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harts/chart1.xml" ContentType="application/vnd.openxmlformats-officedocument.drawingml.chart+xml"/>
  <Override PartName="/xl/drawings/drawing3.xml" ContentType="application/vnd.openxmlformats-officedocument.drawing+xml"/>
  <Override PartName="/xl/ctrlProps/ctrlProp4.xml" ContentType="application/vnd.ms-excel.controlproperti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trlProps/ctrlProp5.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405"/>
  <workbookPr codeName="ThisWorkbook" defaultThemeVersion="124226"/>
  <xr:revisionPtr revIDLastSave="0" documentId="8_{EED9D3AB-6D1A-4BF8-B312-5D0923F66C26}" xr6:coauthVersionLast="47" xr6:coauthVersionMax="47" xr10:uidLastSave="{00000000-0000-0000-0000-000000000000}"/>
  <bookViews>
    <workbookView xWindow="-1575" yWindow="-435" windowWidth="20730" windowHeight="9180" tabRatio="902" xr2:uid="{00000000-000D-0000-FFFF-FFFF00000000}"/>
  </bookViews>
  <sheets>
    <sheet name="Guidance" sheetId="22" r:id="rId1"/>
    <sheet name="Contents" sheetId="19" r:id="rId2"/>
    <sheet name="ICD10 Codes" sheetId="21" r:id="rId3"/>
    <sheet name="Example" sheetId="18" r:id="rId4"/>
    <sheet name="NIreland_HSCT" sheetId="10" r:id="rId5"/>
    <sheet name="NIreland_LGD" sheetId="12" r:id="rId6"/>
    <sheet name="control" sheetId="8" state="hidden" r:id="rId7"/>
    <sheet name="Data_HSCT" sheetId="11" state="hidden" r:id="rId8"/>
    <sheet name="Data_LGD" sheetId="14" state="hidden" r:id="rId9"/>
    <sheet name="Data_AllCancers" sheetId="16" state="hidden" r:id="rId10"/>
    <sheet name="Populations" sheetId="17" state="hidden" r:id="rId11"/>
  </sheets>
  <externalReferences>
    <externalReference r:id="rId12"/>
  </externalReferences>
  <definedNames>
    <definedName name="_xlnm._FilterDatabase" localSheetId="1" hidden="1">Contents!$B$9:$C$9</definedName>
    <definedName name="_xlnm._FilterDatabase" localSheetId="9" hidden="1">Data_AllCancers!$A$4:$AH$103</definedName>
    <definedName name="_xlnm._FilterDatabase" localSheetId="7" hidden="1">Data_HSCT!$A$4:$AN$348</definedName>
    <definedName name="_xlnm._FilterDatabase" localSheetId="8" hidden="1">Data_LGD!$A$4:$AH$4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EP17" i="18" l="1"/>
  <c r="XEO17" i="18"/>
  <c r="XEN17" i="18"/>
  <c r="XEM17" i="18"/>
  <c r="XEL17" i="18"/>
  <c r="XEK17" i="18"/>
  <c r="XEJ17" i="18"/>
  <c r="XEI17" i="18"/>
  <c r="XEH17" i="18"/>
  <c r="XEG17" i="18"/>
  <c r="XEF17" i="18"/>
  <c r="XEE17" i="18"/>
  <c r="XED17" i="18"/>
  <c r="XEC17" i="18"/>
  <c r="XEB17" i="18"/>
  <c r="XEA17" i="18"/>
  <c r="XDZ17" i="18"/>
  <c r="XDY17" i="18"/>
  <c r="XDX17" i="18"/>
  <c r="XDW17" i="18"/>
  <c r="XDV17" i="18"/>
  <c r="XDU17" i="18"/>
  <c r="XDT17" i="18"/>
  <c r="XDS17" i="18"/>
  <c r="XDR17" i="18"/>
  <c r="XDQ17" i="18"/>
  <c r="XDP17" i="18"/>
  <c r="XDO17" i="18"/>
  <c r="XDN17" i="18"/>
  <c r="XDM17" i="18"/>
  <c r="XDL17" i="18"/>
  <c r="XDK17" i="18"/>
  <c r="XDJ17" i="18"/>
  <c r="XDI17" i="18"/>
  <c r="XDH17" i="18"/>
  <c r="XDG17" i="18"/>
  <c r="XDF17" i="18"/>
  <c r="XDE17" i="18"/>
  <c r="XDD17" i="18"/>
  <c r="XDC17" i="18"/>
  <c r="XDB17" i="18"/>
  <c r="XDA17" i="18"/>
  <c r="XCZ17" i="18"/>
  <c r="XCY17" i="18"/>
  <c r="XCX17" i="18"/>
  <c r="XCW17" i="18"/>
  <c r="XCV17" i="18"/>
  <c r="XCU17" i="18"/>
  <c r="XCT17" i="18"/>
  <c r="XCS17" i="18"/>
  <c r="XCR17" i="18"/>
  <c r="XCQ17" i="18"/>
  <c r="XCP17" i="18"/>
  <c r="XCO17" i="18"/>
  <c r="XCN17" i="18"/>
  <c r="XCM17" i="18"/>
  <c r="XCL17" i="18"/>
  <c r="XCK17" i="18"/>
  <c r="XCJ17" i="18"/>
  <c r="XCI17" i="18"/>
  <c r="XCH17" i="18"/>
  <c r="XCG17" i="18"/>
  <c r="XCF17" i="18"/>
  <c r="XCE17" i="18"/>
  <c r="XCD17" i="18"/>
  <c r="XCC17" i="18"/>
  <c r="XCB17" i="18"/>
  <c r="XCA17" i="18"/>
  <c r="XBZ17" i="18"/>
  <c r="XBY17" i="18"/>
  <c r="XBX17" i="18"/>
  <c r="XBW17" i="18"/>
  <c r="XBV17" i="18"/>
  <c r="XBU17" i="18"/>
  <c r="XBT17" i="18"/>
  <c r="XBS17" i="18"/>
  <c r="XBR17" i="18"/>
  <c r="XBQ17" i="18"/>
  <c r="XBP17" i="18"/>
  <c r="XBO17" i="18"/>
  <c r="XBN17" i="18"/>
  <c r="XBM17" i="18"/>
  <c r="XBL17" i="18"/>
  <c r="XBK17" i="18"/>
  <c r="XBJ17" i="18"/>
  <c r="XBI17" i="18"/>
  <c r="XBH17" i="18"/>
  <c r="XBG17" i="18"/>
  <c r="XBF17" i="18"/>
  <c r="XBE17" i="18"/>
  <c r="XBD17" i="18"/>
  <c r="XBC17" i="18"/>
  <c r="XBB17" i="18"/>
  <c r="XBA17" i="18"/>
  <c r="XAZ17" i="18"/>
  <c r="XAY17" i="18"/>
  <c r="XAX17" i="18"/>
  <c r="XAW17" i="18"/>
  <c r="XAV17" i="18"/>
  <c r="XAU17" i="18"/>
  <c r="XAT17" i="18"/>
  <c r="XAS17" i="18"/>
  <c r="XAR17" i="18"/>
  <c r="XAQ17" i="18"/>
  <c r="XAP17" i="18"/>
  <c r="XAO17" i="18"/>
  <c r="XAN17" i="18"/>
  <c r="XAM17" i="18"/>
  <c r="XAL17" i="18"/>
  <c r="XAK17" i="18"/>
  <c r="XAJ17" i="18"/>
  <c r="XAI17" i="18"/>
  <c r="XAH17" i="18"/>
  <c r="XAG17" i="18"/>
  <c r="XAF17" i="18"/>
  <c r="XAE17" i="18"/>
  <c r="XAD17" i="18"/>
  <c r="XAC17" i="18"/>
  <c r="XAB17" i="18"/>
  <c r="XAA17" i="18"/>
  <c r="WZZ17" i="18"/>
  <c r="WZY17" i="18"/>
  <c r="WZX17" i="18"/>
  <c r="WZW17" i="18"/>
  <c r="WZV17" i="18"/>
  <c r="WZU17" i="18"/>
  <c r="WZT17" i="18"/>
  <c r="WZS17" i="18"/>
  <c r="WZR17" i="18"/>
  <c r="WZQ17" i="18"/>
  <c r="WZP17" i="18"/>
  <c r="WZO17" i="18"/>
  <c r="WZN17" i="18"/>
  <c r="WZM17" i="18"/>
  <c r="WZL17" i="18"/>
  <c r="WZK17" i="18"/>
  <c r="WZJ17" i="18"/>
  <c r="WZI17" i="18"/>
  <c r="WZH17" i="18"/>
  <c r="WZG17" i="18"/>
  <c r="WZF17" i="18"/>
  <c r="WZE17" i="18"/>
  <c r="WZD17" i="18"/>
  <c r="WZC17" i="18"/>
  <c r="WZB17" i="18"/>
  <c r="WZA17" i="18"/>
  <c r="WYZ17" i="18"/>
  <c r="WYY17" i="18"/>
  <c r="WYX17" i="18"/>
  <c r="WYW17" i="18"/>
  <c r="WYV17" i="18"/>
  <c r="WYU17" i="18"/>
  <c r="WYT17" i="18"/>
  <c r="WYS17" i="18"/>
  <c r="WYR17" i="18"/>
  <c r="WYQ17" i="18"/>
  <c r="WYP17" i="18"/>
  <c r="WYO17" i="18"/>
  <c r="WYN17" i="18"/>
  <c r="WYM17" i="18"/>
  <c r="WYL17" i="18"/>
  <c r="WYK17" i="18"/>
  <c r="WYJ17" i="18"/>
  <c r="WYI17" i="18"/>
  <c r="WYH17" i="18"/>
  <c r="WYG17" i="18"/>
  <c r="WYF17" i="18"/>
  <c r="WYE17" i="18"/>
  <c r="WYD17" i="18"/>
  <c r="WYC17" i="18"/>
  <c r="WYB17" i="18"/>
  <c r="WYA17" i="18"/>
  <c r="WXZ17" i="18"/>
  <c r="WXY17" i="18"/>
  <c r="WXX17" i="18"/>
  <c r="WXW17" i="18"/>
  <c r="WXV17" i="18"/>
  <c r="WXU17" i="18"/>
  <c r="WXT17" i="18"/>
  <c r="WXS17" i="18"/>
  <c r="WXR17" i="18"/>
  <c r="WXQ17" i="18"/>
  <c r="WXP17" i="18"/>
  <c r="WXO17" i="18"/>
  <c r="WXN17" i="18"/>
  <c r="WXM17" i="18"/>
  <c r="WXL17" i="18"/>
  <c r="WXK17" i="18"/>
  <c r="WXJ17" i="18"/>
  <c r="WXI17" i="18"/>
  <c r="WXH17" i="18"/>
  <c r="WXG17" i="18"/>
  <c r="WXF17" i="18"/>
  <c r="WXE17" i="18"/>
  <c r="WXD17" i="18"/>
  <c r="WXC17" i="18"/>
  <c r="WXB17" i="18"/>
  <c r="WXA17" i="18"/>
  <c r="WWZ17" i="18"/>
  <c r="WWY17" i="18"/>
  <c r="WWX17" i="18"/>
  <c r="WWW17" i="18"/>
  <c r="WWV17" i="18"/>
  <c r="WWU17" i="18"/>
  <c r="WWT17" i="18"/>
  <c r="WWS17" i="18"/>
  <c r="WWR17" i="18"/>
  <c r="WWQ17" i="18"/>
  <c r="WWP17" i="18"/>
  <c r="WWO17" i="18"/>
  <c r="WWN17" i="18"/>
  <c r="WWM17" i="18"/>
  <c r="WWL17" i="18"/>
  <c r="WWK17" i="18"/>
  <c r="WWJ17" i="18"/>
  <c r="WWI17" i="18"/>
  <c r="WWH17" i="18"/>
  <c r="WWG17" i="18"/>
  <c r="WWF17" i="18"/>
  <c r="WWE17" i="18"/>
  <c r="WWD17" i="18"/>
  <c r="WWC17" i="18"/>
  <c r="WWB17" i="18"/>
  <c r="WWA17" i="18"/>
  <c r="WVZ17" i="18"/>
  <c r="WVY17" i="18"/>
  <c r="WVX17" i="18"/>
  <c r="WVW17" i="18"/>
  <c r="WVV17" i="18"/>
  <c r="WVU17" i="18"/>
  <c r="WVT17" i="18"/>
  <c r="WVS17" i="18"/>
  <c r="WVR17" i="18"/>
  <c r="WVQ17" i="18"/>
  <c r="WVP17" i="18"/>
  <c r="WVO17" i="18"/>
  <c r="WVN17" i="18"/>
  <c r="WVM17" i="18"/>
  <c r="WVL17" i="18"/>
  <c r="WVK17" i="18"/>
  <c r="WVJ17" i="18"/>
  <c r="WVI17" i="18"/>
  <c r="WVH17" i="18"/>
  <c r="WVG17" i="18"/>
  <c r="WVF17" i="18"/>
  <c r="WVE17" i="18"/>
  <c r="WVD17" i="18"/>
  <c r="WVC17" i="18"/>
  <c r="WVB17" i="18"/>
  <c r="WVA17" i="18"/>
  <c r="WUZ17" i="18"/>
  <c r="WUY17" i="18"/>
  <c r="WUX17" i="18"/>
  <c r="WUW17" i="18"/>
  <c r="WUV17" i="18"/>
  <c r="WUU17" i="18"/>
  <c r="WUT17" i="18"/>
  <c r="WUS17" i="18"/>
  <c r="WUR17" i="18"/>
  <c r="WUQ17" i="18"/>
  <c r="WUP17" i="18"/>
  <c r="WUO17" i="18"/>
  <c r="WUN17" i="18"/>
  <c r="WUM17" i="18"/>
  <c r="WUL17" i="18"/>
  <c r="WUK17" i="18"/>
  <c r="WUJ17" i="18"/>
  <c r="WUI17" i="18"/>
  <c r="WUH17" i="18"/>
  <c r="WUG17" i="18"/>
  <c r="WUF17" i="18"/>
  <c r="WUE17" i="18"/>
  <c r="WUD17" i="18"/>
  <c r="WUC17" i="18"/>
  <c r="WUB17" i="18"/>
  <c r="WUA17" i="18"/>
  <c r="WTZ17" i="18"/>
  <c r="WTY17" i="18"/>
  <c r="WTX17" i="18"/>
  <c r="WTW17" i="18"/>
  <c r="WTV17" i="18"/>
  <c r="WTU17" i="18"/>
  <c r="WTT17" i="18"/>
  <c r="WTS17" i="18"/>
  <c r="WTR17" i="18"/>
  <c r="WTQ17" i="18"/>
  <c r="WTP17" i="18"/>
  <c r="WTO17" i="18"/>
  <c r="WTN17" i="18"/>
  <c r="WTM17" i="18"/>
  <c r="WTL17" i="18"/>
  <c r="WTK17" i="18"/>
  <c r="WTJ17" i="18"/>
  <c r="WTI17" i="18"/>
  <c r="WTH17" i="18"/>
  <c r="WTG17" i="18"/>
  <c r="WTF17" i="18"/>
  <c r="WTE17" i="18"/>
  <c r="WTD17" i="18"/>
  <c r="WTC17" i="18"/>
  <c r="WTB17" i="18"/>
  <c r="WTA17" i="18"/>
  <c r="WSZ17" i="18"/>
  <c r="WSY17" i="18"/>
  <c r="WSX17" i="18"/>
  <c r="WSW17" i="18"/>
  <c r="WSV17" i="18"/>
  <c r="WSU17" i="18"/>
  <c r="WST17" i="18"/>
  <c r="WSS17" i="18"/>
  <c r="WSR17" i="18"/>
  <c r="WSQ17" i="18"/>
  <c r="WSP17" i="18"/>
  <c r="WSO17" i="18"/>
  <c r="WSN17" i="18"/>
  <c r="WSM17" i="18"/>
  <c r="WSL17" i="18"/>
  <c r="WSK17" i="18"/>
  <c r="WSJ17" i="18"/>
  <c r="WSI17" i="18"/>
  <c r="WSH17" i="18"/>
  <c r="WSG17" i="18"/>
  <c r="WSF17" i="18"/>
  <c r="WSE17" i="18"/>
  <c r="WSD17" i="18"/>
  <c r="WSC17" i="18"/>
  <c r="WSB17" i="18"/>
  <c r="WSA17" i="18"/>
  <c r="WRZ17" i="18"/>
  <c r="WRY17" i="18"/>
  <c r="WRX17" i="18"/>
  <c r="WRW17" i="18"/>
  <c r="WRV17" i="18"/>
  <c r="WRU17" i="18"/>
  <c r="WRT17" i="18"/>
  <c r="WRS17" i="18"/>
  <c r="WRR17" i="18"/>
  <c r="WRQ17" i="18"/>
  <c r="WRP17" i="18"/>
  <c r="WRO17" i="18"/>
  <c r="WRN17" i="18"/>
  <c r="WRM17" i="18"/>
  <c r="WRL17" i="18"/>
  <c r="WRK17" i="18"/>
  <c r="WRJ17" i="18"/>
  <c r="WRI17" i="18"/>
  <c r="WRH17" i="18"/>
  <c r="WRG17" i="18"/>
  <c r="WRF17" i="18"/>
  <c r="WRE17" i="18"/>
  <c r="WRD17" i="18"/>
  <c r="WRC17" i="18"/>
  <c r="WRB17" i="18"/>
  <c r="WRA17" i="18"/>
  <c r="WQZ17" i="18"/>
  <c r="WQY17" i="18"/>
  <c r="WQX17" i="18"/>
  <c r="WQW17" i="18"/>
  <c r="WQV17" i="18"/>
  <c r="WQU17" i="18"/>
  <c r="WQT17" i="18"/>
  <c r="WQS17" i="18"/>
  <c r="WQR17" i="18"/>
  <c r="WQQ17" i="18"/>
  <c r="WQP17" i="18"/>
  <c r="WQO17" i="18"/>
  <c r="WQN17" i="18"/>
  <c r="WQM17" i="18"/>
  <c r="WQL17" i="18"/>
  <c r="WQK17" i="18"/>
  <c r="WQJ17" i="18"/>
  <c r="WQI17" i="18"/>
  <c r="WQH17" i="18"/>
  <c r="WQG17" i="18"/>
  <c r="WQF17" i="18"/>
  <c r="WQE17" i="18"/>
  <c r="WQD17" i="18"/>
  <c r="WQC17" i="18"/>
  <c r="WQB17" i="18"/>
  <c r="WQA17" i="18"/>
  <c r="WPZ17" i="18"/>
  <c r="WPY17" i="18"/>
  <c r="WPX17" i="18"/>
  <c r="WPW17" i="18"/>
  <c r="WPV17" i="18"/>
  <c r="WPU17" i="18"/>
  <c r="WPT17" i="18"/>
  <c r="WPS17" i="18"/>
  <c r="WPR17" i="18"/>
  <c r="WPQ17" i="18"/>
  <c r="WPP17" i="18"/>
  <c r="WPO17" i="18"/>
  <c r="WPN17" i="18"/>
  <c r="WPM17" i="18"/>
  <c r="WPL17" i="18"/>
  <c r="WPK17" i="18"/>
  <c r="WPJ17" i="18"/>
  <c r="WPI17" i="18"/>
  <c r="WPH17" i="18"/>
  <c r="WPG17" i="18"/>
  <c r="WPF17" i="18"/>
  <c r="WPE17" i="18"/>
  <c r="WPD17" i="18"/>
  <c r="WPC17" i="18"/>
  <c r="WPB17" i="18"/>
  <c r="WPA17" i="18"/>
  <c r="WOZ17" i="18"/>
  <c r="WOY17" i="18"/>
  <c r="WOX17" i="18"/>
  <c r="WOW17" i="18"/>
  <c r="WOV17" i="18"/>
  <c r="WOU17" i="18"/>
  <c r="WOT17" i="18"/>
  <c r="WOS17" i="18"/>
  <c r="WOR17" i="18"/>
  <c r="WOQ17" i="18"/>
  <c r="WOP17" i="18"/>
  <c r="WOO17" i="18"/>
  <c r="WON17" i="18"/>
  <c r="WOM17" i="18"/>
  <c r="WOL17" i="18"/>
  <c r="WOK17" i="18"/>
  <c r="WOJ17" i="18"/>
  <c r="WOI17" i="18"/>
  <c r="WOH17" i="18"/>
  <c r="WOG17" i="18"/>
  <c r="WOF17" i="18"/>
  <c r="WOE17" i="18"/>
  <c r="WOD17" i="18"/>
  <c r="WOC17" i="18"/>
  <c r="WOB17" i="18"/>
  <c r="WOA17" i="18"/>
  <c r="WNZ17" i="18"/>
  <c r="WNY17" i="18"/>
  <c r="WNX17" i="18"/>
  <c r="WNW17" i="18"/>
  <c r="WNV17" i="18"/>
  <c r="WNU17" i="18"/>
  <c r="WNT17" i="18"/>
  <c r="WNS17" i="18"/>
  <c r="WNR17" i="18"/>
  <c r="WNQ17" i="18"/>
  <c r="WNP17" i="18"/>
  <c r="WNO17" i="18"/>
  <c r="WNN17" i="18"/>
  <c r="WNM17" i="18"/>
  <c r="WNL17" i="18"/>
  <c r="WNK17" i="18"/>
  <c r="WNJ17" i="18"/>
  <c r="WNI17" i="18"/>
  <c r="WNH17" i="18"/>
  <c r="WNG17" i="18"/>
  <c r="WNF17" i="18"/>
  <c r="WNE17" i="18"/>
  <c r="WND17" i="18"/>
  <c r="WNC17" i="18"/>
  <c r="WNB17" i="18"/>
  <c r="WNA17" i="18"/>
  <c r="WMZ17" i="18"/>
  <c r="WMY17" i="18"/>
  <c r="WMX17" i="18"/>
  <c r="WMW17" i="18"/>
  <c r="WMV17" i="18"/>
  <c r="WMU17" i="18"/>
  <c r="WMT17" i="18"/>
  <c r="WMS17" i="18"/>
  <c r="WMR17" i="18"/>
  <c r="WMQ17" i="18"/>
  <c r="WMP17" i="18"/>
  <c r="WMO17" i="18"/>
  <c r="WMN17" i="18"/>
  <c r="WMM17" i="18"/>
  <c r="WML17" i="18"/>
  <c r="WMK17" i="18"/>
  <c r="WMJ17" i="18"/>
  <c r="WMI17" i="18"/>
  <c r="WMH17" i="18"/>
  <c r="WMG17" i="18"/>
  <c r="WMF17" i="18"/>
  <c r="WME17" i="18"/>
  <c r="WMD17" i="18"/>
  <c r="WMC17" i="18"/>
  <c r="WMB17" i="18"/>
  <c r="WMA17" i="18"/>
  <c r="WLZ17" i="18"/>
  <c r="WLY17" i="18"/>
  <c r="WLX17" i="18"/>
  <c r="WLW17" i="18"/>
  <c r="WLV17" i="18"/>
  <c r="WLU17" i="18"/>
  <c r="WLT17" i="18"/>
  <c r="WLS17" i="18"/>
  <c r="WLR17" i="18"/>
  <c r="WLQ17" i="18"/>
  <c r="WLP17" i="18"/>
  <c r="WLO17" i="18"/>
  <c r="WLN17" i="18"/>
  <c r="WLM17" i="18"/>
  <c r="WLL17" i="18"/>
  <c r="WLK17" i="18"/>
  <c r="WLJ17" i="18"/>
  <c r="WLI17" i="18"/>
  <c r="WLH17" i="18"/>
  <c r="WLG17" i="18"/>
  <c r="WLF17" i="18"/>
  <c r="WLE17" i="18"/>
  <c r="WLD17" i="18"/>
  <c r="WLC17" i="18"/>
  <c r="WLB17" i="18"/>
  <c r="WLA17" i="18"/>
  <c r="WKZ17" i="18"/>
  <c r="WKY17" i="18"/>
  <c r="WKX17" i="18"/>
  <c r="WKW17" i="18"/>
  <c r="WKV17" i="18"/>
  <c r="WKU17" i="18"/>
  <c r="WKT17" i="18"/>
  <c r="WKS17" i="18"/>
  <c r="WKR17" i="18"/>
  <c r="WKQ17" i="18"/>
  <c r="WKP17" i="18"/>
  <c r="WKO17" i="18"/>
  <c r="WKN17" i="18"/>
  <c r="WKM17" i="18"/>
  <c r="WKL17" i="18"/>
  <c r="WKK17" i="18"/>
  <c r="WKJ17" i="18"/>
  <c r="WKI17" i="18"/>
  <c r="WKH17" i="18"/>
  <c r="WKG17" i="18"/>
  <c r="WKF17" i="18"/>
  <c r="WKE17" i="18"/>
  <c r="WKD17" i="18"/>
  <c r="WKC17" i="18"/>
  <c r="WKB17" i="18"/>
  <c r="WKA17" i="18"/>
  <c r="WJZ17" i="18"/>
  <c r="WJY17" i="18"/>
  <c r="WJX17" i="18"/>
  <c r="WJW17" i="18"/>
  <c r="WJV17" i="18"/>
  <c r="WJU17" i="18"/>
  <c r="WJT17" i="18"/>
  <c r="WJS17" i="18"/>
  <c r="WJR17" i="18"/>
  <c r="WJQ17" i="18"/>
  <c r="WJP17" i="18"/>
  <c r="WJO17" i="18"/>
  <c r="WJN17" i="18"/>
  <c r="WJM17" i="18"/>
  <c r="WJL17" i="18"/>
  <c r="WJK17" i="18"/>
  <c r="WJJ17" i="18"/>
  <c r="WJI17" i="18"/>
  <c r="WJH17" i="18"/>
  <c r="WJG17" i="18"/>
  <c r="WJF17" i="18"/>
  <c r="WJE17" i="18"/>
  <c r="WJD17" i="18"/>
  <c r="WJC17" i="18"/>
  <c r="WJB17" i="18"/>
  <c r="WJA17" i="18"/>
  <c r="WIZ17" i="18"/>
  <c r="WIY17" i="18"/>
  <c r="WIX17" i="18"/>
  <c r="WIW17" i="18"/>
  <c r="WIV17" i="18"/>
  <c r="WIU17" i="18"/>
  <c r="WIT17" i="18"/>
  <c r="WIS17" i="18"/>
  <c r="WIR17" i="18"/>
  <c r="WIQ17" i="18"/>
  <c r="WIP17" i="18"/>
  <c r="WIO17" i="18"/>
  <c r="WIN17" i="18"/>
  <c r="WIM17" i="18"/>
  <c r="WIL17" i="18"/>
  <c r="WIK17" i="18"/>
  <c r="WIJ17" i="18"/>
  <c r="WII17" i="18"/>
  <c r="WIH17" i="18"/>
  <c r="WIG17" i="18"/>
  <c r="WIF17" i="18"/>
  <c r="WIE17" i="18"/>
  <c r="WID17" i="18"/>
  <c r="WIC17" i="18"/>
  <c r="WIB17" i="18"/>
  <c r="WIA17" i="18"/>
  <c r="WHZ17" i="18"/>
  <c r="WHY17" i="18"/>
  <c r="WHX17" i="18"/>
  <c r="WHW17" i="18"/>
  <c r="WHV17" i="18"/>
  <c r="WHU17" i="18"/>
  <c r="WHT17" i="18"/>
  <c r="WHS17" i="18"/>
  <c r="WHR17" i="18"/>
  <c r="WHQ17" i="18"/>
  <c r="WHP17" i="18"/>
  <c r="WHO17" i="18"/>
  <c r="WHN17" i="18"/>
  <c r="WHM17" i="18"/>
  <c r="WHL17" i="18"/>
  <c r="WHK17" i="18"/>
  <c r="WHJ17" i="18"/>
  <c r="WHI17" i="18"/>
  <c r="WHH17" i="18"/>
  <c r="WHG17" i="18"/>
  <c r="WHF17" i="18"/>
  <c r="WHE17" i="18"/>
  <c r="WHD17" i="18"/>
  <c r="WHC17" i="18"/>
  <c r="WHB17" i="18"/>
  <c r="WHA17" i="18"/>
  <c r="WGZ17" i="18"/>
  <c r="WGY17" i="18"/>
  <c r="WGX17" i="18"/>
  <c r="WGW17" i="18"/>
  <c r="WGV17" i="18"/>
  <c r="WGU17" i="18"/>
  <c r="WGT17" i="18"/>
  <c r="WGS17" i="18"/>
  <c r="WGR17" i="18"/>
  <c r="WGQ17" i="18"/>
  <c r="WGP17" i="18"/>
  <c r="WGO17" i="18"/>
  <c r="WGN17" i="18"/>
  <c r="WGM17" i="18"/>
  <c r="WGL17" i="18"/>
  <c r="WGK17" i="18"/>
  <c r="WGJ17" i="18"/>
  <c r="WGI17" i="18"/>
  <c r="WGH17" i="18"/>
  <c r="WGG17" i="18"/>
  <c r="WGF17" i="18"/>
  <c r="WGE17" i="18"/>
  <c r="WGD17" i="18"/>
  <c r="WGC17" i="18"/>
  <c r="WGB17" i="18"/>
  <c r="WGA17" i="18"/>
  <c r="WFZ17" i="18"/>
  <c r="WFY17" i="18"/>
  <c r="WFX17" i="18"/>
  <c r="WFW17" i="18"/>
  <c r="WFV17" i="18"/>
  <c r="WFU17" i="18"/>
  <c r="WFT17" i="18"/>
  <c r="WFS17" i="18"/>
  <c r="WFR17" i="18"/>
  <c r="WFQ17" i="18"/>
  <c r="WFP17" i="18"/>
  <c r="WFO17" i="18"/>
  <c r="WFN17" i="18"/>
  <c r="WFM17" i="18"/>
  <c r="WFL17" i="18"/>
  <c r="WFK17" i="18"/>
  <c r="WFJ17" i="18"/>
  <c r="WFI17" i="18"/>
  <c r="WFH17" i="18"/>
  <c r="WFG17" i="18"/>
  <c r="WFF17" i="18"/>
  <c r="WFE17" i="18"/>
  <c r="WFD17" i="18"/>
  <c r="WFC17" i="18"/>
  <c r="WFB17" i="18"/>
  <c r="WFA17" i="18"/>
  <c r="WEZ17" i="18"/>
  <c r="WEY17" i="18"/>
  <c r="WEX17" i="18"/>
  <c r="WEW17" i="18"/>
  <c r="WEV17" i="18"/>
  <c r="WEU17" i="18"/>
  <c r="WET17" i="18"/>
  <c r="WES17" i="18"/>
  <c r="WER17" i="18"/>
  <c r="WEQ17" i="18"/>
  <c r="WEP17" i="18"/>
  <c r="WEO17" i="18"/>
  <c r="WEN17" i="18"/>
  <c r="WEM17" i="18"/>
  <c r="WEL17" i="18"/>
  <c r="WEK17" i="18"/>
  <c r="WEJ17" i="18"/>
  <c r="WEI17" i="18"/>
  <c r="WEH17" i="18"/>
  <c r="WEG17" i="18"/>
  <c r="WEF17" i="18"/>
  <c r="WEE17" i="18"/>
  <c r="WED17" i="18"/>
  <c r="WEC17" i="18"/>
  <c r="WEB17" i="18"/>
  <c r="WEA17" i="18"/>
  <c r="WDZ17" i="18"/>
  <c r="WDY17" i="18"/>
  <c r="WDX17" i="18"/>
  <c r="WDW17" i="18"/>
  <c r="WDV17" i="18"/>
  <c r="WDU17" i="18"/>
  <c r="WDT17" i="18"/>
  <c r="WDS17" i="18"/>
  <c r="WDR17" i="18"/>
  <c r="WDQ17" i="18"/>
  <c r="WDP17" i="18"/>
  <c r="WDO17" i="18"/>
  <c r="WDN17" i="18"/>
  <c r="WDM17" i="18"/>
  <c r="WDL17" i="18"/>
  <c r="WDK17" i="18"/>
  <c r="WDJ17" i="18"/>
  <c r="WDI17" i="18"/>
  <c r="WDH17" i="18"/>
  <c r="WDG17" i="18"/>
  <c r="WDF17" i="18"/>
  <c r="WDE17" i="18"/>
  <c r="WDD17" i="18"/>
  <c r="WDC17" i="18"/>
  <c r="WDB17" i="18"/>
  <c r="WDA17" i="18"/>
  <c r="WCZ17" i="18"/>
  <c r="WCY17" i="18"/>
  <c r="WCX17" i="18"/>
  <c r="WCW17" i="18"/>
  <c r="WCV17" i="18"/>
  <c r="WCU17" i="18"/>
  <c r="WCT17" i="18"/>
  <c r="WCS17" i="18"/>
  <c r="WCR17" i="18"/>
  <c r="WCQ17" i="18"/>
  <c r="WCP17" i="18"/>
  <c r="WCO17" i="18"/>
  <c r="WCN17" i="18"/>
  <c r="WCM17" i="18"/>
  <c r="WCL17" i="18"/>
  <c r="WCK17" i="18"/>
  <c r="WCJ17" i="18"/>
  <c r="WCI17" i="18"/>
  <c r="WCH17" i="18"/>
  <c r="WCG17" i="18"/>
  <c r="WCF17" i="18"/>
  <c r="WCE17" i="18"/>
  <c r="WCD17" i="18"/>
  <c r="WCC17" i="18"/>
  <c r="WCB17" i="18"/>
  <c r="WCA17" i="18"/>
  <c r="WBZ17" i="18"/>
  <c r="WBY17" i="18"/>
  <c r="WBX17" i="18"/>
  <c r="WBW17" i="18"/>
  <c r="WBV17" i="18"/>
  <c r="WBU17" i="18"/>
  <c r="WBT17" i="18"/>
  <c r="WBS17" i="18"/>
  <c r="WBR17" i="18"/>
  <c r="WBQ17" i="18"/>
  <c r="WBP17" i="18"/>
  <c r="WBO17" i="18"/>
  <c r="WBN17" i="18"/>
  <c r="WBM17" i="18"/>
  <c r="WBL17" i="18"/>
  <c r="WBK17" i="18"/>
  <c r="WBJ17" i="18"/>
  <c r="WBI17" i="18"/>
  <c r="WBH17" i="18"/>
  <c r="WBG17" i="18"/>
  <c r="WBF17" i="18"/>
  <c r="WBE17" i="18"/>
  <c r="WBD17" i="18"/>
  <c r="WBC17" i="18"/>
  <c r="WBB17" i="18"/>
  <c r="WBA17" i="18"/>
  <c r="WAZ17" i="18"/>
  <c r="WAY17" i="18"/>
  <c r="WAX17" i="18"/>
  <c r="WAW17" i="18"/>
  <c r="WAV17" i="18"/>
  <c r="WAU17" i="18"/>
  <c r="WAT17" i="18"/>
  <c r="WAS17" i="18"/>
  <c r="WAR17" i="18"/>
  <c r="WAQ17" i="18"/>
  <c r="WAP17" i="18"/>
  <c r="WAO17" i="18"/>
  <c r="WAN17" i="18"/>
  <c r="WAM17" i="18"/>
  <c r="WAL17" i="18"/>
  <c r="WAK17" i="18"/>
  <c r="WAJ17" i="18"/>
  <c r="WAI17" i="18"/>
  <c r="WAH17" i="18"/>
  <c r="WAG17" i="18"/>
  <c r="WAF17" i="18"/>
  <c r="WAE17" i="18"/>
  <c r="WAD17" i="18"/>
  <c r="WAC17" i="18"/>
  <c r="WAB17" i="18"/>
  <c r="WAA17" i="18"/>
  <c r="VZZ17" i="18"/>
  <c r="VZY17" i="18"/>
  <c r="VZX17" i="18"/>
  <c r="VZW17" i="18"/>
  <c r="VZV17" i="18"/>
  <c r="VZU17" i="18"/>
  <c r="VZT17" i="18"/>
  <c r="VZS17" i="18"/>
  <c r="VZR17" i="18"/>
  <c r="VZQ17" i="18"/>
  <c r="VZP17" i="18"/>
  <c r="VZO17" i="18"/>
  <c r="VZN17" i="18"/>
  <c r="VZM17" i="18"/>
  <c r="VZL17" i="18"/>
  <c r="VZK17" i="18"/>
  <c r="VZJ17" i="18"/>
  <c r="VZI17" i="18"/>
  <c r="VZH17" i="18"/>
  <c r="VZG17" i="18"/>
  <c r="VZF17" i="18"/>
  <c r="VZE17" i="18"/>
  <c r="VZD17" i="18"/>
  <c r="VZC17" i="18"/>
  <c r="VZB17" i="18"/>
  <c r="VZA17" i="18"/>
  <c r="VYZ17" i="18"/>
  <c r="VYY17" i="18"/>
  <c r="VYX17" i="18"/>
  <c r="VYW17" i="18"/>
  <c r="VYV17" i="18"/>
  <c r="VYU17" i="18"/>
  <c r="VYT17" i="18"/>
  <c r="VYS17" i="18"/>
  <c r="VYR17" i="18"/>
  <c r="VYQ17" i="18"/>
  <c r="VYP17" i="18"/>
  <c r="VYO17" i="18"/>
  <c r="VYN17" i="18"/>
  <c r="VYM17" i="18"/>
  <c r="VYL17" i="18"/>
  <c r="VYK17" i="18"/>
  <c r="VYJ17" i="18"/>
  <c r="VYI17" i="18"/>
  <c r="VYH17" i="18"/>
  <c r="VYG17" i="18"/>
  <c r="VYF17" i="18"/>
  <c r="VYE17" i="18"/>
  <c r="VYD17" i="18"/>
  <c r="VYC17" i="18"/>
  <c r="VYB17" i="18"/>
  <c r="VYA17" i="18"/>
  <c r="VXZ17" i="18"/>
  <c r="VXY17" i="18"/>
  <c r="VXX17" i="18"/>
  <c r="VXW17" i="18"/>
  <c r="VXV17" i="18"/>
  <c r="VXU17" i="18"/>
  <c r="VXT17" i="18"/>
  <c r="VXS17" i="18"/>
  <c r="VXR17" i="18"/>
  <c r="VXQ17" i="18"/>
  <c r="VXP17" i="18"/>
  <c r="VXO17" i="18"/>
  <c r="VXN17" i="18"/>
  <c r="VXM17" i="18"/>
  <c r="VXL17" i="18"/>
  <c r="VXK17" i="18"/>
  <c r="VXJ17" i="18"/>
  <c r="VXI17" i="18"/>
  <c r="VXH17" i="18"/>
  <c r="VXG17" i="18"/>
  <c r="VXF17" i="18"/>
  <c r="VXE17" i="18"/>
  <c r="VXD17" i="18"/>
  <c r="VXC17" i="18"/>
  <c r="VXB17" i="18"/>
  <c r="VXA17" i="18"/>
  <c r="VWZ17" i="18"/>
  <c r="VWY17" i="18"/>
  <c r="VWX17" i="18"/>
  <c r="VWW17" i="18"/>
  <c r="VWV17" i="18"/>
  <c r="VWU17" i="18"/>
  <c r="VWT17" i="18"/>
  <c r="VWS17" i="18"/>
  <c r="VWR17" i="18"/>
  <c r="VWQ17" i="18"/>
  <c r="VWP17" i="18"/>
  <c r="VWO17" i="18"/>
  <c r="VWN17" i="18"/>
  <c r="VWM17" i="18"/>
  <c r="VWL17" i="18"/>
  <c r="VWK17" i="18"/>
  <c r="VWJ17" i="18"/>
  <c r="VWI17" i="18"/>
  <c r="VWH17" i="18"/>
  <c r="VWG17" i="18"/>
  <c r="VWF17" i="18"/>
  <c r="VWE17" i="18"/>
  <c r="VWD17" i="18"/>
  <c r="VWC17" i="18"/>
  <c r="VWB17" i="18"/>
  <c r="VWA17" i="18"/>
  <c r="VVZ17" i="18"/>
  <c r="VVY17" i="18"/>
  <c r="VVX17" i="18"/>
  <c r="VVW17" i="18"/>
  <c r="VVV17" i="18"/>
  <c r="VVU17" i="18"/>
  <c r="VVT17" i="18"/>
  <c r="VVS17" i="18"/>
  <c r="VVR17" i="18"/>
  <c r="VVQ17" i="18"/>
  <c r="VVP17" i="18"/>
  <c r="VVO17" i="18"/>
  <c r="VVN17" i="18"/>
  <c r="VVM17" i="18"/>
  <c r="VVL17" i="18"/>
  <c r="VVK17" i="18"/>
  <c r="VVJ17" i="18"/>
  <c r="VVI17" i="18"/>
  <c r="VVH17" i="18"/>
  <c r="VVG17" i="18"/>
  <c r="VVF17" i="18"/>
  <c r="VVE17" i="18"/>
  <c r="VVD17" i="18"/>
  <c r="VVC17" i="18"/>
  <c r="VVB17" i="18"/>
  <c r="VVA17" i="18"/>
  <c r="VUZ17" i="18"/>
  <c r="VUY17" i="18"/>
  <c r="VUX17" i="18"/>
  <c r="VUW17" i="18"/>
  <c r="VUV17" i="18"/>
  <c r="VUU17" i="18"/>
  <c r="VUT17" i="18"/>
  <c r="VUS17" i="18"/>
  <c r="VUR17" i="18"/>
  <c r="VUQ17" i="18"/>
  <c r="VUP17" i="18"/>
  <c r="VUO17" i="18"/>
  <c r="VUN17" i="18"/>
  <c r="VUM17" i="18"/>
  <c r="VUL17" i="18"/>
  <c r="VUK17" i="18"/>
  <c r="VUJ17" i="18"/>
  <c r="VUI17" i="18"/>
  <c r="VUH17" i="18"/>
  <c r="VUG17" i="18"/>
  <c r="VUF17" i="18"/>
  <c r="VUE17" i="18"/>
  <c r="VUD17" i="18"/>
  <c r="VUC17" i="18"/>
  <c r="VUB17" i="18"/>
  <c r="VUA17" i="18"/>
  <c r="VTZ17" i="18"/>
  <c r="VTY17" i="18"/>
  <c r="VTX17" i="18"/>
  <c r="VTW17" i="18"/>
  <c r="VTV17" i="18"/>
  <c r="VTU17" i="18"/>
  <c r="VTT17" i="18"/>
  <c r="VTS17" i="18"/>
  <c r="VTR17" i="18"/>
  <c r="VTQ17" i="18"/>
  <c r="VTP17" i="18"/>
  <c r="VTO17" i="18"/>
  <c r="VTN17" i="18"/>
  <c r="VTM17" i="18"/>
  <c r="VTL17" i="18"/>
  <c r="VTK17" i="18"/>
  <c r="VTJ17" i="18"/>
  <c r="VTI17" i="18"/>
  <c r="VTH17" i="18"/>
  <c r="VTG17" i="18"/>
  <c r="VTF17" i="18"/>
  <c r="VTE17" i="18"/>
  <c r="VTD17" i="18"/>
  <c r="VTC17" i="18"/>
  <c r="VTB17" i="18"/>
  <c r="VTA17" i="18"/>
  <c r="VSZ17" i="18"/>
  <c r="VSY17" i="18"/>
  <c r="VSX17" i="18"/>
  <c r="VSW17" i="18"/>
  <c r="VSV17" i="18"/>
  <c r="VSU17" i="18"/>
  <c r="VST17" i="18"/>
  <c r="VSS17" i="18"/>
  <c r="VSR17" i="18"/>
  <c r="VSQ17" i="18"/>
  <c r="VSP17" i="18"/>
  <c r="VSO17" i="18"/>
  <c r="VSN17" i="18"/>
  <c r="VSM17" i="18"/>
  <c r="VSL17" i="18"/>
  <c r="VSK17" i="18"/>
  <c r="VSJ17" i="18"/>
  <c r="VSI17" i="18"/>
  <c r="VSH17" i="18"/>
  <c r="VSG17" i="18"/>
  <c r="VSF17" i="18"/>
  <c r="VSE17" i="18"/>
  <c r="VSD17" i="18"/>
  <c r="VSC17" i="18"/>
  <c r="VSB17" i="18"/>
  <c r="VSA17" i="18"/>
  <c r="VRZ17" i="18"/>
  <c r="VRY17" i="18"/>
  <c r="VRX17" i="18"/>
  <c r="VRW17" i="18"/>
  <c r="VRV17" i="18"/>
  <c r="VRU17" i="18"/>
  <c r="VRT17" i="18"/>
  <c r="VRS17" i="18"/>
  <c r="VRR17" i="18"/>
  <c r="VRQ17" i="18"/>
  <c r="VRP17" i="18"/>
  <c r="VRO17" i="18"/>
  <c r="VRN17" i="18"/>
  <c r="VRM17" i="18"/>
  <c r="VRL17" i="18"/>
  <c r="VRK17" i="18"/>
  <c r="VRJ17" i="18"/>
  <c r="VRI17" i="18"/>
  <c r="VRH17" i="18"/>
  <c r="VRG17" i="18"/>
  <c r="VRF17" i="18"/>
  <c r="VRE17" i="18"/>
  <c r="VRD17" i="18"/>
  <c r="VRC17" i="18"/>
  <c r="VRB17" i="18"/>
  <c r="VRA17" i="18"/>
  <c r="VQZ17" i="18"/>
  <c r="VQY17" i="18"/>
  <c r="VQX17" i="18"/>
  <c r="VQW17" i="18"/>
  <c r="VQV17" i="18"/>
  <c r="VQU17" i="18"/>
  <c r="VQT17" i="18"/>
  <c r="VQS17" i="18"/>
  <c r="VQR17" i="18"/>
  <c r="VQQ17" i="18"/>
  <c r="VQP17" i="18"/>
  <c r="VQO17" i="18"/>
  <c r="VQN17" i="18"/>
  <c r="VQM17" i="18"/>
  <c r="VQL17" i="18"/>
  <c r="VQK17" i="18"/>
  <c r="VQJ17" i="18"/>
  <c r="VQI17" i="18"/>
  <c r="VQH17" i="18"/>
  <c r="VQG17" i="18"/>
  <c r="VQF17" i="18"/>
  <c r="VQE17" i="18"/>
  <c r="VQD17" i="18"/>
  <c r="VQC17" i="18"/>
  <c r="VQB17" i="18"/>
  <c r="VQA17" i="18"/>
  <c r="VPZ17" i="18"/>
  <c r="VPY17" i="18"/>
  <c r="VPX17" i="18"/>
  <c r="VPW17" i="18"/>
  <c r="VPV17" i="18"/>
  <c r="VPU17" i="18"/>
  <c r="VPT17" i="18"/>
  <c r="VPS17" i="18"/>
  <c r="VPR17" i="18"/>
  <c r="VPQ17" i="18"/>
  <c r="VPP17" i="18"/>
  <c r="VPO17" i="18"/>
  <c r="VPN17" i="18"/>
  <c r="VPM17" i="18"/>
  <c r="VPL17" i="18"/>
  <c r="VPK17" i="18"/>
  <c r="VPJ17" i="18"/>
  <c r="VPI17" i="18"/>
  <c r="VPH17" i="18"/>
  <c r="VPG17" i="18"/>
  <c r="VPF17" i="18"/>
  <c r="VPE17" i="18"/>
  <c r="VPD17" i="18"/>
  <c r="VPC17" i="18"/>
  <c r="VPB17" i="18"/>
  <c r="VPA17" i="18"/>
  <c r="VOZ17" i="18"/>
  <c r="VOY17" i="18"/>
  <c r="VOX17" i="18"/>
  <c r="VOW17" i="18"/>
  <c r="VOV17" i="18"/>
  <c r="VOU17" i="18"/>
  <c r="VOT17" i="18"/>
  <c r="VOS17" i="18"/>
  <c r="VOR17" i="18"/>
  <c r="VOQ17" i="18"/>
  <c r="VOP17" i="18"/>
  <c r="VOO17" i="18"/>
  <c r="VON17" i="18"/>
  <c r="VOM17" i="18"/>
  <c r="VOL17" i="18"/>
  <c r="VOK17" i="18"/>
  <c r="VOJ17" i="18"/>
  <c r="VOI17" i="18"/>
  <c r="VOH17" i="18"/>
  <c r="VOG17" i="18"/>
  <c r="VOF17" i="18"/>
  <c r="VOE17" i="18"/>
  <c r="VOD17" i="18"/>
  <c r="VOC17" i="18"/>
  <c r="VOB17" i="18"/>
  <c r="VOA17" i="18"/>
  <c r="VNZ17" i="18"/>
  <c r="VNY17" i="18"/>
  <c r="VNX17" i="18"/>
  <c r="VNW17" i="18"/>
  <c r="VNV17" i="18"/>
  <c r="VNU17" i="18"/>
  <c r="VNT17" i="18"/>
  <c r="VNS17" i="18"/>
  <c r="VNR17" i="18"/>
  <c r="VNQ17" i="18"/>
  <c r="VNP17" i="18"/>
  <c r="VNO17" i="18"/>
  <c r="VNN17" i="18"/>
  <c r="VNM17" i="18"/>
  <c r="VNL17" i="18"/>
  <c r="VNK17" i="18"/>
  <c r="VNJ17" i="18"/>
  <c r="VNI17" i="18"/>
  <c r="VNH17" i="18"/>
  <c r="VNG17" i="18"/>
  <c r="VNF17" i="18"/>
  <c r="VNE17" i="18"/>
  <c r="VND17" i="18"/>
  <c r="VNC17" i="18"/>
  <c r="VNB17" i="18"/>
  <c r="VNA17" i="18"/>
  <c r="VMZ17" i="18"/>
  <c r="VMY17" i="18"/>
  <c r="VMX17" i="18"/>
  <c r="VMW17" i="18"/>
  <c r="VMV17" i="18"/>
  <c r="VMU17" i="18"/>
  <c r="VMT17" i="18"/>
  <c r="VMS17" i="18"/>
  <c r="VMR17" i="18"/>
  <c r="VMQ17" i="18"/>
  <c r="VMP17" i="18"/>
  <c r="VMO17" i="18"/>
  <c r="VMN17" i="18"/>
  <c r="VMM17" i="18"/>
  <c r="VML17" i="18"/>
  <c r="VMK17" i="18"/>
  <c r="VMJ17" i="18"/>
  <c r="VMI17" i="18"/>
  <c r="VMH17" i="18"/>
  <c r="VMG17" i="18"/>
  <c r="VMF17" i="18"/>
  <c r="VME17" i="18"/>
  <c r="VMD17" i="18"/>
  <c r="VMC17" i="18"/>
  <c r="VMB17" i="18"/>
  <c r="VMA17" i="18"/>
  <c r="VLZ17" i="18"/>
  <c r="VLY17" i="18"/>
  <c r="VLX17" i="18"/>
  <c r="VLW17" i="18"/>
  <c r="VLV17" i="18"/>
  <c r="VLU17" i="18"/>
  <c r="VLT17" i="18"/>
  <c r="VLS17" i="18"/>
  <c r="VLR17" i="18"/>
  <c r="VLQ17" i="18"/>
  <c r="VLP17" i="18"/>
  <c r="VLO17" i="18"/>
  <c r="VLN17" i="18"/>
  <c r="VLM17" i="18"/>
  <c r="VLL17" i="18"/>
  <c r="VLK17" i="18"/>
  <c r="VLJ17" i="18"/>
  <c r="VLI17" i="18"/>
  <c r="VLH17" i="18"/>
  <c r="VLG17" i="18"/>
  <c r="VLF17" i="18"/>
  <c r="VLE17" i="18"/>
  <c r="VLD17" i="18"/>
  <c r="VLC17" i="18"/>
  <c r="VLB17" i="18"/>
  <c r="VLA17" i="18"/>
  <c r="VKZ17" i="18"/>
  <c r="VKY17" i="18"/>
  <c r="VKX17" i="18"/>
  <c r="VKW17" i="18"/>
  <c r="VKV17" i="18"/>
  <c r="VKU17" i="18"/>
  <c r="VKT17" i="18"/>
  <c r="VKS17" i="18"/>
  <c r="VKR17" i="18"/>
  <c r="VKQ17" i="18"/>
  <c r="VKP17" i="18"/>
  <c r="VKO17" i="18"/>
  <c r="VKN17" i="18"/>
  <c r="VKM17" i="18"/>
  <c r="VKL17" i="18"/>
  <c r="VKK17" i="18"/>
  <c r="VKJ17" i="18"/>
  <c r="VKI17" i="18"/>
  <c r="VKH17" i="18"/>
  <c r="VKG17" i="18"/>
  <c r="VKF17" i="18"/>
  <c r="VKE17" i="18"/>
  <c r="VKD17" i="18"/>
  <c r="VKC17" i="18"/>
  <c r="VKB17" i="18"/>
  <c r="VKA17" i="18"/>
  <c r="VJZ17" i="18"/>
  <c r="VJY17" i="18"/>
  <c r="VJX17" i="18"/>
  <c r="VJW17" i="18"/>
  <c r="VJV17" i="18"/>
  <c r="VJU17" i="18"/>
  <c r="VJT17" i="18"/>
  <c r="VJS17" i="18"/>
  <c r="VJR17" i="18"/>
  <c r="VJQ17" i="18"/>
  <c r="VJP17" i="18"/>
  <c r="VJO17" i="18"/>
  <c r="VJN17" i="18"/>
  <c r="VJM17" i="18"/>
  <c r="VJL17" i="18"/>
  <c r="VJK17" i="18"/>
  <c r="VJJ17" i="18"/>
  <c r="VJI17" i="18"/>
  <c r="VJH17" i="18"/>
  <c r="VJG17" i="18"/>
  <c r="VJF17" i="18"/>
  <c r="VJE17" i="18"/>
  <c r="VJD17" i="18"/>
  <c r="VJC17" i="18"/>
  <c r="VJB17" i="18"/>
  <c r="VJA17" i="18"/>
  <c r="VIZ17" i="18"/>
  <c r="VIY17" i="18"/>
  <c r="VIX17" i="18"/>
  <c r="VIW17" i="18"/>
  <c r="VIV17" i="18"/>
  <c r="VIU17" i="18"/>
  <c r="VIT17" i="18"/>
  <c r="VIS17" i="18"/>
  <c r="VIR17" i="18"/>
  <c r="VIQ17" i="18"/>
  <c r="VIP17" i="18"/>
  <c r="VIO17" i="18"/>
  <c r="VIN17" i="18"/>
  <c r="VIM17" i="18"/>
  <c r="VIL17" i="18"/>
  <c r="VIK17" i="18"/>
  <c r="VIJ17" i="18"/>
  <c r="VII17" i="18"/>
  <c r="VIH17" i="18"/>
  <c r="VIG17" i="18"/>
  <c r="VIF17" i="18"/>
  <c r="VIE17" i="18"/>
  <c r="VID17" i="18"/>
  <c r="VIC17" i="18"/>
  <c r="VIB17" i="18"/>
  <c r="VIA17" i="18"/>
  <c r="VHZ17" i="18"/>
  <c r="VHY17" i="18"/>
  <c r="VHX17" i="18"/>
  <c r="VHW17" i="18"/>
  <c r="VHV17" i="18"/>
  <c r="VHU17" i="18"/>
  <c r="VHT17" i="18"/>
  <c r="VHS17" i="18"/>
  <c r="VHR17" i="18"/>
  <c r="VHQ17" i="18"/>
  <c r="VHP17" i="18"/>
  <c r="VHO17" i="18"/>
  <c r="VHN17" i="18"/>
  <c r="VHM17" i="18"/>
  <c r="VHL17" i="18"/>
  <c r="VHK17" i="18"/>
  <c r="VHJ17" i="18"/>
  <c r="VHI17" i="18"/>
  <c r="VHH17" i="18"/>
  <c r="VHG17" i="18"/>
  <c r="VHF17" i="18"/>
  <c r="VHE17" i="18"/>
  <c r="VHD17" i="18"/>
  <c r="VHC17" i="18"/>
  <c r="VHB17" i="18"/>
  <c r="VHA17" i="18"/>
  <c r="VGZ17" i="18"/>
  <c r="VGY17" i="18"/>
  <c r="VGX17" i="18"/>
  <c r="VGW17" i="18"/>
  <c r="VGV17" i="18"/>
  <c r="VGU17" i="18"/>
  <c r="VGT17" i="18"/>
  <c r="VGS17" i="18"/>
  <c r="VGR17" i="18"/>
  <c r="VGQ17" i="18"/>
  <c r="VGP17" i="18"/>
  <c r="VGO17" i="18"/>
  <c r="VGN17" i="18"/>
  <c r="VGM17" i="18"/>
  <c r="VGL17" i="18"/>
  <c r="VGK17" i="18"/>
  <c r="VGJ17" i="18"/>
  <c r="VGI17" i="18"/>
  <c r="VGH17" i="18"/>
  <c r="VGG17" i="18"/>
  <c r="VGF17" i="18"/>
  <c r="VGE17" i="18"/>
  <c r="VGD17" i="18"/>
  <c r="VGC17" i="18"/>
  <c r="VGB17" i="18"/>
  <c r="VGA17" i="18"/>
  <c r="VFZ17" i="18"/>
  <c r="VFY17" i="18"/>
  <c r="VFX17" i="18"/>
  <c r="VFW17" i="18"/>
  <c r="VFV17" i="18"/>
  <c r="VFU17" i="18"/>
  <c r="VFT17" i="18"/>
  <c r="VFS17" i="18"/>
  <c r="VFR17" i="18"/>
  <c r="VFQ17" i="18"/>
  <c r="VFP17" i="18"/>
  <c r="VFO17" i="18"/>
  <c r="VFN17" i="18"/>
  <c r="VFM17" i="18"/>
  <c r="VFL17" i="18"/>
  <c r="VFK17" i="18"/>
  <c r="VFJ17" i="18"/>
  <c r="VFI17" i="18"/>
  <c r="VFH17" i="18"/>
  <c r="VFG17" i="18"/>
  <c r="VFF17" i="18"/>
  <c r="VFE17" i="18"/>
  <c r="VFD17" i="18"/>
  <c r="VFC17" i="18"/>
  <c r="VFB17" i="18"/>
  <c r="VFA17" i="18"/>
  <c r="VEZ17" i="18"/>
  <c r="VEY17" i="18"/>
  <c r="VEX17" i="18"/>
  <c r="VEW17" i="18"/>
  <c r="VEV17" i="18"/>
  <c r="VEU17" i="18"/>
  <c r="VET17" i="18"/>
  <c r="VES17" i="18"/>
  <c r="VER17" i="18"/>
  <c r="VEQ17" i="18"/>
  <c r="VEP17" i="18"/>
  <c r="VEO17" i="18"/>
  <c r="VEN17" i="18"/>
  <c r="VEM17" i="18"/>
  <c r="VEL17" i="18"/>
  <c r="VEK17" i="18"/>
  <c r="VEJ17" i="18"/>
  <c r="VEI17" i="18"/>
  <c r="VEH17" i="18"/>
  <c r="VEG17" i="18"/>
  <c r="VEF17" i="18"/>
  <c r="VEE17" i="18"/>
  <c r="VED17" i="18"/>
  <c r="VEC17" i="18"/>
  <c r="VEB17" i="18"/>
  <c r="VEA17" i="18"/>
  <c r="VDZ17" i="18"/>
  <c r="VDY17" i="18"/>
  <c r="VDX17" i="18"/>
  <c r="VDW17" i="18"/>
  <c r="VDV17" i="18"/>
  <c r="VDU17" i="18"/>
  <c r="VDT17" i="18"/>
  <c r="VDS17" i="18"/>
  <c r="VDR17" i="18"/>
  <c r="VDQ17" i="18"/>
  <c r="VDP17" i="18"/>
  <c r="VDO17" i="18"/>
  <c r="VDN17" i="18"/>
  <c r="VDM17" i="18"/>
  <c r="VDL17" i="18"/>
  <c r="VDK17" i="18"/>
  <c r="VDJ17" i="18"/>
  <c r="VDI17" i="18"/>
  <c r="VDH17" i="18"/>
  <c r="VDG17" i="18"/>
  <c r="VDF17" i="18"/>
  <c r="VDE17" i="18"/>
  <c r="VDD17" i="18"/>
  <c r="VDC17" i="18"/>
  <c r="VDB17" i="18"/>
  <c r="VDA17" i="18"/>
  <c r="VCZ17" i="18"/>
  <c r="VCY17" i="18"/>
  <c r="VCX17" i="18"/>
  <c r="VCW17" i="18"/>
  <c r="VCV17" i="18"/>
  <c r="VCU17" i="18"/>
  <c r="VCT17" i="18"/>
  <c r="VCS17" i="18"/>
  <c r="VCR17" i="18"/>
  <c r="VCQ17" i="18"/>
  <c r="VCP17" i="18"/>
  <c r="VCO17" i="18"/>
  <c r="VCN17" i="18"/>
  <c r="VCM17" i="18"/>
  <c r="VCL17" i="18"/>
  <c r="VCK17" i="18"/>
  <c r="VCJ17" i="18"/>
  <c r="VCI17" i="18"/>
  <c r="VCH17" i="18"/>
  <c r="VCG17" i="18"/>
  <c r="VCF17" i="18"/>
  <c r="VCE17" i="18"/>
  <c r="VCD17" i="18"/>
  <c r="VCC17" i="18"/>
  <c r="VCB17" i="18"/>
  <c r="VCA17" i="18"/>
  <c r="VBZ17" i="18"/>
  <c r="VBY17" i="18"/>
  <c r="VBX17" i="18"/>
  <c r="VBW17" i="18"/>
  <c r="VBV17" i="18"/>
  <c r="VBU17" i="18"/>
  <c r="VBT17" i="18"/>
  <c r="VBS17" i="18"/>
  <c r="VBR17" i="18"/>
  <c r="VBQ17" i="18"/>
  <c r="VBP17" i="18"/>
  <c r="VBO17" i="18"/>
  <c r="VBN17" i="18"/>
  <c r="VBM17" i="18"/>
  <c r="VBL17" i="18"/>
  <c r="VBK17" i="18"/>
  <c r="VBJ17" i="18"/>
  <c r="VBI17" i="18"/>
  <c r="VBH17" i="18"/>
  <c r="VBG17" i="18"/>
  <c r="VBF17" i="18"/>
  <c r="VBE17" i="18"/>
  <c r="VBD17" i="18"/>
  <c r="VBC17" i="18"/>
  <c r="VBB17" i="18"/>
  <c r="VBA17" i="18"/>
  <c r="VAZ17" i="18"/>
  <c r="VAY17" i="18"/>
  <c r="VAX17" i="18"/>
  <c r="VAW17" i="18"/>
  <c r="VAV17" i="18"/>
  <c r="VAU17" i="18"/>
  <c r="VAT17" i="18"/>
  <c r="VAS17" i="18"/>
  <c r="VAR17" i="18"/>
  <c r="VAQ17" i="18"/>
  <c r="VAP17" i="18"/>
  <c r="VAO17" i="18"/>
  <c r="VAN17" i="18"/>
  <c r="VAM17" i="18"/>
  <c r="VAL17" i="18"/>
  <c r="VAK17" i="18"/>
  <c r="VAJ17" i="18"/>
  <c r="VAI17" i="18"/>
  <c r="VAH17" i="18"/>
  <c r="VAG17" i="18"/>
  <c r="VAF17" i="18"/>
  <c r="VAE17" i="18"/>
  <c r="VAD17" i="18"/>
  <c r="VAC17" i="18"/>
  <c r="VAB17" i="18"/>
  <c r="VAA17" i="18"/>
  <c r="UZZ17" i="18"/>
  <c r="UZY17" i="18"/>
  <c r="UZX17" i="18"/>
  <c r="UZW17" i="18"/>
  <c r="UZV17" i="18"/>
  <c r="UZU17" i="18"/>
  <c r="UZT17" i="18"/>
  <c r="UZS17" i="18"/>
  <c r="UZR17" i="18"/>
  <c r="UZQ17" i="18"/>
  <c r="UZP17" i="18"/>
  <c r="UZO17" i="18"/>
  <c r="UZN17" i="18"/>
  <c r="UZM17" i="18"/>
  <c r="UZL17" i="18"/>
  <c r="UZK17" i="18"/>
  <c r="UZJ17" i="18"/>
  <c r="UZI17" i="18"/>
  <c r="UZH17" i="18"/>
  <c r="UZG17" i="18"/>
  <c r="UZF17" i="18"/>
  <c r="UZE17" i="18"/>
  <c r="UZD17" i="18"/>
  <c r="UZC17" i="18"/>
  <c r="UZB17" i="18"/>
  <c r="UZA17" i="18"/>
  <c r="UYZ17" i="18"/>
  <c r="UYY17" i="18"/>
  <c r="UYX17" i="18"/>
  <c r="UYW17" i="18"/>
  <c r="UYV17" i="18"/>
  <c r="UYU17" i="18"/>
  <c r="UYT17" i="18"/>
  <c r="UYS17" i="18"/>
  <c r="UYR17" i="18"/>
  <c r="UYQ17" i="18"/>
  <c r="UYP17" i="18"/>
  <c r="UYO17" i="18"/>
  <c r="UYN17" i="18"/>
  <c r="UYM17" i="18"/>
  <c r="UYL17" i="18"/>
  <c r="UYK17" i="18"/>
  <c r="UYJ17" i="18"/>
  <c r="UYI17" i="18"/>
  <c r="UYH17" i="18"/>
  <c r="UYG17" i="18"/>
  <c r="UYF17" i="18"/>
  <c r="UYE17" i="18"/>
  <c r="UYD17" i="18"/>
  <c r="UYC17" i="18"/>
  <c r="UYB17" i="18"/>
  <c r="UYA17" i="18"/>
  <c r="UXZ17" i="18"/>
  <c r="UXY17" i="18"/>
  <c r="UXX17" i="18"/>
  <c r="UXW17" i="18"/>
  <c r="UXV17" i="18"/>
  <c r="UXU17" i="18"/>
  <c r="UXT17" i="18"/>
  <c r="UXS17" i="18"/>
  <c r="UXR17" i="18"/>
  <c r="UXQ17" i="18"/>
  <c r="UXP17" i="18"/>
  <c r="UXO17" i="18"/>
  <c r="UXN17" i="18"/>
  <c r="UXM17" i="18"/>
  <c r="UXL17" i="18"/>
  <c r="UXK17" i="18"/>
  <c r="UXJ17" i="18"/>
  <c r="UXI17" i="18"/>
  <c r="UXH17" i="18"/>
  <c r="UXG17" i="18"/>
  <c r="UXF17" i="18"/>
  <c r="UXE17" i="18"/>
  <c r="UXD17" i="18"/>
  <c r="UXC17" i="18"/>
  <c r="UXB17" i="18"/>
  <c r="UXA17" i="18"/>
  <c r="UWZ17" i="18"/>
  <c r="UWY17" i="18"/>
  <c r="UWX17" i="18"/>
  <c r="UWW17" i="18"/>
  <c r="UWV17" i="18"/>
  <c r="UWU17" i="18"/>
  <c r="UWT17" i="18"/>
  <c r="UWS17" i="18"/>
  <c r="UWR17" i="18"/>
  <c r="UWQ17" i="18"/>
  <c r="UWP17" i="18"/>
  <c r="UWO17" i="18"/>
  <c r="UWN17" i="18"/>
  <c r="UWM17" i="18"/>
  <c r="UWL17" i="18"/>
  <c r="UWK17" i="18"/>
  <c r="UWJ17" i="18"/>
  <c r="UWI17" i="18"/>
  <c r="UWH17" i="18"/>
  <c r="UWG17" i="18"/>
  <c r="UWF17" i="18"/>
  <c r="UWE17" i="18"/>
  <c r="UWD17" i="18"/>
  <c r="UWC17" i="18"/>
  <c r="UWB17" i="18"/>
  <c r="UWA17" i="18"/>
  <c r="UVZ17" i="18"/>
  <c r="UVY17" i="18"/>
  <c r="UVX17" i="18"/>
  <c r="UVW17" i="18"/>
  <c r="UVV17" i="18"/>
  <c r="UVU17" i="18"/>
  <c r="UVT17" i="18"/>
  <c r="UVS17" i="18"/>
  <c r="UVR17" i="18"/>
  <c r="UVQ17" i="18"/>
  <c r="UVP17" i="18"/>
  <c r="UVO17" i="18"/>
  <c r="UVN17" i="18"/>
  <c r="UVM17" i="18"/>
  <c r="UVL17" i="18"/>
  <c r="UVK17" i="18"/>
  <c r="UVJ17" i="18"/>
  <c r="UVI17" i="18"/>
  <c r="UVH17" i="18"/>
  <c r="UVG17" i="18"/>
  <c r="UVF17" i="18"/>
  <c r="UVE17" i="18"/>
  <c r="UVD17" i="18"/>
  <c r="UVC17" i="18"/>
  <c r="UVB17" i="18"/>
  <c r="UVA17" i="18"/>
  <c r="UUZ17" i="18"/>
  <c r="UUY17" i="18"/>
  <c r="UUX17" i="18"/>
  <c r="UUW17" i="18"/>
  <c r="UUV17" i="18"/>
  <c r="UUU17" i="18"/>
  <c r="UUT17" i="18"/>
  <c r="UUS17" i="18"/>
  <c r="UUR17" i="18"/>
  <c r="UUQ17" i="18"/>
  <c r="UUP17" i="18"/>
  <c r="UUO17" i="18"/>
  <c r="UUN17" i="18"/>
  <c r="UUM17" i="18"/>
  <c r="UUL17" i="18"/>
  <c r="UUK17" i="18"/>
  <c r="UUJ17" i="18"/>
  <c r="UUI17" i="18"/>
  <c r="UUH17" i="18"/>
  <c r="UUG17" i="18"/>
  <c r="UUF17" i="18"/>
  <c r="UUE17" i="18"/>
  <c r="UUD17" i="18"/>
  <c r="UUC17" i="18"/>
  <c r="UUB17" i="18"/>
  <c r="UUA17" i="18"/>
  <c r="UTZ17" i="18"/>
  <c r="UTY17" i="18"/>
  <c r="UTX17" i="18"/>
  <c r="UTW17" i="18"/>
  <c r="UTV17" i="18"/>
  <c r="UTU17" i="18"/>
  <c r="UTT17" i="18"/>
  <c r="UTS17" i="18"/>
  <c r="UTR17" i="18"/>
  <c r="UTQ17" i="18"/>
  <c r="UTP17" i="18"/>
  <c r="UTO17" i="18"/>
  <c r="UTN17" i="18"/>
  <c r="UTM17" i="18"/>
  <c r="UTL17" i="18"/>
  <c r="UTK17" i="18"/>
  <c r="UTJ17" i="18"/>
  <c r="UTI17" i="18"/>
  <c r="UTH17" i="18"/>
  <c r="UTG17" i="18"/>
  <c r="UTF17" i="18"/>
  <c r="UTE17" i="18"/>
  <c r="UTD17" i="18"/>
  <c r="UTC17" i="18"/>
  <c r="UTB17" i="18"/>
  <c r="UTA17" i="18"/>
  <c r="USZ17" i="18"/>
  <c r="USY17" i="18"/>
  <c r="USX17" i="18"/>
  <c r="USW17" i="18"/>
  <c r="USV17" i="18"/>
  <c r="USU17" i="18"/>
  <c r="UST17" i="18"/>
  <c r="USS17" i="18"/>
  <c r="USR17" i="18"/>
  <c r="USQ17" i="18"/>
  <c r="USP17" i="18"/>
  <c r="USO17" i="18"/>
  <c r="USN17" i="18"/>
  <c r="USM17" i="18"/>
  <c r="USL17" i="18"/>
  <c r="USK17" i="18"/>
  <c r="USJ17" i="18"/>
  <c r="USI17" i="18"/>
  <c r="USH17" i="18"/>
  <c r="USG17" i="18"/>
  <c r="USF17" i="18"/>
  <c r="USE17" i="18"/>
  <c r="USD17" i="18"/>
  <c r="USC17" i="18"/>
  <c r="USB17" i="18"/>
  <c r="USA17" i="18"/>
  <c r="URZ17" i="18"/>
  <c r="URY17" i="18"/>
  <c r="URX17" i="18"/>
  <c r="URW17" i="18"/>
  <c r="URV17" i="18"/>
  <c r="URU17" i="18"/>
  <c r="URT17" i="18"/>
  <c r="URS17" i="18"/>
  <c r="URR17" i="18"/>
  <c r="URQ17" i="18"/>
  <c r="URP17" i="18"/>
  <c r="URO17" i="18"/>
  <c r="URN17" i="18"/>
  <c r="URM17" i="18"/>
  <c r="URL17" i="18"/>
  <c r="URK17" i="18"/>
  <c r="URJ17" i="18"/>
  <c r="URI17" i="18"/>
  <c r="URH17" i="18"/>
  <c r="URG17" i="18"/>
  <c r="URF17" i="18"/>
  <c r="URE17" i="18"/>
  <c r="URD17" i="18"/>
  <c r="URC17" i="18"/>
  <c r="URB17" i="18"/>
  <c r="URA17" i="18"/>
  <c r="UQZ17" i="18"/>
  <c r="UQY17" i="18"/>
  <c r="UQX17" i="18"/>
  <c r="UQW17" i="18"/>
  <c r="UQV17" i="18"/>
  <c r="UQU17" i="18"/>
  <c r="UQT17" i="18"/>
  <c r="UQS17" i="18"/>
  <c r="UQR17" i="18"/>
  <c r="UQQ17" i="18"/>
  <c r="UQP17" i="18"/>
  <c r="UQO17" i="18"/>
  <c r="UQN17" i="18"/>
  <c r="UQM17" i="18"/>
  <c r="UQL17" i="18"/>
  <c r="UQK17" i="18"/>
  <c r="UQJ17" i="18"/>
  <c r="UQI17" i="18"/>
  <c r="UQH17" i="18"/>
  <c r="UQG17" i="18"/>
  <c r="UQF17" i="18"/>
  <c r="UQE17" i="18"/>
  <c r="UQD17" i="18"/>
  <c r="UQC17" i="18"/>
  <c r="UQB17" i="18"/>
  <c r="UQA17" i="18"/>
  <c r="UPZ17" i="18"/>
  <c r="UPY17" i="18"/>
  <c r="UPX17" i="18"/>
  <c r="UPW17" i="18"/>
  <c r="UPV17" i="18"/>
  <c r="UPU17" i="18"/>
  <c r="UPT17" i="18"/>
  <c r="UPS17" i="18"/>
  <c r="UPR17" i="18"/>
  <c r="UPQ17" i="18"/>
  <c r="UPP17" i="18"/>
  <c r="UPO17" i="18"/>
  <c r="UPN17" i="18"/>
  <c r="UPM17" i="18"/>
  <c r="UPL17" i="18"/>
  <c r="UPK17" i="18"/>
  <c r="UPJ17" i="18"/>
  <c r="UPI17" i="18"/>
  <c r="UPH17" i="18"/>
  <c r="UPG17" i="18"/>
  <c r="UPF17" i="18"/>
  <c r="UPE17" i="18"/>
  <c r="UPD17" i="18"/>
  <c r="UPC17" i="18"/>
  <c r="UPB17" i="18"/>
  <c r="UPA17" i="18"/>
  <c r="UOZ17" i="18"/>
  <c r="UOY17" i="18"/>
  <c r="UOX17" i="18"/>
  <c r="UOW17" i="18"/>
  <c r="UOV17" i="18"/>
  <c r="UOU17" i="18"/>
  <c r="UOT17" i="18"/>
  <c r="UOS17" i="18"/>
  <c r="UOR17" i="18"/>
  <c r="UOQ17" i="18"/>
  <c r="UOP17" i="18"/>
  <c r="UOO17" i="18"/>
  <c r="UON17" i="18"/>
  <c r="UOM17" i="18"/>
  <c r="UOL17" i="18"/>
  <c r="UOK17" i="18"/>
  <c r="UOJ17" i="18"/>
  <c r="UOI17" i="18"/>
  <c r="UOH17" i="18"/>
  <c r="UOG17" i="18"/>
  <c r="UOF17" i="18"/>
  <c r="UOE17" i="18"/>
  <c r="UOD17" i="18"/>
  <c r="UOC17" i="18"/>
  <c r="UOB17" i="18"/>
  <c r="UOA17" i="18"/>
  <c r="UNZ17" i="18"/>
  <c r="UNY17" i="18"/>
  <c r="UNX17" i="18"/>
  <c r="UNW17" i="18"/>
  <c r="UNV17" i="18"/>
  <c r="UNU17" i="18"/>
  <c r="UNT17" i="18"/>
  <c r="UNS17" i="18"/>
  <c r="UNR17" i="18"/>
  <c r="UNQ17" i="18"/>
  <c r="UNP17" i="18"/>
  <c r="UNO17" i="18"/>
  <c r="UNN17" i="18"/>
  <c r="UNM17" i="18"/>
  <c r="UNL17" i="18"/>
  <c r="UNK17" i="18"/>
  <c r="UNJ17" i="18"/>
  <c r="UNI17" i="18"/>
  <c r="UNH17" i="18"/>
  <c r="UNG17" i="18"/>
  <c r="UNF17" i="18"/>
  <c r="UNE17" i="18"/>
  <c r="UND17" i="18"/>
  <c r="UNC17" i="18"/>
  <c r="UNB17" i="18"/>
  <c r="UNA17" i="18"/>
  <c r="UMZ17" i="18"/>
  <c r="UMY17" i="18"/>
  <c r="UMX17" i="18"/>
  <c r="UMW17" i="18"/>
  <c r="UMV17" i="18"/>
  <c r="UMU17" i="18"/>
  <c r="UMT17" i="18"/>
  <c r="UMS17" i="18"/>
  <c r="UMR17" i="18"/>
  <c r="UMQ17" i="18"/>
  <c r="UMP17" i="18"/>
  <c r="UMO17" i="18"/>
  <c r="UMN17" i="18"/>
  <c r="UMM17" i="18"/>
  <c r="UML17" i="18"/>
  <c r="UMK17" i="18"/>
  <c r="UMJ17" i="18"/>
  <c r="UMI17" i="18"/>
  <c r="UMH17" i="18"/>
  <c r="UMG17" i="18"/>
  <c r="UMF17" i="18"/>
  <c r="UME17" i="18"/>
  <c r="UMD17" i="18"/>
  <c r="UMC17" i="18"/>
  <c r="UMB17" i="18"/>
  <c r="UMA17" i="18"/>
  <c r="ULZ17" i="18"/>
  <c r="ULY17" i="18"/>
  <c r="ULX17" i="18"/>
  <c r="ULW17" i="18"/>
  <c r="ULV17" i="18"/>
  <c r="ULU17" i="18"/>
  <c r="ULT17" i="18"/>
  <c r="ULS17" i="18"/>
  <c r="ULR17" i="18"/>
  <c r="ULQ17" i="18"/>
  <c r="ULP17" i="18"/>
  <c r="ULO17" i="18"/>
  <c r="ULN17" i="18"/>
  <c r="ULM17" i="18"/>
  <c r="ULL17" i="18"/>
  <c r="ULK17" i="18"/>
  <c r="ULJ17" i="18"/>
  <c r="ULI17" i="18"/>
  <c r="ULH17" i="18"/>
  <c r="ULG17" i="18"/>
  <c r="ULF17" i="18"/>
  <c r="ULE17" i="18"/>
  <c r="ULD17" i="18"/>
  <c r="ULC17" i="18"/>
  <c r="ULB17" i="18"/>
  <c r="ULA17" i="18"/>
  <c r="UKZ17" i="18"/>
  <c r="UKY17" i="18"/>
  <c r="UKX17" i="18"/>
  <c r="UKW17" i="18"/>
  <c r="UKV17" i="18"/>
  <c r="UKU17" i="18"/>
  <c r="UKT17" i="18"/>
  <c r="UKS17" i="18"/>
  <c r="UKR17" i="18"/>
  <c r="UKQ17" i="18"/>
  <c r="UKP17" i="18"/>
  <c r="UKO17" i="18"/>
  <c r="UKN17" i="18"/>
  <c r="UKM17" i="18"/>
  <c r="UKL17" i="18"/>
  <c r="UKK17" i="18"/>
  <c r="UKJ17" i="18"/>
  <c r="UKI17" i="18"/>
  <c r="UKH17" i="18"/>
  <c r="UKG17" i="18"/>
  <c r="UKF17" i="18"/>
  <c r="UKE17" i="18"/>
  <c r="UKD17" i="18"/>
  <c r="UKC17" i="18"/>
  <c r="UKB17" i="18"/>
  <c r="UKA17" i="18"/>
  <c r="UJZ17" i="18"/>
  <c r="UJY17" i="18"/>
  <c r="UJX17" i="18"/>
  <c r="UJW17" i="18"/>
  <c r="UJV17" i="18"/>
  <c r="UJU17" i="18"/>
  <c r="UJT17" i="18"/>
  <c r="UJS17" i="18"/>
  <c r="UJR17" i="18"/>
  <c r="UJQ17" i="18"/>
  <c r="UJP17" i="18"/>
  <c r="UJO17" i="18"/>
  <c r="UJN17" i="18"/>
  <c r="UJM17" i="18"/>
  <c r="UJL17" i="18"/>
  <c r="UJK17" i="18"/>
  <c r="UJJ17" i="18"/>
  <c r="UJI17" i="18"/>
  <c r="UJH17" i="18"/>
  <c r="UJG17" i="18"/>
  <c r="UJF17" i="18"/>
  <c r="UJE17" i="18"/>
  <c r="UJD17" i="18"/>
  <c r="UJC17" i="18"/>
  <c r="UJB17" i="18"/>
  <c r="UJA17" i="18"/>
  <c r="UIZ17" i="18"/>
  <c r="UIY17" i="18"/>
  <c r="UIX17" i="18"/>
  <c r="UIW17" i="18"/>
  <c r="UIV17" i="18"/>
  <c r="UIU17" i="18"/>
  <c r="UIT17" i="18"/>
  <c r="UIS17" i="18"/>
  <c r="UIR17" i="18"/>
  <c r="UIQ17" i="18"/>
  <c r="UIP17" i="18"/>
  <c r="UIO17" i="18"/>
  <c r="UIN17" i="18"/>
  <c r="UIM17" i="18"/>
  <c r="UIL17" i="18"/>
  <c r="UIK17" i="18"/>
  <c r="UIJ17" i="18"/>
  <c r="UII17" i="18"/>
  <c r="UIH17" i="18"/>
  <c r="UIG17" i="18"/>
  <c r="UIF17" i="18"/>
  <c r="UIE17" i="18"/>
  <c r="UID17" i="18"/>
  <c r="UIC17" i="18"/>
  <c r="UIB17" i="18"/>
  <c r="UIA17" i="18"/>
  <c r="UHZ17" i="18"/>
  <c r="UHY17" i="18"/>
  <c r="UHX17" i="18"/>
  <c r="UHW17" i="18"/>
  <c r="UHV17" i="18"/>
  <c r="UHU17" i="18"/>
  <c r="UHT17" i="18"/>
  <c r="UHS17" i="18"/>
  <c r="UHR17" i="18"/>
  <c r="UHQ17" i="18"/>
  <c r="UHP17" i="18"/>
  <c r="UHO17" i="18"/>
  <c r="UHN17" i="18"/>
  <c r="UHM17" i="18"/>
  <c r="UHL17" i="18"/>
  <c r="UHK17" i="18"/>
  <c r="UHJ17" i="18"/>
  <c r="UHI17" i="18"/>
  <c r="UHH17" i="18"/>
  <c r="UHG17" i="18"/>
  <c r="UHF17" i="18"/>
  <c r="UHE17" i="18"/>
  <c r="UHD17" i="18"/>
  <c r="UHC17" i="18"/>
  <c r="UHB17" i="18"/>
  <c r="UHA17" i="18"/>
  <c r="UGZ17" i="18"/>
  <c r="UGY17" i="18"/>
  <c r="UGX17" i="18"/>
  <c r="UGW17" i="18"/>
  <c r="UGV17" i="18"/>
  <c r="UGU17" i="18"/>
  <c r="UGT17" i="18"/>
  <c r="UGS17" i="18"/>
  <c r="UGR17" i="18"/>
  <c r="UGQ17" i="18"/>
  <c r="UGP17" i="18"/>
  <c r="UGO17" i="18"/>
  <c r="UGN17" i="18"/>
  <c r="UGM17" i="18"/>
  <c r="UGL17" i="18"/>
  <c r="UGK17" i="18"/>
  <c r="UGJ17" i="18"/>
  <c r="UGI17" i="18"/>
  <c r="UGH17" i="18"/>
  <c r="UGG17" i="18"/>
  <c r="UGF17" i="18"/>
  <c r="UGE17" i="18"/>
  <c r="UGD17" i="18"/>
  <c r="UGC17" i="18"/>
  <c r="UGB17" i="18"/>
  <c r="UGA17" i="18"/>
  <c r="UFZ17" i="18"/>
  <c r="UFY17" i="18"/>
  <c r="UFX17" i="18"/>
  <c r="UFW17" i="18"/>
  <c r="UFV17" i="18"/>
  <c r="UFU17" i="18"/>
  <c r="UFT17" i="18"/>
  <c r="UFS17" i="18"/>
  <c r="UFR17" i="18"/>
  <c r="UFQ17" i="18"/>
  <c r="UFP17" i="18"/>
  <c r="UFO17" i="18"/>
  <c r="UFN17" i="18"/>
  <c r="UFM17" i="18"/>
  <c r="UFL17" i="18"/>
  <c r="UFK17" i="18"/>
  <c r="UFJ17" i="18"/>
  <c r="UFI17" i="18"/>
  <c r="UFH17" i="18"/>
  <c r="UFG17" i="18"/>
  <c r="UFF17" i="18"/>
  <c r="UFE17" i="18"/>
  <c r="UFD17" i="18"/>
  <c r="UFC17" i="18"/>
  <c r="UFB17" i="18"/>
  <c r="UFA17" i="18"/>
  <c r="UEZ17" i="18"/>
  <c r="UEY17" i="18"/>
  <c r="UEX17" i="18"/>
  <c r="UEW17" i="18"/>
  <c r="UEV17" i="18"/>
  <c r="UEU17" i="18"/>
  <c r="UET17" i="18"/>
  <c r="UES17" i="18"/>
  <c r="UER17" i="18"/>
  <c r="UEQ17" i="18"/>
  <c r="UEP17" i="18"/>
  <c r="UEO17" i="18"/>
  <c r="UEN17" i="18"/>
  <c r="UEM17" i="18"/>
  <c r="UEL17" i="18"/>
  <c r="UEK17" i="18"/>
  <c r="UEJ17" i="18"/>
  <c r="UEI17" i="18"/>
  <c r="UEH17" i="18"/>
  <c r="UEG17" i="18"/>
  <c r="UEF17" i="18"/>
  <c r="UEE17" i="18"/>
  <c r="UED17" i="18"/>
  <c r="UEC17" i="18"/>
  <c r="UEB17" i="18"/>
  <c r="UEA17" i="18"/>
  <c r="UDZ17" i="18"/>
  <c r="UDY17" i="18"/>
  <c r="UDX17" i="18"/>
  <c r="UDW17" i="18"/>
  <c r="UDV17" i="18"/>
  <c r="UDU17" i="18"/>
  <c r="UDT17" i="18"/>
  <c r="UDS17" i="18"/>
  <c r="UDR17" i="18"/>
  <c r="UDQ17" i="18"/>
  <c r="UDP17" i="18"/>
  <c r="UDO17" i="18"/>
  <c r="UDN17" i="18"/>
  <c r="UDM17" i="18"/>
  <c r="UDL17" i="18"/>
  <c r="UDK17" i="18"/>
  <c r="UDJ17" i="18"/>
  <c r="UDI17" i="18"/>
  <c r="UDH17" i="18"/>
  <c r="UDG17" i="18"/>
  <c r="UDF17" i="18"/>
  <c r="UDE17" i="18"/>
  <c r="UDD17" i="18"/>
  <c r="UDC17" i="18"/>
  <c r="UDB17" i="18"/>
  <c r="UDA17" i="18"/>
  <c r="UCZ17" i="18"/>
  <c r="UCY17" i="18"/>
  <c r="UCX17" i="18"/>
  <c r="UCW17" i="18"/>
  <c r="UCV17" i="18"/>
  <c r="UCU17" i="18"/>
  <c r="UCT17" i="18"/>
  <c r="UCS17" i="18"/>
  <c r="UCR17" i="18"/>
  <c r="UCQ17" i="18"/>
  <c r="UCP17" i="18"/>
  <c r="UCO17" i="18"/>
  <c r="UCN17" i="18"/>
  <c r="UCM17" i="18"/>
  <c r="UCL17" i="18"/>
  <c r="UCK17" i="18"/>
  <c r="UCJ17" i="18"/>
  <c r="UCI17" i="18"/>
  <c r="UCH17" i="18"/>
  <c r="UCG17" i="18"/>
  <c r="UCF17" i="18"/>
  <c r="UCE17" i="18"/>
  <c r="UCD17" i="18"/>
  <c r="UCC17" i="18"/>
  <c r="UCB17" i="18"/>
  <c r="UCA17" i="18"/>
  <c r="UBZ17" i="18"/>
  <c r="UBY17" i="18"/>
  <c r="UBX17" i="18"/>
  <c r="UBW17" i="18"/>
  <c r="UBV17" i="18"/>
  <c r="UBU17" i="18"/>
  <c r="UBT17" i="18"/>
  <c r="UBS17" i="18"/>
  <c r="UBR17" i="18"/>
  <c r="UBQ17" i="18"/>
  <c r="UBP17" i="18"/>
  <c r="UBO17" i="18"/>
  <c r="UBN17" i="18"/>
  <c r="UBM17" i="18"/>
  <c r="UBL17" i="18"/>
  <c r="UBK17" i="18"/>
  <c r="UBJ17" i="18"/>
  <c r="UBI17" i="18"/>
  <c r="UBH17" i="18"/>
  <c r="UBG17" i="18"/>
  <c r="UBF17" i="18"/>
  <c r="UBE17" i="18"/>
  <c r="UBD17" i="18"/>
  <c r="UBC17" i="18"/>
  <c r="UBB17" i="18"/>
  <c r="UBA17" i="18"/>
  <c r="UAZ17" i="18"/>
  <c r="UAY17" i="18"/>
  <c r="UAX17" i="18"/>
  <c r="UAW17" i="18"/>
  <c r="UAV17" i="18"/>
  <c r="UAU17" i="18"/>
  <c r="UAT17" i="18"/>
  <c r="UAS17" i="18"/>
  <c r="UAR17" i="18"/>
  <c r="UAQ17" i="18"/>
  <c r="UAP17" i="18"/>
  <c r="UAO17" i="18"/>
  <c r="UAN17" i="18"/>
  <c r="UAM17" i="18"/>
  <c r="UAL17" i="18"/>
  <c r="UAK17" i="18"/>
  <c r="UAJ17" i="18"/>
  <c r="UAI17" i="18"/>
  <c r="UAH17" i="18"/>
  <c r="UAG17" i="18"/>
  <c r="UAF17" i="18"/>
  <c r="UAE17" i="18"/>
  <c r="UAD17" i="18"/>
  <c r="UAC17" i="18"/>
  <c r="UAB17" i="18"/>
  <c r="UAA17" i="18"/>
  <c r="TZZ17" i="18"/>
  <c r="TZY17" i="18"/>
  <c r="TZX17" i="18"/>
  <c r="TZW17" i="18"/>
  <c r="TZV17" i="18"/>
  <c r="TZU17" i="18"/>
  <c r="TZT17" i="18"/>
  <c r="TZS17" i="18"/>
  <c r="TZR17" i="18"/>
  <c r="TZQ17" i="18"/>
  <c r="TZP17" i="18"/>
  <c r="TZO17" i="18"/>
  <c r="TZN17" i="18"/>
  <c r="TZM17" i="18"/>
  <c r="TZL17" i="18"/>
  <c r="TZK17" i="18"/>
  <c r="TZJ17" i="18"/>
  <c r="TZI17" i="18"/>
  <c r="TZH17" i="18"/>
  <c r="TZG17" i="18"/>
  <c r="TZF17" i="18"/>
  <c r="TZE17" i="18"/>
  <c r="TZD17" i="18"/>
  <c r="TZC17" i="18"/>
  <c r="TZB17" i="18"/>
  <c r="TZA17" i="18"/>
  <c r="TYZ17" i="18"/>
  <c r="TYY17" i="18"/>
  <c r="TYX17" i="18"/>
  <c r="TYW17" i="18"/>
  <c r="TYV17" i="18"/>
  <c r="TYU17" i="18"/>
  <c r="TYT17" i="18"/>
  <c r="TYS17" i="18"/>
  <c r="TYR17" i="18"/>
  <c r="TYQ17" i="18"/>
  <c r="TYP17" i="18"/>
  <c r="TYO17" i="18"/>
  <c r="TYN17" i="18"/>
  <c r="TYM17" i="18"/>
  <c r="TYL17" i="18"/>
  <c r="TYK17" i="18"/>
  <c r="TYJ17" i="18"/>
  <c r="TYI17" i="18"/>
  <c r="TYH17" i="18"/>
  <c r="TYG17" i="18"/>
  <c r="TYF17" i="18"/>
  <c r="TYE17" i="18"/>
  <c r="TYD17" i="18"/>
  <c r="TYC17" i="18"/>
  <c r="TYB17" i="18"/>
  <c r="TYA17" i="18"/>
  <c r="TXZ17" i="18"/>
  <c r="TXY17" i="18"/>
  <c r="TXX17" i="18"/>
  <c r="TXW17" i="18"/>
  <c r="TXV17" i="18"/>
  <c r="TXU17" i="18"/>
  <c r="TXT17" i="18"/>
  <c r="TXS17" i="18"/>
  <c r="TXR17" i="18"/>
  <c r="TXQ17" i="18"/>
  <c r="TXP17" i="18"/>
  <c r="TXO17" i="18"/>
  <c r="TXN17" i="18"/>
  <c r="TXM17" i="18"/>
  <c r="TXL17" i="18"/>
  <c r="TXK17" i="18"/>
  <c r="TXJ17" i="18"/>
  <c r="TXI17" i="18"/>
  <c r="TXH17" i="18"/>
  <c r="TXG17" i="18"/>
  <c r="TXF17" i="18"/>
  <c r="TXE17" i="18"/>
  <c r="TXD17" i="18"/>
  <c r="TXC17" i="18"/>
  <c r="TXB17" i="18"/>
  <c r="TXA17" i="18"/>
  <c r="TWZ17" i="18"/>
  <c r="TWY17" i="18"/>
  <c r="TWX17" i="18"/>
  <c r="TWW17" i="18"/>
  <c r="TWV17" i="18"/>
  <c r="TWU17" i="18"/>
  <c r="TWT17" i="18"/>
  <c r="TWS17" i="18"/>
  <c r="TWR17" i="18"/>
  <c r="TWQ17" i="18"/>
  <c r="TWP17" i="18"/>
  <c r="TWO17" i="18"/>
  <c r="TWN17" i="18"/>
  <c r="TWM17" i="18"/>
  <c r="TWL17" i="18"/>
  <c r="TWK17" i="18"/>
  <c r="TWJ17" i="18"/>
  <c r="TWI17" i="18"/>
  <c r="TWH17" i="18"/>
  <c r="TWG17" i="18"/>
  <c r="TWF17" i="18"/>
  <c r="TWE17" i="18"/>
  <c r="TWD17" i="18"/>
  <c r="TWC17" i="18"/>
  <c r="TWB17" i="18"/>
  <c r="TWA17" i="18"/>
  <c r="TVZ17" i="18"/>
  <c r="TVY17" i="18"/>
  <c r="TVX17" i="18"/>
  <c r="TVW17" i="18"/>
  <c r="TVV17" i="18"/>
  <c r="TVU17" i="18"/>
  <c r="TVT17" i="18"/>
  <c r="TVS17" i="18"/>
  <c r="TVR17" i="18"/>
  <c r="TVQ17" i="18"/>
  <c r="TVP17" i="18"/>
  <c r="TVO17" i="18"/>
  <c r="TVN17" i="18"/>
  <c r="TVM17" i="18"/>
  <c r="TVL17" i="18"/>
  <c r="TVK17" i="18"/>
  <c r="TVJ17" i="18"/>
  <c r="TVI17" i="18"/>
  <c r="TVH17" i="18"/>
  <c r="TVG17" i="18"/>
  <c r="TVF17" i="18"/>
  <c r="TVE17" i="18"/>
  <c r="TVD17" i="18"/>
  <c r="TVC17" i="18"/>
  <c r="TVB17" i="18"/>
  <c r="TVA17" i="18"/>
  <c r="TUZ17" i="18"/>
  <c r="TUY17" i="18"/>
  <c r="TUX17" i="18"/>
  <c r="TUW17" i="18"/>
  <c r="TUV17" i="18"/>
  <c r="TUU17" i="18"/>
  <c r="TUT17" i="18"/>
  <c r="TUS17" i="18"/>
  <c r="TUR17" i="18"/>
  <c r="TUQ17" i="18"/>
  <c r="TUP17" i="18"/>
  <c r="TUO17" i="18"/>
  <c r="TUN17" i="18"/>
  <c r="TUM17" i="18"/>
  <c r="TUL17" i="18"/>
  <c r="TUK17" i="18"/>
  <c r="TUJ17" i="18"/>
  <c r="TUI17" i="18"/>
  <c r="TUH17" i="18"/>
  <c r="TUG17" i="18"/>
  <c r="TUF17" i="18"/>
  <c r="TUE17" i="18"/>
  <c r="TUD17" i="18"/>
  <c r="TUC17" i="18"/>
  <c r="TUB17" i="18"/>
  <c r="TUA17" i="18"/>
  <c r="TTZ17" i="18"/>
  <c r="TTY17" i="18"/>
  <c r="TTX17" i="18"/>
  <c r="TTW17" i="18"/>
  <c r="TTV17" i="18"/>
  <c r="TTU17" i="18"/>
  <c r="TTT17" i="18"/>
  <c r="TTS17" i="18"/>
  <c r="TTR17" i="18"/>
  <c r="TTQ17" i="18"/>
  <c r="TTP17" i="18"/>
  <c r="TTO17" i="18"/>
  <c r="TTN17" i="18"/>
  <c r="TTM17" i="18"/>
  <c r="TTL17" i="18"/>
  <c r="TTK17" i="18"/>
  <c r="TTJ17" i="18"/>
  <c r="TTI17" i="18"/>
  <c r="TTH17" i="18"/>
  <c r="TTG17" i="18"/>
  <c r="TTF17" i="18"/>
  <c r="TTE17" i="18"/>
  <c r="TTD17" i="18"/>
  <c r="TTC17" i="18"/>
  <c r="TTB17" i="18"/>
  <c r="TTA17" i="18"/>
  <c r="TSZ17" i="18"/>
  <c r="TSY17" i="18"/>
  <c r="TSX17" i="18"/>
  <c r="TSW17" i="18"/>
  <c r="TSV17" i="18"/>
  <c r="TSU17" i="18"/>
  <c r="TST17" i="18"/>
  <c r="TSS17" i="18"/>
  <c r="TSR17" i="18"/>
  <c r="TSQ17" i="18"/>
  <c r="TSP17" i="18"/>
  <c r="TSO17" i="18"/>
  <c r="TSN17" i="18"/>
  <c r="TSM17" i="18"/>
  <c r="TSL17" i="18"/>
  <c r="TSK17" i="18"/>
  <c r="TSJ17" i="18"/>
  <c r="TSI17" i="18"/>
  <c r="TSH17" i="18"/>
  <c r="TSG17" i="18"/>
  <c r="TSF17" i="18"/>
  <c r="TSE17" i="18"/>
  <c r="TSD17" i="18"/>
  <c r="TSC17" i="18"/>
  <c r="TSB17" i="18"/>
  <c r="TSA17" i="18"/>
  <c r="TRZ17" i="18"/>
  <c r="TRY17" i="18"/>
  <c r="TRX17" i="18"/>
  <c r="TRW17" i="18"/>
  <c r="TRV17" i="18"/>
  <c r="TRU17" i="18"/>
  <c r="TRT17" i="18"/>
  <c r="TRS17" i="18"/>
  <c r="TRR17" i="18"/>
  <c r="TRQ17" i="18"/>
  <c r="TRP17" i="18"/>
  <c r="TRO17" i="18"/>
  <c r="TRN17" i="18"/>
  <c r="TRM17" i="18"/>
  <c r="TRL17" i="18"/>
  <c r="TRK17" i="18"/>
  <c r="TRJ17" i="18"/>
  <c r="TRI17" i="18"/>
  <c r="TRH17" i="18"/>
  <c r="TRG17" i="18"/>
  <c r="TRF17" i="18"/>
  <c r="TRE17" i="18"/>
  <c r="TRD17" i="18"/>
  <c r="TRC17" i="18"/>
  <c r="TRB17" i="18"/>
  <c r="TRA17" i="18"/>
  <c r="TQZ17" i="18"/>
  <c r="TQY17" i="18"/>
  <c r="TQX17" i="18"/>
  <c r="TQW17" i="18"/>
  <c r="TQV17" i="18"/>
  <c r="TQU17" i="18"/>
  <c r="TQT17" i="18"/>
  <c r="TQS17" i="18"/>
  <c r="TQR17" i="18"/>
  <c r="TQQ17" i="18"/>
  <c r="TQP17" i="18"/>
  <c r="TQO17" i="18"/>
  <c r="TQN17" i="18"/>
  <c r="TQM17" i="18"/>
  <c r="TQL17" i="18"/>
  <c r="TQK17" i="18"/>
  <c r="TQJ17" i="18"/>
  <c r="TQI17" i="18"/>
  <c r="TQH17" i="18"/>
  <c r="TQG17" i="18"/>
  <c r="TQF17" i="18"/>
  <c r="TQE17" i="18"/>
  <c r="TQD17" i="18"/>
  <c r="TQC17" i="18"/>
  <c r="TQB17" i="18"/>
  <c r="TQA17" i="18"/>
  <c r="TPZ17" i="18"/>
  <c r="TPY17" i="18"/>
  <c r="TPX17" i="18"/>
  <c r="TPW17" i="18"/>
  <c r="TPV17" i="18"/>
  <c r="TPU17" i="18"/>
  <c r="TPT17" i="18"/>
  <c r="TPS17" i="18"/>
  <c r="TPR17" i="18"/>
  <c r="TPQ17" i="18"/>
  <c r="TPP17" i="18"/>
  <c r="TPO17" i="18"/>
  <c r="TPN17" i="18"/>
  <c r="TPM17" i="18"/>
  <c r="TPL17" i="18"/>
  <c r="TPK17" i="18"/>
  <c r="TPJ17" i="18"/>
  <c r="TPI17" i="18"/>
  <c r="TPH17" i="18"/>
  <c r="TPG17" i="18"/>
  <c r="TPF17" i="18"/>
  <c r="TPE17" i="18"/>
  <c r="TPD17" i="18"/>
  <c r="TPC17" i="18"/>
  <c r="TPB17" i="18"/>
  <c r="TPA17" i="18"/>
  <c r="TOZ17" i="18"/>
  <c r="TOY17" i="18"/>
  <c r="TOX17" i="18"/>
  <c r="TOW17" i="18"/>
  <c r="TOV17" i="18"/>
  <c r="TOU17" i="18"/>
  <c r="TOT17" i="18"/>
  <c r="TOS17" i="18"/>
  <c r="TOR17" i="18"/>
  <c r="TOQ17" i="18"/>
  <c r="TOP17" i="18"/>
  <c r="TOO17" i="18"/>
  <c r="TON17" i="18"/>
  <c r="TOM17" i="18"/>
  <c r="TOL17" i="18"/>
  <c r="TOK17" i="18"/>
  <c r="TOJ17" i="18"/>
  <c r="TOI17" i="18"/>
  <c r="TOH17" i="18"/>
  <c r="TOG17" i="18"/>
  <c r="TOF17" i="18"/>
  <c r="TOE17" i="18"/>
  <c r="TOD17" i="18"/>
  <c r="TOC17" i="18"/>
  <c r="TOB17" i="18"/>
  <c r="TOA17" i="18"/>
  <c r="TNZ17" i="18"/>
  <c r="TNY17" i="18"/>
  <c r="TNX17" i="18"/>
  <c r="TNW17" i="18"/>
  <c r="TNV17" i="18"/>
  <c r="TNU17" i="18"/>
  <c r="TNT17" i="18"/>
  <c r="TNS17" i="18"/>
  <c r="TNR17" i="18"/>
  <c r="TNQ17" i="18"/>
  <c r="TNP17" i="18"/>
  <c r="TNO17" i="18"/>
  <c r="TNN17" i="18"/>
  <c r="TNM17" i="18"/>
  <c r="TNL17" i="18"/>
  <c r="TNK17" i="18"/>
  <c r="TNJ17" i="18"/>
  <c r="TNI17" i="18"/>
  <c r="TNH17" i="18"/>
  <c r="TNG17" i="18"/>
  <c r="TNF17" i="18"/>
  <c r="TNE17" i="18"/>
  <c r="TND17" i="18"/>
  <c r="TNC17" i="18"/>
  <c r="TNB17" i="18"/>
  <c r="TNA17" i="18"/>
  <c r="TMZ17" i="18"/>
  <c r="TMY17" i="18"/>
  <c r="TMX17" i="18"/>
  <c r="TMW17" i="18"/>
  <c r="TMV17" i="18"/>
  <c r="TMU17" i="18"/>
  <c r="TMT17" i="18"/>
  <c r="TMS17" i="18"/>
  <c r="TMR17" i="18"/>
  <c r="TMQ17" i="18"/>
  <c r="TMP17" i="18"/>
  <c r="TMO17" i="18"/>
  <c r="TMN17" i="18"/>
  <c r="TMM17" i="18"/>
  <c r="TML17" i="18"/>
  <c r="TMK17" i="18"/>
  <c r="TMJ17" i="18"/>
  <c r="TMI17" i="18"/>
  <c r="TMH17" i="18"/>
  <c r="TMG17" i="18"/>
  <c r="TMF17" i="18"/>
  <c r="TME17" i="18"/>
  <c r="TMD17" i="18"/>
  <c r="TMC17" i="18"/>
  <c r="TMB17" i="18"/>
  <c r="TMA17" i="18"/>
  <c r="TLZ17" i="18"/>
  <c r="TLY17" i="18"/>
  <c r="TLX17" i="18"/>
  <c r="TLW17" i="18"/>
  <c r="TLV17" i="18"/>
  <c r="TLU17" i="18"/>
  <c r="TLT17" i="18"/>
  <c r="TLS17" i="18"/>
  <c r="TLR17" i="18"/>
  <c r="TLQ17" i="18"/>
  <c r="TLP17" i="18"/>
  <c r="TLO17" i="18"/>
  <c r="TLN17" i="18"/>
  <c r="TLM17" i="18"/>
  <c r="TLL17" i="18"/>
  <c r="TLK17" i="18"/>
  <c r="TLJ17" i="18"/>
  <c r="TLI17" i="18"/>
  <c r="TLH17" i="18"/>
  <c r="TLG17" i="18"/>
  <c r="TLF17" i="18"/>
  <c r="TLE17" i="18"/>
  <c r="TLD17" i="18"/>
  <c r="TLC17" i="18"/>
  <c r="TLB17" i="18"/>
  <c r="TLA17" i="18"/>
  <c r="TKZ17" i="18"/>
  <c r="TKY17" i="18"/>
  <c r="TKX17" i="18"/>
  <c r="TKW17" i="18"/>
  <c r="TKV17" i="18"/>
  <c r="TKU17" i="18"/>
  <c r="TKT17" i="18"/>
  <c r="TKS17" i="18"/>
  <c r="TKR17" i="18"/>
  <c r="TKQ17" i="18"/>
  <c r="TKP17" i="18"/>
  <c r="TKO17" i="18"/>
  <c r="TKN17" i="18"/>
  <c r="TKM17" i="18"/>
  <c r="TKL17" i="18"/>
  <c r="TKK17" i="18"/>
  <c r="TKJ17" i="18"/>
  <c r="TKI17" i="18"/>
  <c r="TKH17" i="18"/>
  <c r="TKG17" i="18"/>
  <c r="TKF17" i="18"/>
  <c r="TKE17" i="18"/>
  <c r="TKD17" i="18"/>
  <c r="TKC17" i="18"/>
  <c r="TKB17" i="18"/>
  <c r="TKA17" i="18"/>
  <c r="TJZ17" i="18"/>
  <c r="TJY17" i="18"/>
  <c r="TJX17" i="18"/>
  <c r="TJW17" i="18"/>
  <c r="TJV17" i="18"/>
  <c r="TJU17" i="18"/>
  <c r="TJT17" i="18"/>
  <c r="TJS17" i="18"/>
  <c r="TJR17" i="18"/>
  <c r="TJQ17" i="18"/>
  <c r="TJP17" i="18"/>
  <c r="TJO17" i="18"/>
  <c r="TJN17" i="18"/>
  <c r="TJM17" i="18"/>
  <c r="TJL17" i="18"/>
  <c r="TJK17" i="18"/>
  <c r="TJJ17" i="18"/>
  <c r="TJI17" i="18"/>
  <c r="TJH17" i="18"/>
  <c r="TJG17" i="18"/>
  <c r="TJF17" i="18"/>
  <c r="TJE17" i="18"/>
  <c r="TJD17" i="18"/>
  <c r="TJC17" i="18"/>
  <c r="TJB17" i="18"/>
  <c r="TJA17" i="18"/>
  <c r="TIZ17" i="18"/>
  <c r="TIY17" i="18"/>
  <c r="TIX17" i="18"/>
  <c r="TIW17" i="18"/>
  <c r="TIV17" i="18"/>
  <c r="TIU17" i="18"/>
  <c r="TIT17" i="18"/>
  <c r="TIS17" i="18"/>
  <c r="TIR17" i="18"/>
  <c r="TIQ17" i="18"/>
  <c r="TIP17" i="18"/>
  <c r="TIO17" i="18"/>
  <c r="TIN17" i="18"/>
  <c r="TIM17" i="18"/>
  <c r="TIL17" i="18"/>
  <c r="TIK17" i="18"/>
  <c r="TIJ17" i="18"/>
  <c r="TII17" i="18"/>
  <c r="TIH17" i="18"/>
  <c r="TIG17" i="18"/>
  <c r="TIF17" i="18"/>
  <c r="TIE17" i="18"/>
  <c r="TID17" i="18"/>
  <c r="TIC17" i="18"/>
  <c r="TIB17" i="18"/>
  <c r="TIA17" i="18"/>
  <c r="THZ17" i="18"/>
  <c r="THY17" i="18"/>
  <c r="THX17" i="18"/>
  <c r="THW17" i="18"/>
  <c r="THV17" i="18"/>
  <c r="THU17" i="18"/>
  <c r="THT17" i="18"/>
  <c r="THS17" i="18"/>
  <c r="THR17" i="18"/>
  <c r="THQ17" i="18"/>
  <c r="THP17" i="18"/>
  <c r="THO17" i="18"/>
  <c r="THN17" i="18"/>
  <c r="THM17" i="18"/>
  <c r="THL17" i="18"/>
  <c r="THK17" i="18"/>
  <c r="THJ17" i="18"/>
  <c r="THI17" i="18"/>
  <c r="THH17" i="18"/>
  <c r="THG17" i="18"/>
  <c r="THF17" i="18"/>
  <c r="THE17" i="18"/>
  <c r="THD17" i="18"/>
  <c r="THC17" i="18"/>
  <c r="THB17" i="18"/>
  <c r="THA17" i="18"/>
  <c r="TGZ17" i="18"/>
  <c r="TGY17" i="18"/>
  <c r="TGX17" i="18"/>
  <c r="TGW17" i="18"/>
  <c r="TGV17" i="18"/>
  <c r="TGU17" i="18"/>
  <c r="TGT17" i="18"/>
  <c r="TGS17" i="18"/>
  <c r="TGR17" i="18"/>
  <c r="TGQ17" i="18"/>
  <c r="TGP17" i="18"/>
  <c r="TGO17" i="18"/>
  <c r="TGN17" i="18"/>
  <c r="TGM17" i="18"/>
  <c r="TGL17" i="18"/>
  <c r="TGK17" i="18"/>
  <c r="TGJ17" i="18"/>
  <c r="TGI17" i="18"/>
  <c r="TGH17" i="18"/>
  <c r="TGG17" i="18"/>
  <c r="TGF17" i="18"/>
  <c r="TGE17" i="18"/>
  <c r="TGD17" i="18"/>
  <c r="TGC17" i="18"/>
  <c r="TGB17" i="18"/>
  <c r="TGA17" i="18"/>
  <c r="TFZ17" i="18"/>
  <c r="TFY17" i="18"/>
  <c r="TFX17" i="18"/>
  <c r="TFW17" i="18"/>
  <c r="TFV17" i="18"/>
  <c r="TFU17" i="18"/>
  <c r="TFT17" i="18"/>
  <c r="TFS17" i="18"/>
  <c r="TFR17" i="18"/>
  <c r="TFQ17" i="18"/>
  <c r="TFP17" i="18"/>
  <c r="TFO17" i="18"/>
  <c r="TFN17" i="18"/>
  <c r="TFM17" i="18"/>
  <c r="TFL17" i="18"/>
  <c r="TFK17" i="18"/>
  <c r="TFJ17" i="18"/>
  <c r="TFI17" i="18"/>
  <c r="TFH17" i="18"/>
  <c r="TFG17" i="18"/>
  <c r="TFF17" i="18"/>
  <c r="TFE17" i="18"/>
  <c r="TFD17" i="18"/>
  <c r="TFC17" i="18"/>
  <c r="TFB17" i="18"/>
  <c r="TFA17" i="18"/>
  <c r="TEZ17" i="18"/>
  <c r="TEY17" i="18"/>
  <c r="TEX17" i="18"/>
  <c r="TEW17" i="18"/>
  <c r="TEV17" i="18"/>
  <c r="TEU17" i="18"/>
  <c r="TET17" i="18"/>
  <c r="TES17" i="18"/>
  <c r="TER17" i="18"/>
  <c r="TEQ17" i="18"/>
  <c r="TEP17" i="18"/>
  <c r="TEO17" i="18"/>
  <c r="TEN17" i="18"/>
  <c r="TEM17" i="18"/>
  <c r="TEL17" i="18"/>
  <c r="TEK17" i="18"/>
  <c r="TEJ17" i="18"/>
  <c r="TEI17" i="18"/>
  <c r="TEH17" i="18"/>
  <c r="TEG17" i="18"/>
  <c r="TEF17" i="18"/>
  <c r="TEE17" i="18"/>
  <c r="TED17" i="18"/>
  <c r="TEC17" i="18"/>
  <c r="TEB17" i="18"/>
  <c r="TEA17" i="18"/>
  <c r="TDZ17" i="18"/>
  <c r="TDY17" i="18"/>
  <c r="TDX17" i="18"/>
  <c r="TDW17" i="18"/>
  <c r="TDV17" i="18"/>
  <c r="TDU17" i="18"/>
  <c r="TDT17" i="18"/>
  <c r="TDS17" i="18"/>
  <c r="TDR17" i="18"/>
  <c r="TDQ17" i="18"/>
  <c r="TDP17" i="18"/>
  <c r="TDO17" i="18"/>
  <c r="TDN17" i="18"/>
  <c r="TDM17" i="18"/>
  <c r="TDL17" i="18"/>
  <c r="TDK17" i="18"/>
  <c r="TDJ17" i="18"/>
  <c r="TDI17" i="18"/>
  <c r="TDH17" i="18"/>
  <c r="TDG17" i="18"/>
  <c r="TDF17" i="18"/>
  <c r="TDE17" i="18"/>
  <c r="TDD17" i="18"/>
  <c r="TDC17" i="18"/>
  <c r="TDB17" i="18"/>
  <c r="TDA17" i="18"/>
  <c r="TCZ17" i="18"/>
  <c r="TCY17" i="18"/>
  <c r="TCX17" i="18"/>
  <c r="TCW17" i="18"/>
  <c r="TCV17" i="18"/>
  <c r="TCU17" i="18"/>
  <c r="TCT17" i="18"/>
  <c r="TCS17" i="18"/>
  <c r="TCR17" i="18"/>
  <c r="TCQ17" i="18"/>
  <c r="TCP17" i="18"/>
  <c r="TCO17" i="18"/>
  <c r="TCN17" i="18"/>
  <c r="TCM17" i="18"/>
  <c r="TCL17" i="18"/>
  <c r="TCK17" i="18"/>
  <c r="TCJ17" i="18"/>
  <c r="TCI17" i="18"/>
  <c r="TCH17" i="18"/>
  <c r="TCG17" i="18"/>
  <c r="TCF17" i="18"/>
  <c r="TCE17" i="18"/>
  <c r="TCD17" i="18"/>
  <c r="TCC17" i="18"/>
  <c r="TCB17" i="18"/>
  <c r="TCA17" i="18"/>
  <c r="TBZ17" i="18"/>
  <c r="TBY17" i="18"/>
  <c r="TBX17" i="18"/>
  <c r="TBW17" i="18"/>
  <c r="TBV17" i="18"/>
  <c r="TBU17" i="18"/>
  <c r="TBT17" i="18"/>
  <c r="TBS17" i="18"/>
  <c r="TBR17" i="18"/>
  <c r="TBQ17" i="18"/>
  <c r="TBP17" i="18"/>
  <c r="TBO17" i="18"/>
  <c r="TBN17" i="18"/>
  <c r="TBM17" i="18"/>
  <c r="TBL17" i="18"/>
  <c r="TBK17" i="18"/>
  <c r="TBJ17" i="18"/>
  <c r="TBI17" i="18"/>
  <c r="TBH17" i="18"/>
  <c r="TBG17" i="18"/>
  <c r="TBF17" i="18"/>
  <c r="TBE17" i="18"/>
  <c r="TBD17" i="18"/>
  <c r="TBC17" i="18"/>
  <c r="TBB17" i="18"/>
  <c r="TBA17" i="18"/>
  <c r="TAZ17" i="18"/>
  <c r="TAY17" i="18"/>
  <c r="TAX17" i="18"/>
  <c r="TAW17" i="18"/>
  <c r="TAV17" i="18"/>
  <c r="TAU17" i="18"/>
  <c r="TAT17" i="18"/>
  <c r="TAS17" i="18"/>
  <c r="TAR17" i="18"/>
  <c r="TAQ17" i="18"/>
  <c r="TAP17" i="18"/>
  <c r="TAO17" i="18"/>
  <c r="TAN17" i="18"/>
  <c r="TAM17" i="18"/>
  <c r="TAL17" i="18"/>
  <c r="TAK17" i="18"/>
  <c r="TAJ17" i="18"/>
  <c r="TAI17" i="18"/>
  <c r="TAH17" i="18"/>
  <c r="TAG17" i="18"/>
  <c r="TAF17" i="18"/>
  <c r="TAE17" i="18"/>
  <c r="TAD17" i="18"/>
  <c r="TAC17" i="18"/>
  <c r="TAB17" i="18"/>
  <c r="TAA17" i="18"/>
  <c r="SZZ17" i="18"/>
  <c r="SZY17" i="18"/>
  <c r="SZX17" i="18"/>
  <c r="SZW17" i="18"/>
  <c r="SZV17" i="18"/>
  <c r="SZU17" i="18"/>
  <c r="SZT17" i="18"/>
  <c r="SZS17" i="18"/>
  <c r="SZR17" i="18"/>
  <c r="SZQ17" i="18"/>
  <c r="SZP17" i="18"/>
  <c r="SZO17" i="18"/>
  <c r="SZN17" i="18"/>
  <c r="SZM17" i="18"/>
  <c r="SZL17" i="18"/>
  <c r="SZK17" i="18"/>
  <c r="SZJ17" i="18"/>
  <c r="SZI17" i="18"/>
  <c r="SZH17" i="18"/>
  <c r="SZG17" i="18"/>
  <c r="SZF17" i="18"/>
  <c r="SZE17" i="18"/>
  <c r="SZD17" i="18"/>
  <c r="SZC17" i="18"/>
  <c r="SZB17" i="18"/>
  <c r="SZA17" i="18"/>
  <c r="SYZ17" i="18"/>
  <c r="SYY17" i="18"/>
  <c r="SYX17" i="18"/>
  <c r="SYW17" i="18"/>
  <c r="SYV17" i="18"/>
  <c r="SYU17" i="18"/>
  <c r="SYT17" i="18"/>
  <c r="SYS17" i="18"/>
  <c r="SYR17" i="18"/>
  <c r="SYQ17" i="18"/>
  <c r="SYP17" i="18"/>
  <c r="SYO17" i="18"/>
  <c r="SYN17" i="18"/>
  <c r="SYM17" i="18"/>
  <c r="SYL17" i="18"/>
  <c r="SYK17" i="18"/>
  <c r="SYJ17" i="18"/>
  <c r="SYI17" i="18"/>
  <c r="SYH17" i="18"/>
  <c r="SYG17" i="18"/>
  <c r="SYF17" i="18"/>
  <c r="SYE17" i="18"/>
  <c r="SYD17" i="18"/>
  <c r="SYC17" i="18"/>
  <c r="SYB17" i="18"/>
  <c r="SYA17" i="18"/>
  <c r="SXZ17" i="18"/>
  <c r="SXY17" i="18"/>
  <c r="SXX17" i="18"/>
  <c r="SXW17" i="18"/>
  <c r="SXV17" i="18"/>
  <c r="SXU17" i="18"/>
  <c r="SXT17" i="18"/>
  <c r="SXS17" i="18"/>
  <c r="SXR17" i="18"/>
  <c r="SXQ17" i="18"/>
  <c r="SXP17" i="18"/>
  <c r="SXO17" i="18"/>
  <c r="SXN17" i="18"/>
  <c r="SXM17" i="18"/>
  <c r="SXL17" i="18"/>
  <c r="SXK17" i="18"/>
  <c r="SXJ17" i="18"/>
  <c r="SXI17" i="18"/>
  <c r="SXH17" i="18"/>
  <c r="SXG17" i="18"/>
  <c r="SXF17" i="18"/>
  <c r="SXE17" i="18"/>
  <c r="SXD17" i="18"/>
  <c r="SXC17" i="18"/>
  <c r="SXB17" i="18"/>
  <c r="SXA17" i="18"/>
  <c r="SWZ17" i="18"/>
  <c r="SWY17" i="18"/>
  <c r="SWX17" i="18"/>
  <c r="SWW17" i="18"/>
  <c r="SWV17" i="18"/>
  <c r="SWU17" i="18"/>
  <c r="SWT17" i="18"/>
  <c r="SWS17" i="18"/>
  <c r="SWR17" i="18"/>
  <c r="SWQ17" i="18"/>
  <c r="SWP17" i="18"/>
  <c r="SWO17" i="18"/>
  <c r="SWN17" i="18"/>
  <c r="SWM17" i="18"/>
  <c r="SWL17" i="18"/>
  <c r="SWK17" i="18"/>
  <c r="SWJ17" i="18"/>
  <c r="SWI17" i="18"/>
  <c r="SWH17" i="18"/>
  <c r="SWG17" i="18"/>
  <c r="SWF17" i="18"/>
  <c r="SWE17" i="18"/>
  <c r="SWD17" i="18"/>
  <c r="SWC17" i="18"/>
  <c r="SWB17" i="18"/>
  <c r="SWA17" i="18"/>
  <c r="SVZ17" i="18"/>
  <c r="SVY17" i="18"/>
  <c r="SVX17" i="18"/>
  <c r="SVW17" i="18"/>
  <c r="SVV17" i="18"/>
  <c r="SVU17" i="18"/>
  <c r="SVT17" i="18"/>
  <c r="SVS17" i="18"/>
  <c r="SVR17" i="18"/>
  <c r="SVQ17" i="18"/>
  <c r="SVP17" i="18"/>
  <c r="SVO17" i="18"/>
  <c r="SVN17" i="18"/>
  <c r="SVM17" i="18"/>
  <c r="SVL17" i="18"/>
  <c r="SVK17" i="18"/>
  <c r="SVJ17" i="18"/>
  <c r="SVI17" i="18"/>
  <c r="SVH17" i="18"/>
  <c r="SVG17" i="18"/>
  <c r="SVF17" i="18"/>
  <c r="SVE17" i="18"/>
  <c r="SVD17" i="18"/>
  <c r="SVC17" i="18"/>
  <c r="SVB17" i="18"/>
  <c r="SVA17" i="18"/>
  <c r="SUZ17" i="18"/>
  <c r="SUY17" i="18"/>
  <c r="SUX17" i="18"/>
  <c r="SUW17" i="18"/>
  <c r="SUV17" i="18"/>
  <c r="SUU17" i="18"/>
  <c r="SUT17" i="18"/>
  <c r="SUS17" i="18"/>
  <c r="SUR17" i="18"/>
  <c r="SUQ17" i="18"/>
  <c r="SUP17" i="18"/>
  <c r="SUO17" i="18"/>
  <c r="SUN17" i="18"/>
  <c r="SUM17" i="18"/>
  <c r="SUL17" i="18"/>
  <c r="SUK17" i="18"/>
  <c r="SUJ17" i="18"/>
  <c r="SUI17" i="18"/>
  <c r="SUH17" i="18"/>
  <c r="SUG17" i="18"/>
  <c r="SUF17" i="18"/>
  <c r="SUE17" i="18"/>
  <c r="SUD17" i="18"/>
  <c r="SUC17" i="18"/>
  <c r="SUB17" i="18"/>
  <c r="SUA17" i="18"/>
  <c r="STZ17" i="18"/>
  <c r="STY17" i="18"/>
  <c r="STX17" i="18"/>
  <c r="STW17" i="18"/>
  <c r="STV17" i="18"/>
  <c r="STU17" i="18"/>
  <c r="STT17" i="18"/>
  <c r="STS17" i="18"/>
  <c r="STR17" i="18"/>
  <c r="STQ17" i="18"/>
  <c r="STP17" i="18"/>
  <c r="STO17" i="18"/>
  <c r="STN17" i="18"/>
  <c r="STM17" i="18"/>
  <c r="STL17" i="18"/>
  <c r="STK17" i="18"/>
  <c r="STJ17" i="18"/>
  <c r="STI17" i="18"/>
  <c r="STH17" i="18"/>
  <c r="STG17" i="18"/>
  <c r="STF17" i="18"/>
  <c r="STE17" i="18"/>
  <c r="STD17" i="18"/>
  <c r="STC17" i="18"/>
  <c r="STB17" i="18"/>
  <c r="STA17" i="18"/>
  <c r="SSZ17" i="18"/>
  <c r="SSY17" i="18"/>
  <c r="SSX17" i="18"/>
  <c r="SSW17" i="18"/>
  <c r="SSV17" i="18"/>
  <c r="SSU17" i="18"/>
  <c r="SST17" i="18"/>
  <c r="SSS17" i="18"/>
  <c r="SSR17" i="18"/>
  <c r="SSQ17" i="18"/>
  <c r="SSP17" i="18"/>
  <c r="SSO17" i="18"/>
  <c r="SSN17" i="18"/>
  <c r="SSM17" i="18"/>
  <c r="SSL17" i="18"/>
  <c r="SSK17" i="18"/>
  <c r="SSJ17" i="18"/>
  <c r="SSI17" i="18"/>
  <c r="SSH17" i="18"/>
  <c r="SSG17" i="18"/>
  <c r="SSF17" i="18"/>
  <c r="SSE17" i="18"/>
  <c r="SSD17" i="18"/>
  <c r="SSC17" i="18"/>
  <c r="SSB17" i="18"/>
  <c r="SSA17" i="18"/>
  <c r="SRZ17" i="18"/>
  <c r="SRY17" i="18"/>
  <c r="SRX17" i="18"/>
  <c r="SRW17" i="18"/>
  <c r="SRV17" i="18"/>
  <c r="SRU17" i="18"/>
  <c r="SRT17" i="18"/>
  <c r="SRS17" i="18"/>
  <c r="SRR17" i="18"/>
  <c r="SRQ17" i="18"/>
  <c r="SRP17" i="18"/>
  <c r="SRO17" i="18"/>
  <c r="SRN17" i="18"/>
  <c r="SRM17" i="18"/>
  <c r="SRL17" i="18"/>
  <c r="SRK17" i="18"/>
  <c r="SRJ17" i="18"/>
  <c r="SRI17" i="18"/>
  <c r="SRH17" i="18"/>
  <c r="SRG17" i="18"/>
  <c r="SRF17" i="18"/>
  <c r="SRE17" i="18"/>
  <c r="SRD17" i="18"/>
  <c r="SRC17" i="18"/>
  <c r="SRB17" i="18"/>
  <c r="SRA17" i="18"/>
  <c r="SQZ17" i="18"/>
  <c r="SQY17" i="18"/>
  <c r="SQX17" i="18"/>
  <c r="SQW17" i="18"/>
  <c r="SQV17" i="18"/>
  <c r="SQU17" i="18"/>
  <c r="SQT17" i="18"/>
  <c r="SQS17" i="18"/>
  <c r="SQR17" i="18"/>
  <c r="SQQ17" i="18"/>
  <c r="SQP17" i="18"/>
  <c r="SQO17" i="18"/>
  <c r="SQN17" i="18"/>
  <c r="SQM17" i="18"/>
  <c r="SQL17" i="18"/>
  <c r="SQK17" i="18"/>
  <c r="SQJ17" i="18"/>
  <c r="SQI17" i="18"/>
  <c r="SQH17" i="18"/>
  <c r="SQG17" i="18"/>
  <c r="SQF17" i="18"/>
  <c r="SQE17" i="18"/>
  <c r="SQD17" i="18"/>
  <c r="SQC17" i="18"/>
  <c r="SQB17" i="18"/>
  <c r="SQA17" i="18"/>
  <c r="SPZ17" i="18"/>
  <c r="SPY17" i="18"/>
  <c r="SPX17" i="18"/>
  <c r="SPW17" i="18"/>
  <c r="SPV17" i="18"/>
  <c r="SPU17" i="18"/>
  <c r="SPT17" i="18"/>
  <c r="SPS17" i="18"/>
  <c r="SPR17" i="18"/>
  <c r="SPQ17" i="18"/>
  <c r="SPP17" i="18"/>
  <c r="SPO17" i="18"/>
  <c r="SPN17" i="18"/>
  <c r="SPM17" i="18"/>
  <c r="SPL17" i="18"/>
  <c r="SPK17" i="18"/>
  <c r="SPJ17" i="18"/>
  <c r="SPI17" i="18"/>
  <c r="SPH17" i="18"/>
  <c r="SPG17" i="18"/>
  <c r="SPF17" i="18"/>
  <c r="SPE17" i="18"/>
  <c r="SPD17" i="18"/>
  <c r="SPC17" i="18"/>
  <c r="SPB17" i="18"/>
  <c r="SPA17" i="18"/>
  <c r="SOZ17" i="18"/>
  <c r="SOY17" i="18"/>
  <c r="SOX17" i="18"/>
  <c r="SOW17" i="18"/>
  <c r="SOV17" i="18"/>
  <c r="SOU17" i="18"/>
  <c r="SOT17" i="18"/>
  <c r="SOS17" i="18"/>
  <c r="SOR17" i="18"/>
  <c r="SOQ17" i="18"/>
  <c r="SOP17" i="18"/>
  <c r="SOO17" i="18"/>
  <c r="SON17" i="18"/>
  <c r="SOM17" i="18"/>
  <c r="SOL17" i="18"/>
  <c r="SOK17" i="18"/>
  <c r="SOJ17" i="18"/>
  <c r="SOI17" i="18"/>
  <c r="SOH17" i="18"/>
  <c r="SOG17" i="18"/>
  <c r="SOF17" i="18"/>
  <c r="SOE17" i="18"/>
  <c r="SOD17" i="18"/>
  <c r="SOC17" i="18"/>
  <c r="SOB17" i="18"/>
  <c r="SOA17" i="18"/>
  <c r="SNZ17" i="18"/>
  <c r="SNY17" i="18"/>
  <c r="SNX17" i="18"/>
  <c r="SNW17" i="18"/>
  <c r="SNV17" i="18"/>
  <c r="SNU17" i="18"/>
  <c r="SNT17" i="18"/>
  <c r="SNS17" i="18"/>
  <c r="SNR17" i="18"/>
  <c r="SNQ17" i="18"/>
  <c r="SNP17" i="18"/>
  <c r="SNO17" i="18"/>
  <c r="SNN17" i="18"/>
  <c r="SNM17" i="18"/>
  <c r="SNL17" i="18"/>
  <c r="SNK17" i="18"/>
  <c r="SNJ17" i="18"/>
  <c r="SNI17" i="18"/>
  <c r="SNH17" i="18"/>
  <c r="SNG17" i="18"/>
  <c r="SNF17" i="18"/>
  <c r="SNE17" i="18"/>
  <c r="SND17" i="18"/>
  <c r="SNC17" i="18"/>
  <c r="SNB17" i="18"/>
  <c r="SNA17" i="18"/>
  <c r="SMZ17" i="18"/>
  <c r="SMY17" i="18"/>
  <c r="SMX17" i="18"/>
  <c r="SMW17" i="18"/>
  <c r="SMV17" i="18"/>
  <c r="SMU17" i="18"/>
  <c r="SMT17" i="18"/>
  <c r="SMS17" i="18"/>
  <c r="SMR17" i="18"/>
  <c r="SMQ17" i="18"/>
  <c r="SMP17" i="18"/>
  <c r="SMO17" i="18"/>
  <c r="SMN17" i="18"/>
  <c r="SMM17" i="18"/>
  <c r="SML17" i="18"/>
  <c r="SMK17" i="18"/>
  <c r="SMJ17" i="18"/>
  <c r="SMI17" i="18"/>
  <c r="SMH17" i="18"/>
  <c r="SMG17" i="18"/>
  <c r="SMF17" i="18"/>
  <c r="SME17" i="18"/>
  <c r="SMD17" i="18"/>
  <c r="SMC17" i="18"/>
  <c r="SMB17" i="18"/>
  <c r="SMA17" i="18"/>
  <c r="SLZ17" i="18"/>
  <c r="SLY17" i="18"/>
  <c r="SLX17" i="18"/>
  <c r="SLW17" i="18"/>
  <c r="SLV17" i="18"/>
  <c r="SLU17" i="18"/>
  <c r="SLT17" i="18"/>
  <c r="SLS17" i="18"/>
  <c r="SLR17" i="18"/>
  <c r="SLQ17" i="18"/>
  <c r="SLP17" i="18"/>
  <c r="SLO17" i="18"/>
  <c r="SLN17" i="18"/>
  <c r="SLM17" i="18"/>
  <c r="SLL17" i="18"/>
  <c r="SLK17" i="18"/>
  <c r="SLJ17" i="18"/>
  <c r="SLI17" i="18"/>
  <c r="SLH17" i="18"/>
  <c r="SLG17" i="18"/>
  <c r="SLF17" i="18"/>
  <c r="SLE17" i="18"/>
  <c r="SLD17" i="18"/>
  <c r="SLC17" i="18"/>
  <c r="SLB17" i="18"/>
  <c r="SLA17" i="18"/>
  <c r="SKZ17" i="18"/>
  <c r="SKY17" i="18"/>
  <c r="SKX17" i="18"/>
  <c r="SKW17" i="18"/>
  <c r="SKV17" i="18"/>
  <c r="SKU17" i="18"/>
  <c r="SKT17" i="18"/>
  <c r="SKS17" i="18"/>
  <c r="SKR17" i="18"/>
  <c r="SKQ17" i="18"/>
  <c r="SKP17" i="18"/>
  <c r="SKO17" i="18"/>
  <c r="SKN17" i="18"/>
  <c r="SKM17" i="18"/>
  <c r="SKL17" i="18"/>
  <c r="SKK17" i="18"/>
  <c r="SKJ17" i="18"/>
  <c r="SKI17" i="18"/>
  <c r="SKH17" i="18"/>
  <c r="SKG17" i="18"/>
  <c r="SKF17" i="18"/>
  <c r="SKE17" i="18"/>
  <c r="SKD17" i="18"/>
  <c r="SKC17" i="18"/>
  <c r="SKB17" i="18"/>
  <c r="SKA17" i="18"/>
  <c r="SJZ17" i="18"/>
  <c r="SJY17" i="18"/>
  <c r="SJX17" i="18"/>
  <c r="SJW17" i="18"/>
  <c r="SJV17" i="18"/>
  <c r="SJU17" i="18"/>
  <c r="SJT17" i="18"/>
  <c r="SJS17" i="18"/>
  <c r="SJR17" i="18"/>
  <c r="SJQ17" i="18"/>
  <c r="SJP17" i="18"/>
  <c r="SJO17" i="18"/>
  <c r="SJN17" i="18"/>
  <c r="SJM17" i="18"/>
  <c r="SJL17" i="18"/>
  <c r="SJK17" i="18"/>
  <c r="SJJ17" i="18"/>
  <c r="SJI17" i="18"/>
  <c r="SJH17" i="18"/>
  <c r="SJG17" i="18"/>
  <c r="SJF17" i="18"/>
  <c r="SJE17" i="18"/>
  <c r="SJD17" i="18"/>
  <c r="SJC17" i="18"/>
  <c r="SJB17" i="18"/>
  <c r="SJA17" i="18"/>
  <c r="SIZ17" i="18"/>
  <c r="SIY17" i="18"/>
  <c r="SIX17" i="18"/>
  <c r="SIW17" i="18"/>
  <c r="SIV17" i="18"/>
  <c r="SIU17" i="18"/>
  <c r="SIT17" i="18"/>
  <c r="SIS17" i="18"/>
  <c r="SIR17" i="18"/>
  <c r="SIQ17" i="18"/>
  <c r="SIP17" i="18"/>
  <c r="SIO17" i="18"/>
  <c r="SIN17" i="18"/>
  <c r="SIM17" i="18"/>
  <c r="SIL17" i="18"/>
  <c r="SIK17" i="18"/>
  <c r="SIJ17" i="18"/>
  <c r="SII17" i="18"/>
  <c r="SIH17" i="18"/>
  <c r="SIG17" i="18"/>
  <c r="SIF17" i="18"/>
  <c r="SIE17" i="18"/>
  <c r="SID17" i="18"/>
  <c r="SIC17" i="18"/>
  <c r="SIB17" i="18"/>
  <c r="SIA17" i="18"/>
  <c r="SHZ17" i="18"/>
  <c r="SHY17" i="18"/>
  <c r="SHX17" i="18"/>
  <c r="SHW17" i="18"/>
  <c r="SHV17" i="18"/>
  <c r="SHU17" i="18"/>
  <c r="SHT17" i="18"/>
  <c r="SHS17" i="18"/>
  <c r="SHR17" i="18"/>
  <c r="SHQ17" i="18"/>
  <c r="SHP17" i="18"/>
  <c r="SHO17" i="18"/>
  <c r="SHN17" i="18"/>
  <c r="SHM17" i="18"/>
  <c r="SHL17" i="18"/>
  <c r="SHK17" i="18"/>
  <c r="SHJ17" i="18"/>
  <c r="SHI17" i="18"/>
  <c r="SHH17" i="18"/>
  <c r="SHG17" i="18"/>
  <c r="SHF17" i="18"/>
  <c r="SHE17" i="18"/>
  <c r="SHD17" i="18"/>
  <c r="SHC17" i="18"/>
  <c r="SHB17" i="18"/>
  <c r="SHA17" i="18"/>
  <c r="SGZ17" i="18"/>
  <c r="SGY17" i="18"/>
  <c r="SGX17" i="18"/>
  <c r="SGW17" i="18"/>
  <c r="SGV17" i="18"/>
  <c r="SGU17" i="18"/>
  <c r="SGT17" i="18"/>
  <c r="SGS17" i="18"/>
  <c r="SGR17" i="18"/>
  <c r="SGQ17" i="18"/>
  <c r="SGP17" i="18"/>
  <c r="SGO17" i="18"/>
  <c r="SGN17" i="18"/>
  <c r="SGM17" i="18"/>
  <c r="SGL17" i="18"/>
  <c r="SGK17" i="18"/>
  <c r="SGJ17" i="18"/>
  <c r="SGI17" i="18"/>
  <c r="SGH17" i="18"/>
  <c r="SGG17" i="18"/>
  <c r="SGF17" i="18"/>
  <c r="SGE17" i="18"/>
  <c r="SGD17" i="18"/>
  <c r="SGC17" i="18"/>
  <c r="SGB17" i="18"/>
  <c r="SGA17" i="18"/>
  <c r="SFZ17" i="18"/>
  <c r="SFY17" i="18"/>
  <c r="SFX17" i="18"/>
  <c r="SFW17" i="18"/>
  <c r="SFV17" i="18"/>
  <c r="SFU17" i="18"/>
  <c r="SFT17" i="18"/>
  <c r="SFS17" i="18"/>
  <c r="SFR17" i="18"/>
  <c r="SFQ17" i="18"/>
  <c r="SFP17" i="18"/>
  <c r="SFO17" i="18"/>
  <c r="SFN17" i="18"/>
  <c r="SFM17" i="18"/>
  <c r="SFL17" i="18"/>
  <c r="SFK17" i="18"/>
  <c r="SFJ17" i="18"/>
  <c r="SFI17" i="18"/>
  <c r="SFH17" i="18"/>
  <c r="SFG17" i="18"/>
  <c r="SFF17" i="18"/>
  <c r="SFE17" i="18"/>
  <c r="SFD17" i="18"/>
  <c r="SFC17" i="18"/>
  <c r="SFB17" i="18"/>
  <c r="SFA17" i="18"/>
  <c r="SEZ17" i="18"/>
  <c r="SEY17" i="18"/>
  <c r="SEX17" i="18"/>
  <c r="SEW17" i="18"/>
  <c r="SEV17" i="18"/>
  <c r="SEU17" i="18"/>
  <c r="SET17" i="18"/>
  <c r="SES17" i="18"/>
  <c r="SER17" i="18"/>
  <c r="SEQ17" i="18"/>
  <c r="SEP17" i="18"/>
  <c r="SEO17" i="18"/>
  <c r="SEN17" i="18"/>
  <c r="SEM17" i="18"/>
  <c r="SEL17" i="18"/>
  <c r="SEK17" i="18"/>
  <c r="SEJ17" i="18"/>
  <c r="SEI17" i="18"/>
  <c r="SEH17" i="18"/>
  <c r="SEG17" i="18"/>
  <c r="SEF17" i="18"/>
  <c r="SEE17" i="18"/>
  <c r="SED17" i="18"/>
  <c r="SEC17" i="18"/>
  <c r="SEB17" i="18"/>
  <c r="SEA17" i="18"/>
  <c r="SDZ17" i="18"/>
  <c r="SDY17" i="18"/>
  <c r="SDX17" i="18"/>
  <c r="SDW17" i="18"/>
  <c r="SDV17" i="18"/>
  <c r="SDU17" i="18"/>
  <c r="SDT17" i="18"/>
  <c r="SDS17" i="18"/>
  <c r="SDR17" i="18"/>
  <c r="SDQ17" i="18"/>
  <c r="SDP17" i="18"/>
  <c r="SDO17" i="18"/>
  <c r="SDN17" i="18"/>
  <c r="SDM17" i="18"/>
  <c r="SDL17" i="18"/>
  <c r="SDK17" i="18"/>
  <c r="SDJ17" i="18"/>
  <c r="SDI17" i="18"/>
  <c r="SDH17" i="18"/>
  <c r="SDG17" i="18"/>
  <c r="SDF17" i="18"/>
  <c r="SDE17" i="18"/>
  <c r="SDD17" i="18"/>
  <c r="SDC17" i="18"/>
  <c r="SDB17" i="18"/>
  <c r="SDA17" i="18"/>
  <c r="SCZ17" i="18"/>
  <c r="SCY17" i="18"/>
  <c r="SCX17" i="18"/>
  <c r="SCW17" i="18"/>
  <c r="SCV17" i="18"/>
  <c r="SCU17" i="18"/>
  <c r="SCT17" i="18"/>
  <c r="SCS17" i="18"/>
  <c r="SCR17" i="18"/>
  <c r="SCQ17" i="18"/>
  <c r="SCP17" i="18"/>
  <c r="SCO17" i="18"/>
  <c r="SCN17" i="18"/>
  <c r="SCM17" i="18"/>
  <c r="SCL17" i="18"/>
  <c r="SCK17" i="18"/>
  <c r="SCJ17" i="18"/>
  <c r="SCI17" i="18"/>
  <c r="SCH17" i="18"/>
  <c r="SCG17" i="18"/>
  <c r="SCF17" i="18"/>
  <c r="SCE17" i="18"/>
  <c r="SCD17" i="18"/>
  <c r="SCC17" i="18"/>
  <c r="SCB17" i="18"/>
  <c r="SCA17" i="18"/>
  <c r="SBZ17" i="18"/>
  <c r="SBY17" i="18"/>
  <c r="SBX17" i="18"/>
  <c r="SBW17" i="18"/>
  <c r="SBV17" i="18"/>
  <c r="SBU17" i="18"/>
  <c r="SBT17" i="18"/>
  <c r="SBS17" i="18"/>
  <c r="SBR17" i="18"/>
  <c r="SBQ17" i="18"/>
  <c r="SBP17" i="18"/>
  <c r="SBO17" i="18"/>
  <c r="SBN17" i="18"/>
  <c r="SBM17" i="18"/>
  <c r="SBL17" i="18"/>
  <c r="SBK17" i="18"/>
  <c r="SBJ17" i="18"/>
  <c r="SBI17" i="18"/>
  <c r="SBH17" i="18"/>
  <c r="SBG17" i="18"/>
  <c r="SBF17" i="18"/>
  <c r="SBE17" i="18"/>
  <c r="SBD17" i="18"/>
  <c r="SBC17" i="18"/>
  <c r="SBB17" i="18"/>
  <c r="SBA17" i="18"/>
  <c r="SAZ17" i="18"/>
  <c r="SAY17" i="18"/>
  <c r="SAX17" i="18"/>
  <c r="SAW17" i="18"/>
  <c r="SAV17" i="18"/>
  <c r="SAU17" i="18"/>
  <c r="SAT17" i="18"/>
  <c r="SAS17" i="18"/>
  <c r="SAR17" i="18"/>
  <c r="SAQ17" i="18"/>
  <c r="SAP17" i="18"/>
  <c r="SAO17" i="18"/>
  <c r="SAN17" i="18"/>
  <c r="SAM17" i="18"/>
  <c r="SAL17" i="18"/>
  <c r="SAK17" i="18"/>
  <c r="SAJ17" i="18"/>
  <c r="SAI17" i="18"/>
  <c r="SAH17" i="18"/>
  <c r="SAG17" i="18"/>
  <c r="SAF17" i="18"/>
  <c r="SAE17" i="18"/>
  <c r="SAD17" i="18"/>
  <c r="SAC17" i="18"/>
  <c r="SAB17" i="18"/>
  <c r="SAA17" i="18"/>
  <c r="RZZ17" i="18"/>
  <c r="RZY17" i="18"/>
  <c r="RZX17" i="18"/>
  <c r="RZW17" i="18"/>
  <c r="RZV17" i="18"/>
  <c r="RZU17" i="18"/>
  <c r="RZT17" i="18"/>
  <c r="RZS17" i="18"/>
  <c r="RZR17" i="18"/>
  <c r="RZQ17" i="18"/>
  <c r="RZP17" i="18"/>
  <c r="RZO17" i="18"/>
  <c r="RZN17" i="18"/>
  <c r="RZM17" i="18"/>
  <c r="RZL17" i="18"/>
  <c r="RZK17" i="18"/>
  <c r="RZJ17" i="18"/>
  <c r="RZI17" i="18"/>
  <c r="RZH17" i="18"/>
  <c r="RZG17" i="18"/>
  <c r="RZF17" i="18"/>
  <c r="RZE17" i="18"/>
  <c r="RZD17" i="18"/>
  <c r="RZC17" i="18"/>
  <c r="RZB17" i="18"/>
  <c r="RZA17" i="18"/>
  <c r="RYZ17" i="18"/>
  <c r="RYY17" i="18"/>
  <c r="RYX17" i="18"/>
  <c r="RYW17" i="18"/>
  <c r="RYV17" i="18"/>
  <c r="RYU17" i="18"/>
  <c r="RYT17" i="18"/>
  <c r="RYS17" i="18"/>
  <c r="RYR17" i="18"/>
  <c r="RYQ17" i="18"/>
  <c r="RYP17" i="18"/>
  <c r="RYO17" i="18"/>
  <c r="RYN17" i="18"/>
  <c r="RYM17" i="18"/>
  <c r="RYL17" i="18"/>
  <c r="RYK17" i="18"/>
  <c r="RYJ17" i="18"/>
  <c r="RYI17" i="18"/>
  <c r="RYH17" i="18"/>
  <c r="RYG17" i="18"/>
  <c r="RYF17" i="18"/>
  <c r="RYE17" i="18"/>
  <c r="RYD17" i="18"/>
  <c r="RYC17" i="18"/>
  <c r="RYB17" i="18"/>
  <c r="RYA17" i="18"/>
  <c r="RXZ17" i="18"/>
  <c r="RXY17" i="18"/>
  <c r="RXX17" i="18"/>
  <c r="RXW17" i="18"/>
  <c r="RXV17" i="18"/>
  <c r="RXU17" i="18"/>
  <c r="RXT17" i="18"/>
  <c r="RXS17" i="18"/>
  <c r="RXR17" i="18"/>
  <c r="RXQ17" i="18"/>
  <c r="RXP17" i="18"/>
  <c r="RXO17" i="18"/>
  <c r="RXN17" i="18"/>
  <c r="RXM17" i="18"/>
  <c r="RXL17" i="18"/>
  <c r="RXK17" i="18"/>
  <c r="RXJ17" i="18"/>
  <c r="RXI17" i="18"/>
  <c r="RXH17" i="18"/>
  <c r="RXG17" i="18"/>
  <c r="RXF17" i="18"/>
  <c r="RXE17" i="18"/>
  <c r="RXD17" i="18"/>
  <c r="RXC17" i="18"/>
  <c r="RXB17" i="18"/>
  <c r="RXA17" i="18"/>
  <c r="RWZ17" i="18"/>
  <c r="RWY17" i="18"/>
  <c r="RWX17" i="18"/>
  <c r="RWW17" i="18"/>
  <c r="RWV17" i="18"/>
  <c r="RWU17" i="18"/>
  <c r="RWT17" i="18"/>
  <c r="RWS17" i="18"/>
  <c r="RWR17" i="18"/>
  <c r="RWQ17" i="18"/>
  <c r="RWP17" i="18"/>
  <c r="RWO17" i="18"/>
  <c r="RWN17" i="18"/>
  <c r="RWM17" i="18"/>
  <c r="RWL17" i="18"/>
  <c r="RWK17" i="18"/>
  <c r="RWJ17" i="18"/>
  <c r="RWI17" i="18"/>
  <c r="RWH17" i="18"/>
  <c r="RWG17" i="18"/>
  <c r="RWF17" i="18"/>
  <c r="RWE17" i="18"/>
  <c r="RWD17" i="18"/>
  <c r="RWC17" i="18"/>
  <c r="RWB17" i="18"/>
  <c r="RWA17" i="18"/>
  <c r="RVZ17" i="18"/>
  <c r="RVY17" i="18"/>
  <c r="RVX17" i="18"/>
  <c r="RVW17" i="18"/>
  <c r="RVV17" i="18"/>
  <c r="RVU17" i="18"/>
  <c r="RVT17" i="18"/>
  <c r="RVS17" i="18"/>
  <c r="RVR17" i="18"/>
  <c r="RVQ17" i="18"/>
  <c r="RVP17" i="18"/>
  <c r="RVO17" i="18"/>
  <c r="RVN17" i="18"/>
  <c r="RVM17" i="18"/>
  <c r="RVL17" i="18"/>
  <c r="RVK17" i="18"/>
  <c r="RVJ17" i="18"/>
  <c r="RVI17" i="18"/>
  <c r="RVH17" i="18"/>
  <c r="RVG17" i="18"/>
  <c r="RVF17" i="18"/>
  <c r="RVE17" i="18"/>
  <c r="RVD17" i="18"/>
  <c r="RVC17" i="18"/>
  <c r="RVB17" i="18"/>
  <c r="RVA17" i="18"/>
  <c r="RUZ17" i="18"/>
  <c r="RUY17" i="18"/>
  <c r="RUX17" i="18"/>
  <c r="RUW17" i="18"/>
  <c r="RUV17" i="18"/>
  <c r="RUU17" i="18"/>
  <c r="RUT17" i="18"/>
  <c r="RUS17" i="18"/>
  <c r="RUR17" i="18"/>
  <c r="RUQ17" i="18"/>
  <c r="RUP17" i="18"/>
  <c r="RUO17" i="18"/>
  <c r="RUN17" i="18"/>
  <c r="RUM17" i="18"/>
  <c r="RUL17" i="18"/>
  <c r="RUK17" i="18"/>
  <c r="RUJ17" i="18"/>
  <c r="RUI17" i="18"/>
  <c r="RUH17" i="18"/>
  <c r="RUG17" i="18"/>
  <c r="RUF17" i="18"/>
  <c r="RUE17" i="18"/>
  <c r="RUD17" i="18"/>
  <c r="RUC17" i="18"/>
  <c r="RUB17" i="18"/>
  <c r="RUA17" i="18"/>
  <c r="RTZ17" i="18"/>
  <c r="RTY17" i="18"/>
  <c r="RTX17" i="18"/>
  <c r="RTW17" i="18"/>
  <c r="RTV17" i="18"/>
  <c r="RTU17" i="18"/>
  <c r="RTT17" i="18"/>
  <c r="RTS17" i="18"/>
  <c r="RTR17" i="18"/>
  <c r="RTQ17" i="18"/>
  <c r="RTP17" i="18"/>
  <c r="RTO17" i="18"/>
  <c r="RTN17" i="18"/>
  <c r="RTM17" i="18"/>
  <c r="RTL17" i="18"/>
  <c r="RTK17" i="18"/>
  <c r="RTJ17" i="18"/>
  <c r="RTI17" i="18"/>
  <c r="RTH17" i="18"/>
  <c r="RTG17" i="18"/>
  <c r="RTF17" i="18"/>
  <c r="RTE17" i="18"/>
  <c r="RTD17" i="18"/>
  <c r="RTC17" i="18"/>
  <c r="RTB17" i="18"/>
  <c r="RTA17" i="18"/>
  <c r="RSZ17" i="18"/>
  <c r="RSY17" i="18"/>
  <c r="RSX17" i="18"/>
  <c r="RSW17" i="18"/>
  <c r="RSV17" i="18"/>
  <c r="RSU17" i="18"/>
  <c r="RST17" i="18"/>
  <c r="RSS17" i="18"/>
  <c r="RSR17" i="18"/>
  <c r="RSQ17" i="18"/>
  <c r="RSP17" i="18"/>
  <c r="RSO17" i="18"/>
  <c r="RSN17" i="18"/>
  <c r="RSM17" i="18"/>
  <c r="RSL17" i="18"/>
  <c r="RSK17" i="18"/>
  <c r="RSJ17" i="18"/>
  <c r="RSI17" i="18"/>
  <c r="RSH17" i="18"/>
  <c r="RSG17" i="18"/>
  <c r="RSF17" i="18"/>
  <c r="RSE17" i="18"/>
  <c r="RSD17" i="18"/>
  <c r="RSC17" i="18"/>
  <c r="RSB17" i="18"/>
  <c r="RSA17" i="18"/>
  <c r="RRZ17" i="18"/>
  <c r="RRY17" i="18"/>
  <c r="RRX17" i="18"/>
  <c r="RRW17" i="18"/>
  <c r="RRV17" i="18"/>
  <c r="RRU17" i="18"/>
  <c r="RRT17" i="18"/>
  <c r="RRS17" i="18"/>
  <c r="RRR17" i="18"/>
  <c r="RRQ17" i="18"/>
  <c r="RRP17" i="18"/>
  <c r="RRO17" i="18"/>
  <c r="RRN17" i="18"/>
  <c r="RRM17" i="18"/>
  <c r="RRL17" i="18"/>
  <c r="RRK17" i="18"/>
  <c r="RRJ17" i="18"/>
  <c r="RRI17" i="18"/>
  <c r="RRH17" i="18"/>
  <c r="RRG17" i="18"/>
  <c r="RRF17" i="18"/>
  <c r="RRE17" i="18"/>
  <c r="RRD17" i="18"/>
  <c r="RRC17" i="18"/>
  <c r="RRB17" i="18"/>
  <c r="RRA17" i="18"/>
  <c r="RQZ17" i="18"/>
  <c r="RQY17" i="18"/>
  <c r="RQX17" i="18"/>
  <c r="RQW17" i="18"/>
  <c r="RQV17" i="18"/>
  <c r="RQU17" i="18"/>
  <c r="RQT17" i="18"/>
  <c r="RQS17" i="18"/>
  <c r="RQR17" i="18"/>
  <c r="RQQ17" i="18"/>
  <c r="RQP17" i="18"/>
  <c r="RQO17" i="18"/>
  <c r="RQN17" i="18"/>
  <c r="RQM17" i="18"/>
  <c r="RQL17" i="18"/>
  <c r="RQK17" i="18"/>
  <c r="RQJ17" i="18"/>
  <c r="RQI17" i="18"/>
  <c r="RQH17" i="18"/>
  <c r="RQG17" i="18"/>
  <c r="RQF17" i="18"/>
  <c r="RQE17" i="18"/>
  <c r="RQD17" i="18"/>
  <c r="RQC17" i="18"/>
  <c r="RQB17" i="18"/>
  <c r="RQA17" i="18"/>
  <c r="RPZ17" i="18"/>
  <c r="RPY17" i="18"/>
  <c r="RPX17" i="18"/>
  <c r="RPW17" i="18"/>
  <c r="RPV17" i="18"/>
  <c r="RPU17" i="18"/>
  <c r="RPT17" i="18"/>
  <c r="RPS17" i="18"/>
  <c r="RPR17" i="18"/>
  <c r="RPQ17" i="18"/>
  <c r="RPP17" i="18"/>
  <c r="RPO17" i="18"/>
  <c r="RPN17" i="18"/>
  <c r="RPM17" i="18"/>
  <c r="RPL17" i="18"/>
  <c r="RPK17" i="18"/>
  <c r="RPJ17" i="18"/>
  <c r="RPI17" i="18"/>
  <c r="RPH17" i="18"/>
  <c r="RPG17" i="18"/>
  <c r="RPF17" i="18"/>
  <c r="RPE17" i="18"/>
  <c r="RPD17" i="18"/>
  <c r="RPC17" i="18"/>
  <c r="RPB17" i="18"/>
  <c r="RPA17" i="18"/>
  <c r="ROZ17" i="18"/>
  <c r="ROY17" i="18"/>
  <c r="ROX17" i="18"/>
  <c r="ROW17" i="18"/>
  <c r="ROV17" i="18"/>
  <c r="ROU17" i="18"/>
  <c r="ROT17" i="18"/>
  <c r="ROS17" i="18"/>
  <c r="ROR17" i="18"/>
  <c r="ROQ17" i="18"/>
  <c r="ROP17" i="18"/>
  <c r="ROO17" i="18"/>
  <c r="RON17" i="18"/>
  <c r="ROM17" i="18"/>
  <c r="ROL17" i="18"/>
  <c r="ROK17" i="18"/>
  <c r="ROJ17" i="18"/>
  <c r="ROI17" i="18"/>
  <c r="ROH17" i="18"/>
  <c r="ROG17" i="18"/>
  <c r="ROF17" i="18"/>
  <c r="ROE17" i="18"/>
  <c r="ROD17" i="18"/>
  <c r="ROC17" i="18"/>
  <c r="ROB17" i="18"/>
  <c r="ROA17" i="18"/>
  <c r="RNZ17" i="18"/>
  <c r="RNY17" i="18"/>
  <c r="RNX17" i="18"/>
  <c r="RNW17" i="18"/>
  <c r="RNV17" i="18"/>
  <c r="RNU17" i="18"/>
  <c r="RNT17" i="18"/>
  <c r="RNS17" i="18"/>
  <c r="RNR17" i="18"/>
  <c r="RNQ17" i="18"/>
  <c r="RNP17" i="18"/>
  <c r="RNO17" i="18"/>
  <c r="RNN17" i="18"/>
  <c r="RNM17" i="18"/>
  <c r="RNL17" i="18"/>
  <c r="RNK17" i="18"/>
  <c r="RNJ17" i="18"/>
  <c r="RNI17" i="18"/>
  <c r="RNH17" i="18"/>
  <c r="RNG17" i="18"/>
  <c r="RNF17" i="18"/>
  <c r="RNE17" i="18"/>
  <c r="RND17" i="18"/>
  <c r="RNC17" i="18"/>
  <c r="RNB17" i="18"/>
  <c r="RNA17" i="18"/>
  <c r="RMZ17" i="18"/>
  <c r="RMY17" i="18"/>
  <c r="RMX17" i="18"/>
  <c r="RMW17" i="18"/>
  <c r="RMV17" i="18"/>
  <c r="RMU17" i="18"/>
  <c r="RMT17" i="18"/>
  <c r="RMS17" i="18"/>
  <c r="RMR17" i="18"/>
  <c r="RMQ17" i="18"/>
  <c r="RMP17" i="18"/>
  <c r="RMO17" i="18"/>
  <c r="RMN17" i="18"/>
  <c r="RMM17" i="18"/>
  <c r="RML17" i="18"/>
  <c r="RMK17" i="18"/>
  <c r="RMJ17" i="18"/>
  <c r="RMI17" i="18"/>
  <c r="RMH17" i="18"/>
  <c r="RMG17" i="18"/>
  <c r="RMF17" i="18"/>
  <c r="RME17" i="18"/>
  <c r="RMD17" i="18"/>
  <c r="RMC17" i="18"/>
  <c r="RMB17" i="18"/>
  <c r="RMA17" i="18"/>
  <c r="RLZ17" i="18"/>
  <c r="RLY17" i="18"/>
  <c r="RLX17" i="18"/>
  <c r="RLW17" i="18"/>
  <c r="RLV17" i="18"/>
  <c r="RLU17" i="18"/>
  <c r="RLT17" i="18"/>
  <c r="RLS17" i="18"/>
  <c r="RLR17" i="18"/>
  <c r="RLQ17" i="18"/>
  <c r="RLP17" i="18"/>
  <c r="RLO17" i="18"/>
  <c r="RLN17" i="18"/>
  <c r="RLM17" i="18"/>
  <c r="RLL17" i="18"/>
  <c r="RLK17" i="18"/>
  <c r="RLJ17" i="18"/>
  <c r="RLI17" i="18"/>
  <c r="RLH17" i="18"/>
  <c r="RLG17" i="18"/>
  <c r="RLF17" i="18"/>
  <c r="RLE17" i="18"/>
  <c r="RLD17" i="18"/>
  <c r="RLC17" i="18"/>
  <c r="RLB17" i="18"/>
  <c r="RLA17" i="18"/>
  <c r="RKZ17" i="18"/>
  <c r="RKY17" i="18"/>
  <c r="RKX17" i="18"/>
  <c r="RKW17" i="18"/>
  <c r="RKV17" i="18"/>
  <c r="RKU17" i="18"/>
  <c r="RKT17" i="18"/>
  <c r="RKS17" i="18"/>
  <c r="RKR17" i="18"/>
  <c r="RKQ17" i="18"/>
  <c r="RKP17" i="18"/>
  <c r="RKO17" i="18"/>
  <c r="RKN17" i="18"/>
  <c r="RKM17" i="18"/>
  <c r="RKL17" i="18"/>
  <c r="RKK17" i="18"/>
  <c r="RKJ17" i="18"/>
  <c r="RKI17" i="18"/>
  <c r="RKH17" i="18"/>
  <c r="RKG17" i="18"/>
  <c r="RKF17" i="18"/>
  <c r="RKE17" i="18"/>
  <c r="RKD17" i="18"/>
  <c r="RKC17" i="18"/>
  <c r="RKB17" i="18"/>
  <c r="RKA17" i="18"/>
  <c r="RJZ17" i="18"/>
  <c r="RJY17" i="18"/>
  <c r="RJX17" i="18"/>
  <c r="RJW17" i="18"/>
  <c r="RJV17" i="18"/>
  <c r="RJU17" i="18"/>
  <c r="RJT17" i="18"/>
  <c r="RJS17" i="18"/>
  <c r="RJR17" i="18"/>
  <c r="RJQ17" i="18"/>
  <c r="RJP17" i="18"/>
  <c r="RJO17" i="18"/>
  <c r="RJN17" i="18"/>
  <c r="RJM17" i="18"/>
  <c r="RJL17" i="18"/>
  <c r="RJK17" i="18"/>
  <c r="RJJ17" i="18"/>
  <c r="RJI17" i="18"/>
  <c r="RJH17" i="18"/>
  <c r="RJG17" i="18"/>
  <c r="RJF17" i="18"/>
  <c r="RJE17" i="18"/>
  <c r="RJD17" i="18"/>
  <c r="RJC17" i="18"/>
  <c r="RJB17" i="18"/>
  <c r="RJA17" i="18"/>
  <c r="RIZ17" i="18"/>
  <c r="RIY17" i="18"/>
  <c r="RIX17" i="18"/>
  <c r="RIW17" i="18"/>
  <c r="RIV17" i="18"/>
  <c r="RIU17" i="18"/>
  <c r="RIT17" i="18"/>
  <c r="RIS17" i="18"/>
  <c r="RIR17" i="18"/>
  <c r="RIQ17" i="18"/>
  <c r="RIP17" i="18"/>
  <c r="RIO17" i="18"/>
  <c r="RIN17" i="18"/>
  <c r="RIM17" i="18"/>
  <c r="RIL17" i="18"/>
  <c r="RIK17" i="18"/>
  <c r="RIJ17" i="18"/>
  <c r="RII17" i="18"/>
  <c r="RIH17" i="18"/>
  <c r="RIG17" i="18"/>
  <c r="RIF17" i="18"/>
  <c r="RIE17" i="18"/>
  <c r="RID17" i="18"/>
  <c r="RIC17" i="18"/>
  <c r="RIB17" i="18"/>
  <c r="RIA17" i="18"/>
  <c r="RHZ17" i="18"/>
  <c r="RHY17" i="18"/>
  <c r="RHX17" i="18"/>
  <c r="RHW17" i="18"/>
  <c r="RHV17" i="18"/>
  <c r="RHU17" i="18"/>
  <c r="RHT17" i="18"/>
  <c r="RHS17" i="18"/>
  <c r="RHR17" i="18"/>
  <c r="RHQ17" i="18"/>
  <c r="RHP17" i="18"/>
  <c r="RHO17" i="18"/>
  <c r="RHN17" i="18"/>
  <c r="RHM17" i="18"/>
  <c r="RHL17" i="18"/>
  <c r="RHK17" i="18"/>
  <c r="RHJ17" i="18"/>
  <c r="RHI17" i="18"/>
  <c r="RHH17" i="18"/>
  <c r="RHG17" i="18"/>
  <c r="RHF17" i="18"/>
  <c r="RHE17" i="18"/>
  <c r="RHD17" i="18"/>
  <c r="RHC17" i="18"/>
  <c r="RHB17" i="18"/>
  <c r="RHA17" i="18"/>
  <c r="RGZ17" i="18"/>
  <c r="RGY17" i="18"/>
  <c r="RGX17" i="18"/>
  <c r="RGW17" i="18"/>
  <c r="RGV17" i="18"/>
  <c r="RGU17" i="18"/>
  <c r="RGT17" i="18"/>
  <c r="RGS17" i="18"/>
  <c r="RGR17" i="18"/>
  <c r="RGQ17" i="18"/>
  <c r="RGP17" i="18"/>
  <c r="RGO17" i="18"/>
  <c r="RGN17" i="18"/>
  <c r="RGM17" i="18"/>
  <c r="RGL17" i="18"/>
  <c r="RGK17" i="18"/>
  <c r="RGJ17" i="18"/>
  <c r="RGI17" i="18"/>
  <c r="RGH17" i="18"/>
  <c r="RGG17" i="18"/>
  <c r="RGF17" i="18"/>
  <c r="RGE17" i="18"/>
  <c r="RGD17" i="18"/>
  <c r="RGC17" i="18"/>
  <c r="RGB17" i="18"/>
  <c r="RGA17" i="18"/>
  <c r="RFZ17" i="18"/>
  <c r="RFY17" i="18"/>
  <c r="RFX17" i="18"/>
  <c r="RFW17" i="18"/>
  <c r="RFV17" i="18"/>
  <c r="RFU17" i="18"/>
  <c r="RFT17" i="18"/>
  <c r="RFS17" i="18"/>
  <c r="RFR17" i="18"/>
  <c r="RFQ17" i="18"/>
  <c r="RFP17" i="18"/>
  <c r="RFO17" i="18"/>
  <c r="RFN17" i="18"/>
  <c r="RFM17" i="18"/>
  <c r="RFL17" i="18"/>
  <c r="RFK17" i="18"/>
  <c r="RFJ17" i="18"/>
  <c r="RFI17" i="18"/>
  <c r="RFH17" i="18"/>
  <c r="RFG17" i="18"/>
  <c r="RFF17" i="18"/>
  <c r="RFE17" i="18"/>
  <c r="RFD17" i="18"/>
  <c r="RFC17" i="18"/>
  <c r="RFB17" i="18"/>
  <c r="RFA17" i="18"/>
  <c r="REZ17" i="18"/>
  <c r="REY17" i="18"/>
  <c r="REX17" i="18"/>
  <c r="REW17" i="18"/>
  <c r="REV17" i="18"/>
  <c r="REU17" i="18"/>
  <c r="RET17" i="18"/>
  <c r="RES17" i="18"/>
  <c r="RER17" i="18"/>
  <c r="REQ17" i="18"/>
  <c r="REP17" i="18"/>
  <c r="REO17" i="18"/>
  <c r="REN17" i="18"/>
  <c r="REM17" i="18"/>
  <c r="REL17" i="18"/>
  <c r="REK17" i="18"/>
  <c r="REJ17" i="18"/>
  <c r="REI17" i="18"/>
  <c r="REH17" i="18"/>
  <c r="REG17" i="18"/>
  <c r="REF17" i="18"/>
  <c r="REE17" i="18"/>
  <c r="RED17" i="18"/>
  <c r="REC17" i="18"/>
  <c r="REB17" i="18"/>
  <c r="REA17" i="18"/>
  <c r="RDZ17" i="18"/>
  <c r="RDY17" i="18"/>
  <c r="RDX17" i="18"/>
  <c r="RDW17" i="18"/>
  <c r="RDV17" i="18"/>
  <c r="RDU17" i="18"/>
  <c r="RDT17" i="18"/>
  <c r="RDS17" i="18"/>
  <c r="RDR17" i="18"/>
  <c r="RDQ17" i="18"/>
  <c r="RDP17" i="18"/>
  <c r="RDO17" i="18"/>
  <c r="RDN17" i="18"/>
  <c r="RDM17" i="18"/>
  <c r="RDL17" i="18"/>
  <c r="RDK17" i="18"/>
  <c r="RDJ17" i="18"/>
  <c r="RDI17" i="18"/>
  <c r="RDH17" i="18"/>
  <c r="RDG17" i="18"/>
  <c r="RDF17" i="18"/>
  <c r="RDE17" i="18"/>
  <c r="RDD17" i="18"/>
  <c r="RDC17" i="18"/>
  <c r="RDB17" i="18"/>
  <c r="RDA17" i="18"/>
  <c r="RCZ17" i="18"/>
  <c r="RCY17" i="18"/>
  <c r="RCX17" i="18"/>
  <c r="RCW17" i="18"/>
  <c r="RCV17" i="18"/>
  <c r="RCU17" i="18"/>
  <c r="RCT17" i="18"/>
  <c r="RCS17" i="18"/>
  <c r="RCR17" i="18"/>
  <c r="RCQ17" i="18"/>
  <c r="RCP17" i="18"/>
  <c r="RCO17" i="18"/>
  <c r="RCN17" i="18"/>
  <c r="RCM17" i="18"/>
  <c r="RCL17" i="18"/>
  <c r="RCK17" i="18"/>
  <c r="RCJ17" i="18"/>
  <c r="RCI17" i="18"/>
  <c r="RCH17" i="18"/>
  <c r="RCG17" i="18"/>
  <c r="RCF17" i="18"/>
  <c r="RCE17" i="18"/>
  <c r="RCD17" i="18"/>
  <c r="RCC17" i="18"/>
  <c r="RCB17" i="18"/>
  <c r="RCA17" i="18"/>
  <c r="RBZ17" i="18"/>
  <c r="RBY17" i="18"/>
  <c r="RBX17" i="18"/>
  <c r="RBW17" i="18"/>
  <c r="RBV17" i="18"/>
  <c r="RBU17" i="18"/>
  <c r="RBT17" i="18"/>
  <c r="RBS17" i="18"/>
  <c r="RBR17" i="18"/>
  <c r="RBQ17" i="18"/>
  <c r="RBP17" i="18"/>
  <c r="RBO17" i="18"/>
  <c r="RBN17" i="18"/>
  <c r="RBM17" i="18"/>
  <c r="RBL17" i="18"/>
  <c r="RBK17" i="18"/>
  <c r="RBJ17" i="18"/>
  <c r="RBI17" i="18"/>
  <c r="RBH17" i="18"/>
  <c r="RBG17" i="18"/>
  <c r="RBF17" i="18"/>
  <c r="RBE17" i="18"/>
  <c r="RBD17" i="18"/>
  <c r="RBC17" i="18"/>
  <c r="RBB17" i="18"/>
  <c r="RBA17" i="18"/>
  <c r="RAZ17" i="18"/>
  <c r="RAY17" i="18"/>
  <c r="RAX17" i="18"/>
  <c r="RAW17" i="18"/>
  <c r="RAV17" i="18"/>
  <c r="RAU17" i="18"/>
  <c r="RAT17" i="18"/>
  <c r="RAS17" i="18"/>
  <c r="RAR17" i="18"/>
  <c r="RAQ17" i="18"/>
  <c r="RAP17" i="18"/>
  <c r="RAO17" i="18"/>
  <c r="RAN17" i="18"/>
  <c r="RAM17" i="18"/>
  <c r="RAL17" i="18"/>
  <c r="RAK17" i="18"/>
  <c r="RAJ17" i="18"/>
  <c r="RAI17" i="18"/>
  <c r="RAH17" i="18"/>
  <c r="RAG17" i="18"/>
  <c r="RAF17" i="18"/>
  <c r="RAE17" i="18"/>
  <c r="RAD17" i="18"/>
  <c r="RAC17" i="18"/>
  <c r="RAB17" i="18"/>
  <c r="RAA17" i="18"/>
  <c r="QZZ17" i="18"/>
  <c r="QZY17" i="18"/>
  <c r="QZX17" i="18"/>
  <c r="QZW17" i="18"/>
  <c r="QZV17" i="18"/>
  <c r="QZU17" i="18"/>
  <c r="QZT17" i="18"/>
  <c r="QZS17" i="18"/>
  <c r="QZR17" i="18"/>
  <c r="QZQ17" i="18"/>
  <c r="QZP17" i="18"/>
  <c r="QZO17" i="18"/>
  <c r="QZN17" i="18"/>
  <c r="QZM17" i="18"/>
  <c r="QZL17" i="18"/>
  <c r="QZK17" i="18"/>
  <c r="QZJ17" i="18"/>
  <c r="QZI17" i="18"/>
  <c r="QZH17" i="18"/>
  <c r="QZG17" i="18"/>
  <c r="QZF17" i="18"/>
  <c r="QZE17" i="18"/>
  <c r="QZD17" i="18"/>
  <c r="QZC17" i="18"/>
  <c r="QZB17" i="18"/>
  <c r="QZA17" i="18"/>
  <c r="QYZ17" i="18"/>
  <c r="QYY17" i="18"/>
  <c r="QYX17" i="18"/>
  <c r="QYW17" i="18"/>
  <c r="QYV17" i="18"/>
  <c r="QYU17" i="18"/>
  <c r="QYT17" i="18"/>
  <c r="QYS17" i="18"/>
  <c r="QYR17" i="18"/>
  <c r="QYQ17" i="18"/>
  <c r="QYP17" i="18"/>
  <c r="QYO17" i="18"/>
  <c r="QYN17" i="18"/>
  <c r="QYM17" i="18"/>
  <c r="QYL17" i="18"/>
  <c r="QYK17" i="18"/>
  <c r="QYJ17" i="18"/>
  <c r="QYI17" i="18"/>
  <c r="QYH17" i="18"/>
  <c r="QYG17" i="18"/>
  <c r="QYF17" i="18"/>
  <c r="QYE17" i="18"/>
  <c r="QYD17" i="18"/>
  <c r="QYC17" i="18"/>
  <c r="QYB17" i="18"/>
  <c r="QYA17" i="18"/>
  <c r="QXZ17" i="18"/>
  <c r="QXY17" i="18"/>
  <c r="QXX17" i="18"/>
  <c r="QXW17" i="18"/>
  <c r="QXV17" i="18"/>
  <c r="QXU17" i="18"/>
  <c r="QXT17" i="18"/>
  <c r="QXS17" i="18"/>
  <c r="QXR17" i="18"/>
  <c r="QXQ17" i="18"/>
  <c r="QXP17" i="18"/>
  <c r="QXO17" i="18"/>
  <c r="QXN17" i="18"/>
  <c r="QXM17" i="18"/>
  <c r="QXL17" i="18"/>
  <c r="QXK17" i="18"/>
  <c r="QXJ17" i="18"/>
  <c r="QXI17" i="18"/>
  <c r="QXH17" i="18"/>
  <c r="QXG17" i="18"/>
  <c r="QXF17" i="18"/>
  <c r="QXE17" i="18"/>
  <c r="QXD17" i="18"/>
  <c r="QXC17" i="18"/>
  <c r="QXB17" i="18"/>
  <c r="QXA17" i="18"/>
  <c r="QWZ17" i="18"/>
  <c r="QWY17" i="18"/>
  <c r="QWX17" i="18"/>
  <c r="QWW17" i="18"/>
  <c r="QWV17" i="18"/>
  <c r="QWU17" i="18"/>
  <c r="QWT17" i="18"/>
  <c r="QWS17" i="18"/>
  <c r="QWR17" i="18"/>
  <c r="QWQ17" i="18"/>
  <c r="QWP17" i="18"/>
  <c r="QWO17" i="18"/>
  <c r="QWN17" i="18"/>
  <c r="QWM17" i="18"/>
  <c r="QWL17" i="18"/>
  <c r="QWK17" i="18"/>
  <c r="QWJ17" i="18"/>
  <c r="QWI17" i="18"/>
  <c r="QWH17" i="18"/>
  <c r="QWG17" i="18"/>
  <c r="QWF17" i="18"/>
  <c r="QWE17" i="18"/>
  <c r="QWD17" i="18"/>
  <c r="QWC17" i="18"/>
  <c r="QWB17" i="18"/>
  <c r="QWA17" i="18"/>
  <c r="QVZ17" i="18"/>
  <c r="QVY17" i="18"/>
  <c r="QVX17" i="18"/>
  <c r="QVW17" i="18"/>
  <c r="QVV17" i="18"/>
  <c r="QVU17" i="18"/>
  <c r="QVT17" i="18"/>
  <c r="QVS17" i="18"/>
  <c r="QVR17" i="18"/>
  <c r="QVQ17" i="18"/>
  <c r="QVP17" i="18"/>
  <c r="QVO17" i="18"/>
  <c r="QVN17" i="18"/>
  <c r="QVM17" i="18"/>
  <c r="QVL17" i="18"/>
  <c r="QVK17" i="18"/>
  <c r="QVJ17" i="18"/>
  <c r="QVI17" i="18"/>
  <c r="QVH17" i="18"/>
  <c r="QVG17" i="18"/>
  <c r="QVF17" i="18"/>
  <c r="QVE17" i="18"/>
  <c r="QVD17" i="18"/>
  <c r="QVC17" i="18"/>
  <c r="QVB17" i="18"/>
  <c r="QVA17" i="18"/>
  <c r="QUZ17" i="18"/>
  <c r="QUY17" i="18"/>
  <c r="QUX17" i="18"/>
  <c r="QUW17" i="18"/>
  <c r="QUV17" i="18"/>
  <c r="QUU17" i="18"/>
  <c r="QUT17" i="18"/>
  <c r="QUS17" i="18"/>
  <c r="QUR17" i="18"/>
  <c r="QUQ17" i="18"/>
  <c r="QUP17" i="18"/>
  <c r="QUO17" i="18"/>
  <c r="QUN17" i="18"/>
  <c r="QUM17" i="18"/>
  <c r="QUL17" i="18"/>
  <c r="QUK17" i="18"/>
  <c r="QUJ17" i="18"/>
  <c r="QUI17" i="18"/>
  <c r="QUH17" i="18"/>
  <c r="QUG17" i="18"/>
  <c r="QUF17" i="18"/>
  <c r="QUE17" i="18"/>
  <c r="QUD17" i="18"/>
  <c r="QUC17" i="18"/>
  <c r="QUB17" i="18"/>
  <c r="QUA17" i="18"/>
  <c r="QTZ17" i="18"/>
  <c r="QTY17" i="18"/>
  <c r="QTX17" i="18"/>
  <c r="QTW17" i="18"/>
  <c r="QTV17" i="18"/>
  <c r="QTU17" i="18"/>
  <c r="QTT17" i="18"/>
  <c r="QTS17" i="18"/>
  <c r="QTR17" i="18"/>
  <c r="QTQ17" i="18"/>
  <c r="QTP17" i="18"/>
  <c r="QTO17" i="18"/>
  <c r="QTN17" i="18"/>
  <c r="QTM17" i="18"/>
  <c r="QTL17" i="18"/>
  <c r="QTK17" i="18"/>
  <c r="QTJ17" i="18"/>
  <c r="QTI17" i="18"/>
  <c r="QTH17" i="18"/>
  <c r="QTG17" i="18"/>
  <c r="QTF17" i="18"/>
  <c r="QTE17" i="18"/>
  <c r="QTD17" i="18"/>
  <c r="QTC17" i="18"/>
  <c r="QTB17" i="18"/>
  <c r="QTA17" i="18"/>
  <c r="QSZ17" i="18"/>
  <c r="QSY17" i="18"/>
  <c r="QSX17" i="18"/>
  <c r="QSW17" i="18"/>
  <c r="QSV17" i="18"/>
  <c r="QSU17" i="18"/>
  <c r="QST17" i="18"/>
  <c r="QSS17" i="18"/>
  <c r="QSR17" i="18"/>
  <c r="QSQ17" i="18"/>
  <c r="QSP17" i="18"/>
  <c r="QSO17" i="18"/>
  <c r="QSN17" i="18"/>
  <c r="QSM17" i="18"/>
  <c r="QSL17" i="18"/>
  <c r="QSK17" i="18"/>
  <c r="QSJ17" i="18"/>
  <c r="QSI17" i="18"/>
  <c r="QSH17" i="18"/>
  <c r="QSG17" i="18"/>
  <c r="QSF17" i="18"/>
  <c r="QSE17" i="18"/>
  <c r="QSD17" i="18"/>
  <c r="QSC17" i="18"/>
  <c r="QSB17" i="18"/>
  <c r="QSA17" i="18"/>
  <c r="QRZ17" i="18"/>
  <c r="QRY17" i="18"/>
  <c r="QRX17" i="18"/>
  <c r="QRW17" i="18"/>
  <c r="QRV17" i="18"/>
  <c r="QRU17" i="18"/>
  <c r="QRT17" i="18"/>
  <c r="QRS17" i="18"/>
  <c r="QRR17" i="18"/>
  <c r="QRQ17" i="18"/>
  <c r="QRP17" i="18"/>
  <c r="QRO17" i="18"/>
  <c r="QRN17" i="18"/>
  <c r="QRM17" i="18"/>
  <c r="QRL17" i="18"/>
  <c r="QRK17" i="18"/>
  <c r="QRJ17" i="18"/>
  <c r="QRI17" i="18"/>
  <c r="QRH17" i="18"/>
  <c r="QRG17" i="18"/>
  <c r="QRF17" i="18"/>
  <c r="QRE17" i="18"/>
  <c r="QRD17" i="18"/>
  <c r="QRC17" i="18"/>
  <c r="QRB17" i="18"/>
  <c r="QRA17" i="18"/>
  <c r="QQZ17" i="18"/>
  <c r="QQY17" i="18"/>
  <c r="QQX17" i="18"/>
  <c r="QQW17" i="18"/>
  <c r="QQV17" i="18"/>
  <c r="QQU17" i="18"/>
  <c r="QQT17" i="18"/>
  <c r="QQS17" i="18"/>
  <c r="QQR17" i="18"/>
  <c r="QQQ17" i="18"/>
  <c r="QQP17" i="18"/>
  <c r="QQO17" i="18"/>
  <c r="QQN17" i="18"/>
  <c r="QQM17" i="18"/>
  <c r="QQL17" i="18"/>
  <c r="QQK17" i="18"/>
  <c r="QQJ17" i="18"/>
  <c r="QQI17" i="18"/>
  <c r="QQH17" i="18"/>
  <c r="QQG17" i="18"/>
  <c r="QQF17" i="18"/>
  <c r="QQE17" i="18"/>
  <c r="QQD17" i="18"/>
  <c r="QQC17" i="18"/>
  <c r="QQB17" i="18"/>
  <c r="QQA17" i="18"/>
  <c r="QPZ17" i="18"/>
  <c r="QPY17" i="18"/>
  <c r="QPX17" i="18"/>
  <c r="QPW17" i="18"/>
  <c r="QPV17" i="18"/>
  <c r="QPU17" i="18"/>
  <c r="QPT17" i="18"/>
  <c r="QPS17" i="18"/>
  <c r="QPR17" i="18"/>
  <c r="QPQ17" i="18"/>
  <c r="QPP17" i="18"/>
  <c r="QPO17" i="18"/>
  <c r="QPN17" i="18"/>
  <c r="QPM17" i="18"/>
  <c r="QPL17" i="18"/>
  <c r="QPK17" i="18"/>
  <c r="QPJ17" i="18"/>
  <c r="QPI17" i="18"/>
  <c r="QPH17" i="18"/>
  <c r="QPG17" i="18"/>
  <c r="QPF17" i="18"/>
  <c r="QPE17" i="18"/>
  <c r="QPD17" i="18"/>
  <c r="QPC17" i="18"/>
  <c r="QPB17" i="18"/>
  <c r="QPA17" i="18"/>
  <c r="QOZ17" i="18"/>
  <c r="QOY17" i="18"/>
  <c r="QOX17" i="18"/>
  <c r="QOW17" i="18"/>
  <c r="QOV17" i="18"/>
  <c r="QOU17" i="18"/>
  <c r="QOT17" i="18"/>
  <c r="QOS17" i="18"/>
  <c r="QOR17" i="18"/>
  <c r="QOQ17" i="18"/>
  <c r="QOP17" i="18"/>
  <c r="QOO17" i="18"/>
  <c r="QON17" i="18"/>
  <c r="QOM17" i="18"/>
  <c r="QOL17" i="18"/>
  <c r="QOK17" i="18"/>
  <c r="QOJ17" i="18"/>
  <c r="QOI17" i="18"/>
  <c r="QOH17" i="18"/>
  <c r="QOG17" i="18"/>
  <c r="QOF17" i="18"/>
  <c r="QOE17" i="18"/>
  <c r="QOD17" i="18"/>
  <c r="QOC17" i="18"/>
  <c r="QOB17" i="18"/>
  <c r="QOA17" i="18"/>
  <c r="QNZ17" i="18"/>
  <c r="QNY17" i="18"/>
  <c r="QNX17" i="18"/>
  <c r="QNW17" i="18"/>
  <c r="QNV17" i="18"/>
  <c r="QNU17" i="18"/>
  <c r="QNT17" i="18"/>
  <c r="QNS17" i="18"/>
  <c r="QNR17" i="18"/>
  <c r="QNQ17" i="18"/>
  <c r="QNP17" i="18"/>
  <c r="QNO17" i="18"/>
  <c r="QNN17" i="18"/>
  <c r="QNM17" i="18"/>
  <c r="QNL17" i="18"/>
  <c r="QNK17" i="18"/>
  <c r="QNJ17" i="18"/>
  <c r="QNI17" i="18"/>
  <c r="QNH17" i="18"/>
  <c r="QNG17" i="18"/>
  <c r="QNF17" i="18"/>
  <c r="QNE17" i="18"/>
  <c r="QND17" i="18"/>
  <c r="QNC17" i="18"/>
  <c r="QNB17" i="18"/>
  <c r="QNA17" i="18"/>
  <c r="QMZ17" i="18"/>
  <c r="QMY17" i="18"/>
  <c r="QMX17" i="18"/>
  <c r="QMW17" i="18"/>
  <c r="QMV17" i="18"/>
  <c r="QMU17" i="18"/>
  <c r="QMT17" i="18"/>
  <c r="QMS17" i="18"/>
  <c r="QMR17" i="18"/>
  <c r="QMQ17" i="18"/>
  <c r="QMP17" i="18"/>
  <c r="QMO17" i="18"/>
  <c r="QMN17" i="18"/>
  <c r="QMM17" i="18"/>
  <c r="QML17" i="18"/>
  <c r="QMK17" i="18"/>
  <c r="QMJ17" i="18"/>
  <c r="QMI17" i="18"/>
  <c r="QMH17" i="18"/>
  <c r="QMG17" i="18"/>
  <c r="QMF17" i="18"/>
  <c r="QME17" i="18"/>
  <c r="QMD17" i="18"/>
  <c r="QMC17" i="18"/>
  <c r="QMB17" i="18"/>
  <c r="QMA17" i="18"/>
  <c r="QLZ17" i="18"/>
  <c r="QLY17" i="18"/>
  <c r="QLX17" i="18"/>
  <c r="QLW17" i="18"/>
  <c r="QLV17" i="18"/>
  <c r="QLU17" i="18"/>
  <c r="QLT17" i="18"/>
  <c r="QLS17" i="18"/>
  <c r="QLR17" i="18"/>
  <c r="QLQ17" i="18"/>
  <c r="QLP17" i="18"/>
  <c r="QLO17" i="18"/>
  <c r="QLN17" i="18"/>
  <c r="QLM17" i="18"/>
  <c r="QLL17" i="18"/>
  <c r="QLK17" i="18"/>
  <c r="QLJ17" i="18"/>
  <c r="QLI17" i="18"/>
  <c r="QLH17" i="18"/>
  <c r="QLG17" i="18"/>
  <c r="QLF17" i="18"/>
  <c r="QLE17" i="18"/>
  <c r="QLD17" i="18"/>
  <c r="QLC17" i="18"/>
  <c r="QLB17" i="18"/>
  <c r="QLA17" i="18"/>
  <c r="QKZ17" i="18"/>
  <c r="QKY17" i="18"/>
  <c r="QKX17" i="18"/>
  <c r="QKW17" i="18"/>
  <c r="QKV17" i="18"/>
  <c r="QKU17" i="18"/>
  <c r="QKT17" i="18"/>
  <c r="QKS17" i="18"/>
  <c r="QKR17" i="18"/>
  <c r="QKQ17" i="18"/>
  <c r="QKP17" i="18"/>
  <c r="QKO17" i="18"/>
  <c r="QKN17" i="18"/>
  <c r="QKM17" i="18"/>
  <c r="QKL17" i="18"/>
  <c r="QKK17" i="18"/>
  <c r="QKJ17" i="18"/>
  <c r="QKI17" i="18"/>
  <c r="QKH17" i="18"/>
  <c r="QKG17" i="18"/>
  <c r="QKF17" i="18"/>
  <c r="QKE17" i="18"/>
  <c r="QKD17" i="18"/>
  <c r="QKC17" i="18"/>
  <c r="QKB17" i="18"/>
  <c r="QKA17" i="18"/>
  <c r="QJZ17" i="18"/>
  <c r="QJY17" i="18"/>
  <c r="QJX17" i="18"/>
  <c r="QJW17" i="18"/>
  <c r="QJV17" i="18"/>
  <c r="QJU17" i="18"/>
  <c r="QJT17" i="18"/>
  <c r="QJS17" i="18"/>
  <c r="QJR17" i="18"/>
  <c r="QJQ17" i="18"/>
  <c r="QJP17" i="18"/>
  <c r="QJO17" i="18"/>
  <c r="QJN17" i="18"/>
  <c r="QJM17" i="18"/>
  <c r="QJL17" i="18"/>
  <c r="QJK17" i="18"/>
  <c r="QJJ17" i="18"/>
  <c r="QJI17" i="18"/>
  <c r="QJH17" i="18"/>
  <c r="QJG17" i="18"/>
  <c r="QJF17" i="18"/>
  <c r="QJE17" i="18"/>
  <c r="QJD17" i="18"/>
  <c r="QJC17" i="18"/>
  <c r="QJB17" i="18"/>
  <c r="QJA17" i="18"/>
  <c r="QIZ17" i="18"/>
  <c r="QIY17" i="18"/>
  <c r="QIX17" i="18"/>
  <c r="QIW17" i="18"/>
  <c r="QIV17" i="18"/>
  <c r="QIU17" i="18"/>
  <c r="QIT17" i="18"/>
  <c r="QIS17" i="18"/>
  <c r="QIR17" i="18"/>
  <c r="QIQ17" i="18"/>
  <c r="QIP17" i="18"/>
  <c r="QIO17" i="18"/>
  <c r="QIN17" i="18"/>
  <c r="QIM17" i="18"/>
  <c r="QIL17" i="18"/>
  <c r="QIK17" i="18"/>
  <c r="QIJ17" i="18"/>
  <c r="QII17" i="18"/>
  <c r="QIH17" i="18"/>
  <c r="QIG17" i="18"/>
  <c r="QIF17" i="18"/>
  <c r="QIE17" i="18"/>
  <c r="QID17" i="18"/>
  <c r="QIC17" i="18"/>
  <c r="QIB17" i="18"/>
  <c r="QIA17" i="18"/>
  <c r="QHZ17" i="18"/>
  <c r="QHY17" i="18"/>
  <c r="QHX17" i="18"/>
  <c r="QHW17" i="18"/>
  <c r="QHV17" i="18"/>
  <c r="QHU17" i="18"/>
  <c r="QHT17" i="18"/>
  <c r="QHS17" i="18"/>
  <c r="QHR17" i="18"/>
  <c r="QHQ17" i="18"/>
  <c r="QHP17" i="18"/>
  <c r="QHO17" i="18"/>
  <c r="QHN17" i="18"/>
  <c r="QHM17" i="18"/>
  <c r="QHL17" i="18"/>
  <c r="QHK17" i="18"/>
  <c r="QHJ17" i="18"/>
  <c r="QHI17" i="18"/>
  <c r="QHH17" i="18"/>
  <c r="QHG17" i="18"/>
  <c r="QHF17" i="18"/>
  <c r="QHE17" i="18"/>
  <c r="QHD17" i="18"/>
  <c r="QHC17" i="18"/>
  <c r="QHB17" i="18"/>
  <c r="QHA17" i="18"/>
  <c r="QGZ17" i="18"/>
  <c r="QGY17" i="18"/>
  <c r="QGX17" i="18"/>
  <c r="QGW17" i="18"/>
  <c r="QGV17" i="18"/>
  <c r="QGU17" i="18"/>
  <c r="QGT17" i="18"/>
  <c r="QGS17" i="18"/>
  <c r="QGR17" i="18"/>
  <c r="QGQ17" i="18"/>
  <c r="QGP17" i="18"/>
  <c r="QGO17" i="18"/>
  <c r="QGN17" i="18"/>
  <c r="QGM17" i="18"/>
  <c r="QGL17" i="18"/>
  <c r="QGK17" i="18"/>
  <c r="QGJ17" i="18"/>
  <c r="QGI17" i="18"/>
  <c r="QGH17" i="18"/>
  <c r="QGG17" i="18"/>
  <c r="QGF17" i="18"/>
  <c r="QGE17" i="18"/>
  <c r="QGD17" i="18"/>
  <c r="QGC17" i="18"/>
  <c r="QGB17" i="18"/>
  <c r="QGA17" i="18"/>
  <c r="QFZ17" i="18"/>
  <c r="QFY17" i="18"/>
  <c r="QFX17" i="18"/>
  <c r="QFW17" i="18"/>
  <c r="QFV17" i="18"/>
  <c r="QFU17" i="18"/>
  <c r="QFT17" i="18"/>
  <c r="QFS17" i="18"/>
  <c r="QFR17" i="18"/>
  <c r="QFQ17" i="18"/>
  <c r="QFP17" i="18"/>
  <c r="QFO17" i="18"/>
  <c r="QFN17" i="18"/>
  <c r="QFM17" i="18"/>
  <c r="QFL17" i="18"/>
  <c r="QFK17" i="18"/>
  <c r="QFJ17" i="18"/>
  <c r="QFI17" i="18"/>
  <c r="QFH17" i="18"/>
  <c r="QFG17" i="18"/>
  <c r="QFF17" i="18"/>
  <c r="QFE17" i="18"/>
  <c r="QFD17" i="18"/>
  <c r="QFC17" i="18"/>
  <c r="QFB17" i="18"/>
  <c r="QFA17" i="18"/>
  <c r="QEZ17" i="18"/>
  <c r="QEY17" i="18"/>
  <c r="QEX17" i="18"/>
  <c r="QEW17" i="18"/>
  <c r="QEV17" i="18"/>
  <c r="QEU17" i="18"/>
  <c r="QET17" i="18"/>
  <c r="QES17" i="18"/>
  <c r="QER17" i="18"/>
  <c r="QEQ17" i="18"/>
  <c r="QEP17" i="18"/>
  <c r="QEO17" i="18"/>
  <c r="QEN17" i="18"/>
  <c r="QEM17" i="18"/>
  <c r="QEL17" i="18"/>
  <c r="QEK17" i="18"/>
  <c r="QEJ17" i="18"/>
  <c r="QEI17" i="18"/>
  <c r="QEH17" i="18"/>
  <c r="QEG17" i="18"/>
  <c r="QEF17" i="18"/>
  <c r="QEE17" i="18"/>
  <c r="QED17" i="18"/>
  <c r="QEC17" i="18"/>
  <c r="QEB17" i="18"/>
  <c r="QEA17" i="18"/>
  <c r="QDZ17" i="18"/>
  <c r="QDY17" i="18"/>
  <c r="QDX17" i="18"/>
  <c r="QDW17" i="18"/>
  <c r="QDV17" i="18"/>
  <c r="QDU17" i="18"/>
  <c r="QDT17" i="18"/>
  <c r="QDS17" i="18"/>
  <c r="QDR17" i="18"/>
  <c r="QDQ17" i="18"/>
  <c r="QDP17" i="18"/>
  <c r="QDO17" i="18"/>
  <c r="QDN17" i="18"/>
  <c r="QDM17" i="18"/>
  <c r="QDL17" i="18"/>
  <c r="QDK17" i="18"/>
  <c r="QDJ17" i="18"/>
  <c r="QDI17" i="18"/>
  <c r="QDH17" i="18"/>
  <c r="QDG17" i="18"/>
  <c r="QDF17" i="18"/>
  <c r="QDE17" i="18"/>
  <c r="QDD17" i="18"/>
  <c r="QDC17" i="18"/>
  <c r="QDB17" i="18"/>
  <c r="QDA17" i="18"/>
  <c r="QCZ17" i="18"/>
  <c r="QCY17" i="18"/>
  <c r="QCX17" i="18"/>
  <c r="QCW17" i="18"/>
  <c r="QCV17" i="18"/>
  <c r="QCU17" i="18"/>
  <c r="QCT17" i="18"/>
  <c r="QCS17" i="18"/>
  <c r="QCR17" i="18"/>
  <c r="QCQ17" i="18"/>
  <c r="QCP17" i="18"/>
  <c r="QCO17" i="18"/>
  <c r="QCN17" i="18"/>
  <c r="QCM17" i="18"/>
  <c r="QCL17" i="18"/>
  <c r="QCK17" i="18"/>
  <c r="QCJ17" i="18"/>
  <c r="QCI17" i="18"/>
  <c r="QCH17" i="18"/>
  <c r="QCG17" i="18"/>
  <c r="QCF17" i="18"/>
  <c r="QCE17" i="18"/>
  <c r="QCD17" i="18"/>
  <c r="QCC17" i="18"/>
  <c r="QCB17" i="18"/>
  <c r="QCA17" i="18"/>
  <c r="QBZ17" i="18"/>
  <c r="QBY17" i="18"/>
  <c r="QBX17" i="18"/>
  <c r="QBW17" i="18"/>
  <c r="QBV17" i="18"/>
  <c r="QBU17" i="18"/>
  <c r="QBT17" i="18"/>
  <c r="QBS17" i="18"/>
  <c r="QBR17" i="18"/>
  <c r="QBQ17" i="18"/>
  <c r="QBP17" i="18"/>
  <c r="QBO17" i="18"/>
  <c r="QBN17" i="18"/>
  <c r="QBM17" i="18"/>
  <c r="QBL17" i="18"/>
  <c r="QBK17" i="18"/>
  <c r="QBJ17" i="18"/>
  <c r="QBI17" i="18"/>
  <c r="QBH17" i="18"/>
  <c r="QBG17" i="18"/>
  <c r="QBF17" i="18"/>
  <c r="QBE17" i="18"/>
  <c r="QBD17" i="18"/>
  <c r="QBC17" i="18"/>
  <c r="QBB17" i="18"/>
  <c r="QBA17" i="18"/>
  <c r="QAZ17" i="18"/>
  <c r="QAY17" i="18"/>
  <c r="QAX17" i="18"/>
  <c r="QAW17" i="18"/>
  <c r="QAV17" i="18"/>
  <c r="QAU17" i="18"/>
  <c r="QAT17" i="18"/>
  <c r="QAS17" i="18"/>
  <c r="QAR17" i="18"/>
  <c r="QAQ17" i="18"/>
  <c r="QAP17" i="18"/>
  <c r="QAO17" i="18"/>
  <c r="QAN17" i="18"/>
  <c r="QAM17" i="18"/>
  <c r="QAL17" i="18"/>
  <c r="QAK17" i="18"/>
  <c r="QAJ17" i="18"/>
  <c r="QAI17" i="18"/>
  <c r="QAH17" i="18"/>
  <c r="QAG17" i="18"/>
  <c r="QAF17" i="18"/>
  <c r="QAE17" i="18"/>
  <c r="QAD17" i="18"/>
  <c r="QAC17" i="18"/>
  <c r="QAB17" i="18"/>
  <c r="QAA17" i="18"/>
  <c r="PZZ17" i="18"/>
  <c r="PZY17" i="18"/>
  <c r="PZX17" i="18"/>
  <c r="PZW17" i="18"/>
  <c r="PZV17" i="18"/>
  <c r="PZU17" i="18"/>
  <c r="PZT17" i="18"/>
  <c r="PZS17" i="18"/>
  <c r="PZR17" i="18"/>
  <c r="PZQ17" i="18"/>
  <c r="PZP17" i="18"/>
  <c r="PZO17" i="18"/>
  <c r="PZN17" i="18"/>
  <c r="PZM17" i="18"/>
  <c r="PZL17" i="18"/>
  <c r="PZK17" i="18"/>
  <c r="PZJ17" i="18"/>
  <c r="PZI17" i="18"/>
  <c r="PZH17" i="18"/>
  <c r="PZG17" i="18"/>
  <c r="PZF17" i="18"/>
  <c r="PZE17" i="18"/>
  <c r="PZD17" i="18"/>
  <c r="PZC17" i="18"/>
  <c r="PZB17" i="18"/>
  <c r="PZA17" i="18"/>
  <c r="PYZ17" i="18"/>
  <c r="PYY17" i="18"/>
  <c r="PYX17" i="18"/>
  <c r="PYW17" i="18"/>
  <c r="PYV17" i="18"/>
  <c r="PYU17" i="18"/>
  <c r="PYT17" i="18"/>
  <c r="PYS17" i="18"/>
  <c r="PYR17" i="18"/>
  <c r="PYQ17" i="18"/>
  <c r="PYP17" i="18"/>
  <c r="PYO17" i="18"/>
  <c r="PYN17" i="18"/>
  <c r="PYM17" i="18"/>
  <c r="PYL17" i="18"/>
  <c r="PYK17" i="18"/>
  <c r="PYJ17" i="18"/>
  <c r="PYI17" i="18"/>
  <c r="PYH17" i="18"/>
  <c r="PYG17" i="18"/>
  <c r="PYF17" i="18"/>
  <c r="PYE17" i="18"/>
  <c r="PYD17" i="18"/>
  <c r="PYC17" i="18"/>
  <c r="PYB17" i="18"/>
  <c r="PYA17" i="18"/>
  <c r="PXZ17" i="18"/>
  <c r="PXY17" i="18"/>
  <c r="PXX17" i="18"/>
  <c r="PXW17" i="18"/>
  <c r="PXV17" i="18"/>
  <c r="PXU17" i="18"/>
  <c r="PXT17" i="18"/>
  <c r="PXS17" i="18"/>
  <c r="PXR17" i="18"/>
  <c r="PXQ17" i="18"/>
  <c r="PXP17" i="18"/>
  <c r="PXO17" i="18"/>
  <c r="PXN17" i="18"/>
  <c r="PXM17" i="18"/>
  <c r="PXL17" i="18"/>
  <c r="PXK17" i="18"/>
  <c r="PXJ17" i="18"/>
  <c r="PXI17" i="18"/>
  <c r="PXH17" i="18"/>
  <c r="PXG17" i="18"/>
  <c r="PXF17" i="18"/>
  <c r="PXE17" i="18"/>
  <c r="PXD17" i="18"/>
  <c r="PXC17" i="18"/>
  <c r="PXB17" i="18"/>
  <c r="PXA17" i="18"/>
  <c r="PWZ17" i="18"/>
  <c r="PWY17" i="18"/>
  <c r="PWX17" i="18"/>
  <c r="PWW17" i="18"/>
  <c r="PWV17" i="18"/>
  <c r="PWU17" i="18"/>
  <c r="PWT17" i="18"/>
  <c r="PWS17" i="18"/>
  <c r="PWR17" i="18"/>
  <c r="PWQ17" i="18"/>
  <c r="PWP17" i="18"/>
  <c r="PWO17" i="18"/>
  <c r="PWN17" i="18"/>
  <c r="PWM17" i="18"/>
  <c r="PWL17" i="18"/>
  <c r="PWK17" i="18"/>
  <c r="PWJ17" i="18"/>
  <c r="PWI17" i="18"/>
  <c r="PWH17" i="18"/>
  <c r="PWG17" i="18"/>
  <c r="PWF17" i="18"/>
  <c r="PWE17" i="18"/>
  <c r="PWD17" i="18"/>
  <c r="PWC17" i="18"/>
  <c r="PWB17" i="18"/>
  <c r="PWA17" i="18"/>
  <c r="PVZ17" i="18"/>
  <c r="PVY17" i="18"/>
  <c r="PVX17" i="18"/>
  <c r="PVW17" i="18"/>
  <c r="PVV17" i="18"/>
  <c r="PVU17" i="18"/>
  <c r="PVT17" i="18"/>
  <c r="PVS17" i="18"/>
  <c r="PVR17" i="18"/>
  <c r="PVQ17" i="18"/>
  <c r="PVP17" i="18"/>
  <c r="PVO17" i="18"/>
  <c r="PVN17" i="18"/>
  <c r="PVM17" i="18"/>
  <c r="PVL17" i="18"/>
  <c r="PVK17" i="18"/>
  <c r="PVJ17" i="18"/>
  <c r="PVI17" i="18"/>
  <c r="PVH17" i="18"/>
  <c r="PVG17" i="18"/>
  <c r="PVF17" i="18"/>
  <c r="PVE17" i="18"/>
  <c r="PVD17" i="18"/>
  <c r="PVC17" i="18"/>
  <c r="PVB17" i="18"/>
  <c r="PVA17" i="18"/>
  <c r="PUZ17" i="18"/>
  <c r="PUY17" i="18"/>
  <c r="PUX17" i="18"/>
  <c r="PUW17" i="18"/>
  <c r="PUV17" i="18"/>
  <c r="PUU17" i="18"/>
  <c r="PUT17" i="18"/>
  <c r="PUS17" i="18"/>
  <c r="PUR17" i="18"/>
  <c r="PUQ17" i="18"/>
  <c r="PUP17" i="18"/>
  <c r="PUO17" i="18"/>
  <c r="PUN17" i="18"/>
  <c r="PUM17" i="18"/>
  <c r="PUL17" i="18"/>
  <c r="PUK17" i="18"/>
  <c r="PUJ17" i="18"/>
  <c r="PUI17" i="18"/>
  <c r="PUH17" i="18"/>
  <c r="PUG17" i="18"/>
  <c r="PUF17" i="18"/>
  <c r="PUE17" i="18"/>
  <c r="PUD17" i="18"/>
  <c r="PUC17" i="18"/>
  <c r="PUB17" i="18"/>
  <c r="PUA17" i="18"/>
  <c r="PTZ17" i="18"/>
  <c r="PTY17" i="18"/>
  <c r="PTX17" i="18"/>
  <c r="PTW17" i="18"/>
  <c r="PTV17" i="18"/>
  <c r="PTU17" i="18"/>
  <c r="PTT17" i="18"/>
  <c r="PTS17" i="18"/>
  <c r="PTR17" i="18"/>
  <c r="PTQ17" i="18"/>
  <c r="PTP17" i="18"/>
  <c r="PTO17" i="18"/>
  <c r="PTN17" i="18"/>
  <c r="PTM17" i="18"/>
  <c r="PTL17" i="18"/>
  <c r="PTK17" i="18"/>
  <c r="PTJ17" i="18"/>
  <c r="PTI17" i="18"/>
  <c r="PTH17" i="18"/>
  <c r="PTG17" i="18"/>
  <c r="PTF17" i="18"/>
  <c r="PTE17" i="18"/>
  <c r="PTD17" i="18"/>
  <c r="PTC17" i="18"/>
  <c r="PTB17" i="18"/>
  <c r="PTA17" i="18"/>
  <c r="PSZ17" i="18"/>
  <c r="PSY17" i="18"/>
  <c r="PSX17" i="18"/>
  <c r="PSW17" i="18"/>
  <c r="PSV17" i="18"/>
  <c r="PSU17" i="18"/>
  <c r="PST17" i="18"/>
  <c r="PSS17" i="18"/>
  <c r="PSR17" i="18"/>
  <c r="PSQ17" i="18"/>
  <c r="PSP17" i="18"/>
  <c r="PSO17" i="18"/>
  <c r="PSN17" i="18"/>
  <c r="PSM17" i="18"/>
  <c r="PSL17" i="18"/>
  <c r="PSK17" i="18"/>
  <c r="PSJ17" i="18"/>
  <c r="PSI17" i="18"/>
  <c r="PSH17" i="18"/>
  <c r="PSG17" i="18"/>
  <c r="PSF17" i="18"/>
  <c r="PSE17" i="18"/>
  <c r="PSD17" i="18"/>
  <c r="PSC17" i="18"/>
  <c r="PSB17" i="18"/>
  <c r="PSA17" i="18"/>
  <c r="PRZ17" i="18"/>
  <c r="PRY17" i="18"/>
  <c r="PRX17" i="18"/>
  <c r="PRW17" i="18"/>
  <c r="PRV17" i="18"/>
  <c r="PRU17" i="18"/>
  <c r="PRT17" i="18"/>
  <c r="PRS17" i="18"/>
  <c r="PRR17" i="18"/>
  <c r="PRQ17" i="18"/>
  <c r="PRP17" i="18"/>
  <c r="PRO17" i="18"/>
  <c r="PRN17" i="18"/>
  <c r="PRM17" i="18"/>
  <c r="PRL17" i="18"/>
  <c r="PRK17" i="18"/>
  <c r="PRJ17" i="18"/>
  <c r="PRI17" i="18"/>
  <c r="PRH17" i="18"/>
  <c r="PRG17" i="18"/>
  <c r="PRF17" i="18"/>
  <c r="PRE17" i="18"/>
  <c r="PRD17" i="18"/>
  <c r="PRC17" i="18"/>
  <c r="PRB17" i="18"/>
  <c r="PRA17" i="18"/>
  <c r="PQZ17" i="18"/>
  <c r="PQY17" i="18"/>
  <c r="PQX17" i="18"/>
  <c r="PQW17" i="18"/>
  <c r="PQV17" i="18"/>
  <c r="PQU17" i="18"/>
  <c r="PQT17" i="18"/>
  <c r="PQS17" i="18"/>
  <c r="PQR17" i="18"/>
  <c r="PQQ17" i="18"/>
  <c r="PQP17" i="18"/>
  <c r="PQO17" i="18"/>
  <c r="PQN17" i="18"/>
  <c r="PQM17" i="18"/>
  <c r="PQL17" i="18"/>
  <c r="PQK17" i="18"/>
  <c r="PQJ17" i="18"/>
  <c r="PQI17" i="18"/>
  <c r="PQH17" i="18"/>
  <c r="PQG17" i="18"/>
  <c r="PQF17" i="18"/>
  <c r="PQE17" i="18"/>
  <c r="PQD17" i="18"/>
  <c r="PQC17" i="18"/>
  <c r="PQB17" i="18"/>
  <c r="PQA17" i="18"/>
  <c r="PPZ17" i="18"/>
  <c r="PPY17" i="18"/>
  <c r="PPX17" i="18"/>
  <c r="PPW17" i="18"/>
  <c r="PPV17" i="18"/>
  <c r="PPU17" i="18"/>
  <c r="PPT17" i="18"/>
  <c r="PPS17" i="18"/>
  <c r="PPR17" i="18"/>
  <c r="PPQ17" i="18"/>
  <c r="PPP17" i="18"/>
  <c r="PPO17" i="18"/>
  <c r="PPN17" i="18"/>
  <c r="PPM17" i="18"/>
  <c r="PPL17" i="18"/>
  <c r="PPK17" i="18"/>
  <c r="PPJ17" i="18"/>
  <c r="PPI17" i="18"/>
  <c r="PPH17" i="18"/>
  <c r="PPG17" i="18"/>
  <c r="PPF17" i="18"/>
  <c r="PPE17" i="18"/>
  <c r="PPD17" i="18"/>
  <c r="PPC17" i="18"/>
  <c r="PPB17" i="18"/>
  <c r="PPA17" i="18"/>
  <c r="POZ17" i="18"/>
  <c r="POY17" i="18"/>
  <c r="POX17" i="18"/>
  <c r="POW17" i="18"/>
  <c r="POV17" i="18"/>
  <c r="POU17" i="18"/>
  <c r="POT17" i="18"/>
  <c r="POS17" i="18"/>
  <c r="POR17" i="18"/>
  <c r="POQ17" i="18"/>
  <c r="POP17" i="18"/>
  <c r="POO17" i="18"/>
  <c r="PON17" i="18"/>
  <c r="POM17" i="18"/>
  <c r="POL17" i="18"/>
  <c r="POK17" i="18"/>
  <c r="POJ17" i="18"/>
  <c r="POI17" i="18"/>
  <c r="POH17" i="18"/>
  <c r="POG17" i="18"/>
  <c r="POF17" i="18"/>
  <c r="POE17" i="18"/>
  <c r="POD17" i="18"/>
  <c r="POC17" i="18"/>
  <c r="POB17" i="18"/>
  <c r="POA17" i="18"/>
  <c r="PNZ17" i="18"/>
  <c r="PNY17" i="18"/>
  <c r="PNX17" i="18"/>
  <c r="PNW17" i="18"/>
  <c r="PNV17" i="18"/>
  <c r="PNU17" i="18"/>
  <c r="PNT17" i="18"/>
  <c r="PNS17" i="18"/>
  <c r="PNR17" i="18"/>
  <c r="PNQ17" i="18"/>
  <c r="PNP17" i="18"/>
  <c r="PNO17" i="18"/>
  <c r="PNN17" i="18"/>
  <c r="PNM17" i="18"/>
  <c r="PNL17" i="18"/>
  <c r="PNK17" i="18"/>
  <c r="PNJ17" i="18"/>
  <c r="PNI17" i="18"/>
  <c r="PNH17" i="18"/>
  <c r="PNG17" i="18"/>
  <c r="PNF17" i="18"/>
  <c r="PNE17" i="18"/>
  <c r="PND17" i="18"/>
  <c r="PNC17" i="18"/>
  <c r="PNB17" i="18"/>
  <c r="PNA17" i="18"/>
  <c r="PMZ17" i="18"/>
  <c r="PMY17" i="18"/>
  <c r="PMX17" i="18"/>
  <c r="PMW17" i="18"/>
  <c r="PMV17" i="18"/>
  <c r="PMU17" i="18"/>
  <c r="PMT17" i="18"/>
  <c r="PMS17" i="18"/>
  <c r="PMR17" i="18"/>
  <c r="PMQ17" i="18"/>
  <c r="PMP17" i="18"/>
  <c r="PMO17" i="18"/>
  <c r="PMN17" i="18"/>
  <c r="PMM17" i="18"/>
  <c r="PML17" i="18"/>
  <c r="PMK17" i="18"/>
  <c r="PMJ17" i="18"/>
  <c r="PMI17" i="18"/>
  <c r="PMH17" i="18"/>
  <c r="PMG17" i="18"/>
  <c r="PMF17" i="18"/>
  <c r="PME17" i="18"/>
  <c r="PMD17" i="18"/>
  <c r="PMC17" i="18"/>
  <c r="PMB17" i="18"/>
  <c r="PMA17" i="18"/>
  <c r="PLZ17" i="18"/>
  <c r="PLY17" i="18"/>
  <c r="PLX17" i="18"/>
  <c r="PLW17" i="18"/>
  <c r="PLV17" i="18"/>
  <c r="PLU17" i="18"/>
  <c r="PLT17" i="18"/>
  <c r="PLS17" i="18"/>
  <c r="PLR17" i="18"/>
  <c r="PLQ17" i="18"/>
  <c r="PLP17" i="18"/>
  <c r="PLO17" i="18"/>
  <c r="PLN17" i="18"/>
  <c r="PLM17" i="18"/>
  <c r="PLL17" i="18"/>
  <c r="PLK17" i="18"/>
  <c r="PLJ17" i="18"/>
  <c r="PLI17" i="18"/>
  <c r="PLH17" i="18"/>
  <c r="PLG17" i="18"/>
  <c r="PLF17" i="18"/>
  <c r="PLE17" i="18"/>
  <c r="PLD17" i="18"/>
  <c r="PLC17" i="18"/>
  <c r="PLB17" i="18"/>
  <c r="PLA17" i="18"/>
  <c r="PKZ17" i="18"/>
  <c r="PKY17" i="18"/>
  <c r="PKX17" i="18"/>
  <c r="PKW17" i="18"/>
  <c r="PKV17" i="18"/>
  <c r="PKU17" i="18"/>
  <c r="PKT17" i="18"/>
  <c r="PKS17" i="18"/>
  <c r="PKR17" i="18"/>
  <c r="PKQ17" i="18"/>
  <c r="PKP17" i="18"/>
  <c r="PKO17" i="18"/>
  <c r="PKN17" i="18"/>
  <c r="PKM17" i="18"/>
  <c r="PKL17" i="18"/>
  <c r="PKK17" i="18"/>
  <c r="PKJ17" i="18"/>
  <c r="PKI17" i="18"/>
  <c r="PKH17" i="18"/>
  <c r="PKG17" i="18"/>
  <c r="PKF17" i="18"/>
  <c r="PKE17" i="18"/>
  <c r="PKD17" i="18"/>
  <c r="PKC17" i="18"/>
  <c r="PKB17" i="18"/>
  <c r="PKA17" i="18"/>
  <c r="PJZ17" i="18"/>
  <c r="PJY17" i="18"/>
  <c r="PJX17" i="18"/>
  <c r="PJW17" i="18"/>
  <c r="PJV17" i="18"/>
  <c r="PJU17" i="18"/>
  <c r="PJT17" i="18"/>
  <c r="PJS17" i="18"/>
  <c r="PJR17" i="18"/>
  <c r="PJQ17" i="18"/>
  <c r="PJP17" i="18"/>
  <c r="PJO17" i="18"/>
  <c r="PJN17" i="18"/>
  <c r="PJM17" i="18"/>
  <c r="PJL17" i="18"/>
  <c r="PJK17" i="18"/>
  <c r="PJJ17" i="18"/>
  <c r="PJI17" i="18"/>
  <c r="PJH17" i="18"/>
  <c r="PJG17" i="18"/>
  <c r="PJF17" i="18"/>
  <c r="PJE17" i="18"/>
  <c r="PJD17" i="18"/>
  <c r="PJC17" i="18"/>
  <c r="PJB17" i="18"/>
  <c r="PJA17" i="18"/>
  <c r="PIZ17" i="18"/>
  <c r="PIY17" i="18"/>
  <c r="PIX17" i="18"/>
  <c r="PIW17" i="18"/>
  <c r="PIV17" i="18"/>
  <c r="PIU17" i="18"/>
  <c r="PIT17" i="18"/>
  <c r="PIS17" i="18"/>
  <c r="PIR17" i="18"/>
  <c r="PIQ17" i="18"/>
  <c r="PIP17" i="18"/>
  <c r="PIO17" i="18"/>
  <c r="PIN17" i="18"/>
  <c r="PIM17" i="18"/>
  <c r="PIL17" i="18"/>
  <c r="PIK17" i="18"/>
  <c r="PIJ17" i="18"/>
  <c r="PII17" i="18"/>
  <c r="PIH17" i="18"/>
  <c r="PIG17" i="18"/>
  <c r="PIF17" i="18"/>
  <c r="PIE17" i="18"/>
  <c r="PID17" i="18"/>
  <c r="PIC17" i="18"/>
  <c r="PIB17" i="18"/>
  <c r="PIA17" i="18"/>
  <c r="PHZ17" i="18"/>
  <c r="PHY17" i="18"/>
  <c r="PHX17" i="18"/>
  <c r="PHW17" i="18"/>
  <c r="PHV17" i="18"/>
  <c r="PHU17" i="18"/>
  <c r="PHT17" i="18"/>
  <c r="PHS17" i="18"/>
  <c r="PHR17" i="18"/>
  <c r="PHQ17" i="18"/>
  <c r="PHP17" i="18"/>
  <c r="PHO17" i="18"/>
  <c r="PHN17" i="18"/>
  <c r="PHM17" i="18"/>
  <c r="PHL17" i="18"/>
  <c r="PHK17" i="18"/>
  <c r="PHJ17" i="18"/>
  <c r="PHI17" i="18"/>
  <c r="PHH17" i="18"/>
  <c r="PHG17" i="18"/>
  <c r="PHF17" i="18"/>
  <c r="PHE17" i="18"/>
  <c r="PHD17" i="18"/>
  <c r="PHC17" i="18"/>
  <c r="PHB17" i="18"/>
  <c r="PHA17" i="18"/>
  <c r="PGZ17" i="18"/>
  <c r="PGY17" i="18"/>
  <c r="PGX17" i="18"/>
  <c r="PGW17" i="18"/>
  <c r="PGV17" i="18"/>
  <c r="PGU17" i="18"/>
  <c r="PGT17" i="18"/>
  <c r="PGS17" i="18"/>
  <c r="PGR17" i="18"/>
  <c r="PGQ17" i="18"/>
  <c r="PGP17" i="18"/>
  <c r="PGO17" i="18"/>
  <c r="PGN17" i="18"/>
  <c r="PGM17" i="18"/>
  <c r="PGL17" i="18"/>
  <c r="PGK17" i="18"/>
  <c r="PGJ17" i="18"/>
  <c r="PGI17" i="18"/>
  <c r="PGH17" i="18"/>
  <c r="PGG17" i="18"/>
  <c r="PGF17" i="18"/>
  <c r="PGE17" i="18"/>
  <c r="PGD17" i="18"/>
  <c r="PGC17" i="18"/>
  <c r="PGB17" i="18"/>
  <c r="PGA17" i="18"/>
  <c r="PFZ17" i="18"/>
  <c r="PFY17" i="18"/>
  <c r="PFX17" i="18"/>
  <c r="PFW17" i="18"/>
  <c r="PFV17" i="18"/>
  <c r="PFU17" i="18"/>
  <c r="PFT17" i="18"/>
  <c r="PFS17" i="18"/>
  <c r="PFR17" i="18"/>
  <c r="PFQ17" i="18"/>
  <c r="PFP17" i="18"/>
  <c r="PFO17" i="18"/>
  <c r="PFN17" i="18"/>
  <c r="PFM17" i="18"/>
  <c r="PFL17" i="18"/>
  <c r="PFK17" i="18"/>
  <c r="PFJ17" i="18"/>
  <c r="PFI17" i="18"/>
  <c r="PFH17" i="18"/>
  <c r="PFG17" i="18"/>
  <c r="PFF17" i="18"/>
  <c r="PFE17" i="18"/>
  <c r="PFD17" i="18"/>
  <c r="PFC17" i="18"/>
  <c r="PFB17" i="18"/>
  <c r="PFA17" i="18"/>
  <c r="PEZ17" i="18"/>
  <c r="PEY17" i="18"/>
  <c r="PEX17" i="18"/>
  <c r="PEW17" i="18"/>
  <c r="PEV17" i="18"/>
  <c r="PEU17" i="18"/>
  <c r="PET17" i="18"/>
  <c r="PES17" i="18"/>
  <c r="PER17" i="18"/>
  <c r="PEQ17" i="18"/>
  <c r="PEP17" i="18"/>
  <c r="PEO17" i="18"/>
  <c r="PEN17" i="18"/>
  <c r="PEM17" i="18"/>
  <c r="PEL17" i="18"/>
  <c r="PEK17" i="18"/>
  <c r="PEJ17" i="18"/>
  <c r="PEI17" i="18"/>
  <c r="PEH17" i="18"/>
  <c r="PEG17" i="18"/>
  <c r="PEF17" i="18"/>
  <c r="PEE17" i="18"/>
  <c r="PED17" i="18"/>
  <c r="PEC17" i="18"/>
  <c r="PEB17" i="18"/>
  <c r="PEA17" i="18"/>
  <c r="PDZ17" i="18"/>
  <c r="PDY17" i="18"/>
  <c r="PDX17" i="18"/>
  <c r="PDW17" i="18"/>
  <c r="PDV17" i="18"/>
  <c r="PDU17" i="18"/>
  <c r="PDT17" i="18"/>
  <c r="PDS17" i="18"/>
  <c r="PDR17" i="18"/>
  <c r="PDQ17" i="18"/>
  <c r="PDP17" i="18"/>
  <c r="PDO17" i="18"/>
  <c r="PDN17" i="18"/>
  <c r="PDM17" i="18"/>
  <c r="PDL17" i="18"/>
  <c r="PDK17" i="18"/>
  <c r="PDJ17" i="18"/>
  <c r="PDI17" i="18"/>
  <c r="PDH17" i="18"/>
  <c r="PDG17" i="18"/>
  <c r="PDF17" i="18"/>
  <c r="PDE17" i="18"/>
  <c r="PDD17" i="18"/>
  <c r="PDC17" i="18"/>
  <c r="PDB17" i="18"/>
  <c r="PDA17" i="18"/>
  <c r="PCZ17" i="18"/>
  <c r="PCY17" i="18"/>
  <c r="PCX17" i="18"/>
  <c r="PCW17" i="18"/>
  <c r="PCV17" i="18"/>
  <c r="PCU17" i="18"/>
  <c r="PCT17" i="18"/>
  <c r="PCS17" i="18"/>
  <c r="PCR17" i="18"/>
  <c r="PCQ17" i="18"/>
  <c r="PCP17" i="18"/>
  <c r="PCO17" i="18"/>
  <c r="PCN17" i="18"/>
  <c r="PCM17" i="18"/>
  <c r="PCL17" i="18"/>
  <c r="PCK17" i="18"/>
  <c r="PCJ17" i="18"/>
  <c r="PCI17" i="18"/>
  <c r="PCH17" i="18"/>
  <c r="PCG17" i="18"/>
  <c r="PCF17" i="18"/>
  <c r="PCE17" i="18"/>
  <c r="PCD17" i="18"/>
  <c r="PCC17" i="18"/>
  <c r="PCB17" i="18"/>
  <c r="PCA17" i="18"/>
  <c r="PBZ17" i="18"/>
  <c r="PBY17" i="18"/>
  <c r="PBX17" i="18"/>
  <c r="PBW17" i="18"/>
  <c r="PBV17" i="18"/>
  <c r="PBU17" i="18"/>
  <c r="PBT17" i="18"/>
  <c r="PBS17" i="18"/>
  <c r="PBR17" i="18"/>
  <c r="PBQ17" i="18"/>
  <c r="PBP17" i="18"/>
  <c r="PBO17" i="18"/>
  <c r="PBN17" i="18"/>
  <c r="PBM17" i="18"/>
  <c r="PBL17" i="18"/>
  <c r="PBK17" i="18"/>
  <c r="PBJ17" i="18"/>
  <c r="PBI17" i="18"/>
  <c r="PBH17" i="18"/>
  <c r="PBG17" i="18"/>
  <c r="PBF17" i="18"/>
  <c r="PBE17" i="18"/>
  <c r="PBD17" i="18"/>
  <c r="PBC17" i="18"/>
  <c r="PBB17" i="18"/>
  <c r="PBA17" i="18"/>
  <c r="PAZ17" i="18"/>
  <c r="PAY17" i="18"/>
  <c r="PAX17" i="18"/>
  <c r="PAW17" i="18"/>
  <c r="PAV17" i="18"/>
  <c r="PAU17" i="18"/>
  <c r="PAT17" i="18"/>
  <c r="PAS17" i="18"/>
  <c r="PAR17" i="18"/>
  <c r="PAQ17" i="18"/>
  <c r="PAP17" i="18"/>
  <c r="PAO17" i="18"/>
  <c r="PAN17" i="18"/>
  <c r="PAM17" i="18"/>
  <c r="PAL17" i="18"/>
  <c r="PAK17" i="18"/>
  <c r="PAJ17" i="18"/>
  <c r="PAI17" i="18"/>
  <c r="PAH17" i="18"/>
  <c r="PAG17" i="18"/>
  <c r="PAF17" i="18"/>
  <c r="PAE17" i="18"/>
  <c r="PAD17" i="18"/>
  <c r="PAC17" i="18"/>
  <c r="PAB17" i="18"/>
  <c r="PAA17" i="18"/>
  <c r="OZZ17" i="18"/>
  <c r="OZY17" i="18"/>
  <c r="OZX17" i="18"/>
  <c r="OZW17" i="18"/>
  <c r="OZV17" i="18"/>
  <c r="OZU17" i="18"/>
  <c r="OZT17" i="18"/>
  <c r="OZS17" i="18"/>
  <c r="OZR17" i="18"/>
  <c r="OZQ17" i="18"/>
  <c r="OZP17" i="18"/>
  <c r="OZO17" i="18"/>
  <c r="OZN17" i="18"/>
  <c r="OZM17" i="18"/>
  <c r="OZL17" i="18"/>
  <c r="OZK17" i="18"/>
  <c r="OZJ17" i="18"/>
  <c r="OZI17" i="18"/>
  <c r="OZH17" i="18"/>
  <c r="OZG17" i="18"/>
  <c r="OZF17" i="18"/>
  <c r="OZE17" i="18"/>
  <c r="OZD17" i="18"/>
  <c r="OZC17" i="18"/>
  <c r="OZB17" i="18"/>
  <c r="OZA17" i="18"/>
  <c r="OYZ17" i="18"/>
  <c r="OYY17" i="18"/>
  <c r="OYX17" i="18"/>
  <c r="OYW17" i="18"/>
  <c r="OYV17" i="18"/>
  <c r="OYU17" i="18"/>
  <c r="OYT17" i="18"/>
  <c r="OYS17" i="18"/>
  <c r="OYR17" i="18"/>
  <c r="OYQ17" i="18"/>
  <c r="OYP17" i="18"/>
  <c r="OYO17" i="18"/>
  <c r="OYN17" i="18"/>
  <c r="OYM17" i="18"/>
  <c r="OYL17" i="18"/>
  <c r="OYK17" i="18"/>
  <c r="OYJ17" i="18"/>
  <c r="OYI17" i="18"/>
  <c r="OYH17" i="18"/>
  <c r="OYG17" i="18"/>
  <c r="OYF17" i="18"/>
  <c r="OYE17" i="18"/>
  <c r="OYD17" i="18"/>
  <c r="OYC17" i="18"/>
  <c r="OYB17" i="18"/>
  <c r="OYA17" i="18"/>
  <c r="OXZ17" i="18"/>
  <c r="OXY17" i="18"/>
  <c r="OXX17" i="18"/>
  <c r="OXW17" i="18"/>
  <c r="OXV17" i="18"/>
  <c r="OXU17" i="18"/>
  <c r="OXT17" i="18"/>
  <c r="OXS17" i="18"/>
  <c r="OXR17" i="18"/>
  <c r="OXQ17" i="18"/>
  <c r="OXP17" i="18"/>
  <c r="OXO17" i="18"/>
  <c r="OXN17" i="18"/>
  <c r="OXM17" i="18"/>
  <c r="OXL17" i="18"/>
  <c r="OXK17" i="18"/>
  <c r="OXJ17" i="18"/>
  <c r="OXI17" i="18"/>
  <c r="OXH17" i="18"/>
  <c r="OXG17" i="18"/>
  <c r="OXF17" i="18"/>
  <c r="OXE17" i="18"/>
  <c r="OXD17" i="18"/>
  <c r="OXC17" i="18"/>
  <c r="OXB17" i="18"/>
  <c r="OXA17" i="18"/>
  <c r="OWZ17" i="18"/>
  <c r="OWY17" i="18"/>
  <c r="OWX17" i="18"/>
  <c r="OWW17" i="18"/>
  <c r="OWV17" i="18"/>
  <c r="OWU17" i="18"/>
  <c r="OWT17" i="18"/>
  <c r="OWS17" i="18"/>
  <c r="OWR17" i="18"/>
  <c r="OWQ17" i="18"/>
  <c r="OWP17" i="18"/>
  <c r="OWO17" i="18"/>
  <c r="OWN17" i="18"/>
  <c r="OWM17" i="18"/>
  <c r="OWL17" i="18"/>
  <c r="OWK17" i="18"/>
  <c r="OWJ17" i="18"/>
  <c r="OWI17" i="18"/>
  <c r="OWH17" i="18"/>
  <c r="OWG17" i="18"/>
  <c r="OWF17" i="18"/>
  <c r="OWE17" i="18"/>
  <c r="OWD17" i="18"/>
  <c r="OWC17" i="18"/>
  <c r="OWB17" i="18"/>
  <c r="OWA17" i="18"/>
  <c r="OVZ17" i="18"/>
  <c r="OVY17" i="18"/>
  <c r="OVX17" i="18"/>
  <c r="OVW17" i="18"/>
  <c r="OVV17" i="18"/>
  <c r="OVU17" i="18"/>
  <c r="OVT17" i="18"/>
  <c r="OVS17" i="18"/>
  <c r="OVR17" i="18"/>
  <c r="OVQ17" i="18"/>
  <c r="OVP17" i="18"/>
  <c r="OVO17" i="18"/>
  <c r="OVN17" i="18"/>
  <c r="OVM17" i="18"/>
  <c r="OVL17" i="18"/>
  <c r="OVK17" i="18"/>
  <c r="OVJ17" i="18"/>
  <c r="OVI17" i="18"/>
  <c r="OVH17" i="18"/>
  <c r="OVG17" i="18"/>
  <c r="OVF17" i="18"/>
  <c r="OVE17" i="18"/>
  <c r="OVD17" i="18"/>
  <c r="OVC17" i="18"/>
  <c r="OVB17" i="18"/>
  <c r="OVA17" i="18"/>
  <c r="OUZ17" i="18"/>
  <c r="OUY17" i="18"/>
  <c r="OUX17" i="18"/>
  <c r="OUW17" i="18"/>
  <c r="OUV17" i="18"/>
  <c r="OUU17" i="18"/>
  <c r="OUT17" i="18"/>
  <c r="OUS17" i="18"/>
  <c r="OUR17" i="18"/>
  <c r="OUQ17" i="18"/>
  <c r="OUP17" i="18"/>
  <c r="OUO17" i="18"/>
  <c r="OUN17" i="18"/>
  <c r="OUM17" i="18"/>
  <c r="OUL17" i="18"/>
  <c r="OUK17" i="18"/>
  <c r="OUJ17" i="18"/>
  <c r="OUI17" i="18"/>
  <c r="OUH17" i="18"/>
  <c r="OUG17" i="18"/>
  <c r="OUF17" i="18"/>
  <c r="OUE17" i="18"/>
  <c r="OUD17" i="18"/>
  <c r="OUC17" i="18"/>
  <c r="OUB17" i="18"/>
  <c r="OUA17" i="18"/>
  <c r="OTZ17" i="18"/>
  <c r="OTY17" i="18"/>
  <c r="OTX17" i="18"/>
  <c r="OTW17" i="18"/>
  <c r="OTV17" i="18"/>
  <c r="OTU17" i="18"/>
  <c r="OTT17" i="18"/>
  <c r="OTS17" i="18"/>
  <c r="OTR17" i="18"/>
  <c r="OTQ17" i="18"/>
  <c r="OTP17" i="18"/>
  <c r="OTO17" i="18"/>
  <c r="OTN17" i="18"/>
  <c r="OTM17" i="18"/>
  <c r="OTL17" i="18"/>
  <c r="OTK17" i="18"/>
  <c r="OTJ17" i="18"/>
  <c r="OTI17" i="18"/>
  <c r="OTH17" i="18"/>
  <c r="OTG17" i="18"/>
  <c r="OTF17" i="18"/>
  <c r="OTE17" i="18"/>
  <c r="OTD17" i="18"/>
  <c r="OTC17" i="18"/>
  <c r="OTB17" i="18"/>
  <c r="OTA17" i="18"/>
  <c r="OSZ17" i="18"/>
  <c r="OSY17" i="18"/>
  <c r="OSX17" i="18"/>
  <c r="OSW17" i="18"/>
  <c r="OSV17" i="18"/>
  <c r="OSU17" i="18"/>
  <c r="OST17" i="18"/>
  <c r="OSS17" i="18"/>
  <c r="OSR17" i="18"/>
  <c r="OSQ17" i="18"/>
  <c r="OSP17" i="18"/>
  <c r="OSO17" i="18"/>
  <c r="OSN17" i="18"/>
  <c r="OSM17" i="18"/>
  <c r="OSL17" i="18"/>
  <c r="OSK17" i="18"/>
  <c r="OSJ17" i="18"/>
  <c r="OSI17" i="18"/>
  <c r="OSH17" i="18"/>
  <c r="OSG17" i="18"/>
  <c r="OSF17" i="18"/>
  <c r="OSE17" i="18"/>
  <c r="OSD17" i="18"/>
  <c r="OSC17" i="18"/>
  <c r="OSB17" i="18"/>
  <c r="OSA17" i="18"/>
  <c r="ORZ17" i="18"/>
  <c r="ORY17" i="18"/>
  <c r="ORX17" i="18"/>
  <c r="ORW17" i="18"/>
  <c r="ORV17" i="18"/>
  <c r="ORU17" i="18"/>
  <c r="ORT17" i="18"/>
  <c r="ORS17" i="18"/>
  <c r="ORR17" i="18"/>
  <c r="ORQ17" i="18"/>
  <c r="ORP17" i="18"/>
  <c r="ORO17" i="18"/>
  <c r="ORN17" i="18"/>
  <c r="ORM17" i="18"/>
  <c r="ORL17" i="18"/>
  <c r="ORK17" i="18"/>
  <c r="ORJ17" i="18"/>
  <c r="ORI17" i="18"/>
  <c r="ORH17" i="18"/>
  <c r="ORG17" i="18"/>
  <c r="ORF17" i="18"/>
  <c r="ORE17" i="18"/>
  <c r="ORD17" i="18"/>
  <c r="ORC17" i="18"/>
  <c r="ORB17" i="18"/>
  <c r="ORA17" i="18"/>
  <c r="OQZ17" i="18"/>
  <c r="OQY17" i="18"/>
  <c r="OQX17" i="18"/>
  <c r="OQW17" i="18"/>
  <c r="OQV17" i="18"/>
  <c r="OQU17" i="18"/>
  <c r="OQT17" i="18"/>
  <c r="OQS17" i="18"/>
  <c r="OQR17" i="18"/>
  <c r="OQQ17" i="18"/>
  <c r="OQP17" i="18"/>
  <c r="OQO17" i="18"/>
  <c r="OQN17" i="18"/>
  <c r="OQM17" i="18"/>
  <c r="OQL17" i="18"/>
  <c r="OQK17" i="18"/>
  <c r="OQJ17" i="18"/>
  <c r="OQI17" i="18"/>
  <c r="OQH17" i="18"/>
  <c r="OQG17" i="18"/>
  <c r="OQF17" i="18"/>
  <c r="OQE17" i="18"/>
  <c r="OQD17" i="18"/>
  <c r="OQC17" i="18"/>
  <c r="OQB17" i="18"/>
  <c r="OQA17" i="18"/>
  <c r="OPZ17" i="18"/>
  <c r="OPY17" i="18"/>
  <c r="OPX17" i="18"/>
  <c r="OPW17" i="18"/>
  <c r="OPV17" i="18"/>
  <c r="OPU17" i="18"/>
  <c r="OPT17" i="18"/>
  <c r="OPS17" i="18"/>
  <c r="OPR17" i="18"/>
  <c r="OPQ17" i="18"/>
  <c r="OPP17" i="18"/>
  <c r="OPO17" i="18"/>
  <c r="OPN17" i="18"/>
  <c r="OPM17" i="18"/>
  <c r="OPL17" i="18"/>
  <c r="OPK17" i="18"/>
  <c r="OPJ17" i="18"/>
  <c r="OPI17" i="18"/>
  <c r="OPH17" i="18"/>
  <c r="OPG17" i="18"/>
  <c r="OPF17" i="18"/>
  <c r="OPE17" i="18"/>
  <c r="OPD17" i="18"/>
  <c r="OPC17" i="18"/>
  <c r="OPB17" i="18"/>
  <c r="OPA17" i="18"/>
  <c r="OOZ17" i="18"/>
  <c r="OOY17" i="18"/>
  <c r="OOX17" i="18"/>
  <c r="OOW17" i="18"/>
  <c r="OOV17" i="18"/>
  <c r="OOU17" i="18"/>
  <c r="OOT17" i="18"/>
  <c r="OOS17" i="18"/>
  <c r="OOR17" i="18"/>
  <c r="OOQ17" i="18"/>
  <c r="OOP17" i="18"/>
  <c r="OOO17" i="18"/>
  <c r="OON17" i="18"/>
  <c r="OOM17" i="18"/>
  <c r="OOL17" i="18"/>
  <c r="OOK17" i="18"/>
  <c r="OOJ17" i="18"/>
  <c r="OOI17" i="18"/>
  <c r="OOH17" i="18"/>
  <c r="OOG17" i="18"/>
  <c r="OOF17" i="18"/>
  <c r="OOE17" i="18"/>
  <c r="OOD17" i="18"/>
  <c r="OOC17" i="18"/>
  <c r="OOB17" i="18"/>
  <c r="OOA17" i="18"/>
  <c r="ONZ17" i="18"/>
  <c r="ONY17" i="18"/>
  <c r="ONX17" i="18"/>
  <c r="ONW17" i="18"/>
  <c r="ONV17" i="18"/>
  <c r="ONU17" i="18"/>
  <c r="ONT17" i="18"/>
  <c r="ONS17" i="18"/>
  <c r="ONR17" i="18"/>
  <c r="ONQ17" i="18"/>
  <c r="ONP17" i="18"/>
  <c r="ONO17" i="18"/>
  <c r="ONN17" i="18"/>
  <c r="ONM17" i="18"/>
  <c r="ONL17" i="18"/>
  <c r="ONK17" i="18"/>
  <c r="ONJ17" i="18"/>
  <c r="ONI17" i="18"/>
  <c r="ONH17" i="18"/>
  <c r="ONG17" i="18"/>
  <c r="ONF17" i="18"/>
  <c r="ONE17" i="18"/>
  <c r="OND17" i="18"/>
  <c r="ONC17" i="18"/>
  <c r="ONB17" i="18"/>
  <c r="ONA17" i="18"/>
  <c r="OMZ17" i="18"/>
  <c r="OMY17" i="18"/>
  <c r="OMX17" i="18"/>
  <c r="OMW17" i="18"/>
  <c r="OMV17" i="18"/>
  <c r="OMU17" i="18"/>
  <c r="OMT17" i="18"/>
  <c r="OMS17" i="18"/>
  <c r="OMR17" i="18"/>
  <c r="OMQ17" i="18"/>
  <c r="OMP17" i="18"/>
  <c r="OMO17" i="18"/>
  <c r="OMN17" i="18"/>
  <c r="OMM17" i="18"/>
  <c r="OML17" i="18"/>
  <c r="OMK17" i="18"/>
  <c r="OMJ17" i="18"/>
  <c r="OMI17" i="18"/>
  <c r="OMH17" i="18"/>
  <c r="OMG17" i="18"/>
  <c r="OMF17" i="18"/>
  <c r="OME17" i="18"/>
  <c r="OMD17" i="18"/>
  <c r="OMC17" i="18"/>
  <c r="OMB17" i="18"/>
  <c r="OMA17" i="18"/>
  <c r="OLZ17" i="18"/>
  <c r="OLY17" i="18"/>
  <c r="OLX17" i="18"/>
  <c r="OLW17" i="18"/>
  <c r="OLV17" i="18"/>
  <c r="OLU17" i="18"/>
  <c r="OLT17" i="18"/>
  <c r="OLS17" i="18"/>
  <c r="OLR17" i="18"/>
  <c r="OLQ17" i="18"/>
  <c r="OLP17" i="18"/>
  <c r="OLO17" i="18"/>
  <c r="OLN17" i="18"/>
  <c r="OLM17" i="18"/>
  <c r="OLL17" i="18"/>
  <c r="OLK17" i="18"/>
  <c r="OLJ17" i="18"/>
  <c r="OLI17" i="18"/>
  <c r="OLH17" i="18"/>
  <c r="OLG17" i="18"/>
  <c r="OLF17" i="18"/>
  <c r="OLE17" i="18"/>
  <c r="OLD17" i="18"/>
  <c r="OLC17" i="18"/>
  <c r="OLB17" i="18"/>
  <c r="OLA17" i="18"/>
  <c r="OKZ17" i="18"/>
  <c r="OKY17" i="18"/>
  <c r="OKX17" i="18"/>
  <c r="OKW17" i="18"/>
  <c r="OKV17" i="18"/>
  <c r="OKU17" i="18"/>
  <c r="OKT17" i="18"/>
  <c r="OKS17" i="18"/>
  <c r="OKR17" i="18"/>
  <c r="OKQ17" i="18"/>
  <c r="OKP17" i="18"/>
  <c r="OKO17" i="18"/>
  <c r="OKN17" i="18"/>
  <c r="OKM17" i="18"/>
  <c r="OKL17" i="18"/>
  <c r="OKK17" i="18"/>
  <c r="OKJ17" i="18"/>
  <c r="OKI17" i="18"/>
  <c r="OKH17" i="18"/>
  <c r="OKG17" i="18"/>
  <c r="OKF17" i="18"/>
  <c r="OKE17" i="18"/>
  <c r="OKD17" i="18"/>
  <c r="OKC17" i="18"/>
  <c r="OKB17" i="18"/>
  <c r="OKA17" i="18"/>
  <c r="OJZ17" i="18"/>
  <c r="OJY17" i="18"/>
  <c r="OJX17" i="18"/>
  <c r="OJW17" i="18"/>
  <c r="OJV17" i="18"/>
  <c r="OJU17" i="18"/>
  <c r="OJT17" i="18"/>
  <c r="OJS17" i="18"/>
  <c r="OJR17" i="18"/>
  <c r="OJQ17" i="18"/>
  <c r="OJP17" i="18"/>
  <c r="OJO17" i="18"/>
  <c r="OJN17" i="18"/>
  <c r="OJM17" i="18"/>
  <c r="OJL17" i="18"/>
  <c r="OJK17" i="18"/>
  <c r="OJJ17" i="18"/>
  <c r="OJI17" i="18"/>
  <c r="OJH17" i="18"/>
  <c r="OJG17" i="18"/>
  <c r="OJF17" i="18"/>
  <c r="OJE17" i="18"/>
  <c r="OJD17" i="18"/>
  <c r="OJC17" i="18"/>
  <c r="OJB17" i="18"/>
  <c r="OJA17" i="18"/>
  <c r="OIZ17" i="18"/>
  <c r="OIY17" i="18"/>
  <c r="OIX17" i="18"/>
  <c r="OIW17" i="18"/>
  <c r="OIV17" i="18"/>
  <c r="OIU17" i="18"/>
  <c r="OIT17" i="18"/>
  <c r="OIS17" i="18"/>
  <c r="OIR17" i="18"/>
  <c r="OIQ17" i="18"/>
  <c r="OIP17" i="18"/>
  <c r="OIO17" i="18"/>
  <c r="OIN17" i="18"/>
  <c r="OIM17" i="18"/>
  <c r="OIL17" i="18"/>
  <c r="OIK17" i="18"/>
  <c r="OIJ17" i="18"/>
  <c r="OII17" i="18"/>
  <c r="OIH17" i="18"/>
  <c r="OIG17" i="18"/>
  <c r="OIF17" i="18"/>
  <c r="OIE17" i="18"/>
  <c r="OID17" i="18"/>
  <c r="OIC17" i="18"/>
  <c r="OIB17" i="18"/>
  <c r="OIA17" i="18"/>
  <c r="OHZ17" i="18"/>
  <c r="OHY17" i="18"/>
  <c r="OHX17" i="18"/>
  <c r="OHW17" i="18"/>
  <c r="OHV17" i="18"/>
  <c r="OHU17" i="18"/>
  <c r="OHT17" i="18"/>
  <c r="OHS17" i="18"/>
  <c r="OHR17" i="18"/>
  <c r="OHQ17" i="18"/>
  <c r="OHP17" i="18"/>
  <c r="OHO17" i="18"/>
  <c r="OHN17" i="18"/>
  <c r="OHM17" i="18"/>
  <c r="OHL17" i="18"/>
  <c r="OHK17" i="18"/>
  <c r="OHJ17" i="18"/>
  <c r="OHI17" i="18"/>
  <c r="OHH17" i="18"/>
  <c r="OHG17" i="18"/>
  <c r="OHF17" i="18"/>
  <c r="OHE17" i="18"/>
  <c r="OHD17" i="18"/>
  <c r="OHC17" i="18"/>
  <c r="OHB17" i="18"/>
  <c r="OHA17" i="18"/>
  <c r="OGZ17" i="18"/>
  <c r="OGY17" i="18"/>
  <c r="OGX17" i="18"/>
  <c r="OGW17" i="18"/>
  <c r="OGV17" i="18"/>
  <c r="OGU17" i="18"/>
  <c r="OGT17" i="18"/>
  <c r="OGS17" i="18"/>
  <c r="OGR17" i="18"/>
  <c r="OGQ17" i="18"/>
  <c r="OGP17" i="18"/>
  <c r="OGO17" i="18"/>
  <c r="OGN17" i="18"/>
  <c r="OGM17" i="18"/>
  <c r="OGL17" i="18"/>
  <c r="OGK17" i="18"/>
  <c r="OGJ17" i="18"/>
  <c r="OGI17" i="18"/>
  <c r="OGH17" i="18"/>
  <c r="OGG17" i="18"/>
  <c r="OGF17" i="18"/>
  <c r="OGE17" i="18"/>
  <c r="OGD17" i="18"/>
  <c r="OGC17" i="18"/>
  <c r="OGB17" i="18"/>
  <c r="OGA17" i="18"/>
  <c r="OFZ17" i="18"/>
  <c r="OFY17" i="18"/>
  <c r="OFX17" i="18"/>
  <c r="OFW17" i="18"/>
  <c r="OFV17" i="18"/>
  <c r="OFU17" i="18"/>
  <c r="OFT17" i="18"/>
  <c r="OFS17" i="18"/>
  <c r="OFR17" i="18"/>
  <c r="OFQ17" i="18"/>
  <c r="OFP17" i="18"/>
  <c r="OFO17" i="18"/>
  <c r="OFN17" i="18"/>
  <c r="OFM17" i="18"/>
  <c r="OFL17" i="18"/>
  <c r="OFK17" i="18"/>
  <c r="OFJ17" i="18"/>
  <c r="OFI17" i="18"/>
  <c r="OFH17" i="18"/>
  <c r="OFG17" i="18"/>
  <c r="OFF17" i="18"/>
  <c r="OFE17" i="18"/>
  <c r="OFD17" i="18"/>
  <c r="OFC17" i="18"/>
  <c r="OFB17" i="18"/>
  <c r="OFA17" i="18"/>
  <c r="OEZ17" i="18"/>
  <c r="OEY17" i="18"/>
  <c r="OEX17" i="18"/>
  <c r="OEW17" i="18"/>
  <c r="OEV17" i="18"/>
  <c r="OEU17" i="18"/>
  <c r="OET17" i="18"/>
  <c r="OES17" i="18"/>
  <c r="OER17" i="18"/>
  <c r="OEQ17" i="18"/>
  <c r="OEP17" i="18"/>
  <c r="OEO17" i="18"/>
  <c r="OEN17" i="18"/>
  <c r="OEM17" i="18"/>
  <c r="OEL17" i="18"/>
  <c r="OEK17" i="18"/>
  <c r="OEJ17" i="18"/>
  <c r="OEI17" i="18"/>
  <c r="OEH17" i="18"/>
  <c r="OEG17" i="18"/>
  <c r="OEF17" i="18"/>
  <c r="OEE17" i="18"/>
  <c r="OED17" i="18"/>
  <c r="OEC17" i="18"/>
  <c r="OEB17" i="18"/>
  <c r="OEA17" i="18"/>
  <c r="ODZ17" i="18"/>
  <c r="ODY17" i="18"/>
  <c r="ODX17" i="18"/>
  <c r="ODW17" i="18"/>
  <c r="ODV17" i="18"/>
  <c r="ODU17" i="18"/>
  <c r="ODT17" i="18"/>
  <c r="ODS17" i="18"/>
  <c r="ODR17" i="18"/>
  <c r="ODQ17" i="18"/>
  <c r="ODP17" i="18"/>
  <c r="ODO17" i="18"/>
  <c r="ODN17" i="18"/>
  <c r="ODM17" i="18"/>
  <c r="ODL17" i="18"/>
  <c r="ODK17" i="18"/>
  <c r="ODJ17" i="18"/>
  <c r="ODI17" i="18"/>
  <c r="ODH17" i="18"/>
  <c r="ODG17" i="18"/>
  <c r="ODF17" i="18"/>
  <c r="ODE17" i="18"/>
  <c r="ODD17" i="18"/>
  <c r="ODC17" i="18"/>
  <c r="ODB17" i="18"/>
  <c r="ODA17" i="18"/>
  <c r="OCZ17" i="18"/>
  <c r="OCY17" i="18"/>
  <c r="OCX17" i="18"/>
  <c r="OCW17" i="18"/>
  <c r="OCV17" i="18"/>
  <c r="OCU17" i="18"/>
  <c r="OCT17" i="18"/>
  <c r="OCS17" i="18"/>
  <c r="OCR17" i="18"/>
  <c r="OCQ17" i="18"/>
  <c r="OCP17" i="18"/>
  <c r="OCO17" i="18"/>
  <c r="OCN17" i="18"/>
  <c r="OCM17" i="18"/>
  <c r="OCL17" i="18"/>
  <c r="OCK17" i="18"/>
  <c r="OCJ17" i="18"/>
  <c r="OCI17" i="18"/>
  <c r="OCH17" i="18"/>
  <c r="OCG17" i="18"/>
  <c r="OCF17" i="18"/>
  <c r="OCE17" i="18"/>
  <c r="OCD17" i="18"/>
  <c r="OCC17" i="18"/>
  <c r="OCB17" i="18"/>
  <c r="OCA17" i="18"/>
  <c r="OBZ17" i="18"/>
  <c r="OBY17" i="18"/>
  <c r="OBX17" i="18"/>
  <c r="OBW17" i="18"/>
  <c r="OBV17" i="18"/>
  <c r="OBU17" i="18"/>
  <c r="OBT17" i="18"/>
  <c r="OBS17" i="18"/>
  <c r="OBR17" i="18"/>
  <c r="OBQ17" i="18"/>
  <c r="OBP17" i="18"/>
  <c r="OBO17" i="18"/>
  <c r="OBN17" i="18"/>
  <c r="OBM17" i="18"/>
  <c r="OBL17" i="18"/>
  <c r="OBK17" i="18"/>
  <c r="OBJ17" i="18"/>
  <c r="OBI17" i="18"/>
  <c r="OBH17" i="18"/>
  <c r="OBG17" i="18"/>
  <c r="OBF17" i="18"/>
  <c r="OBE17" i="18"/>
  <c r="OBD17" i="18"/>
  <c r="OBC17" i="18"/>
  <c r="OBB17" i="18"/>
  <c r="OBA17" i="18"/>
  <c r="OAZ17" i="18"/>
  <c r="OAY17" i="18"/>
  <c r="OAX17" i="18"/>
  <c r="OAW17" i="18"/>
  <c r="OAV17" i="18"/>
  <c r="OAU17" i="18"/>
  <c r="OAT17" i="18"/>
  <c r="OAS17" i="18"/>
  <c r="OAR17" i="18"/>
  <c r="OAQ17" i="18"/>
  <c r="OAP17" i="18"/>
  <c r="OAO17" i="18"/>
  <c r="OAN17" i="18"/>
  <c r="OAM17" i="18"/>
  <c r="OAL17" i="18"/>
  <c r="OAK17" i="18"/>
  <c r="OAJ17" i="18"/>
  <c r="OAI17" i="18"/>
  <c r="OAH17" i="18"/>
  <c r="OAG17" i="18"/>
  <c r="OAF17" i="18"/>
  <c r="OAE17" i="18"/>
  <c r="OAD17" i="18"/>
  <c r="OAC17" i="18"/>
  <c r="OAB17" i="18"/>
  <c r="OAA17" i="18"/>
  <c r="NZZ17" i="18"/>
  <c r="NZY17" i="18"/>
  <c r="NZX17" i="18"/>
  <c r="NZW17" i="18"/>
  <c r="NZV17" i="18"/>
  <c r="NZU17" i="18"/>
  <c r="NZT17" i="18"/>
  <c r="NZS17" i="18"/>
  <c r="NZR17" i="18"/>
  <c r="NZQ17" i="18"/>
  <c r="NZP17" i="18"/>
  <c r="NZO17" i="18"/>
  <c r="NZN17" i="18"/>
  <c r="NZM17" i="18"/>
  <c r="NZL17" i="18"/>
  <c r="NZK17" i="18"/>
  <c r="NZJ17" i="18"/>
  <c r="NZI17" i="18"/>
  <c r="NZH17" i="18"/>
  <c r="NZG17" i="18"/>
  <c r="NZF17" i="18"/>
  <c r="NZE17" i="18"/>
  <c r="NZD17" i="18"/>
  <c r="NZC17" i="18"/>
  <c r="NZB17" i="18"/>
  <c r="NZA17" i="18"/>
  <c r="NYZ17" i="18"/>
  <c r="NYY17" i="18"/>
  <c r="NYX17" i="18"/>
  <c r="NYW17" i="18"/>
  <c r="NYV17" i="18"/>
  <c r="NYU17" i="18"/>
  <c r="NYT17" i="18"/>
  <c r="NYS17" i="18"/>
  <c r="NYR17" i="18"/>
  <c r="NYQ17" i="18"/>
  <c r="NYP17" i="18"/>
  <c r="NYO17" i="18"/>
  <c r="NYN17" i="18"/>
  <c r="NYM17" i="18"/>
  <c r="NYL17" i="18"/>
  <c r="NYK17" i="18"/>
  <c r="NYJ17" i="18"/>
  <c r="NYI17" i="18"/>
  <c r="NYH17" i="18"/>
  <c r="NYG17" i="18"/>
  <c r="NYF17" i="18"/>
  <c r="NYE17" i="18"/>
  <c r="NYD17" i="18"/>
  <c r="NYC17" i="18"/>
  <c r="NYB17" i="18"/>
  <c r="NYA17" i="18"/>
  <c r="NXZ17" i="18"/>
  <c r="NXY17" i="18"/>
  <c r="NXX17" i="18"/>
  <c r="NXW17" i="18"/>
  <c r="NXV17" i="18"/>
  <c r="NXU17" i="18"/>
  <c r="NXT17" i="18"/>
  <c r="NXS17" i="18"/>
  <c r="NXR17" i="18"/>
  <c r="NXQ17" i="18"/>
  <c r="NXP17" i="18"/>
  <c r="NXO17" i="18"/>
  <c r="NXN17" i="18"/>
  <c r="NXM17" i="18"/>
  <c r="NXL17" i="18"/>
  <c r="NXK17" i="18"/>
  <c r="NXJ17" i="18"/>
  <c r="NXI17" i="18"/>
  <c r="NXH17" i="18"/>
  <c r="NXG17" i="18"/>
  <c r="NXF17" i="18"/>
  <c r="NXE17" i="18"/>
  <c r="NXD17" i="18"/>
  <c r="NXC17" i="18"/>
  <c r="NXB17" i="18"/>
  <c r="NXA17" i="18"/>
  <c r="NWZ17" i="18"/>
  <c r="NWY17" i="18"/>
  <c r="NWX17" i="18"/>
  <c r="NWW17" i="18"/>
  <c r="NWV17" i="18"/>
  <c r="NWU17" i="18"/>
  <c r="NWT17" i="18"/>
  <c r="NWS17" i="18"/>
  <c r="NWR17" i="18"/>
  <c r="NWQ17" i="18"/>
  <c r="NWP17" i="18"/>
  <c r="NWO17" i="18"/>
  <c r="NWN17" i="18"/>
  <c r="NWM17" i="18"/>
  <c r="NWL17" i="18"/>
  <c r="NWK17" i="18"/>
  <c r="NWJ17" i="18"/>
  <c r="NWI17" i="18"/>
  <c r="NWH17" i="18"/>
  <c r="NWG17" i="18"/>
  <c r="NWF17" i="18"/>
  <c r="NWE17" i="18"/>
  <c r="NWD17" i="18"/>
  <c r="NWC17" i="18"/>
  <c r="NWB17" i="18"/>
  <c r="NWA17" i="18"/>
  <c r="NVZ17" i="18"/>
  <c r="NVY17" i="18"/>
  <c r="NVX17" i="18"/>
  <c r="NVW17" i="18"/>
  <c r="NVV17" i="18"/>
  <c r="NVU17" i="18"/>
  <c r="NVT17" i="18"/>
  <c r="NVS17" i="18"/>
  <c r="NVR17" i="18"/>
  <c r="NVQ17" i="18"/>
  <c r="NVP17" i="18"/>
  <c r="NVO17" i="18"/>
  <c r="NVN17" i="18"/>
  <c r="NVM17" i="18"/>
  <c r="NVL17" i="18"/>
  <c r="NVK17" i="18"/>
  <c r="NVJ17" i="18"/>
  <c r="NVI17" i="18"/>
  <c r="NVH17" i="18"/>
  <c r="NVG17" i="18"/>
  <c r="NVF17" i="18"/>
  <c r="NVE17" i="18"/>
  <c r="NVD17" i="18"/>
  <c r="NVC17" i="18"/>
  <c r="NVB17" i="18"/>
  <c r="NVA17" i="18"/>
  <c r="NUZ17" i="18"/>
  <c r="NUY17" i="18"/>
  <c r="NUX17" i="18"/>
  <c r="NUW17" i="18"/>
  <c r="NUV17" i="18"/>
  <c r="NUU17" i="18"/>
  <c r="NUT17" i="18"/>
  <c r="NUS17" i="18"/>
  <c r="NUR17" i="18"/>
  <c r="NUQ17" i="18"/>
  <c r="NUP17" i="18"/>
  <c r="NUO17" i="18"/>
  <c r="NUN17" i="18"/>
  <c r="NUM17" i="18"/>
  <c r="NUL17" i="18"/>
  <c r="NUK17" i="18"/>
  <c r="NUJ17" i="18"/>
  <c r="NUI17" i="18"/>
  <c r="NUH17" i="18"/>
  <c r="NUG17" i="18"/>
  <c r="NUF17" i="18"/>
  <c r="NUE17" i="18"/>
  <c r="NUD17" i="18"/>
  <c r="NUC17" i="18"/>
  <c r="NUB17" i="18"/>
  <c r="NUA17" i="18"/>
  <c r="NTZ17" i="18"/>
  <c r="NTY17" i="18"/>
  <c r="NTX17" i="18"/>
  <c r="NTW17" i="18"/>
  <c r="NTV17" i="18"/>
  <c r="NTU17" i="18"/>
  <c r="NTT17" i="18"/>
  <c r="NTS17" i="18"/>
  <c r="NTR17" i="18"/>
  <c r="NTQ17" i="18"/>
  <c r="NTP17" i="18"/>
  <c r="NTO17" i="18"/>
  <c r="NTN17" i="18"/>
  <c r="NTM17" i="18"/>
  <c r="NTL17" i="18"/>
  <c r="NTK17" i="18"/>
  <c r="NTJ17" i="18"/>
  <c r="NTI17" i="18"/>
  <c r="NTH17" i="18"/>
  <c r="NTG17" i="18"/>
  <c r="NTF17" i="18"/>
  <c r="NTE17" i="18"/>
  <c r="NTD17" i="18"/>
  <c r="NTC17" i="18"/>
  <c r="NTB17" i="18"/>
  <c r="NTA17" i="18"/>
  <c r="NSZ17" i="18"/>
  <c r="NSY17" i="18"/>
  <c r="NSX17" i="18"/>
  <c r="NSW17" i="18"/>
  <c r="NSV17" i="18"/>
  <c r="NSU17" i="18"/>
  <c r="NST17" i="18"/>
  <c r="NSS17" i="18"/>
  <c r="NSR17" i="18"/>
  <c r="NSQ17" i="18"/>
  <c r="NSP17" i="18"/>
  <c r="NSO17" i="18"/>
  <c r="NSN17" i="18"/>
  <c r="NSM17" i="18"/>
  <c r="NSL17" i="18"/>
  <c r="NSK17" i="18"/>
  <c r="NSJ17" i="18"/>
  <c r="NSI17" i="18"/>
  <c r="NSH17" i="18"/>
  <c r="NSG17" i="18"/>
  <c r="NSF17" i="18"/>
  <c r="NSE17" i="18"/>
  <c r="NSD17" i="18"/>
  <c r="NSC17" i="18"/>
  <c r="NSB17" i="18"/>
  <c r="NSA17" i="18"/>
  <c r="NRZ17" i="18"/>
  <c r="NRY17" i="18"/>
  <c r="NRX17" i="18"/>
  <c r="NRW17" i="18"/>
  <c r="NRV17" i="18"/>
  <c r="NRU17" i="18"/>
  <c r="NRT17" i="18"/>
  <c r="NRS17" i="18"/>
  <c r="NRR17" i="18"/>
  <c r="NRQ17" i="18"/>
  <c r="NRP17" i="18"/>
  <c r="NRO17" i="18"/>
  <c r="NRN17" i="18"/>
  <c r="NRM17" i="18"/>
  <c r="NRL17" i="18"/>
  <c r="NRK17" i="18"/>
  <c r="NRJ17" i="18"/>
  <c r="NRI17" i="18"/>
  <c r="NRH17" i="18"/>
  <c r="NRG17" i="18"/>
  <c r="NRF17" i="18"/>
  <c r="NRE17" i="18"/>
  <c r="NRD17" i="18"/>
  <c r="NRC17" i="18"/>
  <c r="NRB17" i="18"/>
  <c r="NRA17" i="18"/>
  <c r="NQZ17" i="18"/>
  <c r="NQY17" i="18"/>
  <c r="NQX17" i="18"/>
  <c r="NQW17" i="18"/>
  <c r="NQV17" i="18"/>
  <c r="NQU17" i="18"/>
  <c r="NQT17" i="18"/>
  <c r="NQS17" i="18"/>
  <c r="NQR17" i="18"/>
  <c r="NQQ17" i="18"/>
  <c r="NQP17" i="18"/>
  <c r="NQO17" i="18"/>
  <c r="NQN17" i="18"/>
  <c r="NQM17" i="18"/>
  <c r="NQL17" i="18"/>
  <c r="NQK17" i="18"/>
  <c r="NQJ17" i="18"/>
  <c r="NQI17" i="18"/>
  <c r="NQH17" i="18"/>
  <c r="NQG17" i="18"/>
  <c r="NQF17" i="18"/>
  <c r="NQE17" i="18"/>
  <c r="NQD17" i="18"/>
  <c r="NQC17" i="18"/>
  <c r="NQB17" i="18"/>
  <c r="NQA17" i="18"/>
  <c r="NPZ17" i="18"/>
  <c r="NPY17" i="18"/>
  <c r="NPX17" i="18"/>
  <c r="NPW17" i="18"/>
  <c r="NPV17" i="18"/>
  <c r="NPU17" i="18"/>
  <c r="NPT17" i="18"/>
  <c r="NPS17" i="18"/>
  <c r="NPR17" i="18"/>
  <c r="NPQ17" i="18"/>
  <c r="NPP17" i="18"/>
  <c r="NPO17" i="18"/>
  <c r="NPN17" i="18"/>
  <c r="NPM17" i="18"/>
  <c r="NPL17" i="18"/>
  <c r="NPK17" i="18"/>
  <c r="NPJ17" i="18"/>
  <c r="NPI17" i="18"/>
  <c r="NPH17" i="18"/>
  <c r="NPG17" i="18"/>
  <c r="NPF17" i="18"/>
  <c r="NPE17" i="18"/>
  <c r="NPD17" i="18"/>
  <c r="NPC17" i="18"/>
  <c r="NPB17" i="18"/>
  <c r="NPA17" i="18"/>
  <c r="NOZ17" i="18"/>
  <c r="NOY17" i="18"/>
  <c r="NOX17" i="18"/>
  <c r="NOW17" i="18"/>
  <c r="NOV17" i="18"/>
  <c r="NOU17" i="18"/>
  <c r="NOT17" i="18"/>
  <c r="NOS17" i="18"/>
  <c r="NOR17" i="18"/>
  <c r="NOQ17" i="18"/>
  <c r="NOP17" i="18"/>
  <c r="NOO17" i="18"/>
  <c r="NON17" i="18"/>
  <c r="NOM17" i="18"/>
  <c r="NOL17" i="18"/>
  <c r="NOK17" i="18"/>
  <c r="NOJ17" i="18"/>
  <c r="NOI17" i="18"/>
  <c r="NOH17" i="18"/>
  <c r="NOG17" i="18"/>
  <c r="NOF17" i="18"/>
  <c r="NOE17" i="18"/>
  <c r="NOD17" i="18"/>
  <c r="NOC17" i="18"/>
  <c r="NOB17" i="18"/>
  <c r="NOA17" i="18"/>
  <c r="NNZ17" i="18"/>
  <c r="NNY17" i="18"/>
  <c r="NNX17" i="18"/>
  <c r="NNW17" i="18"/>
  <c r="NNV17" i="18"/>
  <c r="NNU17" i="18"/>
  <c r="NNT17" i="18"/>
  <c r="NNS17" i="18"/>
  <c r="NNR17" i="18"/>
  <c r="NNQ17" i="18"/>
  <c r="NNP17" i="18"/>
  <c r="NNO17" i="18"/>
  <c r="NNN17" i="18"/>
  <c r="NNM17" i="18"/>
  <c r="NNL17" i="18"/>
  <c r="NNK17" i="18"/>
  <c r="NNJ17" i="18"/>
  <c r="NNI17" i="18"/>
  <c r="NNH17" i="18"/>
  <c r="NNG17" i="18"/>
  <c r="NNF17" i="18"/>
  <c r="NNE17" i="18"/>
  <c r="NND17" i="18"/>
  <c r="NNC17" i="18"/>
  <c r="NNB17" i="18"/>
  <c r="NNA17" i="18"/>
  <c r="NMZ17" i="18"/>
  <c r="NMY17" i="18"/>
  <c r="NMX17" i="18"/>
  <c r="NMW17" i="18"/>
  <c r="NMV17" i="18"/>
  <c r="NMU17" i="18"/>
  <c r="NMT17" i="18"/>
  <c r="NMS17" i="18"/>
  <c r="NMR17" i="18"/>
  <c r="NMQ17" i="18"/>
  <c r="NMP17" i="18"/>
  <c r="NMO17" i="18"/>
  <c r="NMN17" i="18"/>
  <c r="NMM17" i="18"/>
  <c r="NML17" i="18"/>
  <c r="NMK17" i="18"/>
  <c r="NMJ17" i="18"/>
  <c r="NMI17" i="18"/>
  <c r="NMH17" i="18"/>
  <c r="NMG17" i="18"/>
  <c r="NMF17" i="18"/>
  <c r="NME17" i="18"/>
  <c r="NMD17" i="18"/>
  <c r="NMC17" i="18"/>
  <c r="NMB17" i="18"/>
  <c r="NMA17" i="18"/>
  <c r="NLZ17" i="18"/>
  <c r="NLY17" i="18"/>
  <c r="NLX17" i="18"/>
  <c r="NLW17" i="18"/>
  <c r="NLV17" i="18"/>
  <c r="NLU17" i="18"/>
  <c r="NLT17" i="18"/>
  <c r="NLS17" i="18"/>
  <c r="NLR17" i="18"/>
  <c r="NLQ17" i="18"/>
  <c r="NLP17" i="18"/>
  <c r="NLO17" i="18"/>
  <c r="NLN17" i="18"/>
  <c r="NLM17" i="18"/>
  <c r="NLL17" i="18"/>
  <c r="NLK17" i="18"/>
  <c r="NLJ17" i="18"/>
  <c r="NLI17" i="18"/>
  <c r="NLH17" i="18"/>
  <c r="NLG17" i="18"/>
  <c r="NLF17" i="18"/>
  <c r="NLE17" i="18"/>
  <c r="NLD17" i="18"/>
  <c r="NLC17" i="18"/>
  <c r="NLB17" i="18"/>
  <c r="NLA17" i="18"/>
  <c r="NKZ17" i="18"/>
  <c r="NKY17" i="18"/>
  <c r="NKX17" i="18"/>
  <c r="NKW17" i="18"/>
  <c r="NKV17" i="18"/>
  <c r="NKU17" i="18"/>
  <c r="NKT17" i="18"/>
  <c r="NKS17" i="18"/>
  <c r="NKR17" i="18"/>
  <c r="NKQ17" i="18"/>
  <c r="NKP17" i="18"/>
  <c r="NKO17" i="18"/>
  <c r="NKN17" i="18"/>
  <c r="NKM17" i="18"/>
  <c r="NKL17" i="18"/>
  <c r="NKK17" i="18"/>
  <c r="NKJ17" i="18"/>
  <c r="NKI17" i="18"/>
  <c r="NKH17" i="18"/>
  <c r="NKG17" i="18"/>
  <c r="NKF17" i="18"/>
  <c r="NKE17" i="18"/>
  <c r="NKD17" i="18"/>
  <c r="NKC17" i="18"/>
  <c r="NKB17" i="18"/>
  <c r="NKA17" i="18"/>
  <c r="NJZ17" i="18"/>
  <c r="NJY17" i="18"/>
  <c r="NJX17" i="18"/>
  <c r="NJW17" i="18"/>
  <c r="NJV17" i="18"/>
  <c r="NJU17" i="18"/>
  <c r="NJT17" i="18"/>
  <c r="NJS17" i="18"/>
  <c r="NJR17" i="18"/>
  <c r="NJQ17" i="18"/>
  <c r="NJP17" i="18"/>
  <c r="NJO17" i="18"/>
  <c r="NJN17" i="18"/>
  <c r="NJM17" i="18"/>
  <c r="NJL17" i="18"/>
  <c r="NJK17" i="18"/>
  <c r="NJJ17" i="18"/>
  <c r="NJI17" i="18"/>
  <c r="NJH17" i="18"/>
  <c r="NJG17" i="18"/>
  <c r="NJF17" i="18"/>
  <c r="NJE17" i="18"/>
  <c r="NJD17" i="18"/>
  <c r="NJC17" i="18"/>
  <c r="NJB17" i="18"/>
  <c r="NJA17" i="18"/>
  <c r="NIZ17" i="18"/>
  <c r="NIY17" i="18"/>
  <c r="NIX17" i="18"/>
  <c r="NIW17" i="18"/>
  <c r="NIV17" i="18"/>
  <c r="NIU17" i="18"/>
  <c r="NIT17" i="18"/>
  <c r="NIS17" i="18"/>
  <c r="NIR17" i="18"/>
  <c r="NIQ17" i="18"/>
  <c r="NIP17" i="18"/>
  <c r="NIO17" i="18"/>
  <c r="NIN17" i="18"/>
  <c r="NIM17" i="18"/>
  <c r="NIL17" i="18"/>
  <c r="NIK17" i="18"/>
  <c r="NIJ17" i="18"/>
  <c r="NII17" i="18"/>
  <c r="NIH17" i="18"/>
  <c r="NIG17" i="18"/>
  <c r="NIF17" i="18"/>
  <c r="NIE17" i="18"/>
  <c r="NID17" i="18"/>
  <c r="NIC17" i="18"/>
  <c r="NIB17" i="18"/>
  <c r="NIA17" i="18"/>
  <c r="NHZ17" i="18"/>
  <c r="NHY17" i="18"/>
  <c r="NHX17" i="18"/>
  <c r="NHW17" i="18"/>
  <c r="NHV17" i="18"/>
  <c r="NHU17" i="18"/>
  <c r="NHT17" i="18"/>
  <c r="NHS17" i="18"/>
  <c r="NHR17" i="18"/>
  <c r="NHQ17" i="18"/>
  <c r="NHP17" i="18"/>
  <c r="NHO17" i="18"/>
  <c r="NHN17" i="18"/>
  <c r="NHM17" i="18"/>
  <c r="NHL17" i="18"/>
  <c r="NHK17" i="18"/>
  <c r="NHJ17" i="18"/>
  <c r="NHI17" i="18"/>
  <c r="NHH17" i="18"/>
  <c r="NHG17" i="18"/>
  <c r="NHF17" i="18"/>
  <c r="NHE17" i="18"/>
  <c r="NHD17" i="18"/>
  <c r="NHC17" i="18"/>
  <c r="NHB17" i="18"/>
  <c r="NHA17" i="18"/>
  <c r="NGZ17" i="18"/>
  <c r="NGY17" i="18"/>
  <c r="NGX17" i="18"/>
  <c r="NGW17" i="18"/>
  <c r="NGV17" i="18"/>
  <c r="NGU17" i="18"/>
  <c r="NGT17" i="18"/>
  <c r="NGS17" i="18"/>
  <c r="NGR17" i="18"/>
  <c r="NGQ17" i="18"/>
  <c r="NGP17" i="18"/>
  <c r="NGO17" i="18"/>
  <c r="NGN17" i="18"/>
  <c r="NGM17" i="18"/>
  <c r="NGL17" i="18"/>
  <c r="NGK17" i="18"/>
  <c r="NGJ17" i="18"/>
  <c r="NGI17" i="18"/>
  <c r="NGH17" i="18"/>
  <c r="NGG17" i="18"/>
  <c r="NGF17" i="18"/>
  <c r="NGE17" i="18"/>
  <c r="NGD17" i="18"/>
  <c r="NGC17" i="18"/>
  <c r="NGB17" i="18"/>
  <c r="NGA17" i="18"/>
  <c r="NFZ17" i="18"/>
  <c r="NFY17" i="18"/>
  <c r="NFX17" i="18"/>
  <c r="NFW17" i="18"/>
  <c r="NFV17" i="18"/>
  <c r="NFU17" i="18"/>
  <c r="NFT17" i="18"/>
  <c r="NFS17" i="18"/>
  <c r="NFR17" i="18"/>
  <c r="NFQ17" i="18"/>
  <c r="NFP17" i="18"/>
  <c r="NFO17" i="18"/>
  <c r="NFN17" i="18"/>
  <c r="NFM17" i="18"/>
  <c r="NFL17" i="18"/>
  <c r="NFK17" i="18"/>
  <c r="NFJ17" i="18"/>
  <c r="NFI17" i="18"/>
  <c r="NFH17" i="18"/>
  <c r="NFG17" i="18"/>
  <c r="NFF17" i="18"/>
  <c r="NFE17" i="18"/>
  <c r="NFD17" i="18"/>
  <c r="NFC17" i="18"/>
  <c r="NFB17" i="18"/>
  <c r="NFA17" i="18"/>
  <c r="NEZ17" i="18"/>
  <c r="NEY17" i="18"/>
  <c r="NEX17" i="18"/>
  <c r="NEW17" i="18"/>
  <c r="NEV17" i="18"/>
  <c r="NEU17" i="18"/>
  <c r="NET17" i="18"/>
  <c r="NES17" i="18"/>
  <c r="NER17" i="18"/>
  <c r="NEQ17" i="18"/>
  <c r="NEP17" i="18"/>
  <c r="NEO17" i="18"/>
  <c r="NEN17" i="18"/>
  <c r="NEM17" i="18"/>
  <c r="NEL17" i="18"/>
  <c r="NEK17" i="18"/>
  <c r="NEJ17" i="18"/>
  <c r="NEI17" i="18"/>
  <c r="NEH17" i="18"/>
  <c r="NEG17" i="18"/>
  <c r="NEF17" i="18"/>
  <c r="NEE17" i="18"/>
  <c r="NED17" i="18"/>
  <c r="NEC17" i="18"/>
  <c r="NEB17" i="18"/>
  <c r="NEA17" i="18"/>
  <c r="NDZ17" i="18"/>
  <c r="NDY17" i="18"/>
  <c r="NDX17" i="18"/>
  <c r="NDW17" i="18"/>
  <c r="NDV17" i="18"/>
  <c r="NDU17" i="18"/>
  <c r="NDT17" i="18"/>
  <c r="NDS17" i="18"/>
  <c r="NDR17" i="18"/>
  <c r="NDQ17" i="18"/>
  <c r="NDP17" i="18"/>
  <c r="NDO17" i="18"/>
  <c r="NDN17" i="18"/>
  <c r="NDM17" i="18"/>
  <c r="NDL17" i="18"/>
  <c r="NDK17" i="18"/>
  <c r="NDJ17" i="18"/>
  <c r="NDI17" i="18"/>
  <c r="NDH17" i="18"/>
  <c r="NDG17" i="18"/>
  <c r="NDF17" i="18"/>
  <c r="NDE17" i="18"/>
  <c r="NDD17" i="18"/>
  <c r="NDC17" i="18"/>
  <c r="NDB17" i="18"/>
  <c r="NDA17" i="18"/>
  <c r="NCZ17" i="18"/>
  <c r="NCY17" i="18"/>
  <c r="NCX17" i="18"/>
  <c r="NCW17" i="18"/>
  <c r="NCV17" i="18"/>
  <c r="NCU17" i="18"/>
  <c r="NCT17" i="18"/>
  <c r="NCS17" i="18"/>
  <c r="NCR17" i="18"/>
  <c r="NCQ17" i="18"/>
  <c r="NCP17" i="18"/>
  <c r="NCO17" i="18"/>
  <c r="NCN17" i="18"/>
  <c r="NCM17" i="18"/>
  <c r="NCL17" i="18"/>
  <c r="NCK17" i="18"/>
  <c r="NCJ17" i="18"/>
  <c r="NCI17" i="18"/>
  <c r="NCH17" i="18"/>
  <c r="NCG17" i="18"/>
  <c r="NCF17" i="18"/>
  <c r="NCE17" i="18"/>
  <c r="NCD17" i="18"/>
  <c r="NCC17" i="18"/>
  <c r="NCB17" i="18"/>
  <c r="NCA17" i="18"/>
  <c r="NBZ17" i="18"/>
  <c r="NBY17" i="18"/>
  <c r="NBX17" i="18"/>
  <c r="NBW17" i="18"/>
  <c r="NBV17" i="18"/>
  <c r="NBU17" i="18"/>
  <c r="NBT17" i="18"/>
  <c r="NBS17" i="18"/>
  <c r="NBR17" i="18"/>
  <c r="NBQ17" i="18"/>
  <c r="NBP17" i="18"/>
  <c r="NBO17" i="18"/>
  <c r="NBN17" i="18"/>
  <c r="NBM17" i="18"/>
  <c r="NBL17" i="18"/>
  <c r="NBK17" i="18"/>
  <c r="NBJ17" i="18"/>
  <c r="NBI17" i="18"/>
  <c r="NBH17" i="18"/>
  <c r="NBG17" i="18"/>
  <c r="NBF17" i="18"/>
  <c r="NBE17" i="18"/>
  <c r="NBD17" i="18"/>
  <c r="NBC17" i="18"/>
  <c r="NBB17" i="18"/>
  <c r="NBA17" i="18"/>
  <c r="NAZ17" i="18"/>
  <c r="NAY17" i="18"/>
  <c r="NAX17" i="18"/>
  <c r="NAW17" i="18"/>
  <c r="NAV17" i="18"/>
  <c r="NAU17" i="18"/>
  <c r="NAT17" i="18"/>
  <c r="NAS17" i="18"/>
  <c r="NAR17" i="18"/>
  <c r="NAQ17" i="18"/>
  <c r="NAP17" i="18"/>
  <c r="NAO17" i="18"/>
  <c r="NAN17" i="18"/>
  <c r="NAM17" i="18"/>
  <c r="NAL17" i="18"/>
  <c r="NAK17" i="18"/>
  <c r="NAJ17" i="18"/>
  <c r="NAI17" i="18"/>
  <c r="NAH17" i="18"/>
  <c r="NAG17" i="18"/>
  <c r="NAF17" i="18"/>
  <c r="NAE17" i="18"/>
  <c r="NAD17" i="18"/>
  <c r="NAC17" i="18"/>
  <c r="NAB17" i="18"/>
  <c r="NAA17" i="18"/>
  <c r="MZZ17" i="18"/>
  <c r="MZY17" i="18"/>
  <c r="MZX17" i="18"/>
  <c r="MZW17" i="18"/>
  <c r="MZV17" i="18"/>
  <c r="MZU17" i="18"/>
  <c r="MZT17" i="18"/>
  <c r="MZS17" i="18"/>
  <c r="MZR17" i="18"/>
  <c r="MZQ17" i="18"/>
  <c r="MZP17" i="18"/>
  <c r="MZO17" i="18"/>
  <c r="MZN17" i="18"/>
  <c r="MZM17" i="18"/>
  <c r="MZL17" i="18"/>
  <c r="MZK17" i="18"/>
  <c r="MZJ17" i="18"/>
  <c r="MZI17" i="18"/>
  <c r="MZH17" i="18"/>
  <c r="MZG17" i="18"/>
  <c r="MZF17" i="18"/>
  <c r="MZE17" i="18"/>
  <c r="MZD17" i="18"/>
  <c r="MZC17" i="18"/>
  <c r="MZB17" i="18"/>
  <c r="MZA17" i="18"/>
  <c r="MYZ17" i="18"/>
  <c r="MYY17" i="18"/>
  <c r="MYX17" i="18"/>
  <c r="MYW17" i="18"/>
  <c r="MYV17" i="18"/>
  <c r="MYU17" i="18"/>
  <c r="MYT17" i="18"/>
  <c r="MYS17" i="18"/>
  <c r="MYR17" i="18"/>
  <c r="MYQ17" i="18"/>
  <c r="MYP17" i="18"/>
  <c r="MYO17" i="18"/>
  <c r="MYN17" i="18"/>
  <c r="MYM17" i="18"/>
  <c r="MYL17" i="18"/>
  <c r="MYK17" i="18"/>
  <c r="MYJ17" i="18"/>
  <c r="MYI17" i="18"/>
  <c r="MYH17" i="18"/>
  <c r="MYG17" i="18"/>
  <c r="MYF17" i="18"/>
  <c r="MYE17" i="18"/>
  <c r="MYD17" i="18"/>
  <c r="MYC17" i="18"/>
  <c r="MYB17" i="18"/>
  <c r="MYA17" i="18"/>
  <c r="MXZ17" i="18"/>
  <c r="MXY17" i="18"/>
  <c r="MXX17" i="18"/>
  <c r="MXW17" i="18"/>
  <c r="MXV17" i="18"/>
  <c r="MXU17" i="18"/>
  <c r="MXT17" i="18"/>
  <c r="MXS17" i="18"/>
  <c r="MXR17" i="18"/>
  <c r="MXQ17" i="18"/>
  <c r="MXP17" i="18"/>
  <c r="MXO17" i="18"/>
  <c r="MXN17" i="18"/>
  <c r="MXM17" i="18"/>
  <c r="MXL17" i="18"/>
  <c r="MXK17" i="18"/>
  <c r="MXJ17" i="18"/>
  <c r="MXI17" i="18"/>
  <c r="MXH17" i="18"/>
  <c r="MXG17" i="18"/>
  <c r="MXF17" i="18"/>
  <c r="MXE17" i="18"/>
  <c r="MXD17" i="18"/>
  <c r="MXC17" i="18"/>
  <c r="MXB17" i="18"/>
  <c r="MXA17" i="18"/>
  <c r="MWZ17" i="18"/>
  <c r="MWY17" i="18"/>
  <c r="MWX17" i="18"/>
  <c r="MWW17" i="18"/>
  <c r="MWV17" i="18"/>
  <c r="MWU17" i="18"/>
  <c r="MWT17" i="18"/>
  <c r="MWS17" i="18"/>
  <c r="MWR17" i="18"/>
  <c r="MWQ17" i="18"/>
  <c r="MWP17" i="18"/>
  <c r="MWO17" i="18"/>
  <c r="MWN17" i="18"/>
  <c r="MWM17" i="18"/>
  <c r="MWL17" i="18"/>
  <c r="MWK17" i="18"/>
  <c r="MWJ17" i="18"/>
  <c r="MWI17" i="18"/>
  <c r="MWH17" i="18"/>
  <c r="MWG17" i="18"/>
  <c r="MWF17" i="18"/>
  <c r="MWE17" i="18"/>
  <c r="MWD17" i="18"/>
  <c r="MWC17" i="18"/>
  <c r="MWB17" i="18"/>
  <c r="MWA17" i="18"/>
  <c r="MVZ17" i="18"/>
  <c r="MVY17" i="18"/>
  <c r="MVX17" i="18"/>
  <c r="MVW17" i="18"/>
  <c r="MVV17" i="18"/>
  <c r="MVU17" i="18"/>
  <c r="MVT17" i="18"/>
  <c r="MVS17" i="18"/>
  <c r="MVR17" i="18"/>
  <c r="MVQ17" i="18"/>
  <c r="MVP17" i="18"/>
  <c r="MVO17" i="18"/>
  <c r="MVN17" i="18"/>
  <c r="MVM17" i="18"/>
  <c r="MVL17" i="18"/>
  <c r="MVK17" i="18"/>
  <c r="MVJ17" i="18"/>
  <c r="MVI17" i="18"/>
  <c r="MVH17" i="18"/>
  <c r="MVG17" i="18"/>
  <c r="MVF17" i="18"/>
  <c r="MVE17" i="18"/>
  <c r="MVD17" i="18"/>
  <c r="MVC17" i="18"/>
  <c r="MVB17" i="18"/>
  <c r="MVA17" i="18"/>
  <c r="MUZ17" i="18"/>
  <c r="MUY17" i="18"/>
  <c r="MUX17" i="18"/>
  <c r="MUW17" i="18"/>
  <c r="MUV17" i="18"/>
  <c r="MUU17" i="18"/>
  <c r="MUT17" i="18"/>
  <c r="MUS17" i="18"/>
  <c r="MUR17" i="18"/>
  <c r="MUQ17" i="18"/>
  <c r="MUP17" i="18"/>
  <c r="MUO17" i="18"/>
  <c r="MUN17" i="18"/>
  <c r="MUM17" i="18"/>
  <c r="MUL17" i="18"/>
  <c r="MUK17" i="18"/>
  <c r="MUJ17" i="18"/>
  <c r="MUI17" i="18"/>
  <c r="MUH17" i="18"/>
  <c r="MUG17" i="18"/>
  <c r="MUF17" i="18"/>
  <c r="MUE17" i="18"/>
  <c r="MUD17" i="18"/>
  <c r="MUC17" i="18"/>
  <c r="MUB17" i="18"/>
  <c r="MUA17" i="18"/>
  <c r="MTZ17" i="18"/>
  <c r="MTY17" i="18"/>
  <c r="MTX17" i="18"/>
  <c r="MTW17" i="18"/>
  <c r="MTV17" i="18"/>
  <c r="MTU17" i="18"/>
  <c r="MTT17" i="18"/>
  <c r="MTS17" i="18"/>
  <c r="MTR17" i="18"/>
  <c r="MTQ17" i="18"/>
  <c r="MTP17" i="18"/>
  <c r="MTO17" i="18"/>
  <c r="MTN17" i="18"/>
  <c r="MTM17" i="18"/>
  <c r="MTL17" i="18"/>
  <c r="MTK17" i="18"/>
  <c r="MTJ17" i="18"/>
  <c r="MTI17" i="18"/>
  <c r="MTH17" i="18"/>
  <c r="MTG17" i="18"/>
  <c r="MTF17" i="18"/>
  <c r="MTE17" i="18"/>
  <c r="MTD17" i="18"/>
  <c r="MTC17" i="18"/>
  <c r="MTB17" i="18"/>
  <c r="MTA17" i="18"/>
  <c r="MSZ17" i="18"/>
  <c r="MSY17" i="18"/>
  <c r="MSX17" i="18"/>
  <c r="MSW17" i="18"/>
  <c r="MSV17" i="18"/>
  <c r="MSU17" i="18"/>
  <c r="MST17" i="18"/>
  <c r="MSS17" i="18"/>
  <c r="MSR17" i="18"/>
  <c r="MSQ17" i="18"/>
  <c r="MSP17" i="18"/>
  <c r="MSO17" i="18"/>
  <c r="MSN17" i="18"/>
  <c r="MSM17" i="18"/>
  <c r="MSL17" i="18"/>
  <c r="MSK17" i="18"/>
  <c r="MSJ17" i="18"/>
  <c r="MSI17" i="18"/>
  <c r="MSH17" i="18"/>
  <c r="MSG17" i="18"/>
  <c r="MSF17" i="18"/>
  <c r="MSE17" i="18"/>
  <c r="MSD17" i="18"/>
  <c r="MSC17" i="18"/>
  <c r="MSB17" i="18"/>
  <c r="MSA17" i="18"/>
  <c r="MRZ17" i="18"/>
  <c r="MRY17" i="18"/>
  <c r="MRX17" i="18"/>
  <c r="MRW17" i="18"/>
  <c r="MRV17" i="18"/>
  <c r="MRU17" i="18"/>
  <c r="MRT17" i="18"/>
  <c r="MRS17" i="18"/>
  <c r="MRR17" i="18"/>
  <c r="MRQ17" i="18"/>
  <c r="MRP17" i="18"/>
  <c r="MRO17" i="18"/>
  <c r="MRN17" i="18"/>
  <c r="MRM17" i="18"/>
  <c r="MRL17" i="18"/>
  <c r="MRK17" i="18"/>
  <c r="MRJ17" i="18"/>
  <c r="MRI17" i="18"/>
  <c r="MRH17" i="18"/>
  <c r="MRG17" i="18"/>
  <c r="MRF17" i="18"/>
  <c r="MRE17" i="18"/>
  <c r="MRD17" i="18"/>
  <c r="MRC17" i="18"/>
  <c r="MRB17" i="18"/>
  <c r="MRA17" i="18"/>
  <c r="MQZ17" i="18"/>
  <c r="MQY17" i="18"/>
  <c r="MQX17" i="18"/>
  <c r="MQW17" i="18"/>
  <c r="MQV17" i="18"/>
  <c r="MQU17" i="18"/>
  <c r="MQT17" i="18"/>
  <c r="MQS17" i="18"/>
  <c r="MQR17" i="18"/>
  <c r="MQQ17" i="18"/>
  <c r="MQP17" i="18"/>
  <c r="MQO17" i="18"/>
  <c r="MQN17" i="18"/>
  <c r="MQM17" i="18"/>
  <c r="MQL17" i="18"/>
  <c r="MQK17" i="18"/>
  <c r="MQJ17" i="18"/>
  <c r="MQI17" i="18"/>
  <c r="MQH17" i="18"/>
  <c r="MQG17" i="18"/>
  <c r="MQF17" i="18"/>
  <c r="MQE17" i="18"/>
  <c r="MQD17" i="18"/>
  <c r="MQC17" i="18"/>
  <c r="MQB17" i="18"/>
  <c r="MQA17" i="18"/>
  <c r="MPZ17" i="18"/>
  <c r="MPY17" i="18"/>
  <c r="MPX17" i="18"/>
  <c r="MPW17" i="18"/>
  <c r="MPV17" i="18"/>
  <c r="MPU17" i="18"/>
  <c r="MPT17" i="18"/>
  <c r="MPS17" i="18"/>
  <c r="MPR17" i="18"/>
  <c r="MPQ17" i="18"/>
  <c r="MPP17" i="18"/>
  <c r="MPO17" i="18"/>
  <c r="MPN17" i="18"/>
  <c r="MPM17" i="18"/>
  <c r="MPL17" i="18"/>
  <c r="MPK17" i="18"/>
  <c r="MPJ17" i="18"/>
  <c r="MPI17" i="18"/>
  <c r="MPH17" i="18"/>
  <c r="MPG17" i="18"/>
  <c r="MPF17" i="18"/>
  <c r="MPE17" i="18"/>
  <c r="MPD17" i="18"/>
  <c r="MPC17" i="18"/>
  <c r="MPB17" i="18"/>
  <c r="MPA17" i="18"/>
  <c r="MOZ17" i="18"/>
  <c r="MOY17" i="18"/>
  <c r="MOX17" i="18"/>
  <c r="MOW17" i="18"/>
  <c r="MOV17" i="18"/>
  <c r="MOU17" i="18"/>
  <c r="MOT17" i="18"/>
  <c r="MOS17" i="18"/>
  <c r="MOR17" i="18"/>
  <c r="MOQ17" i="18"/>
  <c r="MOP17" i="18"/>
  <c r="MOO17" i="18"/>
  <c r="MON17" i="18"/>
  <c r="MOM17" i="18"/>
  <c r="MOL17" i="18"/>
  <c r="MOK17" i="18"/>
  <c r="MOJ17" i="18"/>
  <c r="MOI17" i="18"/>
  <c r="MOH17" i="18"/>
  <c r="MOG17" i="18"/>
  <c r="MOF17" i="18"/>
  <c r="MOE17" i="18"/>
  <c r="MOD17" i="18"/>
  <c r="MOC17" i="18"/>
  <c r="MOB17" i="18"/>
  <c r="MOA17" i="18"/>
  <c r="MNZ17" i="18"/>
  <c r="MNY17" i="18"/>
  <c r="MNX17" i="18"/>
  <c r="MNW17" i="18"/>
  <c r="MNV17" i="18"/>
  <c r="MNU17" i="18"/>
  <c r="MNT17" i="18"/>
  <c r="MNS17" i="18"/>
  <c r="MNR17" i="18"/>
  <c r="MNQ17" i="18"/>
  <c r="MNP17" i="18"/>
  <c r="MNO17" i="18"/>
  <c r="MNN17" i="18"/>
  <c r="MNM17" i="18"/>
  <c r="MNL17" i="18"/>
  <c r="MNK17" i="18"/>
  <c r="MNJ17" i="18"/>
  <c r="MNI17" i="18"/>
  <c r="MNH17" i="18"/>
  <c r="MNG17" i="18"/>
  <c r="MNF17" i="18"/>
  <c r="MNE17" i="18"/>
  <c r="MND17" i="18"/>
  <c r="MNC17" i="18"/>
  <c r="MNB17" i="18"/>
  <c r="MNA17" i="18"/>
  <c r="MMZ17" i="18"/>
  <c r="MMY17" i="18"/>
  <c r="MMX17" i="18"/>
  <c r="MMW17" i="18"/>
  <c r="MMV17" i="18"/>
  <c r="MMU17" i="18"/>
  <c r="MMT17" i="18"/>
  <c r="MMS17" i="18"/>
  <c r="MMR17" i="18"/>
  <c r="MMQ17" i="18"/>
  <c r="MMP17" i="18"/>
  <c r="MMO17" i="18"/>
  <c r="MMN17" i="18"/>
  <c r="MMM17" i="18"/>
  <c r="MML17" i="18"/>
  <c r="MMK17" i="18"/>
  <c r="MMJ17" i="18"/>
  <c r="MMI17" i="18"/>
  <c r="MMH17" i="18"/>
  <c r="MMG17" i="18"/>
  <c r="MMF17" i="18"/>
  <c r="MME17" i="18"/>
  <c r="MMD17" i="18"/>
  <c r="MMC17" i="18"/>
  <c r="MMB17" i="18"/>
  <c r="MMA17" i="18"/>
  <c r="MLZ17" i="18"/>
  <c r="MLY17" i="18"/>
  <c r="MLX17" i="18"/>
  <c r="MLW17" i="18"/>
  <c r="MLV17" i="18"/>
  <c r="MLU17" i="18"/>
  <c r="MLT17" i="18"/>
  <c r="MLS17" i="18"/>
  <c r="MLR17" i="18"/>
  <c r="MLQ17" i="18"/>
  <c r="MLP17" i="18"/>
  <c r="MLO17" i="18"/>
  <c r="MLN17" i="18"/>
  <c r="MLM17" i="18"/>
  <c r="MLL17" i="18"/>
  <c r="MLK17" i="18"/>
  <c r="MLJ17" i="18"/>
  <c r="MLI17" i="18"/>
  <c r="MLH17" i="18"/>
  <c r="MLG17" i="18"/>
  <c r="MLF17" i="18"/>
  <c r="MLE17" i="18"/>
  <c r="MLD17" i="18"/>
  <c r="MLC17" i="18"/>
  <c r="MLB17" i="18"/>
  <c r="MLA17" i="18"/>
  <c r="MKZ17" i="18"/>
  <c r="MKY17" i="18"/>
  <c r="MKX17" i="18"/>
  <c r="MKW17" i="18"/>
  <c r="MKV17" i="18"/>
  <c r="MKU17" i="18"/>
  <c r="MKT17" i="18"/>
  <c r="MKS17" i="18"/>
  <c r="MKR17" i="18"/>
  <c r="MKQ17" i="18"/>
  <c r="MKP17" i="18"/>
  <c r="MKO17" i="18"/>
  <c r="MKN17" i="18"/>
  <c r="MKM17" i="18"/>
  <c r="MKL17" i="18"/>
  <c r="MKK17" i="18"/>
  <c r="MKJ17" i="18"/>
  <c r="MKI17" i="18"/>
  <c r="MKH17" i="18"/>
  <c r="MKG17" i="18"/>
  <c r="MKF17" i="18"/>
  <c r="MKE17" i="18"/>
  <c r="MKD17" i="18"/>
  <c r="MKC17" i="18"/>
  <c r="MKB17" i="18"/>
  <c r="MKA17" i="18"/>
  <c r="MJZ17" i="18"/>
  <c r="MJY17" i="18"/>
  <c r="MJX17" i="18"/>
  <c r="MJW17" i="18"/>
  <c r="MJV17" i="18"/>
  <c r="MJU17" i="18"/>
  <c r="MJT17" i="18"/>
  <c r="MJS17" i="18"/>
  <c r="MJR17" i="18"/>
  <c r="MJQ17" i="18"/>
  <c r="MJP17" i="18"/>
  <c r="MJO17" i="18"/>
  <c r="MJN17" i="18"/>
  <c r="MJM17" i="18"/>
  <c r="MJL17" i="18"/>
  <c r="MJK17" i="18"/>
  <c r="MJJ17" i="18"/>
  <c r="MJI17" i="18"/>
  <c r="MJH17" i="18"/>
  <c r="MJG17" i="18"/>
  <c r="MJF17" i="18"/>
  <c r="MJE17" i="18"/>
  <c r="MJD17" i="18"/>
  <c r="MJC17" i="18"/>
  <c r="MJB17" i="18"/>
  <c r="MJA17" i="18"/>
  <c r="MIZ17" i="18"/>
  <c r="MIY17" i="18"/>
  <c r="MIX17" i="18"/>
  <c r="MIW17" i="18"/>
  <c r="MIV17" i="18"/>
  <c r="MIU17" i="18"/>
  <c r="MIT17" i="18"/>
  <c r="MIS17" i="18"/>
  <c r="MIR17" i="18"/>
  <c r="MIQ17" i="18"/>
  <c r="MIP17" i="18"/>
  <c r="MIO17" i="18"/>
  <c r="MIN17" i="18"/>
  <c r="MIM17" i="18"/>
  <c r="MIL17" i="18"/>
  <c r="MIK17" i="18"/>
  <c r="MIJ17" i="18"/>
  <c r="MII17" i="18"/>
  <c r="MIH17" i="18"/>
  <c r="MIG17" i="18"/>
  <c r="MIF17" i="18"/>
  <c r="MIE17" i="18"/>
  <c r="MID17" i="18"/>
  <c r="MIC17" i="18"/>
  <c r="MIB17" i="18"/>
  <c r="MIA17" i="18"/>
  <c r="MHZ17" i="18"/>
  <c r="MHY17" i="18"/>
  <c r="MHX17" i="18"/>
  <c r="MHW17" i="18"/>
  <c r="MHV17" i="18"/>
  <c r="MHU17" i="18"/>
  <c r="MHT17" i="18"/>
  <c r="MHS17" i="18"/>
  <c r="MHR17" i="18"/>
  <c r="MHQ17" i="18"/>
  <c r="MHP17" i="18"/>
  <c r="MHO17" i="18"/>
  <c r="MHN17" i="18"/>
  <c r="MHM17" i="18"/>
  <c r="MHL17" i="18"/>
  <c r="MHK17" i="18"/>
  <c r="MHJ17" i="18"/>
  <c r="MHI17" i="18"/>
  <c r="MHH17" i="18"/>
  <c r="MHG17" i="18"/>
  <c r="MHF17" i="18"/>
  <c r="MHE17" i="18"/>
  <c r="MHD17" i="18"/>
  <c r="MHC17" i="18"/>
  <c r="MHB17" i="18"/>
  <c r="MHA17" i="18"/>
  <c r="MGZ17" i="18"/>
  <c r="MGY17" i="18"/>
  <c r="MGX17" i="18"/>
  <c r="MGW17" i="18"/>
  <c r="MGV17" i="18"/>
  <c r="MGU17" i="18"/>
  <c r="MGT17" i="18"/>
  <c r="MGS17" i="18"/>
  <c r="MGR17" i="18"/>
  <c r="MGQ17" i="18"/>
  <c r="MGP17" i="18"/>
  <c r="MGO17" i="18"/>
  <c r="MGN17" i="18"/>
  <c r="MGM17" i="18"/>
  <c r="MGL17" i="18"/>
  <c r="MGK17" i="18"/>
  <c r="MGJ17" i="18"/>
  <c r="MGI17" i="18"/>
  <c r="MGH17" i="18"/>
  <c r="MGG17" i="18"/>
  <c r="MGF17" i="18"/>
  <c r="MGE17" i="18"/>
  <c r="MGD17" i="18"/>
  <c r="MGC17" i="18"/>
  <c r="MGB17" i="18"/>
  <c r="MGA17" i="18"/>
  <c r="MFZ17" i="18"/>
  <c r="MFY17" i="18"/>
  <c r="MFX17" i="18"/>
  <c r="MFW17" i="18"/>
  <c r="MFV17" i="18"/>
  <c r="MFU17" i="18"/>
  <c r="MFT17" i="18"/>
  <c r="MFS17" i="18"/>
  <c r="MFR17" i="18"/>
  <c r="MFQ17" i="18"/>
  <c r="MFP17" i="18"/>
  <c r="MFO17" i="18"/>
  <c r="MFN17" i="18"/>
  <c r="MFM17" i="18"/>
  <c r="MFL17" i="18"/>
  <c r="MFK17" i="18"/>
  <c r="MFJ17" i="18"/>
  <c r="MFI17" i="18"/>
  <c r="MFH17" i="18"/>
  <c r="MFG17" i="18"/>
  <c r="MFF17" i="18"/>
  <c r="MFE17" i="18"/>
  <c r="MFD17" i="18"/>
  <c r="MFC17" i="18"/>
  <c r="MFB17" i="18"/>
  <c r="MFA17" i="18"/>
  <c r="MEZ17" i="18"/>
  <c r="MEY17" i="18"/>
  <c r="MEX17" i="18"/>
  <c r="MEW17" i="18"/>
  <c r="MEV17" i="18"/>
  <c r="MEU17" i="18"/>
  <c r="MET17" i="18"/>
  <c r="MES17" i="18"/>
  <c r="MER17" i="18"/>
  <c r="MEQ17" i="18"/>
  <c r="MEP17" i="18"/>
  <c r="MEO17" i="18"/>
  <c r="MEN17" i="18"/>
  <c r="MEM17" i="18"/>
  <c r="MEL17" i="18"/>
  <c r="MEK17" i="18"/>
  <c r="MEJ17" i="18"/>
  <c r="MEI17" i="18"/>
  <c r="MEH17" i="18"/>
  <c r="MEG17" i="18"/>
  <c r="MEF17" i="18"/>
  <c r="MEE17" i="18"/>
  <c r="MED17" i="18"/>
  <c r="MEC17" i="18"/>
  <c r="MEB17" i="18"/>
  <c r="MEA17" i="18"/>
  <c r="MDZ17" i="18"/>
  <c r="MDY17" i="18"/>
  <c r="MDX17" i="18"/>
  <c r="MDW17" i="18"/>
  <c r="MDV17" i="18"/>
  <c r="MDU17" i="18"/>
  <c r="MDT17" i="18"/>
  <c r="MDS17" i="18"/>
  <c r="MDR17" i="18"/>
  <c r="MDQ17" i="18"/>
  <c r="MDP17" i="18"/>
  <c r="MDO17" i="18"/>
  <c r="MDN17" i="18"/>
  <c r="MDM17" i="18"/>
  <c r="MDL17" i="18"/>
  <c r="MDK17" i="18"/>
  <c r="MDJ17" i="18"/>
  <c r="MDI17" i="18"/>
  <c r="MDH17" i="18"/>
  <c r="MDG17" i="18"/>
  <c r="MDF17" i="18"/>
  <c r="MDE17" i="18"/>
  <c r="MDD17" i="18"/>
  <c r="MDC17" i="18"/>
  <c r="MDB17" i="18"/>
  <c r="MDA17" i="18"/>
  <c r="MCZ17" i="18"/>
  <c r="MCY17" i="18"/>
  <c r="MCX17" i="18"/>
  <c r="MCW17" i="18"/>
  <c r="MCV17" i="18"/>
  <c r="MCU17" i="18"/>
  <c r="MCT17" i="18"/>
  <c r="MCS17" i="18"/>
  <c r="MCR17" i="18"/>
  <c r="MCQ17" i="18"/>
  <c r="MCP17" i="18"/>
  <c r="MCO17" i="18"/>
  <c r="MCN17" i="18"/>
  <c r="MCM17" i="18"/>
  <c r="MCL17" i="18"/>
  <c r="MCK17" i="18"/>
  <c r="MCJ17" i="18"/>
  <c r="MCI17" i="18"/>
  <c r="MCH17" i="18"/>
  <c r="MCG17" i="18"/>
  <c r="MCF17" i="18"/>
  <c r="MCE17" i="18"/>
  <c r="MCD17" i="18"/>
  <c r="MCC17" i="18"/>
  <c r="MCB17" i="18"/>
  <c r="MCA17" i="18"/>
  <c r="MBZ17" i="18"/>
  <c r="MBY17" i="18"/>
  <c r="MBX17" i="18"/>
  <c r="MBW17" i="18"/>
  <c r="MBV17" i="18"/>
  <c r="MBU17" i="18"/>
  <c r="MBT17" i="18"/>
  <c r="MBS17" i="18"/>
  <c r="MBR17" i="18"/>
  <c r="MBQ17" i="18"/>
  <c r="MBP17" i="18"/>
  <c r="MBO17" i="18"/>
  <c r="MBN17" i="18"/>
  <c r="MBM17" i="18"/>
  <c r="MBL17" i="18"/>
  <c r="MBK17" i="18"/>
  <c r="MBJ17" i="18"/>
  <c r="MBI17" i="18"/>
  <c r="MBH17" i="18"/>
  <c r="MBG17" i="18"/>
  <c r="MBF17" i="18"/>
  <c r="MBE17" i="18"/>
  <c r="MBD17" i="18"/>
  <c r="MBC17" i="18"/>
  <c r="MBB17" i="18"/>
  <c r="MBA17" i="18"/>
  <c r="MAZ17" i="18"/>
  <c r="MAY17" i="18"/>
  <c r="MAX17" i="18"/>
  <c r="MAW17" i="18"/>
  <c r="MAV17" i="18"/>
  <c r="MAU17" i="18"/>
  <c r="MAT17" i="18"/>
  <c r="MAS17" i="18"/>
  <c r="MAR17" i="18"/>
  <c r="MAQ17" i="18"/>
  <c r="MAP17" i="18"/>
  <c r="MAO17" i="18"/>
  <c r="MAN17" i="18"/>
  <c r="MAM17" i="18"/>
  <c r="MAL17" i="18"/>
  <c r="MAK17" i="18"/>
  <c r="MAJ17" i="18"/>
  <c r="MAI17" i="18"/>
  <c r="MAH17" i="18"/>
  <c r="MAG17" i="18"/>
  <c r="MAF17" i="18"/>
  <c r="MAE17" i="18"/>
  <c r="MAD17" i="18"/>
  <c r="MAC17" i="18"/>
  <c r="MAB17" i="18"/>
  <c r="MAA17" i="18"/>
  <c r="LZZ17" i="18"/>
  <c r="LZY17" i="18"/>
  <c r="LZX17" i="18"/>
  <c r="LZW17" i="18"/>
  <c r="LZV17" i="18"/>
  <c r="LZU17" i="18"/>
  <c r="LZT17" i="18"/>
  <c r="LZS17" i="18"/>
  <c r="LZR17" i="18"/>
  <c r="LZQ17" i="18"/>
  <c r="LZP17" i="18"/>
  <c r="LZO17" i="18"/>
  <c r="LZN17" i="18"/>
  <c r="LZM17" i="18"/>
  <c r="LZL17" i="18"/>
  <c r="LZK17" i="18"/>
  <c r="LZJ17" i="18"/>
  <c r="LZI17" i="18"/>
  <c r="LZH17" i="18"/>
  <c r="LZG17" i="18"/>
  <c r="LZF17" i="18"/>
  <c r="LZE17" i="18"/>
  <c r="LZD17" i="18"/>
  <c r="LZC17" i="18"/>
  <c r="LZB17" i="18"/>
  <c r="LZA17" i="18"/>
  <c r="LYZ17" i="18"/>
  <c r="LYY17" i="18"/>
  <c r="LYX17" i="18"/>
  <c r="LYW17" i="18"/>
  <c r="LYV17" i="18"/>
  <c r="LYU17" i="18"/>
  <c r="LYT17" i="18"/>
  <c r="LYS17" i="18"/>
  <c r="LYR17" i="18"/>
  <c r="LYQ17" i="18"/>
  <c r="LYP17" i="18"/>
  <c r="LYO17" i="18"/>
  <c r="LYN17" i="18"/>
  <c r="LYM17" i="18"/>
  <c r="LYL17" i="18"/>
  <c r="LYK17" i="18"/>
  <c r="LYJ17" i="18"/>
  <c r="LYI17" i="18"/>
  <c r="LYH17" i="18"/>
  <c r="LYG17" i="18"/>
  <c r="LYF17" i="18"/>
  <c r="LYE17" i="18"/>
  <c r="LYD17" i="18"/>
  <c r="LYC17" i="18"/>
  <c r="LYB17" i="18"/>
  <c r="LYA17" i="18"/>
  <c r="LXZ17" i="18"/>
  <c r="LXY17" i="18"/>
  <c r="LXX17" i="18"/>
  <c r="LXW17" i="18"/>
  <c r="LXV17" i="18"/>
  <c r="LXU17" i="18"/>
  <c r="LXT17" i="18"/>
  <c r="LXS17" i="18"/>
  <c r="LXR17" i="18"/>
  <c r="LXQ17" i="18"/>
  <c r="LXP17" i="18"/>
  <c r="LXO17" i="18"/>
  <c r="LXN17" i="18"/>
  <c r="LXM17" i="18"/>
  <c r="LXL17" i="18"/>
  <c r="LXK17" i="18"/>
  <c r="LXJ17" i="18"/>
  <c r="LXI17" i="18"/>
  <c r="LXH17" i="18"/>
  <c r="LXG17" i="18"/>
  <c r="LXF17" i="18"/>
  <c r="LXE17" i="18"/>
  <c r="LXD17" i="18"/>
  <c r="LXC17" i="18"/>
  <c r="LXB17" i="18"/>
  <c r="LXA17" i="18"/>
  <c r="LWZ17" i="18"/>
  <c r="LWY17" i="18"/>
  <c r="LWX17" i="18"/>
  <c r="LWW17" i="18"/>
  <c r="LWV17" i="18"/>
  <c r="LWU17" i="18"/>
  <c r="LWT17" i="18"/>
  <c r="LWS17" i="18"/>
  <c r="LWR17" i="18"/>
  <c r="LWQ17" i="18"/>
  <c r="LWP17" i="18"/>
  <c r="LWO17" i="18"/>
  <c r="LWN17" i="18"/>
  <c r="LWM17" i="18"/>
  <c r="LWL17" i="18"/>
  <c r="LWK17" i="18"/>
  <c r="LWJ17" i="18"/>
  <c r="LWI17" i="18"/>
  <c r="LWH17" i="18"/>
  <c r="LWG17" i="18"/>
  <c r="LWF17" i="18"/>
  <c r="LWE17" i="18"/>
  <c r="LWD17" i="18"/>
  <c r="LWC17" i="18"/>
  <c r="LWB17" i="18"/>
  <c r="LWA17" i="18"/>
  <c r="LVZ17" i="18"/>
  <c r="LVY17" i="18"/>
  <c r="LVX17" i="18"/>
  <c r="LVW17" i="18"/>
  <c r="LVV17" i="18"/>
  <c r="LVU17" i="18"/>
  <c r="LVT17" i="18"/>
  <c r="LVS17" i="18"/>
  <c r="LVR17" i="18"/>
  <c r="LVQ17" i="18"/>
  <c r="LVP17" i="18"/>
  <c r="LVO17" i="18"/>
  <c r="LVN17" i="18"/>
  <c r="LVM17" i="18"/>
  <c r="LVL17" i="18"/>
  <c r="LVK17" i="18"/>
  <c r="LVJ17" i="18"/>
  <c r="LVI17" i="18"/>
  <c r="LVH17" i="18"/>
  <c r="LVG17" i="18"/>
  <c r="LVF17" i="18"/>
  <c r="LVE17" i="18"/>
  <c r="LVD17" i="18"/>
  <c r="LVC17" i="18"/>
  <c r="LVB17" i="18"/>
  <c r="LVA17" i="18"/>
  <c r="LUZ17" i="18"/>
  <c r="LUY17" i="18"/>
  <c r="LUX17" i="18"/>
  <c r="LUW17" i="18"/>
  <c r="LUV17" i="18"/>
  <c r="LUU17" i="18"/>
  <c r="LUT17" i="18"/>
  <c r="LUS17" i="18"/>
  <c r="LUR17" i="18"/>
  <c r="LUQ17" i="18"/>
  <c r="LUP17" i="18"/>
  <c r="LUO17" i="18"/>
  <c r="LUN17" i="18"/>
  <c r="LUM17" i="18"/>
  <c r="LUL17" i="18"/>
  <c r="LUK17" i="18"/>
  <c r="LUJ17" i="18"/>
  <c r="LUI17" i="18"/>
  <c r="LUH17" i="18"/>
  <c r="LUG17" i="18"/>
  <c r="LUF17" i="18"/>
  <c r="LUE17" i="18"/>
  <c r="LUD17" i="18"/>
  <c r="LUC17" i="18"/>
  <c r="LUB17" i="18"/>
  <c r="LUA17" i="18"/>
  <c r="LTZ17" i="18"/>
  <c r="LTY17" i="18"/>
  <c r="LTX17" i="18"/>
  <c r="LTW17" i="18"/>
  <c r="LTV17" i="18"/>
  <c r="LTU17" i="18"/>
  <c r="LTT17" i="18"/>
  <c r="LTS17" i="18"/>
  <c r="LTR17" i="18"/>
  <c r="LTQ17" i="18"/>
  <c r="LTP17" i="18"/>
  <c r="LTO17" i="18"/>
  <c r="LTN17" i="18"/>
  <c r="LTM17" i="18"/>
  <c r="LTL17" i="18"/>
  <c r="LTK17" i="18"/>
  <c r="LTJ17" i="18"/>
  <c r="LTI17" i="18"/>
  <c r="LTH17" i="18"/>
  <c r="LTG17" i="18"/>
  <c r="LTF17" i="18"/>
  <c r="LTE17" i="18"/>
  <c r="LTD17" i="18"/>
  <c r="LTC17" i="18"/>
  <c r="LTB17" i="18"/>
  <c r="LTA17" i="18"/>
  <c r="LSZ17" i="18"/>
  <c r="LSY17" i="18"/>
  <c r="LSX17" i="18"/>
  <c r="LSW17" i="18"/>
  <c r="LSV17" i="18"/>
  <c r="LSU17" i="18"/>
  <c r="LST17" i="18"/>
  <c r="LSS17" i="18"/>
  <c r="LSR17" i="18"/>
  <c r="LSQ17" i="18"/>
  <c r="LSP17" i="18"/>
  <c r="LSO17" i="18"/>
  <c r="LSN17" i="18"/>
  <c r="LSM17" i="18"/>
  <c r="LSL17" i="18"/>
  <c r="LSK17" i="18"/>
  <c r="LSJ17" i="18"/>
  <c r="LSI17" i="18"/>
  <c r="LSH17" i="18"/>
  <c r="LSG17" i="18"/>
  <c r="LSF17" i="18"/>
  <c r="LSE17" i="18"/>
  <c r="LSD17" i="18"/>
  <c r="LSC17" i="18"/>
  <c r="LSB17" i="18"/>
  <c r="LSA17" i="18"/>
  <c r="LRZ17" i="18"/>
  <c r="LRY17" i="18"/>
  <c r="LRX17" i="18"/>
  <c r="LRW17" i="18"/>
  <c r="LRV17" i="18"/>
  <c r="LRU17" i="18"/>
  <c r="LRT17" i="18"/>
  <c r="LRS17" i="18"/>
  <c r="LRR17" i="18"/>
  <c r="LRQ17" i="18"/>
  <c r="LRP17" i="18"/>
  <c r="LRO17" i="18"/>
  <c r="LRN17" i="18"/>
  <c r="LRM17" i="18"/>
  <c r="LRL17" i="18"/>
  <c r="LRK17" i="18"/>
  <c r="LRJ17" i="18"/>
  <c r="LRI17" i="18"/>
  <c r="LRH17" i="18"/>
  <c r="LRG17" i="18"/>
  <c r="LRF17" i="18"/>
  <c r="LRE17" i="18"/>
  <c r="LRD17" i="18"/>
  <c r="LRC17" i="18"/>
  <c r="LRB17" i="18"/>
  <c r="LRA17" i="18"/>
  <c r="LQZ17" i="18"/>
  <c r="LQY17" i="18"/>
  <c r="LQX17" i="18"/>
  <c r="LQW17" i="18"/>
  <c r="LQV17" i="18"/>
  <c r="LQU17" i="18"/>
  <c r="LQT17" i="18"/>
  <c r="LQS17" i="18"/>
  <c r="LQR17" i="18"/>
  <c r="LQQ17" i="18"/>
  <c r="LQP17" i="18"/>
  <c r="LQO17" i="18"/>
  <c r="LQN17" i="18"/>
  <c r="LQM17" i="18"/>
  <c r="LQL17" i="18"/>
  <c r="LQK17" i="18"/>
  <c r="LQJ17" i="18"/>
  <c r="LQI17" i="18"/>
  <c r="LQH17" i="18"/>
  <c r="LQG17" i="18"/>
  <c r="LQF17" i="18"/>
  <c r="LQE17" i="18"/>
  <c r="LQD17" i="18"/>
  <c r="LQC17" i="18"/>
  <c r="LQB17" i="18"/>
  <c r="LQA17" i="18"/>
  <c r="LPZ17" i="18"/>
  <c r="LPY17" i="18"/>
  <c r="LPX17" i="18"/>
  <c r="LPW17" i="18"/>
  <c r="LPV17" i="18"/>
  <c r="LPU17" i="18"/>
  <c r="LPT17" i="18"/>
  <c r="LPS17" i="18"/>
  <c r="LPR17" i="18"/>
  <c r="LPQ17" i="18"/>
  <c r="LPP17" i="18"/>
  <c r="LPO17" i="18"/>
  <c r="LPN17" i="18"/>
  <c r="LPM17" i="18"/>
  <c r="LPL17" i="18"/>
  <c r="LPK17" i="18"/>
  <c r="LPJ17" i="18"/>
  <c r="LPI17" i="18"/>
  <c r="LPH17" i="18"/>
  <c r="LPG17" i="18"/>
  <c r="LPF17" i="18"/>
  <c r="LPE17" i="18"/>
  <c r="LPD17" i="18"/>
  <c r="LPC17" i="18"/>
  <c r="LPB17" i="18"/>
  <c r="LPA17" i="18"/>
  <c r="LOZ17" i="18"/>
  <c r="LOY17" i="18"/>
  <c r="LOX17" i="18"/>
  <c r="LOW17" i="18"/>
  <c r="LOV17" i="18"/>
  <c r="LOU17" i="18"/>
  <c r="LOT17" i="18"/>
  <c r="LOS17" i="18"/>
  <c r="LOR17" i="18"/>
  <c r="LOQ17" i="18"/>
  <c r="LOP17" i="18"/>
  <c r="LOO17" i="18"/>
  <c r="LON17" i="18"/>
  <c r="LOM17" i="18"/>
  <c r="LOL17" i="18"/>
  <c r="LOK17" i="18"/>
  <c r="LOJ17" i="18"/>
  <c r="LOI17" i="18"/>
  <c r="LOH17" i="18"/>
  <c r="LOG17" i="18"/>
  <c r="LOF17" i="18"/>
  <c r="LOE17" i="18"/>
  <c r="LOD17" i="18"/>
  <c r="LOC17" i="18"/>
  <c r="LOB17" i="18"/>
  <c r="LOA17" i="18"/>
  <c r="LNZ17" i="18"/>
  <c r="LNY17" i="18"/>
  <c r="LNX17" i="18"/>
  <c r="LNW17" i="18"/>
  <c r="LNV17" i="18"/>
  <c r="LNU17" i="18"/>
  <c r="LNT17" i="18"/>
  <c r="LNS17" i="18"/>
  <c r="LNR17" i="18"/>
  <c r="LNQ17" i="18"/>
  <c r="LNP17" i="18"/>
  <c r="LNO17" i="18"/>
  <c r="LNN17" i="18"/>
  <c r="LNM17" i="18"/>
  <c r="LNL17" i="18"/>
  <c r="LNK17" i="18"/>
  <c r="LNJ17" i="18"/>
  <c r="LNI17" i="18"/>
  <c r="LNH17" i="18"/>
  <c r="LNG17" i="18"/>
  <c r="LNF17" i="18"/>
  <c r="LNE17" i="18"/>
  <c r="LND17" i="18"/>
  <c r="LNC17" i="18"/>
  <c r="LNB17" i="18"/>
  <c r="LNA17" i="18"/>
  <c r="LMZ17" i="18"/>
  <c r="LMY17" i="18"/>
  <c r="LMX17" i="18"/>
  <c r="LMW17" i="18"/>
  <c r="LMV17" i="18"/>
  <c r="LMU17" i="18"/>
  <c r="LMT17" i="18"/>
  <c r="LMS17" i="18"/>
  <c r="LMR17" i="18"/>
  <c r="LMQ17" i="18"/>
  <c r="LMP17" i="18"/>
  <c r="LMO17" i="18"/>
  <c r="LMN17" i="18"/>
  <c r="LMM17" i="18"/>
  <c r="LML17" i="18"/>
  <c r="LMK17" i="18"/>
  <c r="LMJ17" i="18"/>
  <c r="LMI17" i="18"/>
  <c r="LMH17" i="18"/>
  <c r="LMG17" i="18"/>
  <c r="LMF17" i="18"/>
  <c r="LME17" i="18"/>
  <c r="LMD17" i="18"/>
  <c r="LMC17" i="18"/>
  <c r="LMB17" i="18"/>
  <c r="LMA17" i="18"/>
  <c r="LLZ17" i="18"/>
  <c r="LLY17" i="18"/>
  <c r="LLX17" i="18"/>
  <c r="LLW17" i="18"/>
  <c r="LLV17" i="18"/>
  <c r="LLU17" i="18"/>
  <c r="LLT17" i="18"/>
  <c r="LLS17" i="18"/>
  <c r="LLR17" i="18"/>
  <c r="LLQ17" i="18"/>
  <c r="LLP17" i="18"/>
  <c r="LLO17" i="18"/>
  <c r="LLN17" i="18"/>
  <c r="LLM17" i="18"/>
  <c r="LLL17" i="18"/>
  <c r="LLK17" i="18"/>
  <c r="LLJ17" i="18"/>
  <c r="LLI17" i="18"/>
  <c r="LLH17" i="18"/>
  <c r="LLG17" i="18"/>
  <c r="LLF17" i="18"/>
  <c r="LLE17" i="18"/>
  <c r="LLD17" i="18"/>
  <c r="LLC17" i="18"/>
  <c r="LLB17" i="18"/>
  <c r="LLA17" i="18"/>
  <c r="LKZ17" i="18"/>
  <c r="LKY17" i="18"/>
  <c r="LKX17" i="18"/>
  <c r="LKW17" i="18"/>
  <c r="LKV17" i="18"/>
  <c r="LKU17" i="18"/>
  <c r="LKT17" i="18"/>
  <c r="LKS17" i="18"/>
  <c r="LKR17" i="18"/>
  <c r="LKQ17" i="18"/>
  <c r="LKP17" i="18"/>
  <c r="LKO17" i="18"/>
  <c r="LKN17" i="18"/>
  <c r="LKM17" i="18"/>
  <c r="LKL17" i="18"/>
  <c r="LKK17" i="18"/>
  <c r="LKJ17" i="18"/>
  <c r="LKI17" i="18"/>
  <c r="LKH17" i="18"/>
  <c r="LKG17" i="18"/>
  <c r="LKF17" i="18"/>
  <c r="LKE17" i="18"/>
  <c r="LKD17" i="18"/>
  <c r="LKC17" i="18"/>
  <c r="LKB17" i="18"/>
  <c r="LKA17" i="18"/>
  <c r="LJZ17" i="18"/>
  <c r="LJY17" i="18"/>
  <c r="LJX17" i="18"/>
  <c r="LJW17" i="18"/>
  <c r="LJV17" i="18"/>
  <c r="LJU17" i="18"/>
  <c r="LJT17" i="18"/>
  <c r="LJS17" i="18"/>
  <c r="LJR17" i="18"/>
  <c r="LJQ17" i="18"/>
  <c r="LJP17" i="18"/>
  <c r="LJO17" i="18"/>
  <c r="LJN17" i="18"/>
  <c r="LJM17" i="18"/>
  <c r="LJL17" i="18"/>
  <c r="LJK17" i="18"/>
  <c r="LJJ17" i="18"/>
  <c r="LJI17" i="18"/>
  <c r="LJH17" i="18"/>
  <c r="LJG17" i="18"/>
  <c r="LJF17" i="18"/>
  <c r="LJE17" i="18"/>
  <c r="LJD17" i="18"/>
  <c r="LJC17" i="18"/>
  <c r="LJB17" i="18"/>
  <c r="LJA17" i="18"/>
  <c r="LIZ17" i="18"/>
  <c r="LIY17" i="18"/>
  <c r="LIX17" i="18"/>
  <c r="LIW17" i="18"/>
  <c r="LIV17" i="18"/>
  <c r="LIU17" i="18"/>
  <c r="LIT17" i="18"/>
  <c r="LIS17" i="18"/>
  <c r="LIR17" i="18"/>
  <c r="LIQ17" i="18"/>
  <c r="LIP17" i="18"/>
  <c r="LIO17" i="18"/>
  <c r="LIN17" i="18"/>
  <c r="LIM17" i="18"/>
  <c r="LIL17" i="18"/>
  <c r="LIK17" i="18"/>
  <c r="LIJ17" i="18"/>
  <c r="LII17" i="18"/>
  <c r="LIH17" i="18"/>
  <c r="LIG17" i="18"/>
  <c r="LIF17" i="18"/>
  <c r="LIE17" i="18"/>
  <c r="LID17" i="18"/>
  <c r="LIC17" i="18"/>
  <c r="LIB17" i="18"/>
  <c r="LIA17" i="18"/>
  <c r="LHZ17" i="18"/>
  <c r="LHY17" i="18"/>
  <c r="LHX17" i="18"/>
  <c r="LHW17" i="18"/>
  <c r="LHV17" i="18"/>
  <c r="LHU17" i="18"/>
  <c r="LHT17" i="18"/>
  <c r="LHS17" i="18"/>
  <c r="LHR17" i="18"/>
  <c r="LHQ17" i="18"/>
  <c r="LHP17" i="18"/>
  <c r="LHO17" i="18"/>
  <c r="LHN17" i="18"/>
  <c r="LHM17" i="18"/>
  <c r="LHL17" i="18"/>
  <c r="LHK17" i="18"/>
  <c r="LHJ17" i="18"/>
  <c r="LHI17" i="18"/>
  <c r="LHH17" i="18"/>
  <c r="LHG17" i="18"/>
  <c r="LHF17" i="18"/>
  <c r="LHE17" i="18"/>
  <c r="LHD17" i="18"/>
  <c r="LHC17" i="18"/>
  <c r="LHB17" i="18"/>
  <c r="LHA17" i="18"/>
  <c r="LGZ17" i="18"/>
  <c r="LGY17" i="18"/>
  <c r="LGX17" i="18"/>
  <c r="LGW17" i="18"/>
  <c r="LGV17" i="18"/>
  <c r="LGU17" i="18"/>
  <c r="LGT17" i="18"/>
  <c r="LGS17" i="18"/>
  <c r="LGR17" i="18"/>
  <c r="LGQ17" i="18"/>
  <c r="LGP17" i="18"/>
  <c r="LGO17" i="18"/>
  <c r="LGN17" i="18"/>
  <c r="LGM17" i="18"/>
  <c r="LGL17" i="18"/>
  <c r="LGK17" i="18"/>
  <c r="LGJ17" i="18"/>
  <c r="LGI17" i="18"/>
  <c r="LGH17" i="18"/>
  <c r="LGG17" i="18"/>
  <c r="LGF17" i="18"/>
  <c r="LGE17" i="18"/>
  <c r="LGD17" i="18"/>
  <c r="LGC17" i="18"/>
  <c r="LGB17" i="18"/>
  <c r="LGA17" i="18"/>
  <c r="LFZ17" i="18"/>
  <c r="LFY17" i="18"/>
  <c r="LFX17" i="18"/>
  <c r="LFW17" i="18"/>
  <c r="LFV17" i="18"/>
  <c r="LFU17" i="18"/>
  <c r="LFT17" i="18"/>
  <c r="LFS17" i="18"/>
  <c r="LFR17" i="18"/>
  <c r="LFQ17" i="18"/>
  <c r="LFP17" i="18"/>
  <c r="LFO17" i="18"/>
  <c r="LFN17" i="18"/>
  <c r="LFM17" i="18"/>
  <c r="LFL17" i="18"/>
  <c r="LFK17" i="18"/>
  <c r="LFJ17" i="18"/>
  <c r="LFI17" i="18"/>
  <c r="LFH17" i="18"/>
  <c r="LFG17" i="18"/>
  <c r="LFF17" i="18"/>
  <c r="LFE17" i="18"/>
  <c r="LFD17" i="18"/>
  <c r="LFC17" i="18"/>
  <c r="LFB17" i="18"/>
  <c r="LFA17" i="18"/>
  <c r="LEZ17" i="18"/>
  <c r="LEY17" i="18"/>
  <c r="LEX17" i="18"/>
  <c r="LEW17" i="18"/>
  <c r="LEV17" i="18"/>
  <c r="LEU17" i="18"/>
  <c r="LET17" i="18"/>
  <c r="LES17" i="18"/>
  <c r="LER17" i="18"/>
  <c r="LEQ17" i="18"/>
  <c r="LEP17" i="18"/>
  <c r="LEO17" i="18"/>
  <c r="LEN17" i="18"/>
  <c r="LEM17" i="18"/>
  <c r="LEL17" i="18"/>
  <c r="LEK17" i="18"/>
  <c r="LEJ17" i="18"/>
  <c r="LEI17" i="18"/>
  <c r="LEH17" i="18"/>
  <c r="LEG17" i="18"/>
  <c r="LEF17" i="18"/>
  <c r="LEE17" i="18"/>
  <c r="LED17" i="18"/>
  <c r="LEC17" i="18"/>
  <c r="LEB17" i="18"/>
  <c r="LEA17" i="18"/>
  <c r="LDZ17" i="18"/>
  <c r="LDY17" i="18"/>
  <c r="LDX17" i="18"/>
  <c r="LDW17" i="18"/>
  <c r="LDV17" i="18"/>
  <c r="LDU17" i="18"/>
  <c r="LDT17" i="18"/>
  <c r="LDS17" i="18"/>
  <c r="LDR17" i="18"/>
  <c r="LDQ17" i="18"/>
  <c r="LDP17" i="18"/>
  <c r="LDO17" i="18"/>
  <c r="LDN17" i="18"/>
  <c r="LDM17" i="18"/>
  <c r="LDL17" i="18"/>
  <c r="LDK17" i="18"/>
  <c r="LDJ17" i="18"/>
  <c r="LDI17" i="18"/>
  <c r="LDH17" i="18"/>
  <c r="LDG17" i="18"/>
  <c r="LDF17" i="18"/>
  <c r="LDE17" i="18"/>
  <c r="LDD17" i="18"/>
  <c r="LDC17" i="18"/>
  <c r="LDB17" i="18"/>
  <c r="LDA17" i="18"/>
  <c r="LCZ17" i="18"/>
  <c r="LCY17" i="18"/>
  <c r="LCX17" i="18"/>
  <c r="LCW17" i="18"/>
  <c r="LCV17" i="18"/>
  <c r="LCU17" i="18"/>
  <c r="LCT17" i="18"/>
  <c r="LCS17" i="18"/>
  <c r="LCR17" i="18"/>
  <c r="LCQ17" i="18"/>
  <c r="LCP17" i="18"/>
  <c r="LCO17" i="18"/>
  <c r="LCN17" i="18"/>
  <c r="LCM17" i="18"/>
  <c r="LCL17" i="18"/>
  <c r="LCK17" i="18"/>
  <c r="LCJ17" i="18"/>
  <c r="LCI17" i="18"/>
  <c r="LCH17" i="18"/>
  <c r="LCG17" i="18"/>
  <c r="LCF17" i="18"/>
  <c r="LCE17" i="18"/>
  <c r="LCD17" i="18"/>
  <c r="LCC17" i="18"/>
  <c r="LCB17" i="18"/>
  <c r="LCA17" i="18"/>
  <c r="LBZ17" i="18"/>
  <c r="LBY17" i="18"/>
  <c r="LBX17" i="18"/>
  <c r="LBW17" i="18"/>
  <c r="LBV17" i="18"/>
  <c r="LBU17" i="18"/>
  <c r="LBT17" i="18"/>
  <c r="LBS17" i="18"/>
  <c r="LBR17" i="18"/>
  <c r="LBQ17" i="18"/>
  <c r="LBP17" i="18"/>
  <c r="LBO17" i="18"/>
  <c r="LBN17" i="18"/>
  <c r="LBM17" i="18"/>
  <c r="LBL17" i="18"/>
  <c r="LBK17" i="18"/>
  <c r="LBJ17" i="18"/>
  <c r="LBI17" i="18"/>
  <c r="LBH17" i="18"/>
  <c r="LBG17" i="18"/>
  <c r="LBF17" i="18"/>
  <c r="LBE17" i="18"/>
  <c r="LBD17" i="18"/>
  <c r="LBC17" i="18"/>
  <c r="LBB17" i="18"/>
  <c r="LBA17" i="18"/>
  <c r="LAZ17" i="18"/>
  <c r="LAY17" i="18"/>
  <c r="LAX17" i="18"/>
  <c r="LAW17" i="18"/>
  <c r="LAV17" i="18"/>
  <c r="LAU17" i="18"/>
  <c r="LAT17" i="18"/>
  <c r="LAS17" i="18"/>
  <c r="LAR17" i="18"/>
  <c r="LAQ17" i="18"/>
  <c r="LAP17" i="18"/>
  <c r="LAO17" i="18"/>
  <c r="LAN17" i="18"/>
  <c r="LAM17" i="18"/>
  <c r="LAL17" i="18"/>
  <c r="LAK17" i="18"/>
  <c r="LAJ17" i="18"/>
  <c r="LAI17" i="18"/>
  <c r="LAH17" i="18"/>
  <c r="LAG17" i="18"/>
  <c r="LAF17" i="18"/>
  <c r="LAE17" i="18"/>
  <c r="LAD17" i="18"/>
  <c r="LAC17" i="18"/>
  <c r="LAB17" i="18"/>
  <c r="LAA17" i="18"/>
  <c r="KZZ17" i="18"/>
  <c r="KZY17" i="18"/>
  <c r="KZX17" i="18"/>
  <c r="KZW17" i="18"/>
  <c r="KZV17" i="18"/>
  <c r="KZU17" i="18"/>
  <c r="KZT17" i="18"/>
  <c r="KZS17" i="18"/>
  <c r="KZR17" i="18"/>
  <c r="KZQ17" i="18"/>
  <c r="KZP17" i="18"/>
  <c r="KZO17" i="18"/>
  <c r="KZN17" i="18"/>
  <c r="KZM17" i="18"/>
  <c r="KZL17" i="18"/>
  <c r="KZK17" i="18"/>
  <c r="KZJ17" i="18"/>
  <c r="KZI17" i="18"/>
  <c r="KZH17" i="18"/>
  <c r="KZG17" i="18"/>
  <c r="KZF17" i="18"/>
  <c r="KZE17" i="18"/>
  <c r="KZD17" i="18"/>
  <c r="KZC17" i="18"/>
  <c r="KZB17" i="18"/>
  <c r="KZA17" i="18"/>
  <c r="KYZ17" i="18"/>
  <c r="KYY17" i="18"/>
  <c r="KYX17" i="18"/>
  <c r="KYW17" i="18"/>
  <c r="KYV17" i="18"/>
  <c r="KYU17" i="18"/>
  <c r="KYT17" i="18"/>
  <c r="KYS17" i="18"/>
  <c r="KYR17" i="18"/>
  <c r="KYQ17" i="18"/>
  <c r="KYP17" i="18"/>
  <c r="KYO17" i="18"/>
  <c r="KYN17" i="18"/>
  <c r="KYM17" i="18"/>
  <c r="KYL17" i="18"/>
  <c r="KYK17" i="18"/>
  <c r="KYJ17" i="18"/>
  <c r="KYI17" i="18"/>
  <c r="KYH17" i="18"/>
  <c r="KYG17" i="18"/>
  <c r="KYF17" i="18"/>
  <c r="KYE17" i="18"/>
  <c r="KYD17" i="18"/>
  <c r="KYC17" i="18"/>
  <c r="KYB17" i="18"/>
  <c r="KYA17" i="18"/>
  <c r="KXZ17" i="18"/>
  <c r="KXY17" i="18"/>
  <c r="KXX17" i="18"/>
  <c r="KXW17" i="18"/>
  <c r="KXV17" i="18"/>
  <c r="KXU17" i="18"/>
  <c r="KXT17" i="18"/>
  <c r="KXS17" i="18"/>
  <c r="KXR17" i="18"/>
  <c r="KXQ17" i="18"/>
  <c r="KXP17" i="18"/>
  <c r="KXO17" i="18"/>
  <c r="KXN17" i="18"/>
  <c r="KXM17" i="18"/>
  <c r="KXL17" i="18"/>
  <c r="KXK17" i="18"/>
  <c r="KXJ17" i="18"/>
  <c r="KXI17" i="18"/>
  <c r="KXH17" i="18"/>
  <c r="KXG17" i="18"/>
  <c r="KXF17" i="18"/>
  <c r="KXE17" i="18"/>
  <c r="KXD17" i="18"/>
  <c r="KXC17" i="18"/>
  <c r="KXB17" i="18"/>
  <c r="KXA17" i="18"/>
  <c r="KWZ17" i="18"/>
  <c r="KWY17" i="18"/>
  <c r="KWX17" i="18"/>
  <c r="KWW17" i="18"/>
  <c r="KWV17" i="18"/>
  <c r="KWU17" i="18"/>
  <c r="KWT17" i="18"/>
  <c r="KWS17" i="18"/>
  <c r="KWR17" i="18"/>
  <c r="KWQ17" i="18"/>
  <c r="KWP17" i="18"/>
  <c r="KWO17" i="18"/>
  <c r="KWN17" i="18"/>
  <c r="KWM17" i="18"/>
  <c r="KWL17" i="18"/>
  <c r="KWK17" i="18"/>
  <c r="KWJ17" i="18"/>
  <c r="KWI17" i="18"/>
  <c r="KWH17" i="18"/>
  <c r="KWG17" i="18"/>
  <c r="KWF17" i="18"/>
  <c r="KWE17" i="18"/>
  <c r="KWD17" i="18"/>
  <c r="KWC17" i="18"/>
  <c r="KWB17" i="18"/>
  <c r="KWA17" i="18"/>
  <c r="KVZ17" i="18"/>
  <c r="KVY17" i="18"/>
  <c r="KVX17" i="18"/>
  <c r="KVW17" i="18"/>
  <c r="KVV17" i="18"/>
  <c r="KVU17" i="18"/>
  <c r="KVT17" i="18"/>
  <c r="KVS17" i="18"/>
  <c r="KVR17" i="18"/>
  <c r="KVQ17" i="18"/>
  <c r="KVP17" i="18"/>
  <c r="KVO17" i="18"/>
  <c r="KVN17" i="18"/>
  <c r="KVM17" i="18"/>
  <c r="KVL17" i="18"/>
  <c r="KVK17" i="18"/>
  <c r="KVJ17" i="18"/>
  <c r="KVI17" i="18"/>
  <c r="KVH17" i="18"/>
  <c r="KVG17" i="18"/>
  <c r="KVF17" i="18"/>
  <c r="KVE17" i="18"/>
  <c r="KVD17" i="18"/>
  <c r="KVC17" i="18"/>
  <c r="KVB17" i="18"/>
  <c r="KVA17" i="18"/>
  <c r="KUZ17" i="18"/>
  <c r="KUY17" i="18"/>
  <c r="KUX17" i="18"/>
  <c r="KUW17" i="18"/>
  <c r="KUV17" i="18"/>
  <c r="KUU17" i="18"/>
  <c r="KUT17" i="18"/>
  <c r="KUS17" i="18"/>
  <c r="KUR17" i="18"/>
  <c r="KUQ17" i="18"/>
  <c r="KUP17" i="18"/>
  <c r="KUO17" i="18"/>
  <c r="KUN17" i="18"/>
  <c r="KUM17" i="18"/>
  <c r="KUL17" i="18"/>
  <c r="KUK17" i="18"/>
  <c r="KUJ17" i="18"/>
  <c r="KUI17" i="18"/>
  <c r="KUH17" i="18"/>
  <c r="KUG17" i="18"/>
  <c r="KUF17" i="18"/>
  <c r="KUE17" i="18"/>
  <c r="KUD17" i="18"/>
  <c r="KUC17" i="18"/>
  <c r="KUB17" i="18"/>
  <c r="KUA17" i="18"/>
  <c r="KTZ17" i="18"/>
  <c r="KTY17" i="18"/>
  <c r="KTX17" i="18"/>
  <c r="KTW17" i="18"/>
  <c r="KTV17" i="18"/>
  <c r="KTU17" i="18"/>
  <c r="KTT17" i="18"/>
  <c r="KTS17" i="18"/>
  <c r="KTR17" i="18"/>
  <c r="KTQ17" i="18"/>
  <c r="KTP17" i="18"/>
  <c r="KTO17" i="18"/>
  <c r="KTN17" i="18"/>
  <c r="KTM17" i="18"/>
  <c r="KTL17" i="18"/>
  <c r="KTK17" i="18"/>
  <c r="KTJ17" i="18"/>
  <c r="KTI17" i="18"/>
  <c r="KTH17" i="18"/>
  <c r="KTG17" i="18"/>
  <c r="KTF17" i="18"/>
  <c r="KTE17" i="18"/>
  <c r="KTD17" i="18"/>
  <c r="KTC17" i="18"/>
  <c r="KTB17" i="18"/>
  <c r="KTA17" i="18"/>
  <c r="KSZ17" i="18"/>
  <c r="KSY17" i="18"/>
  <c r="KSX17" i="18"/>
  <c r="KSW17" i="18"/>
  <c r="KSV17" i="18"/>
  <c r="KSU17" i="18"/>
  <c r="KST17" i="18"/>
  <c r="KSS17" i="18"/>
  <c r="KSR17" i="18"/>
  <c r="KSQ17" i="18"/>
  <c r="KSP17" i="18"/>
  <c r="KSO17" i="18"/>
  <c r="KSN17" i="18"/>
  <c r="KSM17" i="18"/>
  <c r="KSL17" i="18"/>
  <c r="KSK17" i="18"/>
  <c r="KSJ17" i="18"/>
  <c r="KSI17" i="18"/>
  <c r="KSH17" i="18"/>
  <c r="KSG17" i="18"/>
  <c r="KSF17" i="18"/>
  <c r="KSE17" i="18"/>
  <c r="KSD17" i="18"/>
  <c r="KSC17" i="18"/>
  <c r="KSB17" i="18"/>
  <c r="KSA17" i="18"/>
  <c r="KRZ17" i="18"/>
  <c r="KRY17" i="18"/>
  <c r="KRX17" i="18"/>
  <c r="KRW17" i="18"/>
  <c r="KRV17" i="18"/>
  <c r="KRU17" i="18"/>
  <c r="KRT17" i="18"/>
  <c r="KRS17" i="18"/>
  <c r="KRR17" i="18"/>
  <c r="KRQ17" i="18"/>
  <c r="KRP17" i="18"/>
  <c r="KRO17" i="18"/>
  <c r="KRN17" i="18"/>
  <c r="KRM17" i="18"/>
  <c r="KRL17" i="18"/>
  <c r="KRK17" i="18"/>
  <c r="KRJ17" i="18"/>
  <c r="KRI17" i="18"/>
  <c r="KRH17" i="18"/>
  <c r="KRG17" i="18"/>
  <c r="KRF17" i="18"/>
  <c r="KRE17" i="18"/>
  <c r="KRD17" i="18"/>
  <c r="KRC17" i="18"/>
  <c r="KRB17" i="18"/>
  <c r="KRA17" i="18"/>
  <c r="KQZ17" i="18"/>
  <c r="KQY17" i="18"/>
  <c r="KQX17" i="18"/>
  <c r="KQW17" i="18"/>
  <c r="KQV17" i="18"/>
  <c r="KQU17" i="18"/>
  <c r="KQT17" i="18"/>
  <c r="KQS17" i="18"/>
  <c r="KQR17" i="18"/>
  <c r="KQQ17" i="18"/>
  <c r="KQP17" i="18"/>
  <c r="KQO17" i="18"/>
  <c r="KQN17" i="18"/>
  <c r="KQM17" i="18"/>
  <c r="KQL17" i="18"/>
  <c r="KQK17" i="18"/>
  <c r="KQJ17" i="18"/>
  <c r="KQI17" i="18"/>
  <c r="KQH17" i="18"/>
  <c r="KQG17" i="18"/>
  <c r="KQF17" i="18"/>
  <c r="KQE17" i="18"/>
  <c r="KQD17" i="18"/>
  <c r="KQC17" i="18"/>
  <c r="KQB17" i="18"/>
  <c r="KQA17" i="18"/>
  <c r="KPZ17" i="18"/>
  <c r="KPY17" i="18"/>
  <c r="KPX17" i="18"/>
  <c r="KPW17" i="18"/>
  <c r="KPV17" i="18"/>
  <c r="KPU17" i="18"/>
  <c r="KPT17" i="18"/>
  <c r="KPS17" i="18"/>
  <c r="KPR17" i="18"/>
  <c r="KPQ17" i="18"/>
  <c r="KPP17" i="18"/>
  <c r="KPO17" i="18"/>
  <c r="KPN17" i="18"/>
  <c r="KPM17" i="18"/>
  <c r="KPL17" i="18"/>
  <c r="KPK17" i="18"/>
  <c r="KPJ17" i="18"/>
  <c r="KPI17" i="18"/>
  <c r="KPH17" i="18"/>
  <c r="KPG17" i="18"/>
  <c r="KPF17" i="18"/>
  <c r="KPE17" i="18"/>
  <c r="KPD17" i="18"/>
  <c r="KPC17" i="18"/>
  <c r="KPB17" i="18"/>
  <c r="KPA17" i="18"/>
  <c r="KOZ17" i="18"/>
  <c r="KOY17" i="18"/>
  <c r="KOX17" i="18"/>
  <c r="KOW17" i="18"/>
  <c r="KOV17" i="18"/>
  <c r="KOU17" i="18"/>
  <c r="KOT17" i="18"/>
  <c r="KOS17" i="18"/>
  <c r="KOR17" i="18"/>
  <c r="KOQ17" i="18"/>
  <c r="KOP17" i="18"/>
  <c r="KOO17" i="18"/>
  <c r="KON17" i="18"/>
  <c r="KOM17" i="18"/>
  <c r="KOL17" i="18"/>
  <c r="KOK17" i="18"/>
  <c r="KOJ17" i="18"/>
  <c r="KOI17" i="18"/>
  <c r="KOH17" i="18"/>
  <c r="KOG17" i="18"/>
  <c r="KOF17" i="18"/>
  <c r="KOE17" i="18"/>
  <c r="KOD17" i="18"/>
  <c r="KOC17" i="18"/>
  <c r="KOB17" i="18"/>
  <c r="KOA17" i="18"/>
  <c r="KNZ17" i="18"/>
  <c r="KNY17" i="18"/>
  <c r="KNX17" i="18"/>
  <c r="KNW17" i="18"/>
  <c r="KNV17" i="18"/>
  <c r="KNU17" i="18"/>
  <c r="KNT17" i="18"/>
  <c r="KNS17" i="18"/>
  <c r="KNR17" i="18"/>
  <c r="KNQ17" i="18"/>
  <c r="KNP17" i="18"/>
  <c r="KNO17" i="18"/>
  <c r="KNN17" i="18"/>
  <c r="KNM17" i="18"/>
  <c r="KNL17" i="18"/>
  <c r="KNK17" i="18"/>
  <c r="KNJ17" i="18"/>
  <c r="KNI17" i="18"/>
  <c r="KNH17" i="18"/>
  <c r="KNG17" i="18"/>
  <c r="KNF17" i="18"/>
  <c r="KNE17" i="18"/>
  <c r="KND17" i="18"/>
  <c r="KNC17" i="18"/>
  <c r="KNB17" i="18"/>
  <c r="KNA17" i="18"/>
  <c r="KMZ17" i="18"/>
  <c r="KMY17" i="18"/>
  <c r="KMX17" i="18"/>
  <c r="KMW17" i="18"/>
  <c r="KMV17" i="18"/>
  <c r="KMU17" i="18"/>
  <c r="KMT17" i="18"/>
  <c r="KMS17" i="18"/>
  <c r="KMR17" i="18"/>
  <c r="KMQ17" i="18"/>
  <c r="KMP17" i="18"/>
  <c r="KMO17" i="18"/>
  <c r="KMN17" i="18"/>
  <c r="KMM17" i="18"/>
  <c r="KML17" i="18"/>
  <c r="KMK17" i="18"/>
  <c r="KMJ17" i="18"/>
  <c r="KMI17" i="18"/>
  <c r="KMH17" i="18"/>
  <c r="KMG17" i="18"/>
  <c r="KMF17" i="18"/>
  <c r="KME17" i="18"/>
  <c r="KMD17" i="18"/>
  <c r="KMC17" i="18"/>
  <c r="KMB17" i="18"/>
  <c r="KMA17" i="18"/>
  <c r="KLZ17" i="18"/>
  <c r="KLY17" i="18"/>
  <c r="KLX17" i="18"/>
  <c r="KLW17" i="18"/>
  <c r="KLV17" i="18"/>
  <c r="KLU17" i="18"/>
  <c r="KLT17" i="18"/>
  <c r="KLS17" i="18"/>
  <c r="KLR17" i="18"/>
  <c r="KLQ17" i="18"/>
  <c r="KLP17" i="18"/>
  <c r="KLO17" i="18"/>
  <c r="KLN17" i="18"/>
  <c r="KLM17" i="18"/>
  <c r="KLL17" i="18"/>
  <c r="KLK17" i="18"/>
  <c r="KLJ17" i="18"/>
  <c r="KLI17" i="18"/>
  <c r="KLH17" i="18"/>
  <c r="KLG17" i="18"/>
  <c r="KLF17" i="18"/>
  <c r="KLE17" i="18"/>
  <c r="KLD17" i="18"/>
  <c r="KLC17" i="18"/>
  <c r="KLB17" i="18"/>
  <c r="KLA17" i="18"/>
  <c r="KKZ17" i="18"/>
  <c r="KKY17" i="18"/>
  <c r="KKX17" i="18"/>
  <c r="KKW17" i="18"/>
  <c r="KKV17" i="18"/>
  <c r="KKU17" i="18"/>
  <c r="KKT17" i="18"/>
  <c r="KKS17" i="18"/>
  <c r="KKR17" i="18"/>
  <c r="KKQ17" i="18"/>
  <c r="KKP17" i="18"/>
  <c r="KKO17" i="18"/>
  <c r="KKN17" i="18"/>
  <c r="KKM17" i="18"/>
  <c r="KKL17" i="18"/>
  <c r="KKK17" i="18"/>
  <c r="KKJ17" i="18"/>
  <c r="KKI17" i="18"/>
  <c r="KKH17" i="18"/>
  <c r="KKG17" i="18"/>
  <c r="KKF17" i="18"/>
  <c r="KKE17" i="18"/>
  <c r="KKD17" i="18"/>
  <c r="KKC17" i="18"/>
  <c r="KKB17" i="18"/>
  <c r="KKA17" i="18"/>
  <c r="KJZ17" i="18"/>
  <c r="KJY17" i="18"/>
  <c r="KJX17" i="18"/>
  <c r="KJW17" i="18"/>
  <c r="KJV17" i="18"/>
  <c r="KJU17" i="18"/>
  <c r="KJT17" i="18"/>
  <c r="KJS17" i="18"/>
  <c r="KJR17" i="18"/>
  <c r="KJQ17" i="18"/>
  <c r="KJP17" i="18"/>
  <c r="KJO17" i="18"/>
  <c r="KJN17" i="18"/>
  <c r="KJM17" i="18"/>
  <c r="KJL17" i="18"/>
  <c r="KJK17" i="18"/>
  <c r="KJJ17" i="18"/>
  <c r="KJI17" i="18"/>
  <c r="KJH17" i="18"/>
  <c r="KJG17" i="18"/>
  <c r="KJF17" i="18"/>
  <c r="KJE17" i="18"/>
  <c r="KJD17" i="18"/>
  <c r="KJC17" i="18"/>
  <c r="KJB17" i="18"/>
  <c r="KJA17" i="18"/>
  <c r="KIZ17" i="18"/>
  <c r="KIY17" i="18"/>
  <c r="KIX17" i="18"/>
  <c r="KIW17" i="18"/>
  <c r="KIV17" i="18"/>
  <c r="KIU17" i="18"/>
  <c r="KIT17" i="18"/>
  <c r="KIS17" i="18"/>
  <c r="KIR17" i="18"/>
  <c r="KIQ17" i="18"/>
  <c r="KIP17" i="18"/>
  <c r="KIO17" i="18"/>
  <c r="KIN17" i="18"/>
  <c r="KIM17" i="18"/>
  <c r="KIL17" i="18"/>
  <c r="KIK17" i="18"/>
  <c r="KIJ17" i="18"/>
  <c r="KII17" i="18"/>
  <c r="KIH17" i="18"/>
  <c r="KIG17" i="18"/>
  <c r="KIF17" i="18"/>
  <c r="KIE17" i="18"/>
  <c r="KID17" i="18"/>
  <c r="KIC17" i="18"/>
  <c r="KIB17" i="18"/>
  <c r="KIA17" i="18"/>
  <c r="KHZ17" i="18"/>
  <c r="KHY17" i="18"/>
  <c r="KHX17" i="18"/>
  <c r="KHW17" i="18"/>
  <c r="KHV17" i="18"/>
  <c r="KHU17" i="18"/>
  <c r="KHT17" i="18"/>
  <c r="KHS17" i="18"/>
  <c r="KHR17" i="18"/>
  <c r="KHQ17" i="18"/>
  <c r="KHP17" i="18"/>
  <c r="KHO17" i="18"/>
  <c r="KHN17" i="18"/>
  <c r="KHM17" i="18"/>
  <c r="KHL17" i="18"/>
  <c r="KHK17" i="18"/>
  <c r="KHJ17" i="18"/>
  <c r="KHI17" i="18"/>
  <c r="KHH17" i="18"/>
  <c r="KHG17" i="18"/>
  <c r="KHF17" i="18"/>
  <c r="KHE17" i="18"/>
  <c r="KHD17" i="18"/>
  <c r="KHC17" i="18"/>
  <c r="KHB17" i="18"/>
  <c r="KHA17" i="18"/>
  <c r="KGZ17" i="18"/>
  <c r="KGY17" i="18"/>
  <c r="KGX17" i="18"/>
  <c r="KGW17" i="18"/>
  <c r="KGV17" i="18"/>
  <c r="KGU17" i="18"/>
  <c r="KGT17" i="18"/>
  <c r="KGS17" i="18"/>
  <c r="KGR17" i="18"/>
  <c r="KGQ17" i="18"/>
  <c r="KGP17" i="18"/>
  <c r="KGO17" i="18"/>
  <c r="KGN17" i="18"/>
  <c r="KGM17" i="18"/>
  <c r="KGL17" i="18"/>
  <c r="KGK17" i="18"/>
  <c r="KGJ17" i="18"/>
  <c r="KGI17" i="18"/>
  <c r="KGH17" i="18"/>
  <c r="KGG17" i="18"/>
  <c r="KGF17" i="18"/>
  <c r="KGE17" i="18"/>
  <c r="KGD17" i="18"/>
  <c r="KGC17" i="18"/>
  <c r="KGB17" i="18"/>
  <c r="KGA17" i="18"/>
  <c r="KFZ17" i="18"/>
  <c r="KFY17" i="18"/>
  <c r="KFX17" i="18"/>
  <c r="KFW17" i="18"/>
  <c r="KFV17" i="18"/>
  <c r="KFU17" i="18"/>
  <c r="KFT17" i="18"/>
  <c r="KFS17" i="18"/>
  <c r="KFR17" i="18"/>
  <c r="KFQ17" i="18"/>
  <c r="KFP17" i="18"/>
  <c r="KFO17" i="18"/>
  <c r="KFN17" i="18"/>
  <c r="KFM17" i="18"/>
  <c r="KFL17" i="18"/>
  <c r="KFK17" i="18"/>
  <c r="KFJ17" i="18"/>
  <c r="KFI17" i="18"/>
  <c r="KFH17" i="18"/>
  <c r="KFG17" i="18"/>
  <c r="KFF17" i="18"/>
  <c r="KFE17" i="18"/>
  <c r="KFD17" i="18"/>
  <c r="KFC17" i="18"/>
  <c r="KFB17" i="18"/>
  <c r="KFA17" i="18"/>
  <c r="KEZ17" i="18"/>
  <c r="KEY17" i="18"/>
  <c r="KEX17" i="18"/>
  <c r="KEW17" i="18"/>
  <c r="KEV17" i="18"/>
  <c r="KEU17" i="18"/>
  <c r="KET17" i="18"/>
  <c r="KES17" i="18"/>
  <c r="KER17" i="18"/>
  <c r="KEQ17" i="18"/>
  <c r="KEP17" i="18"/>
  <c r="KEO17" i="18"/>
  <c r="KEN17" i="18"/>
  <c r="KEM17" i="18"/>
  <c r="KEL17" i="18"/>
  <c r="KEK17" i="18"/>
  <c r="KEJ17" i="18"/>
  <c r="KEI17" i="18"/>
  <c r="KEH17" i="18"/>
  <c r="KEG17" i="18"/>
  <c r="KEF17" i="18"/>
  <c r="KEE17" i="18"/>
  <c r="KED17" i="18"/>
  <c r="KEC17" i="18"/>
  <c r="KEB17" i="18"/>
  <c r="KEA17" i="18"/>
  <c r="KDZ17" i="18"/>
  <c r="KDY17" i="18"/>
  <c r="KDX17" i="18"/>
  <c r="KDW17" i="18"/>
  <c r="KDV17" i="18"/>
  <c r="KDU17" i="18"/>
  <c r="KDT17" i="18"/>
  <c r="KDS17" i="18"/>
  <c r="KDR17" i="18"/>
  <c r="KDQ17" i="18"/>
  <c r="KDP17" i="18"/>
  <c r="KDO17" i="18"/>
  <c r="KDN17" i="18"/>
  <c r="KDM17" i="18"/>
  <c r="KDL17" i="18"/>
  <c r="KDK17" i="18"/>
  <c r="KDJ17" i="18"/>
  <c r="KDI17" i="18"/>
  <c r="KDH17" i="18"/>
  <c r="KDG17" i="18"/>
  <c r="KDF17" i="18"/>
  <c r="KDE17" i="18"/>
  <c r="KDD17" i="18"/>
  <c r="KDC17" i="18"/>
  <c r="KDB17" i="18"/>
  <c r="KDA17" i="18"/>
  <c r="KCZ17" i="18"/>
  <c r="KCY17" i="18"/>
  <c r="KCX17" i="18"/>
  <c r="KCW17" i="18"/>
  <c r="KCV17" i="18"/>
  <c r="KCU17" i="18"/>
  <c r="KCT17" i="18"/>
  <c r="KCS17" i="18"/>
  <c r="KCR17" i="18"/>
  <c r="KCQ17" i="18"/>
  <c r="KCP17" i="18"/>
  <c r="KCO17" i="18"/>
  <c r="KCN17" i="18"/>
  <c r="KCM17" i="18"/>
  <c r="KCL17" i="18"/>
  <c r="KCK17" i="18"/>
  <c r="KCJ17" i="18"/>
  <c r="KCI17" i="18"/>
  <c r="KCH17" i="18"/>
  <c r="KCG17" i="18"/>
  <c r="KCF17" i="18"/>
  <c r="KCE17" i="18"/>
  <c r="KCD17" i="18"/>
  <c r="KCC17" i="18"/>
  <c r="KCB17" i="18"/>
  <c r="KCA17" i="18"/>
  <c r="KBZ17" i="18"/>
  <c r="KBY17" i="18"/>
  <c r="KBX17" i="18"/>
  <c r="KBW17" i="18"/>
  <c r="KBV17" i="18"/>
  <c r="KBU17" i="18"/>
  <c r="KBT17" i="18"/>
  <c r="KBS17" i="18"/>
  <c r="KBR17" i="18"/>
  <c r="KBQ17" i="18"/>
  <c r="KBP17" i="18"/>
  <c r="KBO17" i="18"/>
  <c r="KBN17" i="18"/>
  <c r="KBM17" i="18"/>
  <c r="KBL17" i="18"/>
  <c r="KBK17" i="18"/>
  <c r="KBJ17" i="18"/>
  <c r="KBI17" i="18"/>
  <c r="KBH17" i="18"/>
  <c r="KBG17" i="18"/>
  <c r="KBF17" i="18"/>
  <c r="KBE17" i="18"/>
  <c r="KBD17" i="18"/>
  <c r="KBC17" i="18"/>
  <c r="KBB17" i="18"/>
  <c r="KBA17" i="18"/>
  <c r="KAZ17" i="18"/>
  <c r="KAY17" i="18"/>
  <c r="KAX17" i="18"/>
  <c r="KAW17" i="18"/>
  <c r="KAV17" i="18"/>
  <c r="KAU17" i="18"/>
  <c r="KAT17" i="18"/>
  <c r="KAS17" i="18"/>
  <c r="KAR17" i="18"/>
  <c r="KAQ17" i="18"/>
  <c r="KAP17" i="18"/>
  <c r="KAO17" i="18"/>
  <c r="KAN17" i="18"/>
  <c r="KAM17" i="18"/>
  <c r="KAL17" i="18"/>
  <c r="KAK17" i="18"/>
  <c r="KAJ17" i="18"/>
  <c r="KAI17" i="18"/>
  <c r="KAH17" i="18"/>
  <c r="KAG17" i="18"/>
  <c r="KAF17" i="18"/>
  <c r="KAE17" i="18"/>
  <c r="KAD17" i="18"/>
  <c r="KAC17" i="18"/>
  <c r="KAB17" i="18"/>
  <c r="KAA17" i="18"/>
  <c r="JZZ17" i="18"/>
  <c r="JZY17" i="18"/>
  <c r="JZX17" i="18"/>
  <c r="JZW17" i="18"/>
  <c r="JZV17" i="18"/>
  <c r="JZU17" i="18"/>
  <c r="JZT17" i="18"/>
  <c r="JZS17" i="18"/>
  <c r="JZR17" i="18"/>
  <c r="JZQ17" i="18"/>
  <c r="JZP17" i="18"/>
  <c r="JZO17" i="18"/>
  <c r="JZN17" i="18"/>
  <c r="JZM17" i="18"/>
  <c r="JZL17" i="18"/>
  <c r="JZK17" i="18"/>
  <c r="JZJ17" i="18"/>
  <c r="JZI17" i="18"/>
  <c r="JZH17" i="18"/>
  <c r="JZG17" i="18"/>
  <c r="JZF17" i="18"/>
  <c r="JZE17" i="18"/>
  <c r="JZD17" i="18"/>
  <c r="JZC17" i="18"/>
  <c r="JZB17" i="18"/>
  <c r="JZA17" i="18"/>
  <c r="JYZ17" i="18"/>
  <c r="JYY17" i="18"/>
  <c r="JYX17" i="18"/>
  <c r="JYW17" i="18"/>
  <c r="JYV17" i="18"/>
  <c r="JYU17" i="18"/>
  <c r="JYT17" i="18"/>
  <c r="JYS17" i="18"/>
  <c r="JYR17" i="18"/>
  <c r="JYQ17" i="18"/>
  <c r="JYP17" i="18"/>
  <c r="JYO17" i="18"/>
  <c r="JYN17" i="18"/>
  <c r="JYM17" i="18"/>
  <c r="JYL17" i="18"/>
  <c r="JYK17" i="18"/>
  <c r="JYJ17" i="18"/>
  <c r="JYI17" i="18"/>
  <c r="JYH17" i="18"/>
  <c r="JYG17" i="18"/>
  <c r="JYF17" i="18"/>
  <c r="JYE17" i="18"/>
  <c r="JYD17" i="18"/>
  <c r="JYC17" i="18"/>
  <c r="JYB17" i="18"/>
  <c r="JYA17" i="18"/>
  <c r="JXZ17" i="18"/>
  <c r="JXY17" i="18"/>
  <c r="JXX17" i="18"/>
  <c r="JXW17" i="18"/>
  <c r="JXV17" i="18"/>
  <c r="JXU17" i="18"/>
  <c r="JXT17" i="18"/>
  <c r="JXS17" i="18"/>
  <c r="JXR17" i="18"/>
  <c r="JXQ17" i="18"/>
  <c r="JXP17" i="18"/>
  <c r="JXO17" i="18"/>
  <c r="JXN17" i="18"/>
  <c r="JXM17" i="18"/>
  <c r="JXL17" i="18"/>
  <c r="JXK17" i="18"/>
  <c r="JXJ17" i="18"/>
  <c r="JXI17" i="18"/>
  <c r="JXH17" i="18"/>
  <c r="JXG17" i="18"/>
  <c r="JXF17" i="18"/>
  <c r="JXE17" i="18"/>
  <c r="JXD17" i="18"/>
  <c r="JXC17" i="18"/>
  <c r="JXB17" i="18"/>
  <c r="JXA17" i="18"/>
  <c r="JWZ17" i="18"/>
  <c r="JWY17" i="18"/>
  <c r="JWX17" i="18"/>
  <c r="JWW17" i="18"/>
  <c r="JWV17" i="18"/>
  <c r="JWU17" i="18"/>
  <c r="JWT17" i="18"/>
  <c r="JWS17" i="18"/>
  <c r="JWR17" i="18"/>
  <c r="JWQ17" i="18"/>
  <c r="JWP17" i="18"/>
  <c r="JWO17" i="18"/>
  <c r="JWN17" i="18"/>
  <c r="JWM17" i="18"/>
  <c r="JWL17" i="18"/>
  <c r="JWK17" i="18"/>
  <c r="JWJ17" i="18"/>
  <c r="JWI17" i="18"/>
  <c r="JWH17" i="18"/>
  <c r="JWG17" i="18"/>
  <c r="JWF17" i="18"/>
  <c r="JWE17" i="18"/>
  <c r="JWD17" i="18"/>
  <c r="JWC17" i="18"/>
  <c r="JWB17" i="18"/>
  <c r="JWA17" i="18"/>
  <c r="JVZ17" i="18"/>
  <c r="JVY17" i="18"/>
  <c r="JVX17" i="18"/>
  <c r="JVW17" i="18"/>
  <c r="JVV17" i="18"/>
  <c r="JVU17" i="18"/>
  <c r="JVT17" i="18"/>
  <c r="JVS17" i="18"/>
  <c r="JVR17" i="18"/>
  <c r="JVQ17" i="18"/>
  <c r="JVP17" i="18"/>
  <c r="JVO17" i="18"/>
  <c r="JVN17" i="18"/>
  <c r="JVM17" i="18"/>
  <c r="JVL17" i="18"/>
  <c r="JVK17" i="18"/>
  <c r="JVJ17" i="18"/>
  <c r="JVI17" i="18"/>
  <c r="JVH17" i="18"/>
  <c r="JVG17" i="18"/>
  <c r="JVF17" i="18"/>
  <c r="JVE17" i="18"/>
  <c r="JVD17" i="18"/>
  <c r="JVC17" i="18"/>
  <c r="JVB17" i="18"/>
  <c r="JVA17" i="18"/>
  <c r="JUZ17" i="18"/>
  <c r="JUY17" i="18"/>
  <c r="JUX17" i="18"/>
  <c r="JUW17" i="18"/>
  <c r="JUV17" i="18"/>
  <c r="JUU17" i="18"/>
  <c r="JUT17" i="18"/>
  <c r="JUS17" i="18"/>
  <c r="JUR17" i="18"/>
  <c r="JUQ17" i="18"/>
  <c r="JUP17" i="18"/>
  <c r="JUO17" i="18"/>
  <c r="JUN17" i="18"/>
  <c r="JUM17" i="18"/>
  <c r="JUL17" i="18"/>
  <c r="JUK17" i="18"/>
  <c r="JUJ17" i="18"/>
  <c r="JUI17" i="18"/>
  <c r="JUH17" i="18"/>
  <c r="JUG17" i="18"/>
  <c r="JUF17" i="18"/>
  <c r="JUE17" i="18"/>
  <c r="JUD17" i="18"/>
  <c r="JUC17" i="18"/>
  <c r="JUB17" i="18"/>
  <c r="JUA17" i="18"/>
  <c r="JTZ17" i="18"/>
  <c r="JTY17" i="18"/>
  <c r="JTX17" i="18"/>
  <c r="JTW17" i="18"/>
  <c r="JTV17" i="18"/>
  <c r="JTU17" i="18"/>
  <c r="JTT17" i="18"/>
  <c r="JTS17" i="18"/>
  <c r="JTR17" i="18"/>
  <c r="JTQ17" i="18"/>
  <c r="JTP17" i="18"/>
  <c r="JTO17" i="18"/>
  <c r="JTN17" i="18"/>
  <c r="JTM17" i="18"/>
  <c r="JTL17" i="18"/>
  <c r="JTK17" i="18"/>
  <c r="JTJ17" i="18"/>
  <c r="JTI17" i="18"/>
  <c r="JTH17" i="18"/>
  <c r="JTG17" i="18"/>
  <c r="JTF17" i="18"/>
  <c r="JTE17" i="18"/>
  <c r="JTD17" i="18"/>
  <c r="JTC17" i="18"/>
  <c r="JTB17" i="18"/>
  <c r="JTA17" i="18"/>
  <c r="JSZ17" i="18"/>
  <c r="JSY17" i="18"/>
  <c r="JSX17" i="18"/>
  <c r="JSW17" i="18"/>
  <c r="JSV17" i="18"/>
  <c r="JSU17" i="18"/>
  <c r="JST17" i="18"/>
  <c r="JSS17" i="18"/>
  <c r="JSR17" i="18"/>
  <c r="JSQ17" i="18"/>
  <c r="JSP17" i="18"/>
  <c r="JSO17" i="18"/>
  <c r="JSN17" i="18"/>
  <c r="JSM17" i="18"/>
  <c r="JSL17" i="18"/>
  <c r="JSK17" i="18"/>
  <c r="JSJ17" i="18"/>
  <c r="JSI17" i="18"/>
  <c r="JSH17" i="18"/>
  <c r="JSG17" i="18"/>
  <c r="JSF17" i="18"/>
  <c r="JSE17" i="18"/>
  <c r="JSD17" i="18"/>
  <c r="JSC17" i="18"/>
  <c r="JSB17" i="18"/>
  <c r="JSA17" i="18"/>
  <c r="JRZ17" i="18"/>
  <c r="JRY17" i="18"/>
  <c r="JRX17" i="18"/>
  <c r="JRW17" i="18"/>
  <c r="JRV17" i="18"/>
  <c r="JRU17" i="18"/>
  <c r="JRT17" i="18"/>
  <c r="JRS17" i="18"/>
  <c r="JRR17" i="18"/>
  <c r="JRQ17" i="18"/>
  <c r="JRP17" i="18"/>
  <c r="JRO17" i="18"/>
  <c r="JRN17" i="18"/>
  <c r="JRM17" i="18"/>
  <c r="JRL17" i="18"/>
  <c r="JRK17" i="18"/>
  <c r="JRJ17" i="18"/>
  <c r="JRI17" i="18"/>
  <c r="JRH17" i="18"/>
  <c r="JRG17" i="18"/>
  <c r="JRF17" i="18"/>
  <c r="JRE17" i="18"/>
  <c r="JRD17" i="18"/>
  <c r="JRC17" i="18"/>
  <c r="JRB17" i="18"/>
  <c r="JRA17" i="18"/>
  <c r="JQZ17" i="18"/>
  <c r="JQY17" i="18"/>
  <c r="JQX17" i="18"/>
  <c r="JQW17" i="18"/>
  <c r="JQV17" i="18"/>
  <c r="JQU17" i="18"/>
  <c r="JQT17" i="18"/>
  <c r="JQS17" i="18"/>
  <c r="JQR17" i="18"/>
  <c r="JQQ17" i="18"/>
  <c r="JQP17" i="18"/>
  <c r="JQO17" i="18"/>
  <c r="JQN17" i="18"/>
  <c r="JQM17" i="18"/>
  <c r="JQL17" i="18"/>
  <c r="JQK17" i="18"/>
  <c r="JQJ17" i="18"/>
  <c r="JQI17" i="18"/>
  <c r="JQH17" i="18"/>
  <c r="JQG17" i="18"/>
  <c r="JQF17" i="18"/>
  <c r="JQE17" i="18"/>
  <c r="JQD17" i="18"/>
  <c r="JQC17" i="18"/>
  <c r="JQB17" i="18"/>
  <c r="JQA17" i="18"/>
  <c r="JPZ17" i="18"/>
  <c r="JPY17" i="18"/>
  <c r="JPX17" i="18"/>
  <c r="JPW17" i="18"/>
  <c r="JPV17" i="18"/>
  <c r="JPU17" i="18"/>
  <c r="JPT17" i="18"/>
  <c r="JPS17" i="18"/>
  <c r="JPR17" i="18"/>
  <c r="JPQ17" i="18"/>
  <c r="JPP17" i="18"/>
  <c r="JPO17" i="18"/>
  <c r="JPN17" i="18"/>
  <c r="JPM17" i="18"/>
  <c r="JPL17" i="18"/>
  <c r="JPK17" i="18"/>
  <c r="JPJ17" i="18"/>
  <c r="JPI17" i="18"/>
  <c r="JPH17" i="18"/>
  <c r="JPG17" i="18"/>
  <c r="JPF17" i="18"/>
  <c r="JPE17" i="18"/>
  <c r="JPD17" i="18"/>
  <c r="JPC17" i="18"/>
  <c r="JPB17" i="18"/>
  <c r="JPA17" i="18"/>
  <c r="JOZ17" i="18"/>
  <c r="JOY17" i="18"/>
  <c r="JOX17" i="18"/>
  <c r="JOW17" i="18"/>
  <c r="JOV17" i="18"/>
  <c r="JOU17" i="18"/>
  <c r="JOT17" i="18"/>
  <c r="JOS17" i="18"/>
  <c r="JOR17" i="18"/>
  <c r="JOQ17" i="18"/>
  <c r="JOP17" i="18"/>
  <c r="JOO17" i="18"/>
  <c r="JON17" i="18"/>
  <c r="JOM17" i="18"/>
  <c r="JOL17" i="18"/>
  <c r="JOK17" i="18"/>
  <c r="JOJ17" i="18"/>
  <c r="JOI17" i="18"/>
  <c r="JOH17" i="18"/>
  <c r="JOG17" i="18"/>
  <c r="JOF17" i="18"/>
  <c r="JOE17" i="18"/>
  <c r="JOD17" i="18"/>
  <c r="JOC17" i="18"/>
  <c r="JOB17" i="18"/>
  <c r="JOA17" i="18"/>
  <c r="JNZ17" i="18"/>
  <c r="JNY17" i="18"/>
  <c r="JNX17" i="18"/>
  <c r="JNW17" i="18"/>
  <c r="JNV17" i="18"/>
  <c r="JNU17" i="18"/>
  <c r="JNT17" i="18"/>
  <c r="JNS17" i="18"/>
  <c r="JNR17" i="18"/>
  <c r="JNQ17" i="18"/>
  <c r="JNP17" i="18"/>
  <c r="JNO17" i="18"/>
  <c r="JNN17" i="18"/>
  <c r="JNM17" i="18"/>
  <c r="JNL17" i="18"/>
  <c r="JNK17" i="18"/>
  <c r="JNJ17" i="18"/>
  <c r="JNI17" i="18"/>
  <c r="JNH17" i="18"/>
  <c r="JNG17" i="18"/>
  <c r="JNF17" i="18"/>
  <c r="JNE17" i="18"/>
  <c r="JND17" i="18"/>
  <c r="JNC17" i="18"/>
  <c r="JNB17" i="18"/>
  <c r="JNA17" i="18"/>
  <c r="JMZ17" i="18"/>
  <c r="JMY17" i="18"/>
  <c r="JMX17" i="18"/>
  <c r="JMW17" i="18"/>
  <c r="JMV17" i="18"/>
  <c r="JMU17" i="18"/>
  <c r="JMT17" i="18"/>
  <c r="JMS17" i="18"/>
  <c r="JMR17" i="18"/>
  <c r="JMQ17" i="18"/>
  <c r="JMP17" i="18"/>
  <c r="JMO17" i="18"/>
  <c r="JMN17" i="18"/>
  <c r="JMM17" i="18"/>
  <c r="JML17" i="18"/>
  <c r="JMK17" i="18"/>
  <c r="JMJ17" i="18"/>
  <c r="JMI17" i="18"/>
  <c r="JMH17" i="18"/>
  <c r="JMG17" i="18"/>
  <c r="JMF17" i="18"/>
  <c r="JME17" i="18"/>
  <c r="JMD17" i="18"/>
  <c r="JMC17" i="18"/>
  <c r="JMB17" i="18"/>
  <c r="JMA17" i="18"/>
  <c r="JLZ17" i="18"/>
  <c r="JLY17" i="18"/>
  <c r="JLX17" i="18"/>
  <c r="JLW17" i="18"/>
  <c r="JLV17" i="18"/>
  <c r="JLU17" i="18"/>
  <c r="JLT17" i="18"/>
  <c r="JLS17" i="18"/>
  <c r="JLR17" i="18"/>
  <c r="JLQ17" i="18"/>
  <c r="JLP17" i="18"/>
  <c r="JLO17" i="18"/>
  <c r="JLN17" i="18"/>
  <c r="JLM17" i="18"/>
  <c r="JLL17" i="18"/>
  <c r="JLK17" i="18"/>
  <c r="JLJ17" i="18"/>
  <c r="JLI17" i="18"/>
  <c r="JLH17" i="18"/>
  <c r="JLG17" i="18"/>
  <c r="JLF17" i="18"/>
  <c r="JLE17" i="18"/>
  <c r="JLD17" i="18"/>
  <c r="JLC17" i="18"/>
  <c r="JLB17" i="18"/>
  <c r="JLA17" i="18"/>
  <c r="JKZ17" i="18"/>
  <c r="JKY17" i="18"/>
  <c r="JKX17" i="18"/>
  <c r="JKW17" i="18"/>
  <c r="JKV17" i="18"/>
  <c r="JKU17" i="18"/>
  <c r="JKT17" i="18"/>
  <c r="JKS17" i="18"/>
  <c r="JKR17" i="18"/>
  <c r="JKQ17" i="18"/>
  <c r="JKP17" i="18"/>
  <c r="JKO17" i="18"/>
  <c r="JKN17" i="18"/>
  <c r="JKM17" i="18"/>
  <c r="JKL17" i="18"/>
  <c r="JKK17" i="18"/>
  <c r="JKJ17" i="18"/>
  <c r="JKI17" i="18"/>
  <c r="JKH17" i="18"/>
  <c r="JKG17" i="18"/>
  <c r="JKF17" i="18"/>
  <c r="JKE17" i="18"/>
  <c r="JKD17" i="18"/>
  <c r="JKC17" i="18"/>
  <c r="JKB17" i="18"/>
  <c r="JKA17" i="18"/>
  <c r="JJZ17" i="18"/>
  <c r="JJY17" i="18"/>
  <c r="JJX17" i="18"/>
  <c r="JJW17" i="18"/>
  <c r="JJV17" i="18"/>
  <c r="JJU17" i="18"/>
  <c r="JJT17" i="18"/>
  <c r="JJS17" i="18"/>
  <c r="JJR17" i="18"/>
  <c r="JJQ17" i="18"/>
  <c r="JJP17" i="18"/>
  <c r="JJO17" i="18"/>
  <c r="JJN17" i="18"/>
  <c r="JJM17" i="18"/>
  <c r="JJL17" i="18"/>
  <c r="JJK17" i="18"/>
  <c r="JJJ17" i="18"/>
  <c r="JJI17" i="18"/>
  <c r="JJH17" i="18"/>
  <c r="JJG17" i="18"/>
  <c r="JJF17" i="18"/>
  <c r="JJE17" i="18"/>
  <c r="JJD17" i="18"/>
  <c r="JJC17" i="18"/>
  <c r="JJB17" i="18"/>
  <c r="JJA17" i="18"/>
  <c r="JIZ17" i="18"/>
  <c r="JIY17" i="18"/>
  <c r="JIX17" i="18"/>
  <c r="JIW17" i="18"/>
  <c r="JIV17" i="18"/>
  <c r="JIU17" i="18"/>
  <c r="JIT17" i="18"/>
  <c r="JIS17" i="18"/>
  <c r="JIR17" i="18"/>
  <c r="JIQ17" i="18"/>
  <c r="JIP17" i="18"/>
  <c r="JIO17" i="18"/>
  <c r="JIN17" i="18"/>
  <c r="JIM17" i="18"/>
  <c r="JIL17" i="18"/>
  <c r="JIK17" i="18"/>
  <c r="JIJ17" i="18"/>
  <c r="JII17" i="18"/>
  <c r="JIH17" i="18"/>
  <c r="JIG17" i="18"/>
  <c r="JIF17" i="18"/>
  <c r="JIE17" i="18"/>
  <c r="JID17" i="18"/>
  <c r="JIC17" i="18"/>
  <c r="JIB17" i="18"/>
  <c r="JIA17" i="18"/>
  <c r="JHZ17" i="18"/>
  <c r="JHY17" i="18"/>
  <c r="JHX17" i="18"/>
  <c r="JHW17" i="18"/>
  <c r="JHV17" i="18"/>
  <c r="JHU17" i="18"/>
  <c r="JHT17" i="18"/>
  <c r="JHS17" i="18"/>
  <c r="JHR17" i="18"/>
  <c r="JHQ17" i="18"/>
  <c r="JHP17" i="18"/>
  <c r="JHO17" i="18"/>
  <c r="JHN17" i="18"/>
  <c r="JHM17" i="18"/>
  <c r="JHL17" i="18"/>
  <c r="JHK17" i="18"/>
  <c r="JHJ17" i="18"/>
  <c r="JHI17" i="18"/>
  <c r="JHH17" i="18"/>
  <c r="JHG17" i="18"/>
  <c r="JHF17" i="18"/>
  <c r="JHE17" i="18"/>
  <c r="JHD17" i="18"/>
  <c r="JHC17" i="18"/>
  <c r="JHB17" i="18"/>
  <c r="JHA17" i="18"/>
  <c r="JGZ17" i="18"/>
  <c r="JGY17" i="18"/>
  <c r="JGX17" i="18"/>
  <c r="JGW17" i="18"/>
  <c r="JGV17" i="18"/>
  <c r="JGU17" i="18"/>
  <c r="JGT17" i="18"/>
  <c r="JGS17" i="18"/>
  <c r="JGR17" i="18"/>
  <c r="JGQ17" i="18"/>
  <c r="JGP17" i="18"/>
  <c r="JGO17" i="18"/>
  <c r="JGN17" i="18"/>
  <c r="JGM17" i="18"/>
  <c r="JGL17" i="18"/>
  <c r="JGK17" i="18"/>
  <c r="JGJ17" i="18"/>
  <c r="JGI17" i="18"/>
  <c r="JGH17" i="18"/>
  <c r="JGG17" i="18"/>
  <c r="JGF17" i="18"/>
  <c r="JGE17" i="18"/>
  <c r="JGD17" i="18"/>
  <c r="JGC17" i="18"/>
  <c r="JGB17" i="18"/>
  <c r="JGA17" i="18"/>
  <c r="JFZ17" i="18"/>
  <c r="JFY17" i="18"/>
  <c r="JFX17" i="18"/>
  <c r="JFW17" i="18"/>
  <c r="JFV17" i="18"/>
  <c r="JFU17" i="18"/>
  <c r="JFT17" i="18"/>
  <c r="JFS17" i="18"/>
  <c r="JFR17" i="18"/>
  <c r="JFQ17" i="18"/>
  <c r="JFP17" i="18"/>
  <c r="JFO17" i="18"/>
  <c r="JFN17" i="18"/>
  <c r="JFM17" i="18"/>
  <c r="JFL17" i="18"/>
  <c r="JFK17" i="18"/>
  <c r="JFJ17" i="18"/>
  <c r="JFI17" i="18"/>
  <c r="JFH17" i="18"/>
  <c r="JFG17" i="18"/>
  <c r="JFF17" i="18"/>
  <c r="JFE17" i="18"/>
  <c r="JFD17" i="18"/>
  <c r="JFC17" i="18"/>
  <c r="JFB17" i="18"/>
  <c r="JFA17" i="18"/>
  <c r="JEZ17" i="18"/>
  <c r="JEY17" i="18"/>
  <c r="JEX17" i="18"/>
  <c r="JEW17" i="18"/>
  <c r="JEV17" i="18"/>
  <c r="JEU17" i="18"/>
  <c r="JET17" i="18"/>
  <c r="JES17" i="18"/>
  <c r="JER17" i="18"/>
  <c r="JEQ17" i="18"/>
  <c r="JEP17" i="18"/>
  <c r="JEO17" i="18"/>
  <c r="JEN17" i="18"/>
  <c r="JEM17" i="18"/>
  <c r="JEL17" i="18"/>
  <c r="JEK17" i="18"/>
  <c r="JEJ17" i="18"/>
  <c r="JEI17" i="18"/>
  <c r="JEH17" i="18"/>
  <c r="JEG17" i="18"/>
  <c r="JEF17" i="18"/>
  <c r="JEE17" i="18"/>
  <c r="JED17" i="18"/>
  <c r="JEC17" i="18"/>
  <c r="JEB17" i="18"/>
  <c r="JEA17" i="18"/>
  <c r="JDZ17" i="18"/>
  <c r="JDY17" i="18"/>
  <c r="JDX17" i="18"/>
  <c r="JDW17" i="18"/>
  <c r="JDV17" i="18"/>
  <c r="JDU17" i="18"/>
  <c r="JDT17" i="18"/>
  <c r="JDS17" i="18"/>
  <c r="JDR17" i="18"/>
  <c r="JDQ17" i="18"/>
  <c r="JDP17" i="18"/>
  <c r="JDO17" i="18"/>
  <c r="JDN17" i="18"/>
  <c r="JDM17" i="18"/>
  <c r="JDL17" i="18"/>
  <c r="JDK17" i="18"/>
  <c r="JDJ17" i="18"/>
  <c r="JDI17" i="18"/>
  <c r="JDH17" i="18"/>
  <c r="JDG17" i="18"/>
  <c r="JDF17" i="18"/>
  <c r="JDE17" i="18"/>
  <c r="JDD17" i="18"/>
  <c r="JDC17" i="18"/>
  <c r="JDB17" i="18"/>
  <c r="JDA17" i="18"/>
  <c r="JCZ17" i="18"/>
  <c r="JCY17" i="18"/>
  <c r="JCX17" i="18"/>
  <c r="JCW17" i="18"/>
  <c r="JCV17" i="18"/>
  <c r="JCU17" i="18"/>
  <c r="JCT17" i="18"/>
  <c r="JCS17" i="18"/>
  <c r="JCR17" i="18"/>
  <c r="JCQ17" i="18"/>
  <c r="JCP17" i="18"/>
  <c r="JCO17" i="18"/>
  <c r="JCN17" i="18"/>
  <c r="JCM17" i="18"/>
  <c r="JCL17" i="18"/>
  <c r="JCK17" i="18"/>
  <c r="JCJ17" i="18"/>
  <c r="JCI17" i="18"/>
  <c r="JCH17" i="18"/>
  <c r="JCG17" i="18"/>
  <c r="JCF17" i="18"/>
  <c r="JCE17" i="18"/>
  <c r="JCD17" i="18"/>
  <c r="JCC17" i="18"/>
  <c r="JCB17" i="18"/>
  <c r="JCA17" i="18"/>
  <c r="JBZ17" i="18"/>
  <c r="JBY17" i="18"/>
  <c r="JBX17" i="18"/>
  <c r="JBW17" i="18"/>
  <c r="JBV17" i="18"/>
  <c r="JBU17" i="18"/>
  <c r="JBT17" i="18"/>
  <c r="JBS17" i="18"/>
  <c r="JBR17" i="18"/>
  <c r="JBQ17" i="18"/>
  <c r="JBP17" i="18"/>
  <c r="JBO17" i="18"/>
  <c r="JBN17" i="18"/>
  <c r="JBM17" i="18"/>
  <c r="JBL17" i="18"/>
  <c r="JBK17" i="18"/>
  <c r="JBJ17" i="18"/>
  <c r="JBI17" i="18"/>
  <c r="JBH17" i="18"/>
  <c r="JBG17" i="18"/>
  <c r="JBF17" i="18"/>
  <c r="JBE17" i="18"/>
  <c r="JBD17" i="18"/>
  <c r="JBC17" i="18"/>
  <c r="JBB17" i="18"/>
  <c r="JBA17" i="18"/>
  <c r="JAZ17" i="18"/>
  <c r="JAY17" i="18"/>
  <c r="JAX17" i="18"/>
  <c r="JAW17" i="18"/>
  <c r="JAV17" i="18"/>
  <c r="JAU17" i="18"/>
  <c r="JAT17" i="18"/>
  <c r="JAS17" i="18"/>
  <c r="JAR17" i="18"/>
  <c r="JAQ17" i="18"/>
  <c r="JAP17" i="18"/>
  <c r="JAO17" i="18"/>
  <c r="JAN17" i="18"/>
  <c r="JAM17" i="18"/>
  <c r="JAL17" i="18"/>
  <c r="JAK17" i="18"/>
  <c r="JAJ17" i="18"/>
  <c r="JAI17" i="18"/>
  <c r="JAH17" i="18"/>
  <c r="JAG17" i="18"/>
  <c r="JAF17" i="18"/>
  <c r="JAE17" i="18"/>
  <c r="JAD17" i="18"/>
  <c r="JAC17" i="18"/>
  <c r="JAB17" i="18"/>
  <c r="JAA17" i="18"/>
  <c r="IZZ17" i="18"/>
  <c r="IZY17" i="18"/>
  <c r="IZX17" i="18"/>
  <c r="IZW17" i="18"/>
  <c r="IZV17" i="18"/>
  <c r="IZU17" i="18"/>
  <c r="IZT17" i="18"/>
  <c r="IZS17" i="18"/>
  <c r="IZR17" i="18"/>
  <c r="IZQ17" i="18"/>
  <c r="IZP17" i="18"/>
  <c r="IZO17" i="18"/>
  <c r="IZN17" i="18"/>
  <c r="IZM17" i="18"/>
  <c r="IZL17" i="18"/>
  <c r="IZK17" i="18"/>
  <c r="IZJ17" i="18"/>
  <c r="IZI17" i="18"/>
  <c r="IZH17" i="18"/>
  <c r="IZG17" i="18"/>
  <c r="IZF17" i="18"/>
  <c r="IZE17" i="18"/>
  <c r="IZD17" i="18"/>
  <c r="IZC17" i="18"/>
  <c r="IZB17" i="18"/>
  <c r="IZA17" i="18"/>
  <c r="IYZ17" i="18"/>
  <c r="IYY17" i="18"/>
  <c r="IYX17" i="18"/>
  <c r="IYW17" i="18"/>
  <c r="IYV17" i="18"/>
  <c r="IYU17" i="18"/>
  <c r="IYT17" i="18"/>
  <c r="IYS17" i="18"/>
  <c r="IYR17" i="18"/>
  <c r="IYQ17" i="18"/>
  <c r="IYP17" i="18"/>
  <c r="IYO17" i="18"/>
  <c r="IYN17" i="18"/>
  <c r="IYM17" i="18"/>
  <c r="IYL17" i="18"/>
  <c r="IYK17" i="18"/>
  <c r="IYJ17" i="18"/>
  <c r="IYI17" i="18"/>
  <c r="IYH17" i="18"/>
  <c r="IYG17" i="18"/>
  <c r="IYF17" i="18"/>
  <c r="IYE17" i="18"/>
  <c r="IYD17" i="18"/>
  <c r="IYC17" i="18"/>
  <c r="IYB17" i="18"/>
  <c r="IYA17" i="18"/>
  <c r="IXZ17" i="18"/>
  <c r="IXY17" i="18"/>
  <c r="IXX17" i="18"/>
  <c r="IXW17" i="18"/>
  <c r="IXV17" i="18"/>
  <c r="IXU17" i="18"/>
  <c r="IXT17" i="18"/>
  <c r="IXS17" i="18"/>
  <c r="IXR17" i="18"/>
  <c r="IXQ17" i="18"/>
  <c r="IXP17" i="18"/>
  <c r="IXO17" i="18"/>
  <c r="IXN17" i="18"/>
  <c r="IXM17" i="18"/>
  <c r="IXL17" i="18"/>
  <c r="IXK17" i="18"/>
  <c r="IXJ17" i="18"/>
  <c r="IXI17" i="18"/>
  <c r="IXH17" i="18"/>
  <c r="IXG17" i="18"/>
  <c r="IXF17" i="18"/>
  <c r="IXE17" i="18"/>
  <c r="IXD17" i="18"/>
  <c r="IXC17" i="18"/>
  <c r="IXB17" i="18"/>
  <c r="IXA17" i="18"/>
  <c r="IWZ17" i="18"/>
  <c r="IWY17" i="18"/>
  <c r="IWX17" i="18"/>
  <c r="IWW17" i="18"/>
  <c r="IWV17" i="18"/>
  <c r="IWU17" i="18"/>
  <c r="IWT17" i="18"/>
  <c r="IWS17" i="18"/>
  <c r="IWR17" i="18"/>
  <c r="IWQ17" i="18"/>
  <c r="IWP17" i="18"/>
  <c r="IWO17" i="18"/>
  <c r="IWN17" i="18"/>
  <c r="IWM17" i="18"/>
  <c r="IWL17" i="18"/>
  <c r="IWK17" i="18"/>
  <c r="IWJ17" i="18"/>
  <c r="IWI17" i="18"/>
  <c r="IWH17" i="18"/>
  <c r="IWG17" i="18"/>
  <c r="IWF17" i="18"/>
  <c r="IWE17" i="18"/>
  <c r="IWD17" i="18"/>
  <c r="IWC17" i="18"/>
  <c r="IWB17" i="18"/>
  <c r="IWA17" i="18"/>
  <c r="IVZ17" i="18"/>
  <c r="IVY17" i="18"/>
  <c r="IVX17" i="18"/>
  <c r="IVW17" i="18"/>
  <c r="IVV17" i="18"/>
  <c r="IVU17" i="18"/>
  <c r="IVT17" i="18"/>
  <c r="IVS17" i="18"/>
  <c r="IVR17" i="18"/>
  <c r="IVQ17" i="18"/>
  <c r="IVP17" i="18"/>
  <c r="IVO17" i="18"/>
  <c r="IVN17" i="18"/>
  <c r="IVM17" i="18"/>
  <c r="IVL17" i="18"/>
  <c r="IVK17" i="18"/>
  <c r="IVJ17" i="18"/>
  <c r="IVI17" i="18"/>
  <c r="IVH17" i="18"/>
  <c r="IVG17" i="18"/>
  <c r="IVF17" i="18"/>
  <c r="IVE17" i="18"/>
  <c r="IVD17" i="18"/>
  <c r="IVC17" i="18"/>
  <c r="IVB17" i="18"/>
  <c r="IVA17" i="18"/>
  <c r="IUZ17" i="18"/>
  <c r="IUY17" i="18"/>
  <c r="IUX17" i="18"/>
  <c r="IUW17" i="18"/>
  <c r="IUV17" i="18"/>
  <c r="IUU17" i="18"/>
  <c r="IUT17" i="18"/>
  <c r="IUS17" i="18"/>
  <c r="IUR17" i="18"/>
  <c r="IUQ17" i="18"/>
  <c r="IUP17" i="18"/>
  <c r="IUO17" i="18"/>
  <c r="IUN17" i="18"/>
  <c r="IUM17" i="18"/>
  <c r="IUL17" i="18"/>
  <c r="IUK17" i="18"/>
  <c r="IUJ17" i="18"/>
  <c r="IUI17" i="18"/>
  <c r="IUH17" i="18"/>
  <c r="IUG17" i="18"/>
  <c r="IUF17" i="18"/>
  <c r="IUE17" i="18"/>
  <c r="IUD17" i="18"/>
  <c r="IUC17" i="18"/>
  <c r="IUB17" i="18"/>
  <c r="IUA17" i="18"/>
  <c r="ITZ17" i="18"/>
  <c r="ITY17" i="18"/>
  <c r="ITX17" i="18"/>
  <c r="ITW17" i="18"/>
  <c r="ITV17" i="18"/>
  <c r="ITU17" i="18"/>
  <c r="ITT17" i="18"/>
  <c r="ITS17" i="18"/>
  <c r="ITR17" i="18"/>
  <c r="ITQ17" i="18"/>
  <c r="ITP17" i="18"/>
  <c r="ITO17" i="18"/>
  <c r="ITN17" i="18"/>
  <c r="ITM17" i="18"/>
  <c r="ITL17" i="18"/>
  <c r="ITK17" i="18"/>
  <c r="ITJ17" i="18"/>
  <c r="ITI17" i="18"/>
  <c r="ITH17" i="18"/>
  <c r="ITG17" i="18"/>
  <c r="ITF17" i="18"/>
  <c r="ITE17" i="18"/>
  <c r="ITD17" i="18"/>
  <c r="ITC17" i="18"/>
  <c r="ITB17" i="18"/>
  <c r="ITA17" i="18"/>
  <c r="ISZ17" i="18"/>
  <c r="ISY17" i="18"/>
  <c r="ISX17" i="18"/>
  <c r="ISW17" i="18"/>
  <c r="ISV17" i="18"/>
  <c r="ISU17" i="18"/>
  <c r="IST17" i="18"/>
  <c r="ISS17" i="18"/>
  <c r="ISR17" i="18"/>
  <c r="ISQ17" i="18"/>
  <c r="ISP17" i="18"/>
  <c r="ISO17" i="18"/>
  <c r="ISN17" i="18"/>
  <c r="ISM17" i="18"/>
  <c r="ISL17" i="18"/>
  <c r="ISK17" i="18"/>
  <c r="ISJ17" i="18"/>
  <c r="ISI17" i="18"/>
  <c r="ISH17" i="18"/>
  <c r="ISG17" i="18"/>
  <c r="ISF17" i="18"/>
  <c r="ISE17" i="18"/>
  <c r="ISD17" i="18"/>
  <c r="ISC17" i="18"/>
  <c r="ISB17" i="18"/>
  <c r="ISA17" i="18"/>
  <c r="IRZ17" i="18"/>
  <c r="IRY17" i="18"/>
  <c r="IRX17" i="18"/>
  <c r="IRW17" i="18"/>
  <c r="IRV17" i="18"/>
  <c r="IRU17" i="18"/>
  <c r="IRT17" i="18"/>
  <c r="IRS17" i="18"/>
  <c r="IRR17" i="18"/>
  <c r="IRQ17" i="18"/>
  <c r="IRP17" i="18"/>
  <c r="IRO17" i="18"/>
  <c r="IRN17" i="18"/>
  <c r="IRM17" i="18"/>
  <c r="IRL17" i="18"/>
  <c r="IRK17" i="18"/>
  <c r="IRJ17" i="18"/>
  <c r="IRI17" i="18"/>
  <c r="IRH17" i="18"/>
  <c r="IRG17" i="18"/>
  <c r="IRF17" i="18"/>
  <c r="IRE17" i="18"/>
  <c r="IRD17" i="18"/>
  <c r="IRC17" i="18"/>
  <c r="IRB17" i="18"/>
  <c r="IRA17" i="18"/>
  <c r="IQZ17" i="18"/>
  <c r="IQY17" i="18"/>
  <c r="IQX17" i="18"/>
  <c r="IQW17" i="18"/>
  <c r="IQV17" i="18"/>
  <c r="IQU17" i="18"/>
  <c r="IQT17" i="18"/>
  <c r="IQS17" i="18"/>
  <c r="IQR17" i="18"/>
  <c r="IQQ17" i="18"/>
  <c r="IQP17" i="18"/>
  <c r="IQO17" i="18"/>
  <c r="IQN17" i="18"/>
  <c r="IQM17" i="18"/>
  <c r="IQL17" i="18"/>
  <c r="IQK17" i="18"/>
  <c r="IQJ17" i="18"/>
  <c r="IQI17" i="18"/>
  <c r="IQH17" i="18"/>
  <c r="IQG17" i="18"/>
  <c r="IQF17" i="18"/>
  <c r="IQE17" i="18"/>
  <c r="IQD17" i="18"/>
  <c r="IQC17" i="18"/>
  <c r="IQB17" i="18"/>
  <c r="IQA17" i="18"/>
  <c r="IPZ17" i="18"/>
  <c r="IPY17" i="18"/>
  <c r="IPX17" i="18"/>
  <c r="IPW17" i="18"/>
  <c r="IPV17" i="18"/>
  <c r="IPU17" i="18"/>
  <c r="IPT17" i="18"/>
  <c r="IPS17" i="18"/>
  <c r="IPR17" i="18"/>
  <c r="IPQ17" i="18"/>
  <c r="IPP17" i="18"/>
  <c r="IPO17" i="18"/>
  <c r="IPN17" i="18"/>
  <c r="IPM17" i="18"/>
  <c r="IPL17" i="18"/>
  <c r="IPK17" i="18"/>
  <c r="IPJ17" i="18"/>
  <c r="IPI17" i="18"/>
  <c r="IPH17" i="18"/>
  <c r="IPG17" i="18"/>
  <c r="IPF17" i="18"/>
  <c r="IPE17" i="18"/>
  <c r="IPD17" i="18"/>
  <c r="IPC17" i="18"/>
  <c r="IPB17" i="18"/>
  <c r="IPA17" i="18"/>
  <c r="IOZ17" i="18"/>
  <c r="IOY17" i="18"/>
  <c r="IOX17" i="18"/>
  <c r="IOW17" i="18"/>
  <c r="IOV17" i="18"/>
  <c r="IOU17" i="18"/>
  <c r="IOT17" i="18"/>
  <c r="IOS17" i="18"/>
  <c r="IOR17" i="18"/>
  <c r="IOQ17" i="18"/>
  <c r="IOP17" i="18"/>
  <c r="IOO17" i="18"/>
  <c r="ION17" i="18"/>
  <c r="IOM17" i="18"/>
  <c r="IOL17" i="18"/>
  <c r="IOK17" i="18"/>
  <c r="IOJ17" i="18"/>
  <c r="IOI17" i="18"/>
  <c r="IOH17" i="18"/>
  <c r="IOG17" i="18"/>
  <c r="IOF17" i="18"/>
  <c r="IOE17" i="18"/>
  <c r="IOD17" i="18"/>
  <c r="IOC17" i="18"/>
  <c r="IOB17" i="18"/>
  <c r="IOA17" i="18"/>
  <c r="INZ17" i="18"/>
  <c r="INY17" i="18"/>
  <c r="INX17" i="18"/>
  <c r="INW17" i="18"/>
  <c r="INV17" i="18"/>
  <c r="INU17" i="18"/>
  <c r="INT17" i="18"/>
  <c r="INS17" i="18"/>
  <c r="INR17" i="18"/>
  <c r="INQ17" i="18"/>
  <c r="INP17" i="18"/>
  <c r="INO17" i="18"/>
  <c r="INN17" i="18"/>
  <c r="INM17" i="18"/>
  <c r="INL17" i="18"/>
  <c r="INK17" i="18"/>
  <c r="INJ17" i="18"/>
  <c r="INI17" i="18"/>
  <c r="INH17" i="18"/>
  <c r="ING17" i="18"/>
  <c r="INF17" i="18"/>
  <c r="INE17" i="18"/>
  <c r="IND17" i="18"/>
  <c r="INC17" i="18"/>
  <c r="INB17" i="18"/>
  <c r="INA17" i="18"/>
  <c r="IMZ17" i="18"/>
  <c r="IMY17" i="18"/>
  <c r="IMX17" i="18"/>
  <c r="IMW17" i="18"/>
  <c r="IMV17" i="18"/>
  <c r="IMU17" i="18"/>
  <c r="IMT17" i="18"/>
  <c r="IMS17" i="18"/>
  <c r="IMR17" i="18"/>
  <c r="IMQ17" i="18"/>
  <c r="IMP17" i="18"/>
  <c r="IMO17" i="18"/>
  <c r="IMN17" i="18"/>
  <c r="IMM17" i="18"/>
  <c r="IML17" i="18"/>
  <c r="IMK17" i="18"/>
  <c r="IMJ17" i="18"/>
  <c r="IMI17" i="18"/>
  <c r="IMH17" i="18"/>
  <c r="IMG17" i="18"/>
  <c r="IMF17" i="18"/>
  <c r="IME17" i="18"/>
  <c r="IMD17" i="18"/>
  <c r="IMC17" i="18"/>
  <c r="IMB17" i="18"/>
  <c r="IMA17" i="18"/>
  <c r="ILZ17" i="18"/>
  <c r="ILY17" i="18"/>
  <c r="ILX17" i="18"/>
  <c r="ILW17" i="18"/>
  <c r="ILV17" i="18"/>
  <c r="ILU17" i="18"/>
  <c r="ILT17" i="18"/>
  <c r="ILS17" i="18"/>
  <c r="ILR17" i="18"/>
  <c r="ILQ17" i="18"/>
  <c r="ILP17" i="18"/>
  <c r="ILO17" i="18"/>
  <c r="ILN17" i="18"/>
  <c r="ILM17" i="18"/>
  <c r="ILL17" i="18"/>
  <c r="ILK17" i="18"/>
  <c r="ILJ17" i="18"/>
  <c r="ILI17" i="18"/>
  <c r="ILH17" i="18"/>
  <c r="ILG17" i="18"/>
  <c r="ILF17" i="18"/>
  <c r="ILE17" i="18"/>
  <c r="ILD17" i="18"/>
  <c r="ILC17" i="18"/>
  <c r="ILB17" i="18"/>
  <c r="ILA17" i="18"/>
  <c r="IKZ17" i="18"/>
  <c r="IKY17" i="18"/>
  <c r="IKX17" i="18"/>
  <c r="IKW17" i="18"/>
  <c r="IKV17" i="18"/>
  <c r="IKU17" i="18"/>
  <c r="IKT17" i="18"/>
  <c r="IKS17" i="18"/>
  <c r="IKR17" i="18"/>
  <c r="IKQ17" i="18"/>
  <c r="IKP17" i="18"/>
  <c r="IKO17" i="18"/>
  <c r="IKN17" i="18"/>
  <c r="IKM17" i="18"/>
  <c r="IKL17" i="18"/>
  <c r="IKK17" i="18"/>
  <c r="IKJ17" i="18"/>
  <c r="IKI17" i="18"/>
  <c r="IKH17" i="18"/>
  <c r="IKG17" i="18"/>
  <c r="IKF17" i="18"/>
  <c r="IKE17" i="18"/>
  <c r="IKD17" i="18"/>
  <c r="IKC17" i="18"/>
  <c r="IKB17" i="18"/>
  <c r="IKA17" i="18"/>
  <c r="IJZ17" i="18"/>
  <c r="IJY17" i="18"/>
  <c r="IJX17" i="18"/>
  <c r="IJW17" i="18"/>
  <c r="IJV17" i="18"/>
  <c r="IJU17" i="18"/>
  <c r="IJT17" i="18"/>
  <c r="IJS17" i="18"/>
  <c r="IJR17" i="18"/>
  <c r="IJQ17" i="18"/>
  <c r="IJP17" i="18"/>
  <c r="IJO17" i="18"/>
  <c r="IJN17" i="18"/>
  <c r="IJM17" i="18"/>
  <c r="IJL17" i="18"/>
  <c r="IJK17" i="18"/>
  <c r="IJJ17" i="18"/>
  <c r="IJI17" i="18"/>
  <c r="IJH17" i="18"/>
  <c r="IJG17" i="18"/>
  <c r="IJF17" i="18"/>
  <c r="IJE17" i="18"/>
  <c r="IJD17" i="18"/>
  <c r="IJC17" i="18"/>
  <c r="IJB17" i="18"/>
  <c r="IJA17" i="18"/>
  <c r="IIZ17" i="18"/>
  <c r="IIY17" i="18"/>
  <c r="IIX17" i="18"/>
  <c r="IIW17" i="18"/>
  <c r="IIV17" i="18"/>
  <c r="IIU17" i="18"/>
  <c r="IIT17" i="18"/>
  <c r="IIS17" i="18"/>
  <c r="IIR17" i="18"/>
  <c r="IIQ17" i="18"/>
  <c r="IIP17" i="18"/>
  <c r="IIO17" i="18"/>
  <c r="IIN17" i="18"/>
  <c r="IIM17" i="18"/>
  <c r="IIL17" i="18"/>
  <c r="IIK17" i="18"/>
  <c r="IIJ17" i="18"/>
  <c r="III17" i="18"/>
  <c r="IIH17" i="18"/>
  <c r="IIG17" i="18"/>
  <c r="IIF17" i="18"/>
  <c r="IIE17" i="18"/>
  <c r="IID17" i="18"/>
  <c r="IIC17" i="18"/>
  <c r="IIB17" i="18"/>
  <c r="IIA17" i="18"/>
  <c r="IHZ17" i="18"/>
  <c r="IHY17" i="18"/>
  <c r="IHX17" i="18"/>
  <c r="IHW17" i="18"/>
  <c r="IHV17" i="18"/>
  <c r="IHU17" i="18"/>
  <c r="IHT17" i="18"/>
  <c r="IHS17" i="18"/>
  <c r="IHR17" i="18"/>
  <c r="IHQ17" i="18"/>
  <c r="IHP17" i="18"/>
  <c r="IHO17" i="18"/>
  <c r="IHN17" i="18"/>
  <c r="IHM17" i="18"/>
  <c r="IHL17" i="18"/>
  <c r="IHK17" i="18"/>
  <c r="IHJ17" i="18"/>
  <c r="IHI17" i="18"/>
  <c r="IHH17" i="18"/>
  <c r="IHG17" i="18"/>
  <c r="IHF17" i="18"/>
  <c r="IHE17" i="18"/>
  <c r="IHD17" i="18"/>
  <c r="IHC17" i="18"/>
  <c r="IHB17" i="18"/>
  <c r="IHA17" i="18"/>
  <c r="IGZ17" i="18"/>
  <c r="IGY17" i="18"/>
  <c r="IGX17" i="18"/>
  <c r="IGW17" i="18"/>
  <c r="IGV17" i="18"/>
  <c r="IGU17" i="18"/>
  <c r="IGT17" i="18"/>
  <c r="IGS17" i="18"/>
  <c r="IGR17" i="18"/>
  <c r="IGQ17" i="18"/>
  <c r="IGP17" i="18"/>
  <c r="IGO17" i="18"/>
  <c r="IGN17" i="18"/>
  <c r="IGM17" i="18"/>
  <c r="IGL17" i="18"/>
  <c r="IGK17" i="18"/>
  <c r="IGJ17" i="18"/>
  <c r="IGI17" i="18"/>
  <c r="IGH17" i="18"/>
  <c r="IGG17" i="18"/>
  <c r="IGF17" i="18"/>
  <c r="IGE17" i="18"/>
  <c r="IGD17" i="18"/>
  <c r="IGC17" i="18"/>
  <c r="IGB17" i="18"/>
  <c r="IGA17" i="18"/>
  <c r="IFZ17" i="18"/>
  <c r="IFY17" i="18"/>
  <c r="IFX17" i="18"/>
  <c r="IFW17" i="18"/>
  <c r="IFV17" i="18"/>
  <c r="IFU17" i="18"/>
  <c r="IFT17" i="18"/>
  <c r="IFS17" i="18"/>
  <c r="IFR17" i="18"/>
  <c r="IFQ17" i="18"/>
  <c r="IFP17" i="18"/>
  <c r="IFO17" i="18"/>
  <c r="IFN17" i="18"/>
  <c r="IFM17" i="18"/>
  <c r="IFL17" i="18"/>
  <c r="IFK17" i="18"/>
  <c r="IFJ17" i="18"/>
  <c r="IFI17" i="18"/>
  <c r="IFH17" i="18"/>
  <c r="IFG17" i="18"/>
  <c r="IFF17" i="18"/>
  <c r="IFE17" i="18"/>
  <c r="IFD17" i="18"/>
  <c r="IFC17" i="18"/>
  <c r="IFB17" i="18"/>
  <c r="IFA17" i="18"/>
  <c r="IEZ17" i="18"/>
  <c r="IEY17" i="18"/>
  <c r="IEX17" i="18"/>
  <c r="IEW17" i="18"/>
  <c r="IEV17" i="18"/>
  <c r="IEU17" i="18"/>
  <c r="IET17" i="18"/>
  <c r="IES17" i="18"/>
  <c r="IER17" i="18"/>
  <c r="IEQ17" i="18"/>
  <c r="IEP17" i="18"/>
  <c r="IEO17" i="18"/>
  <c r="IEN17" i="18"/>
  <c r="IEM17" i="18"/>
  <c r="IEL17" i="18"/>
  <c r="IEK17" i="18"/>
  <c r="IEJ17" i="18"/>
  <c r="IEI17" i="18"/>
  <c r="IEH17" i="18"/>
  <c r="IEG17" i="18"/>
  <c r="IEF17" i="18"/>
  <c r="IEE17" i="18"/>
  <c r="IED17" i="18"/>
  <c r="IEC17" i="18"/>
  <c r="IEB17" i="18"/>
  <c r="IEA17" i="18"/>
  <c r="IDZ17" i="18"/>
  <c r="IDY17" i="18"/>
  <c r="IDX17" i="18"/>
  <c r="IDW17" i="18"/>
  <c r="IDV17" i="18"/>
  <c r="IDU17" i="18"/>
  <c r="IDT17" i="18"/>
  <c r="IDS17" i="18"/>
  <c r="IDR17" i="18"/>
  <c r="IDQ17" i="18"/>
  <c r="IDP17" i="18"/>
  <c r="IDO17" i="18"/>
  <c r="IDN17" i="18"/>
  <c r="IDM17" i="18"/>
  <c r="IDL17" i="18"/>
  <c r="IDK17" i="18"/>
  <c r="IDJ17" i="18"/>
  <c r="IDI17" i="18"/>
  <c r="IDH17" i="18"/>
  <c r="IDG17" i="18"/>
  <c r="IDF17" i="18"/>
  <c r="IDE17" i="18"/>
  <c r="IDD17" i="18"/>
  <c r="IDC17" i="18"/>
  <c r="IDB17" i="18"/>
  <c r="IDA17" i="18"/>
  <c r="ICZ17" i="18"/>
  <c r="ICY17" i="18"/>
  <c r="ICX17" i="18"/>
  <c r="ICW17" i="18"/>
  <c r="ICV17" i="18"/>
  <c r="ICU17" i="18"/>
  <c r="ICT17" i="18"/>
  <c r="ICS17" i="18"/>
  <c r="ICR17" i="18"/>
  <c r="ICQ17" i="18"/>
  <c r="ICP17" i="18"/>
  <c r="ICO17" i="18"/>
  <c r="ICN17" i="18"/>
  <c r="ICM17" i="18"/>
  <c r="ICL17" i="18"/>
  <c r="ICK17" i="18"/>
  <c r="ICJ17" i="18"/>
  <c r="ICI17" i="18"/>
  <c r="ICH17" i="18"/>
  <c r="ICG17" i="18"/>
  <c r="ICF17" i="18"/>
  <c r="ICE17" i="18"/>
  <c r="ICD17" i="18"/>
  <c r="ICC17" i="18"/>
  <c r="ICB17" i="18"/>
  <c r="ICA17" i="18"/>
  <c r="IBZ17" i="18"/>
  <c r="IBY17" i="18"/>
  <c r="IBX17" i="18"/>
  <c r="IBW17" i="18"/>
  <c r="IBV17" i="18"/>
  <c r="IBU17" i="18"/>
  <c r="IBT17" i="18"/>
  <c r="IBS17" i="18"/>
  <c r="IBR17" i="18"/>
  <c r="IBQ17" i="18"/>
  <c r="IBP17" i="18"/>
  <c r="IBO17" i="18"/>
  <c r="IBN17" i="18"/>
  <c r="IBM17" i="18"/>
  <c r="IBL17" i="18"/>
  <c r="IBK17" i="18"/>
  <c r="IBJ17" i="18"/>
  <c r="IBI17" i="18"/>
  <c r="IBH17" i="18"/>
  <c r="IBG17" i="18"/>
  <c r="IBF17" i="18"/>
  <c r="IBE17" i="18"/>
  <c r="IBD17" i="18"/>
  <c r="IBC17" i="18"/>
  <c r="IBB17" i="18"/>
  <c r="IBA17" i="18"/>
  <c r="IAZ17" i="18"/>
  <c r="IAY17" i="18"/>
  <c r="IAX17" i="18"/>
  <c r="IAW17" i="18"/>
  <c r="IAV17" i="18"/>
  <c r="IAU17" i="18"/>
  <c r="IAT17" i="18"/>
  <c r="IAS17" i="18"/>
  <c r="IAR17" i="18"/>
  <c r="IAQ17" i="18"/>
  <c r="IAP17" i="18"/>
  <c r="IAO17" i="18"/>
  <c r="IAN17" i="18"/>
  <c r="IAM17" i="18"/>
  <c r="IAL17" i="18"/>
  <c r="IAK17" i="18"/>
  <c r="IAJ17" i="18"/>
  <c r="IAI17" i="18"/>
  <c r="IAH17" i="18"/>
  <c r="IAG17" i="18"/>
  <c r="IAF17" i="18"/>
  <c r="IAE17" i="18"/>
  <c r="IAD17" i="18"/>
  <c r="IAC17" i="18"/>
  <c r="IAB17" i="18"/>
  <c r="IAA17" i="18"/>
  <c r="HZZ17" i="18"/>
  <c r="HZY17" i="18"/>
  <c r="HZX17" i="18"/>
  <c r="HZW17" i="18"/>
  <c r="HZV17" i="18"/>
  <c r="HZU17" i="18"/>
  <c r="HZT17" i="18"/>
  <c r="HZS17" i="18"/>
  <c r="HZR17" i="18"/>
  <c r="HZQ17" i="18"/>
  <c r="HZP17" i="18"/>
  <c r="HZO17" i="18"/>
  <c r="HZN17" i="18"/>
  <c r="HZM17" i="18"/>
  <c r="HZL17" i="18"/>
  <c r="HZK17" i="18"/>
  <c r="HZJ17" i="18"/>
  <c r="HZI17" i="18"/>
  <c r="HZH17" i="18"/>
  <c r="HZG17" i="18"/>
  <c r="HZF17" i="18"/>
  <c r="HZE17" i="18"/>
  <c r="HZD17" i="18"/>
  <c r="HZC17" i="18"/>
  <c r="HZB17" i="18"/>
  <c r="HZA17" i="18"/>
  <c r="HYZ17" i="18"/>
  <c r="HYY17" i="18"/>
  <c r="HYX17" i="18"/>
  <c r="HYW17" i="18"/>
  <c r="HYV17" i="18"/>
  <c r="HYU17" i="18"/>
  <c r="HYT17" i="18"/>
  <c r="HYS17" i="18"/>
  <c r="HYR17" i="18"/>
  <c r="HYQ17" i="18"/>
  <c r="HYP17" i="18"/>
  <c r="HYO17" i="18"/>
  <c r="HYN17" i="18"/>
  <c r="HYM17" i="18"/>
  <c r="HYL17" i="18"/>
  <c r="HYK17" i="18"/>
  <c r="HYJ17" i="18"/>
  <c r="HYI17" i="18"/>
  <c r="HYH17" i="18"/>
  <c r="HYG17" i="18"/>
  <c r="HYF17" i="18"/>
  <c r="HYE17" i="18"/>
  <c r="HYD17" i="18"/>
  <c r="HYC17" i="18"/>
  <c r="HYB17" i="18"/>
  <c r="HYA17" i="18"/>
  <c r="HXZ17" i="18"/>
  <c r="HXY17" i="18"/>
  <c r="HXX17" i="18"/>
  <c r="HXW17" i="18"/>
  <c r="HXV17" i="18"/>
  <c r="HXU17" i="18"/>
  <c r="HXT17" i="18"/>
  <c r="HXS17" i="18"/>
  <c r="HXR17" i="18"/>
  <c r="HXQ17" i="18"/>
  <c r="HXP17" i="18"/>
  <c r="HXO17" i="18"/>
  <c r="HXN17" i="18"/>
  <c r="HXM17" i="18"/>
  <c r="HXL17" i="18"/>
  <c r="HXK17" i="18"/>
  <c r="HXJ17" i="18"/>
  <c r="HXI17" i="18"/>
  <c r="HXH17" i="18"/>
  <c r="HXG17" i="18"/>
  <c r="HXF17" i="18"/>
  <c r="HXE17" i="18"/>
  <c r="HXD17" i="18"/>
  <c r="HXC17" i="18"/>
  <c r="HXB17" i="18"/>
  <c r="HXA17" i="18"/>
  <c r="HWZ17" i="18"/>
  <c r="HWY17" i="18"/>
  <c r="HWX17" i="18"/>
  <c r="HWW17" i="18"/>
  <c r="HWV17" i="18"/>
  <c r="HWU17" i="18"/>
  <c r="HWT17" i="18"/>
  <c r="HWS17" i="18"/>
  <c r="HWR17" i="18"/>
  <c r="HWQ17" i="18"/>
  <c r="HWP17" i="18"/>
  <c r="HWO17" i="18"/>
  <c r="HWN17" i="18"/>
  <c r="HWM17" i="18"/>
  <c r="HWL17" i="18"/>
  <c r="HWK17" i="18"/>
  <c r="HWJ17" i="18"/>
  <c r="HWI17" i="18"/>
  <c r="HWH17" i="18"/>
  <c r="HWG17" i="18"/>
  <c r="HWF17" i="18"/>
  <c r="HWE17" i="18"/>
  <c r="HWD17" i="18"/>
  <c r="HWC17" i="18"/>
  <c r="HWB17" i="18"/>
  <c r="HWA17" i="18"/>
  <c r="HVZ17" i="18"/>
  <c r="HVY17" i="18"/>
  <c r="HVX17" i="18"/>
  <c r="HVW17" i="18"/>
  <c r="HVV17" i="18"/>
  <c r="HVU17" i="18"/>
  <c r="HVT17" i="18"/>
  <c r="HVS17" i="18"/>
  <c r="HVR17" i="18"/>
  <c r="HVQ17" i="18"/>
  <c r="HVP17" i="18"/>
  <c r="HVO17" i="18"/>
  <c r="HVN17" i="18"/>
  <c r="HVM17" i="18"/>
  <c r="HVL17" i="18"/>
  <c r="HVK17" i="18"/>
  <c r="HVJ17" i="18"/>
  <c r="HVI17" i="18"/>
  <c r="HVH17" i="18"/>
  <c r="HVG17" i="18"/>
  <c r="HVF17" i="18"/>
  <c r="HVE17" i="18"/>
  <c r="HVD17" i="18"/>
  <c r="HVC17" i="18"/>
  <c r="HVB17" i="18"/>
  <c r="HVA17" i="18"/>
  <c r="HUZ17" i="18"/>
  <c r="HUY17" i="18"/>
  <c r="HUX17" i="18"/>
  <c r="HUW17" i="18"/>
  <c r="HUV17" i="18"/>
  <c r="HUU17" i="18"/>
  <c r="HUT17" i="18"/>
  <c r="HUS17" i="18"/>
  <c r="HUR17" i="18"/>
  <c r="HUQ17" i="18"/>
  <c r="HUP17" i="18"/>
  <c r="HUO17" i="18"/>
  <c r="HUN17" i="18"/>
  <c r="HUM17" i="18"/>
  <c r="HUL17" i="18"/>
  <c r="HUK17" i="18"/>
  <c r="HUJ17" i="18"/>
  <c r="HUI17" i="18"/>
  <c r="HUH17" i="18"/>
  <c r="HUG17" i="18"/>
  <c r="HUF17" i="18"/>
  <c r="HUE17" i="18"/>
  <c r="HUD17" i="18"/>
  <c r="HUC17" i="18"/>
  <c r="HUB17" i="18"/>
  <c r="HUA17" i="18"/>
  <c r="HTZ17" i="18"/>
  <c r="HTY17" i="18"/>
  <c r="HTX17" i="18"/>
  <c r="HTW17" i="18"/>
  <c r="HTV17" i="18"/>
  <c r="HTU17" i="18"/>
  <c r="HTT17" i="18"/>
  <c r="HTS17" i="18"/>
  <c r="HTR17" i="18"/>
  <c r="HTQ17" i="18"/>
  <c r="HTP17" i="18"/>
  <c r="HTO17" i="18"/>
  <c r="HTN17" i="18"/>
  <c r="HTM17" i="18"/>
  <c r="HTL17" i="18"/>
  <c r="HTK17" i="18"/>
  <c r="HTJ17" i="18"/>
  <c r="HTI17" i="18"/>
  <c r="HTH17" i="18"/>
  <c r="HTG17" i="18"/>
  <c r="HTF17" i="18"/>
  <c r="HTE17" i="18"/>
  <c r="HTD17" i="18"/>
  <c r="HTC17" i="18"/>
  <c r="HTB17" i="18"/>
  <c r="HTA17" i="18"/>
  <c r="HSZ17" i="18"/>
  <c r="HSY17" i="18"/>
  <c r="HSX17" i="18"/>
  <c r="HSW17" i="18"/>
  <c r="HSV17" i="18"/>
  <c r="HSU17" i="18"/>
  <c r="HST17" i="18"/>
  <c r="HSS17" i="18"/>
  <c r="HSR17" i="18"/>
  <c r="HSQ17" i="18"/>
  <c r="HSP17" i="18"/>
  <c r="HSO17" i="18"/>
  <c r="HSN17" i="18"/>
  <c r="HSM17" i="18"/>
  <c r="HSL17" i="18"/>
  <c r="HSK17" i="18"/>
  <c r="HSJ17" i="18"/>
  <c r="HSI17" i="18"/>
  <c r="HSH17" i="18"/>
  <c r="HSG17" i="18"/>
  <c r="HSF17" i="18"/>
  <c r="HSE17" i="18"/>
  <c r="HSD17" i="18"/>
  <c r="HSC17" i="18"/>
  <c r="HSB17" i="18"/>
  <c r="HSA17" i="18"/>
  <c r="HRZ17" i="18"/>
  <c r="HRY17" i="18"/>
  <c r="HRX17" i="18"/>
  <c r="HRW17" i="18"/>
  <c r="HRV17" i="18"/>
  <c r="HRU17" i="18"/>
  <c r="HRT17" i="18"/>
  <c r="HRS17" i="18"/>
  <c r="HRR17" i="18"/>
  <c r="HRQ17" i="18"/>
  <c r="HRP17" i="18"/>
  <c r="HRO17" i="18"/>
  <c r="HRN17" i="18"/>
  <c r="HRM17" i="18"/>
  <c r="HRL17" i="18"/>
  <c r="HRK17" i="18"/>
  <c r="HRJ17" i="18"/>
  <c r="HRI17" i="18"/>
  <c r="HRH17" i="18"/>
  <c r="HRG17" i="18"/>
  <c r="HRF17" i="18"/>
  <c r="HRE17" i="18"/>
  <c r="HRD17" i="18"/>
  <c r="HRC17" i="18"/>
  <c r="HRB17" i="18"/>
  <c r="HRA17" i="18"/>
  <c r="HQZ17" i="18"/>
  <c r="HQY17" i="18"/>
  <c r="HQX17" i="18"/>
  <c r="HQW17" i="18"/>
  <c r="HQV17" i="18"/>
  <c r="HQU17" i="18"/>
  <c r="HQT17" i="18"/>
  <c r="HQS17" i="18"/>
  <c r="HQR17" i="18"/>
  <c r="HQQ17" i="18"/>
  <c r="HQP17" i="18"/>
  <c r="HQO17" i="18"/>
  <c r="HQN17" i="18"/>
  <c r="HQM17" i="18"/>
  <c r="HQL17" i="18"/>
  <c r="HQK17" i="18"/>
  <c r="HQJ17" i="18"/>
  <c r="HQI17" i="18"/>
  <c r="HQH17" i="18"/>
  <c r="HQG17" i="18"/>
  <c r="HQF17" i="18"/>
  <c r="HQE17" i="18"/>
  <c r="HQD17" i="18"/>
  <c r="HQC17" i="18"/>
  <c r="HQB17" i="18"/>
  <c r="HQA17" i="18"/>
  <c r="HPZ17" i="18"/>
  <c r="HPY17" i="18"/>
  <c r="HPX17" i="18"/>
  <c r="HPW17" i="18"/>
  <c r="HPV17" i="18"/>
  <c r="HPU17" i="18"/>
  <c r="HPT17" i="18"/>
  <c r="HPS17" i="18"/>
  <c r="HPR17" i="18"/>
  <c r="HPQ17" i="18"/>
  <c r="HPP17" i="18"/>
  <c r="HPO17" i="18"/>
  <c r="HPN17" i="18"/>
  <c r="HPM17" i="18"/>
  <c r="HPL17" i="18"/>
  <c r="HPK17" i="18"/>
  <c r="HPJ17" i="18"/>
  <c r="HPI17" i="18"/>
  <c r="HPH17" i="18"/>
  <c r="HPG17" i="18"/>
  <c r="HPF17" i="18"/>
  <c r="HPE17" i="18"/>
  <c r="HPD17" i="18"/>
  <c r="HPC17" i="18"/>
  <c r="HPB17" i="18"/>
  <c r="HPA17" i="18"/>
  <c r="HOZ17" i="18"/>
  <c r="HOY17" i="18"/>
  <c r="HOX17" i="18"/>
  <c r="HOW17" i="18"/>
  <c r="HOV17" i="18"/>
  <c r="HOU17" i="18"/>
  <c r="HOT17" i="18"/>
  <c r="HOS17" i="18"/>
  <c r="HOR17" i="18"/>
  <c r="HOQ17" i="18"/>
  <c r="HOP17" i="18"/>
  <c r="HOO17" i="18"/>
  <c r="HON17" i="18"/>
  <c r="HOM17" i="18"/>
  <c r="HOL17" i="18"/>
  <c r="HOK17" i="18"/>
  <c r="HOJ17" i="18"/>
  <c r="HOI17" i="18"/>
  <c r="HOH17" i="18"/>
  <c r="HOG17" i="18"/>
  <c r="HOF17" i="18"/>
  <c r="HOE17" i="18"/>
  <c r="HOD17" i="18"/>
  <c r="HOC17" i="18"/>
  <c r="HOB17" i="18"/>
  <c r="HOA17" i="18"/>
  <c r="HNZ17" i="18"/>
  <c r="HNY17" i="18"/>
  <c r="HNX17" i="18"/>
  <c r="HNW17" i="18"/>
  <c r="HNV17" i="18"/>
  <c r="HNU17" i="18"/>
  <c r="HNT17" i="18"/>
  <c r="HNS17" i="18"/>
  <c r="HNR17" i="18"/>
  <c r="HNQ17" i="18"/>
  <c r="HNP17" i="18"/>
  <c r="HNO17" i="18"/>
  <c r="HNN17" i="18"/>
  <c r="HNM17" i="18"/>
  <c r="HNL17" i="18"/>
  <c r="HNK17" i="18"/>
  <c r="HNJ17" i="18"/>
  <c r="HNI17" i="18"/>
  <c r="HNH17" i="18"/>
  <c r="HNG17" i="18"/>
  <c r="HNF17" i="18"/>
  <c r="HNE17" i="18"/>
  <c r="HND17" i="18"/>
  <c r="HNC17" i="18"/>
  <c r="HNB17" i="18"/>
  <c r="HNA17" i="18"/>
  <c r="HMZ17" i="18"/>
  <c r="HMY17" i="18"/>
  <c r="HMX17" i="18"/>
  <c r="HMW17" i="18"/>
  <c r="HMV17" i="18"/>
  <c r="HMU17" i="18"/>
  <c r="HMT17" i="18"/>
  <c r="HMS17" i="18"/>
  <c r="HMR17" i="18"/>
  <c r="HMQ17" i="18"/>
  <c r="HMP17" i="18"/>
  <c r="HMO17" i="18"/>
  <c r="HMN17" i="18"/>
  <c r="HMM17" i="18"/>
  <c r="HML17" i="18"/>
  <c r="HMK17" i="18"/>
  <c r="HMJ17" i="18"/>
  <c r="HMI17" i="18"/>
  <c r="HMH17" i="18"/>
  <c r="HMG17" i="18"/>
  <c r="HMF17" i="18"/>
  <c r="HME17" i="18"/>
  <c r="HMD17" i="18"/>
  <c r="HMC17" i="18"/>
  <c r="HMB17" i="18"/>
  <c r="HMA17" i="18"/>
  <c r="HLZ17" i="18"/>
  <c r="HLY17" i="18"/>
  <c r="HLX17" i="18"/>
  <c r="HLW17" i="18"/>
  <c r="HLV17" i="18"/>
  <c r="HLU17" i="18"/>
  <c r="HLT17" i="18"/>
  <c r="HLS17" i="18"/>
  <c r="HLR17" i="18"/>
  <c r="HLQ17" i="18"/>
  <c r="HLP17" i="18"/>
  <c r="HLO17" i="18"/>
  <c r="HLN17" i="18"/>
  <c r="HLM17" i="18"/>
  <c r="HLL17" i="18"/>
  <c r="HLK17" i="18"/>
  <c r="HLJ17" i="18"/>
  <c r="HLI17" i="18"/>
  <c r="HLH17" i="18"/>
  <c r="HLG17" i="18"/>
  <c r="HLF17" i="18"/>
  <c r="HLE17" i="18"/>
  <c r="HLD17" i="18"/>
  <c r="HLC17" i="18"/>
  <c r="HLB17" i="18"/>
  <c r="HLA17" i="18"/>
  <c r="HKZ17" i="18"/>
  <c r="HKY17" i="18"/>
  <c r="HKX17" i="18"/>
  <c r="HKW17" i="18"/>
  <c r="HKV17" i="18"/>
  <c r="HKU17" i="18"/>
  <c r="HKT17" i="18"/>
  <c r="HKS17" i="18"/>
  <c r="HKR17" i="18"/>
  <c r="HKQ17" i="18"/>
  <c r="HKP17" i="18"/>
  <c r="HKO17" i="18"/>
  <c r="HKN17" i="18"/>
  <c r="HKM17" i="18"/>
  <c r="HKL17" i="18"/>
  <c r="HKK17" i="18"/>
  <c r="HKJ17" i="18"/>
  <c r="HKI17" i="18"/>
  <c r="HKH17" i="18"/>
  <c r="HKG17" i="18"/>
  <c r="HKF17" i="18"/>
  <c r="HKE17" i="18"/>
  <c r="HKD17" i="18"/>
  <c r="HKC17" i="18"/>
  <c r="HKB17" i="18"/>
  <c r="HKA17" i="18"/>
  <c r="HJZ17" i="18"/>
  <c r="HJY17" i="18"/>
  <c r="HJX17" i="18"/>
  <c r="HJW17" i="18"/>
  <c r="HJV17" i="18"/>
  <c r="HJU17" i="18"/>
  <c r="HJT17" i="18"/>
  <c r="HJS17" i="18"/>
  <c r="HJR17" i="18"/>
  <c r="HJQ17" i="18"/>
  <c r="HJP17" i="18"/>
  <c r="HJO17" i="18"/>
  <c r="HJN17" i="18"/>
  <c r="HJM17" i="18"/>
  <c r="HJL17" i="18"/>
  <c r="HJK17" i="18"/>
  <c r="HJJ17" i="18"/>
  <c r="HJI17" i="18"/>
  <c r="HJH17" i="18"/>
  <c r="HJG17" i="18"/>
  <c r="HJF17" i="18"/>
  <c r="HJE17" i="18"/>
  <c r="HJD17" i="18"/>
  <c r="HJC17" i="18"/>
  <c r="HJB17" i="18"/>
  <c r="HJA17" i="18"/>
  <c r="HIZ17" i="18"/>
  <c r="HIY17" i="18"/>
  <c r="HIX17" i="18"/>
  <c r="HIW17" i="18"/>
  <c r="HIV17" i="18"/>
  <c r="HIU17" i="18"/>
  <c r="HIT17" i="18"/>
  <c r="HIS17" i="18"/>
  <c r="HIR17" i="18"/>
  <c r="HIQ17" i="18"/>
  <c r="HIP17" i="18"/>
  <c r="HIO17" i="18"/>
  <c r="HIN17" i="18"/>
  <c r="HIM17" i="18"/>
  <c r="HIL17" i="18"/>
  <c r="HIK17" i="18"/>
  <c r="HIJ17" i="18"/>
  <c r="HII17" i="18"/>
  <c r="HIH17" i="18"/>
  <c r="HIG17" i="18"/>
  <c r="HIF17" i="18"/>
  <c r="HIE17" i="18"/>
  <c r="HID17" i="18"/>
  <c r="HIC17" i="18"/>
  <c r="HIB17" i="18"/>
  <c r="HIA17" i="18"/>
  <c r="HHZ17" i="18"/>
  <c r="HHY17" i="18"/>
  <c r="HHX17" i="18"/>
  <c r="HHW17" i="18"/>
  <c r="HHV17" i="18"/>
  <c r="HHU17" i="18"/>
  <c r="HHT17" i="18"/>
  <c r="HHS17" i="18"/>
  <c r="HHR17" i="18"/>
  <c r="HHQ17" i="18"/>
  <c r="HHP17" i="18"/>
  <c r="HHO17" i="18"/>
  <c r="HHN17" i="18"/>
  <c r="HHM17" i="18"/>
  <c r="HHL17" i="18"/>
  <c r="HHK17" i="18"/>
  <c r="HHJ17" i="18"/>
  <c r="HHI17" i="18"/>
  <c r="HHH17" i="18"/>
  <c r="HHG17" i="18"/>
  <c r="HHF17" i="18"/>
  <c r="HHE17" i="18"/>
  <c r="HHD17" i="18"/>
  <c r="HHC17" i="18"/>
  <c r="HHB17" i="18"/>
  <c r="HHA17" i="18"/>
  <c r="HGZ17" i="18"/>
  <c r="HGY17" i="18"/>
  <c r="HGX17" i="18"/>
  <c r="HGW17" i="18"/>
  <c r="HGV17" i="18"/>
  <c r="HGU17" i="18"/>
  <c r="HGT17" i="18"/>
  <c r="HGS17" i="18"/>
  <c r="HGR17" i="18"/>
  <c r="HGQ17" i="18"/>
  <c r="HGP17" i="18"/>
  <c r="HGO17" i="18"/>
  <c r="HGN17" i="18"/>
  <c r="HGM17" i="18"/>
  <c r="HGL17" i="18"/>
  <c r="HGK17" i="18"/>
  <c r="HGJ17" i="18"/>
  <c r="HGI17" i="18"/>
  <c r="HGH17" i="18"/>
  <c r="HGG17" i="18"/>
  <c r="HGF17" i="18"/>
  <c r="HGE17" i="18"/>
  <c r="HGD17" i="18"/>
  <c r="HGC17" i="18"/>
  <c r="HGB17" i="18"/>
  <c r="HGA17" i="18"/>
  <c r="HFZ17" i="18"/>
  <c r="HFY17" i="18"/>
  <c r="HFX17" i="18"/>
  <c r="HFW17" i="18"/>
  <c r="HFV17" i="18"/>
  <c r="HFU17" i="18"/>
  <c r="HFT17" i="18"/>
  <c r="HFS17" i="18"/>
  <c r="HFR17" i="18"/>
  <c r="HFQ17" i="18"/>
  <c r="HFP17" i="18"/>
  <c r="HFO17" i="18"/>
  <c r="HFN17" i="18"/>
  <c r="HFM17" i="18"/>
  <c r="HFL17" i="18"/>
  <c r="HFK17" i="18"/>
  <c r="HFJ17" i="18"/>
  <c r="HFI17" i="18"/>
  <c r="HFH17" i="18"/>
  <c r="HFG17" i="18"/>
  <c r="HFF17" i="18"/>
  <c r="HFE17" i="18"/>
  <c r="HFD17" i="18"/>
  <c r="HFC17" i="18"/>
  <c r="HFB17" i="18"/>
  <c r="HFA17" i="18"/>
  <c r="HEZ17" i="18"/>
  <c r="HEY17" i="18"/>
  <c r="HEX17" i="18"/>
  <c r="HEW17" i="18"/>
  <c r="HEV17" i="18"/>
  <c r="HEU17" i="18"/>
  <c r="HET17" i="18"/>
  <c r="HES17" i="18"/>
  <c r="HER17" i="18"/>
  <c r="HEQ17" i="18"/>
  <c r="HEP17" i="18"/>
  <c r="HEO17" i="18"/>
  <c r="HEN17" i="18"/>
  <c r="HEM17" i="18"/>
  <c r="HEL17" i="18"/>
  <c r="HEK17" i="18"/>
  <c r="HEJ17" i="18"/>
  <c r="HEI17" i="18"/>
  <c r="HEH17" i="18"/>
  <c r="HEG17" i="18"/>
  <c r="HEF17" i="18"/>
  <c r="HEE17" i="18"/>
  <c r="HED17" i="18"/>
  <c r="HEC17" i="18"/>
  <c r="HEB17" i="18"/>
  <c r="HEA17" i="18"/>
  <c r="HDZ17" i="18"/>
  <c r="HDY17" i="18"/>
  <c r="HDX17" i="18"/>
  <c r="HDW17" i="18"/>
  <c r="HDV17" i="18"/>
  <c r="HDU17" i="18"/>
  <c r="HDT17" i="18"/>
  <c r="HDS17" i="18"/>
  <c r="HDR17" i="18"/>
  <c r="HDQ17" i="18"/>
  <c r="HDP17" i="18"/>
  <c r="HDO17" i="18"/>
  <c r="HDN17" i="18"/>
  <c r="HDM17" i="18"/>
  <c r="HDL17" i="18"/>
  <c r="HDK17" i="18"/>
  <c r="HDJ17" i="18"/>
  <c r="HDI17" i="18"/>
  <c r="HDH17" i="18"/>
  <c r="HDG17" i="18"/>
  <c r="HDF17" i="18"/>
  <c r="HDE17" i="18"/>
  <c r="HDD17" i="18"/>
  <c r="HDC17" i="18"/>
  <c r="HDB17" i="18"/>
  <c r="HDA17" i="18"/>
  <c r="HCZ17" i="18"/>
  <c r="HCY17" i="18"/>
  <c r="HCX17" i="18"/>
  <c r="HCW17" i="18"/>
  <c r="HCV17" i="18"/>
  <c r="HCU17" i="18"/>
  <c r="HCT17" i="18"/>
  <c r="HCS17" i="18"/>
  <c r="HCR17" i="18"/>
  <c r="HCQ17" i="18"/>
  <c r="HCP17" i="18"/>
  <c r="HCO17" i="18"/>
  <c r="HCN17" i="18"/>
  <c r="HCM17" i="18"/>
  <c r="HCL17" i="18"/>
  <c r="HCK17" i="18"/>
  <c r="HCJ17" i="18"/>
  <c r="HCI17" i="18"/>
  <c r="HCH17" i="18"/>
  <c r="HCG17" i="18"/>
  <c r="HCF17" i="18"/>
  <c r="HCE17" i="18"/>
  <c r="HCD17" i="18"/>
  <c r="HCC17" i="18"/>
  <c r="HCB17" i="18"/>
  <c r="HCA17" i="18"/>
  <c r="HBZ17" i="18"/>
  <c r="HBY17" i="18"/>
  <c r="HBX17" i="18"/>
  <c r="HBW17" i="18"/>
  <c r="HBV17" i="18"/>
  <c r="HBU17" i="18"/>
  <c r="HBT17" i="18"/>
  <c r="HBS17" i="18"/>
  <c r="HBR17" i="18"/>
  <c r="HBQ17" i="18"/>
  <c r="HBP17" i="18"/>
  <c r="HBO17" i="18"/>
  <c r="HBN17" i="18"/>
  <c r="HBM17" i="18"/>
  <c r="HBL17" i="18"/>
  <c r="HBK17" i="18"/>
  <c r="HBJ17" i="18"/>
  <c r="HBI17" i="18"/>
  <c r="HBH17" i="18"/>
  <c r="HBG17" i="18"/>
  <c r="HBF17" i="18"/>
  <c r="HBE17" i="18"/>
  <c r="HBD17" i="18"/>
  <c r="HBC17" i="18"/>
  <c r="HBB17" i="18"/>
  <c r="HBA17" i="18"/>
  <c r="HAZ17" i="18"/>
  <c r="HAY17" i="18"/>
  <c r="HAX17" i="18"/>
  <c r="HAW17" i="18"/>
  <c r="HAV17" i="18"/>
  <c r="HAU17" i="18"/>
  <c r="HAT17" i="18"/>
  <c r="HAS17" i="18"/>
  <c r="HAR17" i="18"/>
  <c r="HAQ17" i="18"/>
  <c r="HAP17" i="18"/>
  <c r="HAO17" i="18"/>
  <c r="HAN17" i="18"/>
  <c r="HAM17" i="18"/>
  <c r="HAL17" i="18"/>
  <c r="HAK17" i="18"/>
  <c r="HAJ17" i="18"/>
  <c r="HAI17" i="18"/>
  <c r="HAH17" i="18"/>
  <c r="HAG17" i="18"/>
  <c r="HAF17" i="18"/>
  <c r="HAE17" i="18"/>
  <c r="HAD17" i="18"/>
  <c r="HAC17" i="18"/>
  <c r="HAB17" i="18"/>
  <c r="HAA17" i="18"/>
  <c r="GZZ17" i="18"/>
  <c r="GZY17" i="18"/>
  <c r="GZX17" i="18"/>
  <c r="GZW17" i="18"/>
  <c r="GZV17" i="18"/>
  <c r="GZU17" i="18"/>
  <c r="GZT17" i="18"/>
  <c r="GZS17" i="18"/>
  <c r="GZR17" i="18"/>
  <c r="GZQ17" i="18"/>
  <c r="GZP17" i="18"/>
  <c r="GZO17" i="18"/>
  <c r="GZN17" i="18"/>
  <c r="GZM17" i="18"/>
  <c r="GZL17" i="18"/>
  <c r="GZK17" i="18"/>
  <c r="GZJ17" i="18"/>
  <c r="GZI17" i="18"/>
  <c r="GZH17" i="18"/>
  <c r="GZG17" i="18"/>
  <c r="GZF17" i="18"/>
  <c r="GZE17" i="18"/>
  <c r="GZD17" i="18"/>
  <c r="GZC17" i="18"/>
  <c r="GZB17" i="18"/>
  <c r="GZA17" i="18"/>
  <c r="GYZ17" i="18"/>
  <c r="GYY17" i="18"/>
  <c r="GYX17" i="18"/>
  <c r="GYW17" i="18"/>
  <c r="GYV17" i="18"/>
  <c r="GYU17" i="18"/>
  <c r="GYT17" i="18"/>
  <c r="GYS17" i="18"/>
  <c r="GYR17" i="18"/>
  <c r="GYQ17" i="18"/>
  <c r="GYP17" i="18"/>
  <c r="GYO17" i="18"/>
  <c r="GYN17" i="18"/>
  <c r="GYM17" i="18"/>
  <c r="GYL17" i="18"/>
  <c r="GYK17" i="18"/>
  <c r="GYJ17" i="18"/>
  <c r="GYI17" i="18"/>
  <c r="GYH17" i="18"/>
  <c r="GYG17" i="18"/>
  <c r="GYF17" i="18"/>
  <c r="GYE17" i="18"/>
  <c r="GYD17" i="18"/>
  <c r="GYC17" i="18"/>
  <c r="GYB17" i="18"/>
  <c r="GYA17" i="18"/>
  <c r="GXZ17" i="18"/>
  <c r="GXY17" i="18"/>
  <c r="GXX17" i="18"/>
  <c r="GXW17" i="18"/>
  <c r="GXV17" i="18"/>
  <c r="GXU17" i="18"/>
  <c r="GXT17" i="18"/>
  <c r="GXS17" i="18"/>
  <c r="GXR17" i="18"/>
  <c r="GXQ17" i="18"/>
  <c r="GXP17" i="18"/>
  <c r="GXO17" i="18"/>
  <c r="GXN17" i="18"/>
  <c r="GXM17" i="18"/>
  <c r="GXL17" i="18"/>
  <c r="GXK17" i="18"/>
  <c r="GXJ17" i="18"/>
  <c r="GXI17" i="18"/>
  <c r="GXH17" i="18"/>
  <c r="GXG17" i="18"/>
  <c r="GXF17" i="18"/>
  <c r="GXE17" i="18"/>
  <c r="GXD17" i="18"/>
  <c r="GXC17" i="18"/>
  <c r="GXB17" i="18"/>
  <c r="GXA17" i="18"/>
  <c r="GWZ17" i="18"/>
  <c r="GWY17" i="18"/>
  <c r="GWX17" i="18"/>
  <c r="GWW17" i="18"/>
  <c r="GWV17" i="18"/>
  <c r="GWU17" i="18"/>
  <c r="GWT17" i="18"/>
  <c r="GWS17" i="18"/>
  <c r="GWR17" i="18"/>
  <c r="GWQ17" i="18"/>
  <c r="GWP17" i="18"/>
  <c r="GWO17" i="18"/>
  <c r="GWN17" i="18"/>
  <c r="GWM17" i="18"/>
  <c r="GWL17" i="18"/>
  <c r="GWK17" i="18"/>
  <c r="GWJ17" i="18"/>
  <c r="GWI17" i="18"/>
  <c r="GWH17" i="18"/>
  <c r="GWG17" i="18"/>
  <c r="GWF17" i="18"/>
  <c r="GWE17" i="18"/>
  <c r="GWD17" i="18"/>
  <c r="GWC17" i="18"/>
  <c r="GWB17" i="18"/>
  <c r="GWA17" i="18"/>
  <c r="GVZ17" i="18"/>
  <c r="GVY17" i="18"/>
  <c r="GVX17" i="18"/>
  <c r="GVW17" i="18"/>
  <c r="GVV17" i="18"/>
  <c r="GVU17" i="18"/>
  <c r="GVT17" i="18"/>
  <c r="GVS17" i="18"/>
  <c r="GVR17" i="18"/>
  <c r="GVQ17" i="18"/>
  <c r="GVP17" i="18"/>
  <c r="GVO17" i="18"/>
  <c r="GVN17" i="18"/>
  <c r="GVM17" i="18"/>
  <c r="GVL17" i="18"/>
  <c r="GVK17" i="18"/>
  <c r="GVJ17" i="18"/>
  <c r="GVI17" i="18"/>
  <c r="GVH17" i="18"/>
  <c r="GVG17" i="18"/>
  <c r="GVF17" i="18"/>
  <c r="GVE17" i="18"/>
  <c r="GVD17" i="18"/>
  <c r="GVC17" i="18"/>
  <c r="GVB17" i="18"/>
  <c r="GVA17" i="18"/>
  <c r="GUZ17" i="18"/>
  <c r="GUY17" i="18"/>
  <c r="GUX17" i="18"/>
  <c r="GUW17" i="18"/>
  <c r="GUV17" i="18"/>
  <c r="GUU17" i="18"/>
  <c r="GUT17" i="18"/>
  <c r="GUS17" i="18"/>
  <c r="GUR17" i="18"/>
  <c r="GUQ17" i="18"/>
  <c r="GUP17" i="18"/>
  <c r="GUO17" i="18"/>
  <c r="GUN17" i="18"/>
  <c r="GUM17" i="18"/>
  <c r="GUL17" i="18"/>
  <c r="GUK17" i="18"/>
  <c r="GUJ17" i="18"/>
  <c r="GUI17" i="18"/>
  <c r="GUH17" i="18"/>
  <c r="GUG17" i="18"/>
  <c r="GUF17" i="18"/>
  <c r="GUE17" i="18"/>
  <c r="GUD17" i="18"/>
  <c r="GUC17" i="18"/>
  <c r="GUB17" i="18"/>
  <c r="GUA17" i="18"/>
  <c r="GTZ17" i="18"/>
  <c r="GTY17" i="18"/>
  <c r="GTX17" i="18"/>
  <c r="GTW17" i="18"/>
  <c r="GTV17" i="18"/>
  <c r="GTU17" i="18"/>
  <c r="GTT17" i="18"/>
  <c r="GTS17" i="18"/>
  <c r="GTR17" i="18"/>
  <c r="GTQ17" i="18"/>
  <c r="GTP17" i="18"/>
  <c r="GTO17" i="18"/>
  <c r="GTN17" i="18"/>
  <c r="GTM17" i="18"/>
  <c r="GTL17" i="18"/>
  <c r="GTK17" i="18"/>
  <c r="GTJ17" i="18"/>
  <c r="GTI17" i="18"/>
  <c r="GTH17" i="18"/>
  <c r="GTG17" i="18"/>
  <c r="GTF17" i="18"/>
  <c r="GTE17" i="18"/>
  <c r="GTD17" i="18"/>
  <c r="GTC17" i="18"/>
  <c r="GTB17" i="18"/>
  <c r="GTA17" i="18"/>
  <c r="GSZ17" i="18"/>
  <c r="GSY17" i="18"/>
  <c r="GSX17" i="18"/>
  <c r="GSW17" i="18"/>
  <c r="GSV17" i="18"/>
  <c r="GSU17" i="18"/>
  <c r="GST17" i="18"/>
  <c r="GSS17" i="18"/>
  <c r="GSR17" i="18"/>
  <c r="GSQ17" i="18"/>
  <c r="GSP17" i="18"/>
  <c r="GSO17" i="18"/>
  <c r="GSN17" i="18"/>
  <c r="GSM17" i="18"/>
  <c r="GSL17" i="18"/>
  <c r="GSK17" i="18"/>
  <c r="GSJ17" i="18"/>
  <c r="GSI17" i="18"/>
  <c r="GSH17" i="18"/>
  <c r="GSG17" i="18"/>
  <c r="GSF17" i="18"/>
  <c r="GSE17" i="18"/>
  <c r="GSD17" i="18"/>
  <c r="GSC17" i="18"/>
  <c r="GSB17" i="18"/>
  <c r="GSA17" i="18"/>
  <c r="GRZ17" i="18"/>
  <c r="GRY17" i="18"/>
  <c r="GRX17" i="18"/>
  <c r="GRW17" i="18"/>
  <c r="GRV17" i="18"/>
  <c r="GRU17" i="18"/>
  <c r="GRT17" i="18"/>
  <c r="GRS17" i="18"/>
  <c r="GRR17" i="18"/>
  <c r="GRQ17" i="18"/>
  <c r="GRP17" i="18"/>
  <c r="GRO17" i="18"/>
  <c r="GRN17" i="18"/>
  <c r="GRM17" i="18"/>
  <c r="GRL17" i="18"/>
  <c r="GRK17" i="18"/>
  <c r="GRJ17" i="18"/>
  <c r="GRI17" i="18"/>
  <c r="GRH17" i="18"/>
  <c r="GRG17" i="18"/>
  <c r="GRF17" i="18"/>
  <c r="GRE17" i="18"/>
  <c r="GRD17" i="18"/>
  <c r="GRC17" i="18"/>
  <c r="GRB17" i="18"/>
  <c r="GRA17" i="18"/>
  <c r="GQZ17" i="18"/>
  <c r="GQY17" i="18"/>
  <c r="GQX17" i="18"/>
  <c r="GQW17" i="18"/>
  <c r="GQV17" i="18"/>
  <c r="GQU17" i="18"/>
  <c r="GQT17" i="18"/>
  <c r="GQS17" i="18"/>
  <c r="GQR17" i="18"/>
  <c r="GQQ17" i="18"/>
  <c r="GQP17" i="18"/>
  <c r="GQO17" i="18"/>
  <c r="GQN17" i="18"/>
  <c r="GQM17" i="18"/>
  <c r="GQL17" i="18"/>
  <c r="GQK17" i="18"/>
  <c r="GQJ17" i="18"/>
  <c r="GQI17" i="18"/>
  <c r="GQH17" i="18"/>
  <c r="GQG17" i="18"/>
  <c r="GQF17" i="18"/>
  <c r="GQE17" i="18"/>
  <c r="GQD17" i="18"/>
  <c r="GQC17" i="18"/>
  <c r="GQB17" i="18"/>
  <c r="GQA17" i="18"/>
  <c r="GPZ17" i="18"/>
  <c r="GPY17" i="18"/>
  <c r="GPX17" i="18"/>
  <c r="GPW17" i="18"/>
  <c r="GPV17" i="18"/>
  <c r="GPU17" i="18"/>
  <c r="GPT17" i="18"/>
  <c r="GPS17" i="18"/>
  <c r="GPR17" i="18"/>
  <c r="GPQ17" i="18"/>
  <c r="GPP17" i="18"/>
  <c r="GPO17" i="18"/>
  <c r="GPN17" i="18"/>
  <c r="GPM17" i="18"/>
  <c r="GPL17" i="18"/>
  <c r="GPK17" i="18"/>
  <c r="GPJ17" i="18"/>
  <c r="GPI17" i="18"/>
  <c r="GPH17" i="18"/>
  <c r="GPG17" i="18"/>
  <c r="GPF17" i="18"/>
  <c r="GPE17" i="18"/>
  <c r="GPD17" i="18"/>
  <c r="GPC17" i="18"/>
  <c r="GPB17" i="18"/>
  <c r="GPA17" i="18"/>
  <c r="GOZ17" i="18"/>
  <c r="GOY17" i="18"/>
  <c r="GOX17" i="18"/>
  <c r="GOW17" i="18"/>
  <c r="GOV17" i="18"/>
  <c r="GOU17" i="18"/>
  <c r="GOT17" i="18"/>
  <c r="GOS17" i="18"/>
  <c r="GOR17" i="18"/>
  <c r="GOQ17" i="18"/>
  <c r="GOP17" i="18"/>
  <c r="GOO17" i="18"/>
  <c r="GON17" i="18"/>
  <c r="GOM17" i="18"/>
  <c r="GOL17" i="18"/>
  <c r="GOK17" i="18"/>
  <c r="GOJ17" i="18"/>
  <c r="GOI17" i="18"/>
  <c r="GOH17" i="18"/>
  <c r="GOG17" i="18"/>
  <c r="GOF17" i="18"/>
  <c r="GOE17" i="18"/>
  <c r="GOD17" i="18"/>
  <c r="GOC17" i="18"/>
  <c r="GOB17" i="18"/>
  <c r="GOA17" i="18"/>
  <c r="GNZ17" i="18"/>
  <c r="GNY17" i="18"/>
  <c r="GNX17" i="18"/>
  <c r="GNW17" i="18"/>
  <c r="GNV17" i="18"/>
  <c r="GNU17" i="18"/>
  <c r="GNT17" i="18"/>
  <c r="GNS17" i="18"/>
  <c r="GNR17" i="18"/>
  <c r="GNQ17" i="18"/>
  <c r="GNP17" i="18"/>
  <c r="GNO17" i="18"/>
  <c r="GNN17" i="18"/>
  <c r="GNM17" i="18"/>
  <c r="GNL17" i="18"/>
  <c r="GNK17" i="18"/>
  <c r="GNJ17" i="18"/>
  <c r="GNI17" i="18"/>
  <c r="GNH17" i="18"/>
  <c r="GNG17" i="18"/>
  <c r="GNF17" i="18"/>
  <c r="GNE17" i="18"/>
  <c r="GND17" i="18"/>
  <c r="GNC17" i="18"/>
  <c r="GNB17" i="18"/>
  <c r="GNA17" i="18"/>
  <c r="GMZ17" i="18"/>
  <c r="GMY17" i="18"/>
  <c r="GMX17" i="18"/>
  <c r="GMW17" i="18"/>
  <c r="GMV17" i="18"/>
  <c r="GMU17" i="18"/>
  <c r="GMT17" i="18"/>
  <c r="GMS17" i="18"/>
  <c r="GMR17" i="18"/>
  <c r="GMQ17" i="18"/>
  <c r="GMP17" i="18"/>
  <c r="GMO17" i="18"/>
  <c r="GMN17" i="18"/>
  <c r="GMM17" i="18"/>
  <c r="GML17" i="18"/>
  <c r="GMK17" i="18"/>
  <c r="GMJ17" i="18"/>
  <c r="GMI17" i="18"/>
  <c r="GMH17" i="18"/>
  <c r="GMG17" i="18"/>
  <c r="GMF17" i="18"/>
  <c r="GME17" i="18"/>
  <c r="GMD17" i="18"/>
  <c r="GMC17" i="18"/>
  <c r="GMB17" i="18"/>
  <c r="GMA17" i="18"/>
  <c r="GLZ17" i="18"/>
  <c r="GLY17" i="18"/>
  <c r="GLX17" i="18"/>
  <c r="GLW17" i="18"/>
  <c r="GLV17" i="18"/>
  <c r="GLU17" i="18"/>
  <c r="GLT17" i="18"/>
  <c r="GLS17" i="18"/>
  <c r="GLR17" i="18"/>
  <c r="GLQ17" i="18"/>
  <c r="GLP17" i="18"/>
  <c r="GLO17" i="18"/>
  <c r="GLN17" i="18"/>
  <c r="GLM17" i="18"/>
  <c r="GLL17" i="18"/>
  <c r="GLK17" i="18"/>
  <c r="GLJ17" i="18"/>
  <c r="GLI17" i="18"/>
  <c r="GLH17" i="18"/>
  <c r="GLG17" i="18"/>
  <c r="GLF17" i="18"/>
  <c r="GLE17" i="18"/>
  <c r="GLD17" i="18"/>
  <c r="GLC17" i="18"/>
  <c r="GLB17" i="18"/>
  <c r="GLA17" i="18"/>
  <c r="GKZ17" i="18"/>
  <c r="GKY17" i="18"/>
  <c r="GKX17" i="18"/>
  <c r="GKW17" i="18"/>
  <c r="GKV17" i="18"/>
  <c r="GKU17" i="18"/>
  <c r="GKT17" i="18"/>
  <c r="GKS17" i="18"/>
  <c r="GKR17" i="18"/>
  <c r="GKQ17" i="18"/>
  <c r="GKP17" i="18"/>
  <c r="GKO17" i="18"/>
  <c r="GKN17" i="18"/>
  <c r="GKM17" i="18"/>
  <c r="GKL17" i="18"/>
  <c r="GKK17" i="18"/>
  <c r="GKJ17" i="18"/>
  <c r="GKI17" i="18"/>
  <c r="GKH17" i="18"/>
  <c r="GKG17" i="18"/>
  <c r="GKF17" i="18"/>
  <c r="GKE17" i="18"/>
  <c r="GKD17" i="18"/>
  <c r="GKC17" i="18"/>
  <c r="GKB17" i="18"/>
  <c r="GKA17" i="18"/>
  <c r="GJZ17" i="18"/>
  <c r="GJY17" i="18"/>
  <c r="GJX17" i="18"/>
  <c r="GJW17" i="18"/>
  <c r="GJV17" i="18"/>
  <c r="GJU17" i="18"/>
  <c r="GJT17" i="18"/>
  <c r="GJS17" i="18"/>
  <c r="GJR17" i="18"/>
  <c r="GJQ17" i="18"/>
  <c r="GJP17" i="18"/>
  <c r="GJO17" i="18"/>
  <c r="GJN17" i="18"/>
  <c r="GJM17" i="18"/>
  <c r="GJL17" i="18"/>
  <c r="GJK17" i="18"/>
  <c r="GJJ17" i="18"/>
  <c r="GJI17" i="18"/>
  <c r="GJH17" i="18"/>
  <c r="GJG17" i="18"/>
  <c r="GJF17" i="18"/>
  <c r="GJE17" i="18"/>
  <c r="GJD17" i="18"/>
  <c r="GJC17" i="18"/>
  <c r="GJB17" i="18"/>
  <c r="GJA17" i="18"/>
  <c r="GIZ17" i="18"/>
  <c r="GIY17" i="18"/>
  <c r="GIX17" i="18"/>
  <c r="GIW17" i="18"/>
  <c r="GIV17" i="18"/>
  <c r="GIU17" i="18"/>
  <c r="GIT17" i="18"/>
  <c r="GIS17" i="18"/>
  <c r="GIR17" i="18"/>
  <c r="GIQ17" i="18"/>
  <c r="GIP17" i="18"/>
  <c r="GIO17" i="18"/>
  <c r="GIN17" i="18"/>
  <c r="GIM17" i="18"/>
  <c r="GIL17" i="18"/>
  <c r="GIK17" i="18"/>
  <c r="GIJ17" i="18"/>
  <c r="GII17" i="18"/>
  <c r="GIH17" i="18"/>
  <c r="GIG17" i="18"/>
  <c r="GIF17" i="18"/>
  <c r="GIE17" i="18"/>
  <c r="GID17" i="18"/>
  <c r="GIC17" i="18"/>
  <c r="GIB17" i="18"/>
  <c r="GIA17" i="18"/>
  <c r="GHZ17" i="18"/>
  <c r="GHY17" i="18"/>
  <c r="GHX17" i="18"/>
  <c r="GHW17" i="18"/>
  <c r="GHV17" i="18"/>
  <c r="GHU17" i="18"/>
  <c r="GHT17" i="18"/>
  <c r="GHS17" i="18"/>
  <c r="GHR17" i="18"/>
  <c r="GHQ17" i="18"/>
  <c r="GHP17" i="18"/>
  <c r="GHO17" i="18"/>
  <c r="GHN17" i="18"/>
  <c r="GHM17" i="18"/>
  <c r="GHL17" i="18"/>
  <c r="GHK17" i="18"/>
  <c r="GHJ17" i="18"/>
  <c r="GHI17" i="18"/>
  <c r="GHH17" i="18"/>
  <c r="GHG17" i="18"/>
  <c r="GHF17" i="18"/>
  <c r="GHE17" i="18"/>
  <c r="GHD17" i="18"/>
  <c r="GHC17" i="18"/>
  <c r="GHB17" i="18"/>
  <c r="GHA17" i="18"/>
  <c r="GGZ17" i="18"/>
  <c r="GGY17" i="18"/>
  <c r="GGX17" i="18"/>
  <c r="GGW17" i="18"/>
  <c r="GGV17" i="18"/>
  <c r="GGU17" i="18"/>
  <c r="GGT17" i="18"/>
  <c r="GGS17" i="18"/>
  <c r="GGR17" i="18"/>
  <c r="GGQ17" i="18"/>
  <c r="GGP17" i="18"/>
  <c r="GGO17" i="18"/>
  <c r="GGN17" i="18"/>
  <c r="GGM17" i="18"/>
  <c r="GGL17" i="18"/>
  <c r="GGK17" i="18"/>
  <c r="GGJ17" i="18"/>
  <c r="GGI17" i="18"/>
  <c r="GGH17" i="18"/>
  <c r="GGG17" i="18"/>
  <c r="GGF17" i="18"/>
  <c r="GGE17" i="18"/>
  <c r="GGD17" i="18"/>
  <c r="GGC17" i="18"/>
  <c r="GGB17" i="18"/>
  <c r="GGA17" i="18"/>
  <c r="GFZ17" i="18"/>
  <c r="GFY17" i="18"/>
  <c r="GFX17" i="18"/>
  <c r="GFW17" i="18"/>
  <c r="GFV17" i="18"/>
  <c r="GFU17" i="18"/>
  <c r="GFT17" i="18"/>
  <c r="GFS17" i="18"/>
  <c r="GFR17" i="18"/>
  <c r="GFQ17" i="18"/>
  <c r="GFP17" i="18"/>
  <c r="GFO17" i="18"/>
  <c r="GFN17" i="18"/>
  <c r="GFM17" i="18"/>
  <c r="GFL17" i="18"/>
  <c r="GFK17" i="18"/>
  <c r="GFJ17" i="18"/>
  <c r="GFI17" i="18"/>
  <c r="GFH17" i="18"/>
  <c r="GFG17" i="18"/>
  <c r="GFF17" i="18"/>
  <c r="GFE17" i="18"/>
  <c r="GFD17" i="18"/>
  <c r="GFC17" i="18"/>
  <c r="GFB17" i="18"/>
  <c r="GFA17" i="18"/>
  <c r="GEZ17" i="18"/>
  <c r="GEY17" i="18"/>
  <c r="GEX17" i="18"/>
  <c r="GEW17" i="18"/>
  <c r="GEV17" i="18"/>
  <c r="GEU17" i="18"/>
  <c r="GET17" i="18"/>
  <c r="GES17" i="18"/>
  <c r="GER17" i="18"/>
  <c r="GEQ17" i="18"/>
  <c r="GEP17" i="18"/>
  <c r="GEO17" i="18"/>
  <c r="GEN17" i="18"/>
  <c r="GEM17" i="18"/>
  <c r="GEL17" i="18"/>
  <c r="GEK17" i="18"/>
  <c r="GEJ17" i="18"/>
  <c r="GEI17" i="18"/>
  <c r="GEH17" i="18"/>
  <c r="GEG17" i="18"/>
  <c r="GEF17" i="18"/>
  <c r="GEE17" i="18"/>
  <c r="GED17" i="18"/>
  <c r="GEC17" i="18"/>
  <c r="GEB17" i="18"/>
  <c r="GEA17" i="18"/>
  <c r="GDZ17" i="18"/>
  <c r="GDY17" i="18"/>
  <c r="GDX17" i="18"/>
  <c r="GDW17" i="18"/>
  <c r="GDV17" i="18"/>
  <c r="GDU17" i="18"/>
  <c r="GDT17" i="18"/>
  <c r="GDS17" i="18"/>
  <c r="GDR17" i="18"/>
  <c r="GDQ17" i="18"/>
  <c r="GDP17" i="18"/>
  <c r="GDO17" i="18"/>
  <c r="GDN17" i="18"/>
  <c r="GDM17" i="18"/>
  <c r="GDL17" i="18"/>
  <c r="GDK17" i="18"/>
  <c r="GDJ17" i="18"/>
  <c r="GDI17" i="18"/>
  <c r="GDH17" i="18"/>
  <c r="GDG17" i="18"/>
  <c r="GDF17" i="18"/>
  <c r="GDE17" i="18"/>
  <c r="GDD17" i="18"/>
  <c r="GDC17" i="18"/>
  <c r="GDB17" i="18"/>
  <c r="GDA17" i="18"/>
  <c r="GCZ17" i="18"/>
  <c r="GCY17" i="18"/>
  <c r="GCX17" i="18"/>
  <c r="GCW17" i="18"/>
  <c r="GCV17" i="18"/>
  <c r="GCU17" i="18"/>
  <c r="GCT17" i="18"/>
  <c r="GCS17" i="18"/>
  <c r="GCR17" i="18"/>
  <c r="GCQ17" i="18"/>
  <c r="GCP17" i="18"/>
  <c r="GCO17" i="18"/>
  <c r="GCN17" i="18"/>
  <c r="GCM17" i="18"/>
  <c r="GCL17" i="18"/>
  <c r="GCK17" i="18"/>
  <c r="GCJ17" i="18"/>
  <c r="GCI17" i="18"/>
  <c r="GCH17" i="18"/>
  <c r="GCG17" i="18"/>
  <c r="GCF17" i="18"/>
  <c r="GCE17" i="18"/>
  <c r="GCD17" i="18"/>
  <c r="GCC17" i="18"/>
  <c r="GCB17" i="18"/>
  <c r="GCA17" i="18"/>
  <c r="GBZ17" i="18"/>
  <c r="GBY17" i="18"/>
  <c r="GBX17" i="18"/>
  <c r="GBW17" i="18"/>
  <c r="GBV17" i="18"/>
  <c r="GBU17" i="18"/>
  <c r="GBT17" i="18"/>
  <c r="GBS17" i="18"/>
  <c r="GBR17" i="18"/>
  <c r="GBQ17" i="18"/>
  <c r="GBP17" i="18"/>
  <c r="GBO17" i="18"/>
  <c r="GBN17" i="18"/>
  <c r="GBM17" i="18"/>
  <c r="GBL17" i="18"/>
  <c r="GBK17" i="18"/>
  <c r="GBJ17" i="18"/>
  <c r="GBI17" i="18"/>
  <c r="GBH17" i="18"/>
  <c r="GBG17" i="18"/>
  <c r="GBF17" i="18"/>
  <c r="GBE17" i="18"/>
  <c r="GBD17" i="18"/>
  <c r="GBC17" i="18"/>
  <c r="GBB17" i="18"/>
  <c r="GBA17" i="18"/>
  <c r="GAZ17" i="18"/>
  <c r="GAY17" i="18"/>
  <c r="GAX17" i="18"/>
  <c r="GAW17" i="18"/>
  <c r="GAV17" i="18"/>
  <c r="GAU17" i="18"/>
  <c r="GAT17" i="18"/>
  <c r="GAS17" i="18"/>
  <c r="GAR17" i="18"/>
  <c r="GAQ17" i="18"/>
  <c r="GAP17" i="18"/>
  <c r="GAO17" i="18"/>
  <c r="GAN17" i="18"/>
  <c r="GAM17" i="18"/>
  <c r="GAL17" i="18"/>
  <c r="GAK17" i="18"/>
  <c r="GAJ17" i="18"/>
  <c r="GAI17" i="18"/>
  <c r="GAH17" i="18"/>
  <c r="GAG17" i="18"/>
  <c r="GAF17" i="18"/>
  <c r="GAE17" i="18"/>
  <c r="GAD17" i="18"/>
  <c r="GAC17" i="18"/>
  <c r="GAB17" i="18"/>
  <c r="GAA17" i="18"/>
  <c r="FZZ17" i="18"/>
  <c r="FZY17" i="18"/>
  <c r="FZX17" i="18"/>
  <c r="FZW17" i="18"/>
  <c r="FZV17" i="18"/>
  <c r="FZU17" i="18"/>
  <c r="FZT17" i="18"/>
  <c r="FZS17" i="18"/>
  <c r="FZR17" i="18"/>
  <c r="FZQ17" i="18"/>
  <c r="FZP17" i="18"/>
  <c r="FZO17" i="18"/>
  <c r="FZN17" i="18"/>
  <c r="FZM17" i="18"/>
  <c r="FZL17" i="18"/>
  <c r="FZK17" i="18"/>
  <c r="FZJ17" i="18"/>
  <c r="FZI17" i="18"/>
  <c r="FZH17" i="18"/>
  <c r="FZG17" i="18"/>
  <c r="FZF17" i="18"/>
  <c r="FZE17" i="18"/>
  <c r="FZD17" i="18"/>
  <c r="FZC17" i="18"/>
  <c r="FZB17" i="18"/>
  <c r="FZA17" i="18"/>
  <c r="FYZ17" i="18"/>
  <c r="FYY17" i="18"/>
  <c r="FYX17" i="18"/>
  <c r="FYW17" i="18"/>
  <c r="FYV17" i="18"/>
  <c r="FYU17" i="18"/>
  <c r="FYT17" i="18"/>
  <c r="FYS17" i="18"/>
  <c r="FYR17" i="18"/>
  <c r="FYQ17" i="18"/>
  <c r="FYP17" i="18"/>
  <c r="FYO17" i="18"/>
  <c r="FYN17" i="18"/>
  <c r="FYM17" i="18"/>
  <c r="FYL17" i="18"/>
  <c r="FYK17" i="18"/>
  <c r="FYJ17" i="18"/>
  <c r="FYI17" i="18"/>
  <c r="FYH17" i="18"/>
  <c r="FYG17" i="18"/>
  <c r="FYF17" i="18"/>
  <c r="FYE17" i="18"/>
  <c r="FYD17" i="18"/>
  <c r="FYC17" i="18"/>
  <c r="FYB17" i="18"/>
  <c r="FYA17" i="18"/>
  <c r="FXZ17" i="18"/>
  <c r="FXY17" i="18"/>
  <c r="FXX17" i="18"/>
  <c r="FXW17" i="18"/>
  <c r="FXV17" i="18"/>
  <c r="FXU17" i="18"/>
  <c r="FXT17" i="18"/>
  <c r="FXS17" i="18"/>
  <c r="FXR17" i="18"/>
  <c r="FXQ17" i="18"/>
  <c r="FXP17" i="18"/>
  <c r="FXO17" i="18"/>
  <c r="FXN17" i="18"/>
  <c r="FXM17" i="18"/>
  <c r="FXL17" i="18"/>
  <c r="FXK17" i="18"/>
  <c r="FXJ17" i="18"/>
  <c r="FXI17" i="18"/>
  <c r="FXH17" i="18"/>
  <c r="FXG17" i="18"/>
  <c r="FXF17" i="18"/>
  <c r="FXE17" i="18"/>
  <c r="FXD17" i="18"/>
  <c r="FXC17" i="18"/>
  <c r="FXB17" i="18"/>
  <c r="FXA17" i="18"/>
  <c r="FWZ17" i="18"/>
  <c r="FWY17" i="18"/>
  <c r="FWX17" i="18"/>
  <c r="FWW17" i="18"/>
  <c r="FWV17" i="18"/>
  <c r="FWU17" i="18"/>
  <c r="FWT17" i="18"/>
  <c r="FWS17" i="18"/>
  <c r="FWR17" i="18"/>
  <c r="FWQ17" i="18"/>
  <c r="FWP17" i="18"/>
  <c r="FWO17" i="18"/>
  <c r="FWN17" i="18"/>
  <c r="FWM17" i="18"/>
  <c r="FWL17" i="18"/>
  <c r="FWK17" i="18"/>
  <c r="FWJ17" i="18"/>
  <c r="FWI17" i="18"/>
  <c r="FWH17" i="18"/>
  <c r="FWG17" i="18"/>
  <c r="FWF17" i="18"/>
  <c r="FWE17" i="18"/>
  <c r="FWD17" i="18"/>
  <c r="FWC17" i="18"/>
  <c r="FWB17" i="18"/>
  <c r="FWA17" i="18"/>
  <c r="FVZ17" i="18"/>
  <c r="FVY17" i="18"/>
  <c r="FVX17" i="18"/>
  <c r="FVW17" i="18"/>
  <c r="FVV17" i="18"/>
  <c r="FVU17" i="18"/>
  <c r="FVT17" i="18"/>
  <c r="FVS17" i="18"/>
  <c r="FVR17" i="18"/>
  <c r="FVQ17" i="18"/>
  <c r="FVP17" i="18"/>
  <c r="FVO17" i="18"/>
  <c r="FVN17" i="18"/>
  <c r="FVM17" i="18"/>
  <c r="FVL17" i="18"/>
  <c r="FVK17" i="18"/>
  <c r="FVJ17" i="18"/>
  <c r="FVI17" i="18"/>
  <c r="FVH17" i="18"/>
  <c r="FVG17" i="18"/>
  <c r="FVF17" i="18"/>
  <c r="FVE17" i="18"/>
  <c r="FVD17" i="18"/>
  <c r="FVC17" i="18"/>
  <c r="FVB17" i="18"/>
  <c r="FVA17" i="18"/>
  <c r="FUZ17" i="18"/>
  <c r="FUY17" i="18"/>
  <c r="FUX17" i="18"/>
  <c r="FUW17" i="18"/>
  <c r="FUV17" i="18"/>
  <c r="FUU17" i="18"/>
  <c r="FUT17" i="18"/>
  <c r="FUS17" i="18"/>
  <c r="FUR17" i="18"/>
  <c r="FUQ17" i="18"/>
  <c r="FUP17" i="18"/>
  <c r="FUO17" i="18"/>
  <c r="FUN17" i="18"/>
  <c r="FUM17" i="18"/>
  <c r="FUL17" i="18"/>
  <c r="FUK17" i="18"/>
  <c r="FUJ17" i="18"/>
  <c r="FUI17" i="18"/>
  <c r="FUH17" i="18"/>
  <c r="FUG17" i="18"/>
  <c r="FUF17" i="18"/>
  <c r="FUE17" i="18"/>
  <c r="FUD17" i="18"/>
  <c r="FUC17" i="18"/>
  <c r="FUB17" i="18"/>
  <c r="FUA17" i="18"/>
  <c r="FTZ17" i="18"/>
  <c r="FTY17" i="18"/>
  <c r="FTX17" i="18"/>
  <c r="FTW17" i="18"/>
  <c r="FTV17" i="18"/>
  <c r="FTU17" i="18"/>
  <c r="FTT17" i="18"/>
  <c r="FTS17" i="18"/>
  <c r="FTR17" i="18"/>
  <c r="FTQ17" i="18"/>
  <c r="FTP17" i="18"/>
  <c r="FTO17" i="18"/>
  <c r="FTN17" i="18"/>
  <c r="FTM17" i="18"/>
  <c r="FTL17" i="18"/>
  <c r="FTK17" i="18"/>
  <c r="FTJ17" i="18"/>
  <c r="FTI17" i="18"/>
  <c r="FTH17" i="18"/>
  <c r="FTG17" i="18"/>
  <c r="FTF17" i="18"/>
  <c r="FTE17" i="18"/>
  <c r="FTD17" i="18"/>
  <c r="FTC17" i="18"/>
  <c r="FTB17" i="18"/>
  <c r="FTA17" i="18"/>
  <c r="FSZ17" i="18"/>
  <c r="FSY17" i="18"/>
  <c r="FSX17" i="18"/>
  <c r="FSW17" i="18"/>
  <c r="FSV17" i="18"/>
  <c r="FSU17" i="18"/>
  <c r="FST17" i="18"/>
  <c r="FSS17" i="18"/>
  <c r="FSR17" i="18"/>
  <c r="FSQ17" i="18"/>
  <c r="FSP17" i="18"/>
  <c r="FSO17" i="18"/>
  <c r="FSN17" i="18"/>
  <c r="FSM17" i="18"/>
  <c r="FSL17" i="18"/>
  <c r="FSK17" i="18"/>
  <c r="FSJ17" i="18"/>
  <c r="FSI17" i="18"/>
  <c r="FSH17" i="18"/>
  <c r="FSG17" i="18"/>
  <c r="FSF17" i="18"/>
  <c r="FSE17" i="18"/>
  <c r="FSD17" i="18"/>
  <c r="FSC17" i="18"/>
  <c r="FSB17" i="18"/>
  <c r="FSA17" i="18"/>
  <c r="FRZ17" i="18"/>
  <c r="FRY17" i="18"/>
  <c r="FRX17" i="18"/>
  <c r="FRW17" i="18"/>
  <c r="FRV17" i="18"/>
  <c r="FRU17" i="18"/>
  <c r="FRT17" i="18"/>
  <c r="FRS17" i="18"/>
  <c r="FRR17" i="18"/>
  <c r="FRQ17" i="18"/>
  <c r="FRP17" i="18"/>
  <c r="FRO17" i="18"/>
  <c r="FRN17" i="18"/>
  <c r="FRM17" i="18"/>
  <c r="FRL17" i="18"/>
  <c r="FRK17" i="18"/>
  <c r="FRJ17" i="18"/>
  <c r="FRI17" i="18"/>
  <c r="FRH17" i="18"/>
  <c r="FRG17" i="18"/>
  <c r="FRF17" i="18"/>
  <c r="FRE17" i="18"/>
  <c r="FRD17" i="18"/>
  <c r="FRC17" i="18"/>
  <c r="FRB17" i="18"/>
  <c r="FRA17" i="18"/>
  <c r="FQZ17" i="18"/>
  <c r="FQY17" i="18"/>
  <c r="FQX17" i="18"/>
  <c r="FQW17" i="18"/>
  <c r="FQV17" i="18"/>
  <c r="FQU17" i="18"/>
  <c r="FQT17" i="18"/>
  <c r="FQS17" i="18"/>
  <c r="FQR17" i="18"/>
  <c r="FQQ17" i="18"/>
  <c r="FQP17" i="18"/>
  <c r="FQO17" i="18"/>
  <c r="FQN17" i="18"/>
  <c r="FQM17" i="18"/>
  <c r="FQL17" i="18"/>
  <c r="FQK17" i="18"/>
  <c r="FQJ17" i="18"/>
  <c r="FQI17" i="18"/>
  <c r="FQH17" i="18"/>
  <c r="FQG17" i="18"/>
  <c r="FQF17" i="18"/>
  <c r="FQE17" i="18"/>
  <c r="FQD17" i="18"/>
  <c r="FQC17" i="18"/>
  <c r="FQB17" i="18"/>
  <c r="FQA17" i="18"/>
  <c r="FPZ17" i="18"/>
  <c r="FPY17" i="18"/>
  <c r="FPX17" i="18"/>
  <c r="FPW17" i="18"/>
  <c r="FPV17" i="18"/>
  <c r="FPU17" i="18"/>
  <c r="FPT17" i="18"/>
  <c r="FPS17" i="18"/>
  <c r="FPR17" i="18"/>
  <c r="FPQ17" i="18"/>
  <c r="FPP17" i="18"/>
  <c r="FPO17" i="18"/>
  <c r="FPN17" i="18"/>
  <c r="FPM17" i="18"/>
  <c r="FPL17" i="18"/>
  <c r="FPK17" i="18"/>
  <c r="FPJ17" i="18"/>
  <c r="FPI17" i="18"/>
  <c r="FPH17" i="18"/>
  <c r="FPG17" i="18"/>
  <c r="FPF17" i="18"/>
  <c r="FPE17" i="18"/>
  <c r="FPD17" i="18"/>
  <c r="FPC17" i="18"/>
  <c r="FPB17" i="18"/>
  <c r="FPA17" i="18"/>
  <c r="FOZ17" i="18"/>
  <c r="FOY17" i="18"/>
  <c r="FOX17" i="18"/>
  <c r="FOW17" i="18"/>
  <c r="FOV17" i="18"/>
  <c r="FOU17" i="18"/>
  <c r="FOT17" i="18"/>
  <c r="FOS17" i="18"/>
  <c r="FOR17" i="18"/>
  <c r="FOQ17" i="18"/>
  <c r="FOP17" i="18"/>
  <c r="FOO17" i="18"/>
  <c r="FON17" i="18"/>
  <c r="FOM17" i="18"/>
  <c r="FOL17" i="18"/>
  <c r="FOK17" i="18"/>
  <c r="FOJ17" i="18"/>
  <c r="FOI17" i="18"/>
  <c r="FOH17" i="18"/>
  <c r="FOG17" i="18"/>
  <c r="FOF17" i="18"/>
  <c r="FOE17" i="18"/>
  <c r="FOD17" i="18"/>
  <c r="FOC17" i="18"/>
  <c r="FOB17" i="18"/>
  <c r="FOA17" i="18"/>
  <c r="FNZ17" i="18"/>
  <c r="FNY17" i="18"/>
  <c r="FNX17" i="18"/>
  <c r="FNW17" i="18"/>
  <c r="FNV17" i="18"/>
  <c r="FNU17" i="18"/>
  <c r="FNT17" i="18"/>
  <c r="FNS17" i="18"/>
  <c r="FNR17" i="18"/>
  <c r="FNQ17" i="18"/>
  <c r="FNP17" i="18"/>
  <c r="FNO17" i="18"/>
  <c r="FNN17" i="18"/>
  <c r="FNM17" i="18"/>
  <c r="FNL17" i="18"/>
  <c r="FNK17" i="18"/>
  <c r="FNJ17" i="18"/>
  <c r="FNI17" i="18"/>
  <c r="FNH17" i="18"/>
  <c r="FNG17" i="18"/>
  <c r="FNF17" i="18"/>
  <c r="FNE17" i="18"/>
  <c r="FND17" i="18"/>
  <c r="FNC17" i="18"/>
  <c r="FNB17" i="18"/>
  <c r="FNA17" i="18"/>
  <c r="FMZ17" i="18"/>
  <c r="FMY17" i="18"/>
  <c r="FMX17" i="18"/>
  <c r="FMW17" i="18"/>
  <c r="FMV17" i="18"/>
  <c r="FMU17" i="18"/>
  <c r="FMT17" i="18"/>
  <c r="FMS17" i="18"/>
  <c r="FMR17" i="18"/>
  <c r="FMQ17" i="18"/>
  <c r="FMP17" i="18"/>
  <c r="FMO17" i="18"/>
  <c r="FMN17" i="18"/>
  <c r="FMM17" i="18"/>
  <c r="FML17" i="18"/>
  <c r="FMK17" i="18"/>
  <c r="FMJ17" i="18"/>
  <c r="FMI17" i="18"/>
  <c r="FMH17" i="18"/>
  <c r="FMG17" i="18"/>
  <c r="FMF17" i="18"/>
  <c r="FME17" i="18"/>
  <c r="FMD17" i="18"/>
  <c r="FMC17" i="18"/>
  <c r="FMB17" i="18"/>
  <c r="FMA17" i="18"/>
  <c r="FLZ17" i="18"/>
  <c r="FLY17" i="18"/>
  <c r="FLX17" i="18"/>
  <c r="FLW17" i="18"/>
  <c r="FLV17" i="18"/>
  <c r="FLU17" i="18"/>
  <c r="FLT17" i="18"/>
  <c r="FLS17" i="18"/>
  <c r="FLR17" i="18"/>
  <c r="FLQ17" i="18"/>
  <c r="FLP17" i="18"/>
  <c r="FLO17" i="18"/>
  <c r="FLN17" i="18"/>
  <c r="FLM17" i="18"/>
  <c r="FLL17" i="18"/>
  <c r="FLK17" i="18"/>
  <c r="FLJ17" i="18"/>
  <c r="FLI17" i="18"/>
  <c r="FLH17" i="18"/>
  <c r="FLG17" i="18"/>
  <c r="FLF17" i="18"/>
  <c r="FLE17" i="18"/>
  <c r="FLD17" i="18"/>
  <c r="FLC17" i="18"/>
  <c r="FLB17" i="18"/>
  <c r="FLA17" i="18"/>
  <c r="FKZ17" i="18"/>
  <c r="FKY17" i="18"/>
  <c r="FKX17" i="18"/>
  <c r="FKW17" i="18"/>
  <c r="FKV17" i="18"/>
  <c r="FKU17" i="18"/>
  <c r="FKT17" i="18"/>
  <c r="FKS17" i="18"/>
  <c r="FKR17" i="18"/>
  <c r="FKQ17" i="18"/>
  <c r="FKP17" i="18"/>
  <c r="FKO17" i="18"/>
  <c r="FKN17" i="18"/>
  <c r="FKM17" i="18"/>
  <c r="FKL17" i="18"/>
  <c r="FKK17" i="18"/>
  <c r="FKJ17" i="18"/>
  <c r="FKI17" i="18"/>
  <c r="FKH17" i="18"/>
  <c r="FKG17" i="18"/>
  <c r="FKF17" i="18"/>
  <c r="FKE17" i="18"/>
  <c r="FKD17" i="18"/>
  <c r="FKC17" i="18"/>
  <c r="FKB17" i="18"/>
  <c r="FKA17" i="18"/>
  <c r="FJZ17" i="18"/>
  <c r="FJY17" i="18"/>
  <c r="FJX17" i="18"/>
  <c r="FJW17" i="18"/>
  <c r="FJV17" i="18"/>
  <c r="FJU17" i="18"/>
  <c r="FJT17" i="18"/>
  <c r="FJS17" i="18"/>
  <c r="FJR17" i="18"/>
  <c r="FJQ17" i="18"/>
  <c r="FJP17" i="18"/>
  <c r="FJO17" i="18"/>
  <c r="FJN17" i="18"/>
  <c r="FJM17" i="18"/>
  <c r="FJL17" i="18"/>
  <c r="FJK17" i="18"/>
  <c r="FJJ17" i="18"/>
  <c r="FJI17" i="18"/>
  <c r="FJH17" i="18"/>
  <c r="FJG17" i="18"/>
  <c r="FJF17" i="18"/>
  <c r="FJE17" i="18"/>
  <c r="FJD17" i="18"/>
  <c r="FJC17" i="18"/>
  <c r="FJB17" i="18"/>
  <c r="FJA17" i="18"/>
  <c r="FIZ17" i="18"/>
  <c r="FIY17" i="18"/>
  <c r="FIX17" i="18"/>
  <c r="FIW17" i="18"/>
  <c r="FIV17" i="18"/>
  <c r="FIU17" i="18"/>
  <c r="FIT17" i="18"/>
  <c r="FIS17" i="18"/>
  <c r="FIR17" i="18"/>
  <c r="FIQ17" i="18"/>
  <c r="FIP17" i="18"/>
  <c r="FIO17" i="18"/>
  <c r="FIN17" i="18"/>
  <c r="FIM17" i="18"/>
  <c r="FIL17" i="18"/>
  <c r="FIK17" i="18"/>
  <c r="FIJ17" i="18"/>
  <c r="FII17" i="18"/>
  <c r="FIH17" i="18"/>
  <c r="FIG17" i="18"/>
  <c r="FIF17" i="18"/>
  <c r="FIE17" i="18"/>
  <c r="FID17" i="18"/>
  <c r="FIC17" i="18"/>
  <c r="FIB17" i="18"/>
  <c r="FIA17" i="18"/>
  <c r="FHZ17" i="18"/>
  <c r="FHY17" i="18"/>
  <c r="FHX17" i="18"/>
  <c r="FHW17" i="18"/>
  <c r="FHV17" i="18"/>
  <c r="FHU17" i="18"/>
  <c r="FHT17" i="18"/>
  <c r="FHS17" i="18"/>
  <c r="FHR17" i="18"/>
  <c r="FHQ17" i="18"/>
  <c r="FHP17" i="18"/>
  <c r="FHO17" i="18"/>
  <c r="FHN17" i="18"/>
  <c r="FHM17" i="18"/>
  <c r="FHL17" i="18"/>
  <c r="FHK17" i="18"/>
  <c r="FHJ17" i="18"/>
  <c r="FHI17" i="18"/>
  <c r="FHH17" i="18"/>
  <c r="FHG17" i="18"/>
  <c r="FHF17" i="18"/>
  <c r="FHE17" i="18"/>
  <c r="FHD17" i="18"/>
  <c r="FHC17" i="18"/>
  <c r="FHB17" i="18"/>
  <c r="FHA17" i="18"/>
  <c r="FGZ17" i="18"/>
  <c r="FGY17" i="18"/>
  <c r="FGX17" i="18"/>
  <c r="FGW17" i="18"/>
  <c r="FGV17" i="18"/>
  <c r="FGU17" i="18"/>
  <c r="FGT17" i="18"/>
  <c r="FGS17" i="18"/>
  <c r="FGR17" i="18"/>
  <c r="FGQ17" i="18"/>
  <c r="FGP17" i="18"/>
  <c r="FGO17" i="18"/>
  <c r="FGN17" i="18"/>
  <c r="FGM17" i="18"/>
  <c r="FGL17" i="18"/>
  <c r="FGK17" i="18"/>
  <c r="FGJ17" i="18"/>
  <c r="FGI17" i="18"/>
  <c r="FGH17" i="18"/>
  <c r="FGG17" i="18"/>
  <c r="FGF17" i="18"/>
  <c r="FGE17" i="18"/>
  <c r="FGD17" i="18"/>
  <c r="FGC17" i="18"/>
  <c r="FGB17" i="18"/>
  <c r="FGA17" i="18"/>
  <c r="FFZ17" i="18"/>
  <c r="FFY17" i="18"/>
  <c r="FFX17" i="18"/>
  <c r="FFW17" i="18"/>
  <c r="FFV17" i="18"/>
  <c r="FFU17" i="18"/>
  <c r="FFT17" i="18"/>
  <c r="FFS17" i="18"/>
  <c r="FFR17" i="18"/>
  <c r="FFQ17" i="18"/>
  <c r="FFP17" i="18"/>
  <c r="FFO17" i="18"/>
  <c r="FFN17" i="18"/>
  <c r="FFM17" i="18"/>
  <c r="FFL17" i="18"/>
  <c r="FFK17" i="18"/>
  <c r="FFJ17" i="18"/>
  <c r="FFI17" i="18"/>
  <c r="FFH17" i="18"/>
  <c r="FFG17" i="18"/>
  <c r="FFF17" i="18"/>
  <c r="FFE17" i="18"/>
  <c r="FFD17" i="18"/>
  <c r="FFC17" i="18"/>
  <c r="FFB17" i="18"/>
  <c r="FFA17" i="18"/>
  <c r="FEZ17" i="18"/>
  <c r="FEY17" i="18"/>
  <c r="FEX17" i="18"/>
  <c r="FEW17" i="18"/>
  <c r="FEV17" i="18"/>
  <c r="FEU17" i="18"/>
  <c r="FET17" i="18"/>
  <c r="FES17" i="18"/>
  <c r="FER17" i="18"/>
  <c r="FEQ17" i="18"/>
  <c r="FEP17" i="18"/>
  <c r="FEO17" i="18"/>
  <c r="FEN17" i="18"/>
  <c r="FEM17" i="18"/>
  <c r="FEL17" i="18"/>
  <c r="FEK17" i="18"/>
  <c r="FEJ17" i="18"/>
  <c r="FEI17" i="18"/>
  <c r="FEH17" i="18"/>
  <c r="FEG17" i="18"/>
  <c r="FEF17" i="18"/>
  <c r="FEE17" i="18"/>
  <c r="FED17" i="18"/>
  <c r="FEC17" i="18"/>
  <c r="FEB17" i="18"/>
  <c r="FEA17" i="18"/>
  <c r="FDZ17" i="18"/>
  <c r="FDY17" i="18"/>
  <c r="FDX17" i="18"/>
  <c r="FDW17" i="18"/>
  <c r="FDV17" i="18"/>
  <c r="FDU17" i="18"/>
  <c r="FDT17" i="18"/>
  <c r="FDS17" i="18"/>
  <c r="FDR17" i="18"/>
  <c r="FDQ17" i="18"/>
  <c r="FDP17" i="18"/>
  <c r="FDO17" i="18"/>
  <c r="FDN17" i="18"/>
  <c r="FDM17" i="18"/>
  <c r="FDL17" i="18"/>
  <c r="FDK17" i="18"/>
  <c r="FDJ17" i="18"/>
  <c r="FDI17" i="18"/>
  <c r="FDH17" i="18"/>
  <c r="FDG17" i="18"/>
  <c r="FDF17" i="18"/>
  <c r="FDE17" i="18"/>
  <c r="FDD17" i="18"/>
  <c r="FDC17" i="18"/>
  <c r="FDB17" i="18"/>
  <c r="FDA17" i="18"/>
  <c r="FCZ17" i="18"/>
  <c r="FCY17" i="18"/>
  <c r="FCX17" i="18"/>
  <c r="FCW17" i="18"/>
  <c r="FCV17" i="18"/>
  <c r="FCU17" i="18"/>
  <c r="FCT17" i="18"/>
  <c r="FCS17" i="18"/>
  <c r="FCR17" i="18"/>
  <c r="FCQ17" i="18"/>
  <c r="FCP17" i="18"/>
  <c r="FCO17" i="18"/>
  <c r="FCN17" i="18"/>
  <c r="FCM17" i="18"/>
  <c r="FCL17" i="18"/>
  <c r="FCK17" i="18"/>
  <c r="FCJ17" i="18"/>
  <c r="FCI17" i="18"/>
  <c r="FCH17" i="18"/>
  <c r="FCG17" i="18"/>
  <c r="FCF17" i="18"/>
  <c r="FCE17" i="18"/>
  <c r="FCD17" i="18"/>
  <c r="FCC17" i="18"/>
  <c r="FCB17" i="18"/>
  <c r="FCA17" i="18"/>
  <c r="FBZ17" i="18"/>
  <c r="FBY17" i="18"/>
  <c r="FBX17" i="18"/>
  <c r="FBW17" i="18"/>
  <c r="FBV17" i="18"/>
  <c r="FBU17" i="18"/>
  <c r="FBT17" i="18"/>
  <c r="FBS17" i="18"/>
  <c r="FBR17" i="18"/>
  <c r="FBQ17" i="18"/>
  <c r="FBP17" i="18"/>
  <c r="FBO17" i="18"/>
  <c r="FBN17" i="18"/>
  <c r="FBM17" i="18"/>
  <c r="FBL17" i="18"/>
  <c r="FBK17" i="18"/>
  <c r="FBJ17" i="18"/>
  <c r="FBI17" i="18"/>
  <c r="FBH17" i="18"/>
  <c r="FBG17" i="18"/>
  <c r="FBF17" i="18"/>
  <c r="FBE17" i="18"/>
  <c r="FBD17" i="18"/>
  <c r="FBC17" i="18"/>
  <c r="FBB17" i="18"/>
  <c r="FBA17" i="18"/>
  <c r="FAZ17" i="18"/>
  <c r="FAY17" i="18"/>
  <c r="FAX17" i="18"/>
  <c r="FAW17" i="18"/>
  <c r="FAV17" i="18"/>
  <c r="FAU17" i="18"/>
  <c r="FAT17" i="18"/>
  <c r="FAS17" i="18"/>
  <c r="FAR17" i="18"/>
  <c r="FAQ17" i="18"/>
  <c r="FAP17" i="18"/>
  <c r="FAO17" i="18"/>
  <c r="FAN17" i="18"/>
  <c r="FAM17" i="18"/>
  <c r="FAL17" i="18"/>
  <c r="FAK17" i="18"/>
  <c r="FAJ17" i="18"/>
  <c r="FAI17" i="18"/>
  <c r="FAH17" i="18"/>
  <c r="FAG17" i="18"/>
  <c r="FAF17" i="18"/>
  <c r="FAE17" i="18"/>
  <c r="FAD17" i="18"/>
  <c r="FAC17" i="18"/>
  <c r="FAB17" i="18"/>
  <c r="FAA17" i="18"/>
  <c r="EZZ17" i="18"/>
  <c r="EZY17" i="18"/>
  <c r="EZX17" i="18"/>
  <c r="EZW17" i="18"/>
  <c r="EZV17" i="18"/>
  <c r="EZU17" i="18"/>
  <c r="EZT17" i="18"/>
  <c r="EZS17" i="18"/>
  <c r="EZR17" i="18"/>
  <c r="EZQ17" i="18"/>
  <c r="EZP17" i="18"/>
  <c r="EZO17" i="18"/>
  <c r="EZN17" i="18"/>
  <c r="EZM17" i="18"/>
  <c r="EZL17" i="18"/>
  <c r="EZK17" i="18"/>
  <c r="EZJ17" i="18"/>
  <c r="EZI17" i="18"/>
  <c r="EZH17" i="18"/>
  <c r="EZG17" i="18"/>
  <c r="EZF17" i="18"/>
  <c r="EZE17" i="18"/>
  <c r="EZD17" i="18"/>
  <c r="EZC17" i="18"/>
  <c r="EZB17" i="18"/>
  <c r="EZA17" i="18"/>
  <c r="EYZ17" i="18"/>
  <c r="EYY17" i="18"/>
  <c r="EYX17" i="18"/>
  <c r="EYW17" i="18"/>
  <c r="EYV17" i="18"/>
  <c r="EYU17" i="18"/>
  <c r="EYT17" i="18"/>
  <c r="EYS17" i="18"/>
  <c r="EYR17" i="18"/>
  <c r="EYQ17" i="18"/>
  <c r="EYP17" i="18"/>
  <c r="EYO17" i="18"/>
  <c r="EYN17" i="18"/>
  <c r="EYM17" i="18"/>
  <c r="EYL17" i="18"/>
  <c r="EYK17" i="18"/>
  <c r="EYJ17" i="18"/>
  <c r="EYI17" i="18"/>
  <c r="EYH17" i="18"/>
  <c r="EYG17" i="18"/>
  <c r="EYF17" i="18"/>
  <c r="EYE17" i="18"/>
  <c r="EYD17" i="18"/>
  <c r="EYC17" i="18"/>
  <c r="EYB17" i="18"/>
  <c r="EYA17" i="18"/>
  <c r="EXZ17" i="18"/>
  <c r="EXY17" i="18"/>
  <c r="EXX17" i="18"/>
  <c r="EXW17" i="18"/>
  <c r="EXV17" i="18"/>
  <c r="EXU17" i="18"/>
  <c r="EXT17" i="18"/>
  <c r="EXS17" i="18"/>
  <c r="EXR17" i="18"/>
  <c r="EXQ17" i="18"/>
  <c r="EXP17" i="18"/>
  <c r="EXO17" i="18"/>
  <c r="EXN17" i="18"/>
  <c r="EXM17" i="18"/>
  <c r="EXL17" i="18"/>
  <c r="EXK17" i="18"/>
  <c r="EXJ17" i="18"/>
  <c r="EXI17" i="18"/>
  <c r="EXH17" i="18"/>
  <c r="EXG17" i="18"/>
  <c r="EXF17" i="18"/>
  <c r="EXE17" i="18"/>
  <c r="EXD17" i="18"/>
  <c r="EXC17" i="18"/>
  <c r="EXB17" i="18"/>
  <c r="EXA17" i="18"/>
  <c r="EWZ17" i="18"/>
  <c r="EWY17" i="18"/>
  <c r="EWX17" i="18"/>
  <c r="EWW17" i="18"/>
  <c r="EWV17" i="18"/>
  <c r="EWU17" i="18"/>
  <c r="EWT17" i="18"/>
  <c r="EWS17" i="18"/>
  <c r="EWR17" i="18"/>
  <c r="EWQ17" i="18"/>
  <c r="EWP17" i="18"/>
  <c r="EWO17" i="18"/>
  <c r="EWN17" i="18"/>
  <c r="EWM17" i="18"/>
  <c r="EWL17" i="18"/>
  <c r="EWK17" i="18"/>
  <c r="EWJ17" i="18"/>
  <c r="EWI17" i="18"/>
  <c r="EWH17" i="18"/>
  <c r="EWG17" i="18"/>
  <c r="EWF17" i="18"/>
  <c r="EWE17" i="18"/>
  <c r="EWD17" i="18"/>
  <c r="EWC17" i="18"/>
  <c r="EWB17" i="18"/>
  <c r="EWA17" i="18"/>
  <c r="EVZ17" i="18"/>
  <c r="EVY17" i="18"/>
  <c r="EVX17" i="18"/>
  <c r="EVW17" i="18"/>
  <c r="EVV17" i="18"/>
  <c r="EVU17" i="18"/>
  <c r="EVT17" i="18"/>
  <c r="EVS17" i="18"/>
  <c r="EVR17" i="18"/>
  <c r="EVQ17" i="18"/>
  <c r="EVP17" i="18"/>
  <c r="EVO17" i="18"/>
  <c r="EVN17" i="18"/>
  <c r="EVM17" i="18"/>
  <c r="EVL17" i="18"/>
  <c r="EVK17" i="18"/>
  <c r="EVJ17" i="18"/>
  <c r="EVI17" i="18"/>
  <c r="EVH17" i="18"/>
  <c r="EVG17" i="18"/>
  <c r="EVF17" i="18"/>
  <c r="EVE17" i="18"/>
  <c r="EVD17" i="18"/>
  <c r="EVC17" i="18"/>
  <c r="EVB17" i="18"/>
  <c r="EVA17" i="18"/>
  <c r="EUZ17" i="18"/>
  <c r="EUY17" i="18"/>
  <c r="EUX17" i="18"/>
  <c r="EUW17" i="18"/>
  <c r="EUV17" i="18"/>
  <c r="EUU17" i="18"/>
  <c r="EUT17" i="18"/>
  <c r="EUS17" i="18"/>
  <c r="EUR17" i="18"/>
  <c r="EUQ17" i="18"/>
  <c r="EUP17" i="18"/>
  <c r="EUO17" i="18"/>
  <c r="EUN17" i="18"/>
  <c r="EUM17" i="18"/>
  <c r="EUL17" i="18"/>
  <c r="EUK17" i="18"/>
  <c r="EUJ17" i="18"/>
  <c r="EUI17" i="18"/>
  <c r="EUH17" i="18"/>
  <c r="EUG17" i="18"/>
  <c r="EUF17" i="18"/>
  <c r="EUE17" i="18"/>
  <c r="EUD17" i="18"/>
  <c r="EUC17" i="18"/>
  <c r="EUB17" i="18"/>
  <c r="EUA17" i="18"/>
  <c r="ETZ17" i="18"/>
  <c r="ETY17" i="18"/>
  <c r="ETX17" i="18"/>
  <c r="ETW17" i="18"/>
  <c r="ETV17" i="18"/>
  <c r="ETU17" i="18"/>
  <c r="ETT17" i="18"/>
  <c r="ETS17" i="18"/>
  <c r="ETR17" i="18"/>
  <c r="ETQ17" i="18"/>
  <c r="ETP17" i="18"/>
  <c r="ETO17" i="18"/>
  <c r="ETN17" i="18"/>
  <c r="ETM17" i="18"/>
  <c r="ETL17" i="18"/>
  <c r="ETK17" i="18"/>
  <c r="ETJ17" i="18"/>
  <c r="ETI17" i="18"/>
  <c r="ETH17" i="18"/>
  <c r="ETG17" i="18"/>
  <c r="ETF17" i="18"/>
  <c r="ETE17" i="18"/>
  <c r="ETD17" i="18"/>
  <c r="ETC17" i="18"/>
  <c r="ETB17" i="18"/>
  <c r="ETA17" i="18"/>
  <c r="ESZ17" i="18"/>
  <c r="ESY17" i="18"/>
  <c r="ESX17" i="18"/>
  <c r="ESW17" i="18"/>
  <c r="ESV17" i="18"/>
  <c r="ESU17" i="18"/>
  <c r="EST17" i="18"/>
  <c r="ESS17" i="18"/>
  <c r="ESR17" i="18"/>
  <c r="ESQ17" i="18"/>
  <c r="ESP17" i="18"/>
  <c r="ESO17" i="18"/>
  <c r="ESN17" i="18"/>
  <c r="ESM17" i="18"/>
  <c r="ESL17" i="18"/>
  <c r="ESK17" i="18"/>
  <c r="ESJ17" i="18"/>
  <c r="ESI17" i="18"/>
  <c r="ESH17" i="18"/>
  <c r="ESG17" i="18"/>
  <c r="ESF17" i="18"/>
  <c r="ESE17" i="18"/>
  <c r="ESD17" i="18"/>
  <c r="ESC17" i="18"/>
  <c r="ESB17" i="18"/>
  <c r="ESA17" i="18"/>
  <c r="ERZ17" i="18"/>
  <c r="ERY17" i="18"/>
  <c r="ERX17" i="18"/>
  <c r="ERW17" i="18"/>
  <c r="ERV17" i="18"/>
  <c r="ERU17" i="18"/>
  <c r="ERT17" i="18"/>
  <c r="ERS17" i="18"/>
  <c r="ERR17" i="18"/>
  <c r="ERQ17" i="18"/>
  <c r="ERP17" i="18"/>
  <c r="ERO17" i="18"/>
  <c r="ERN17" i="18"/>
  <c r="ERM17" i="18"/>
  <c r="ERL17" i="18"/>
  <c r="ERK17" i="18"/>
  <c r="ERJ17" i="18"/>
  <c r="ERI17" i="18"/>
  <c r="ERH17" i="18"/>
  <c r="ERG17" i="18"/>
  <c r="ERF17" i="18"/>
  <c r="ERE17" i="18"/>
  <c r="ERD17" i="18"/>
  <c r="ERC17" i="18"/>
  <c r="ERB17" i="18"/>
  <c r="ERA17" i="18"/>
  <c r="EQZ17" i="18"/>
  <c r="EQY17" i="18"/>
  <c r="EQX17" i="18"/>
  <c r="EQW17" i="18"/>
  <c r="EQV17" i="18"/>
  <c r="EQU17" i="18"/>
  <c r="EQT17" i="18"/>
  <c r="EQS17" i="18"/>
  <c r="EQR17" i="18"/>
  <c r="EQQ17" i="18"/>
  <c r="EQP17" i="18"/>
  <c r="EQO17" i="18"/>
  <c r="EQN17" i="18"/>
  <c r="EQM17" i="18"/>
  <c r="EQL17" i="18"/>
  <c r="EQK17" i="18"/>
  <c r="EQJ17" i="18"/>
  <c r="EQI17" i="18"/>
  <c r="EQH17" i="18"/>
  <c r="EQG17" i="18"/>
  <c r="EQF17" i="18"/>
  <c r="EQE17" i="18"/>
  <c r="EQD17" i="18"/>
  <c r="EQC17" i="18"/>
  <c r="EQB17" i="18"/>
  <c r="EQA17" i="18"/>
  <c r="EPZ17" i="18"/>
  <c r="EPY17" i="18"/>
  <c r="EPX17" i="18"/>
  <c r="EPW17" i="18"/>
  <c r="EPV17" i="18"/>
  <c r="EPU17" i="18"/>
  <c r="EPT17" i="18"/>
  <c r="EPS17" i="18"/>
  <c r="EPR17" i="18"/>
  <c r="EPQ17" i="18"/>
  <c r="EPP17" i="18"/>
  <c r="EPO17" i="18"/>
  <c r="EPN17" i="18"/>
  <c r="EPM17" i="18"/>
  <c r="EPL17" i="18"/>
  <c r="EPK17" i="18"/>
  <c r="EPJ17" i="18"/>
  <c r="EPI17" i="18"/>
  <c r="EPH17" i="18"/>
  <c r="EPG17" i="18"/>
  <c r="EPF17" i="18"/>
  <c r="EPE17" i="18"/>
  <c r="EPD17" i="18"/>
  <c r="EPC17" i="18"/>
  <c r="EPB17" i="18"/>
  <c r="EPA17" i="18"/>
  <c r="EOZ17" i="18"/>
  <c r="EOY17" i="18"/>
  <c r="EOX17" i="18"/>
  <c r="EOW17" i="18"/>
  <c r="EOV17" i="18"/>
  <c r="EOU17" i="18"/>
  <c r="EOT17" i="18"/>
  <c r="EOS17" i="18"/>
  <c r="EOR17" i="18"/>
  <c r="EOQ17" i="18"/>
  <c r="EOP17" i="18"/>
  <c r="EOO17" i="18"/>
  <c r="EON17" i="18"/>
  <c r="EOM17" i="18"/>
  <c r="EOL17" i="18"/>
  <c r="EOK17" i="18"/>
  <c r="EOJ17" i="18"/>
  <c r="EOI17" i="18"/>
  <c r="EOH17" i="18"/>
  <c r="EOG17" i="18"/>
  <c r="EOF17" i="18"/>
  <c r="EOE17" i="18"/>
  <c r="EOD17" i="18"/>
  <c r="EOC17" i="18"/>
  <c r="EOB17" i="18"/>
  <c r="EOA17" i="18"/>
  <c r="ENZ17" i="18"/>
  <c r="ENY17" i="18"/>
  <c r="ENX17" i="18"/>
  <c r="ENW17" i="18"/>
  <c r="ENV17" i="18"/>
  <c r="ENU17" i="18"/>
  <c r="ENT17" i="18"/>
  <c r="ENS17" i="18"/>
  <c r="ENR17" i="18"/>
  <c r="ENQ17" i="18"/>
  <c r="ENP17" i="18"/>
  <c r="ENO17" i="18"/>
  <c r="ENN17" i="18"/>
  <c r="ENM17" i="18"/>
  <c r="ENL17" i="18"/>
  <c r="ENK17" i="18"/>
  <c r="ENJ17" i="18"/>
  <c r="ENI17" i="18"/>
  <c r="ENH17" i="18"/>
  <c r="ENG17" i="18"/>
  <c r="ENF17" i="18"/>
  <c r="ENE17" i="18"/>
  <c r="END17" i="18"/>
  <c r="ENC17" i="18"/>
  <c r="ENB17" i="18"/>
  <c r="ENA17" i="18"/>
  <c r="EMZ17" i="18"/>
  <c r="EMY17" i="18"/>
  <c r="EMX17" i="18"/>
  <c r="EMW17" i="18"/>
  <c r="EMV17" i="18"/>
  <c r="EMU17" i="18"/>
  <c r="EMT17" i="18"/>
  <c r="EMS17" i="18"/>
  <c r="EMR17" i="18"/>
  <c r="EMQ17" i="18"/>
  <c r="EMP17" i="18"/>
  <c r="EMO17" i="18"/>
  <c r="EMN17" i="18"/>
  <c r="EMM17" i="18"/>
  <c r="EML17" i="18"/>
  <c r="EMK17" i="18"/>
  <c r="EMJ17" i="18"/>
  <c r="EMI17" i="18"/>
  <c r="EMH17" i="18"/>
  <c r="EMG17" i="18"/>
  <c r="EMF17" i="18"/>
  <c r="EME17" i="18"/>
  <c r="EMD17" i="18"/>
  <c r="EMC17" i="18"/>
  <c r="EMB17" i="18"/>
  <c r="EMA17" i="18"/>
  <c r="ELZ17" i="18"/>
  <c r="ELY17" i="18"/>
  <c r="ELX17" i="18"/>
  <c r="ELW17" i="18"/>
  <c r="ELV17" i="18"/>
  <c r="ELU17" i="18"/>
  <c r="ELT17" i="18"/>
  <c r="ELS17" i="18"/>
  <c r="ELR17" i="18"/>
  <c r="ELQ17" i="18"/>
  <c r="ELP17" i="18"/>
  <c r="ELO17" i="18"/>
  <c r="ELN17" i="18"/>
  <c r="ELM17" i="18"/>
  <c r="ELL17" i="18"/>
  <c r="ELK17" i="18"/>
  <c r="ELJ17" i="18"/>
  <c r="ELI17" i="18"/>
  <c r="ELH17" i="18"/>
  <c r="ELG17" i="18"/>
  <c r="ELF17" i="18"/>
  <c r="ELE17" i="18"/>
  <c r="ELD17" i="18"/>
  <c r="ELC17" i="18"/>
  <c r="ELB17" i="18"/>
  <c r="ELA17" i="18"/>
  <c r="EKZ17" i="18"/>
  <c r="EKY17" i="18"/>
  <c r="EKX17" i="18"/>
  <c r="EKW17" i="18"/>
  <c r="EKV17" i="18"/>
  <c r="EKU17" i="18"/>
  <c r="EKT17" i="18"/>
  <c r="EKS17" i="18"/>
  <c r="EKR17" i="18"/>
  <c r="EKQ17" i="18"/>
  <c r="EKP17" i="18"/>
  <c r="EKO17" i="18"/>
  <c r="EKN17" i="18"/>
  <c r="EKM17" i="18"/>
  <c r="EKL17" i="18"/>
  <c r="EKK17" i="18"/>
  <c r="EKJ17" i="18"/>
  <c r="EKI17" i="18"/>
  <c r="EKH17" i="18"/>
  <c r="EKG17" i="18"/>
  <c r="EKF17" i="18"/>
  <c r="EKE17" i="18"/>
  <c r="EKD17" i="18"/>
  <c r="EKC17" i="18"/>
  <c r="EKB17" i="18"/>
  <c r="EKA17" i="18"/>
  <c r="EJZ17" i="18"/>
  <c r="EJY17" i="18"/>
  <c r="EJX17" i="18"/>
  <c r="EJW17" i="18"/>
  <c r="EJV17" i="18"/>
  <c r="EJU17" i="18"/>
  <c r="EJT17" i="18"/>
  <c r="EJS17" i="18"/>
  <c r="EJR17" i="18"/>
  <c r="EJQ17" i="18"/>
  <c r="EJP17" i="18"/>
  <c r="EJO17" i="18"/>
  <c r="EJN17" i="18"/>
  <c r="EJM17" i="18"/>
  <c r="EJL17" i="18"/>
  <c r="EJK17" i="18"/>
  <c r="EJJ17" i="18"/>
  <c r="EJI17" i="18"/>
  <c r="EJH17" i="18"/>
  <c r="EJG17" i="18"/>
  <c r="EJF17" i="18"/>
  <c r="EJE17" i="18"/>
  <c r="EJD17" i="18"/>
  <c r="EJC17" i="18"/>
  <c r="EJB17" i="18"/>
  <c r="EJA17" i="18"/>
  <c r="EIZ17" i="18"/>
  <c r="EIY17" i="18"/>
  <c r="EIX17" i="18"/>
  <c r="EIW17" i="18"/>
  <c r="EIV17" i="18"/>
  <c r="EIU17" i="18"/>
  <c r="EIT17" i="18"/>
  <c r="EIS17" i="18"/>
  <c r="EIR17" i="18"/>
  <c r="EIQ17" i="18"/>
  <c r="EIP17" i="18"/>
  <c r="EIO17" i="18"/>
  <c r="EIN17" i="18"/>
  <c r="EIM17" i="18"/>
  <c r="EIL17" i="18"/>
  <c r="EIK17" i="18"/>
  <c r="EIJ17" i="18"/>
  <c r="EII17" i="18"/>
  <c r="EIH17" i="18"/>
  <c r="EIG17" i="18"/>
  <c r="EIF17" i="18"/>
  <c r="EIE17" i="18"/>
  <c r="EID17" i="18"/>
  <c r="EIC17" i="18"/>
  <c r="EIB17" i="18"/>
  <c r="EIA17" i="18"/>
  <c r="EHZ17" i="18"/>
  <c r="EHY17" i="18"/>
  <c r="EHX17" i="18"/>
  <c r="EHW17" i="18"/>
  <c r="EHV17" i="18"/>
  <c r="EHU17" i="18"/>
  <c r="EHT17" i="18"/>
  <c r="EHS17" i="18"/>
  <c r="EHR17" i="18"/>
  <c r="EHQ17" i="18"/>
  <c r="EHP17" i="18"/>
  <c r="EHO17" i="18"/>
  <c r="EHN17" i="18"/>
  <c r="EHM17" i="18"/>
  <c r="EHL17" i="18"/>
  <c r="EHK17" i="18"/>
  <c r="EHJ17" i="18"/>
  <c r="EHI17" i="18"/>
  <c r="EHH17" i="18"/>
  <c r="EHG17" i="18"/>
  <c r="EHF17" i="18"/>
  <c r="EHE17" i="18"/>
  <c r="EHD17" i="18"/>
  <c r="EHC17" i="18"/>
  <c r="EHB17" i="18"/>
  <c r="EHA17" i="18"/>
  <c r="EGZ17" i="18"/>
  <c r="EGY17" i="18"/>
  <c r="EGX17" i="18"/>
  <c r="EGW17" i="18"/>
  <c r="EGV17" i="18"/>
  <c r="EGU17" i="18"/>
  <c r="EGT17" i="18"/>
  <c r="EGS17" i="18"/>
  <c r="EGR17" i="18"/>
  <c r="EGQ17" i="18"/>
  <c r="EGP17" i="18"/>
  <c r="EGO17" i="18"/>
  <c r="EGN17" i="18"/>
  <c r="EGM17" i="18"/>
  <c r="EGL17" i="18"/>
  <c r="EGK17" i="18"/>
  <c r="EGJ17" i="18"/>
  <c r="EGI17" i="18"/>
  <c r="EGH17" i="18"/>
  <c r="EGG17" i="18"/>
  <c r="EGF17" i="18"/>
  <c r="EGE17" i="18"/>
  <c r="EGD17" i="18"/>
  <c r="EGC17" i="18"/>
  <c r="EGB17" i="18"/>
  <c r="EGA17" i="18"/>
  <c r="EFZ17" i="18"/>
  <c r="EFY17" i="18"/>
  <c r="EFX17" i="18"/>
  <c r="EFW17" i="18"/>
  <c r="EFV17" i="18"/>
  <c r="EFU17" i="18"/>
  <c r="EFT17" i="18"/>
  <c r="EFS17" i="18"/>
  <c r="EFR17" i="18"/>
  <c r="EFQ17" i="18"/>
  <c r="EFP17" i="18"/>
  <c r="EFO17" i="18"/>
  <c r="EFN17" i="18"/>
  <c r="EFM17" i="18"/>
  <c r="EFL17" i="18"/>
  <c r="EFK17" i="18"/>
  <c r="EFJ17" i="18"/>
  <c r="EFI17" i="18"/>
  <c r="EFH17" i="18"/>
  <c r="EFG17" i="18"/>
  <c r="EFF17" i="18"/>
  <c r="EFE17" i="18"/>
  <c r="EFD17" i="18"/>
  <c r="EFC17" i="18"/>
  <c r="EFB17" i="18"/>
  <c r="EFA17" i="18"/>
  <c r="EEZ17" i="18"/>
  <c r="EEY17" i="18"/>
  <c r="EEX17" i="18"/>
  <c r="EEW17" i="18"/>
  <c r="EEV17" i="18"/>
  <c r="EEU17" i="18"/>
  <c r="EET17" i="18"/>
  <c r="EES17" i="18"/>
  <c r="EER17" i="18"/>
  <c r="EEQ17" i="18"/>
  <c r="EEP17" i="18"/>
  <c r="EEO17" i="18"/>
  <c r="EEN17" i="18"/>
  <c r="EEM17" i="18"/>
  <c r="EEL17" i="18"/>
  <c r="EEK17" i="18"/>
  <c r="EEJ17" i="18"/>
  <c r="EEI17" i="18"/>
  <c r="EEH17" i="18"/>
  <c r="EEG17" i="18"/>
  <c r="EEF17" i="18"/>
  <c r="EEE17" i="18"/>
  <c r="EED17" i="18"/>
  <c r="EEC17" i="18"/>
  <c r="EEB17" i="18"/>
  <c r="EEA17" i="18"/>
  <c r="EDZ17" i="18"/>
  <c r="EDY17" i="18"/>
  <c r="EDX17" i="18"/>
  <c r="EDW17" i="18"/>
  <c r="EDV17" i="18"/>
  <c r="EDU17" i="18"/>
  <c r="EDT17" i="18"/>
  <c r="EDS17" i="18"/>
  <c r="EDR17" i="18"/>
  <c r="EDQ17" i="18"/>
  <c r="EDP17" i="18"/>
  <c r="EDO17" i="18"/>
  <c r="EDN17" i="18"/>
  <c r="EDM17" i="18"/>
  <c r="EDL17" i="18"/>
  <c r="EDK17" i="18"/>
  <c r="EDJ17" i="18"/>
  <c r="EDI17" i="18"/>
  <c r="EDH17" i="18"/>
  <c r="EDG17" i="18"/>
  <c r="EDF17" i="18"/>
  <c r="EDE17" i="18"/>
  <c r="EDD17" i="18"/>
  <c r="EDC17" i="18"/>
  <c r="EDB17" i="18"/>
  <c r="EDA17" i="18"/>
  <c r="ECZ17" i="18"/>
  <c r="ECY17" i="18"/>
  <c r="ECX17" i="18"/>
  <c r="ECW17" i="18"/>
  <c r="ECV17" i="18"/>
  <c r="ECU17" i="18"/>
  <c r="ECT17" i="18"/>
  <c r="ECS17" i="18"/>
  <c r="ECR17" i="18"/>
  <c r="ECQ17" i="18"/>
  <c r="ECP17" i="18"/>
  <c r="ECO17" i="18"/>
  <c r="ECN17" i="18"/>
  <c r="ECM17" i="18"/>
  <c r="ECL17" i="18"/>
  <c r="ECK17" i="18"/>
  <c r="ECJ17" i="18"/>
  <c r="ECI17" i="18"/>
  <c r="ECH17" i="18"/>
  <c r="ECG17" i="18"/>
  <c r="ECF17" i="18"/>
  <c r="ECE17" i="18"/>
  <c r="ECD17" i="18"/>
  <c r="ECC17" i="18"/>
  <c r="ECB17" i="18"/>
  <c r="ECA17" i="18"/>
  <c r="EBZ17" i="18"/>
  <c r="EBY17" i="18"/>
  <c r="EBX17" i="18"/>
  <c r="EBW17" i="18"/>
  <c r="EBV17" i="18"/>
  <c r="EBU17" i="18"/>
  <c r="EBT17" i="18"/>
  <c r="EBS17" i="18"/>
  <c r="EBR17" i="18"/>
  <c r="EBQ17" i="18"/>
  <c r="EBP17" i="18"/>
  <c r="EBO17" i="18"/>
  <c r="EBN17" i="18"/>
  <c r="EBM17" i="18"/>
  <c r="EBL17" i="18"/>
  <c r="EBK17" i="18"/>
  <c r="EBJ17" i="18"/>
  <c r="EBI17" i="18"/>
  <c r="EBH17" i="18"/>
  <c r="EBG17" i="18"/>
  <c r="EBF17" i="18"/>
  <c r="EBE17" i="18"/>
  <c r="EBD17" i="18"/>
  <c r="EBC17" i="18"/>
  <c r="EBB17" i="18"/>
  <c r="EBA17" i="18"/>
  <c r="EAZ17" i="18"/>
  <c r="EAY17" i="18"/>
  <c r="EAX17" i="18"/>
  <c r="EAW17" i="18"/>
  <c r="EAV17" i="18"/>
  <c r="EAU17" i="18"/>
  <c r="EAT17" i="18"/>
  <c r="EAS17" i="18"/>
  <c r="EAR17" i="18"/>
  <c r="EAQ17" i="18"/>
  <c r="EAP17" i="18"/>
  <c r="EAO17" i="18"/>
  <c r="EAN17" i="18"/>
  <c r="EAM17" i="18"/>
  <c r="EAL17" i="18"/>
  <c r="EAK17" i="18"/>
  <c r="EAJ17" i="18"/>
  <c r="EAI17" i="18"/>
  <c r="EAH17" i="18"/>
  <c r="EAG17" i="18"/>
  <c r="EAF17" i="18"/>
  <c r="EAE17" i="18"/>
  <c r="EAD17" i="18"/>
  <c r="EAC17" i="18"/>
  <c r="EAB17" i="18"/>
  <c r="EAA17" i="18"/>
  <c r="DZZ17" i="18"/>
  <c r="DZY17" i="18"/>
  <c r="DZX17" i="18"/>
  <c r="DZW17" i="18"/>
  <c r="DZV17" i="18"/>
  <c r="DZU17" i="18"/>
  <c r="DZT17" i="18"/>
  <c r="DZS17" i="18"/>
  <c r="DZR17" i="18"/>
  <c r="DZQ17" i="18"/>
  <c r="DZP17" i="18"/>
  <c r="DZO17" i="18"/>
  <c r="DZN17" i="18"/>
  <c r="DZM17" i="18"/>
  <c r="DZL17" i="18"/>
  <c r="DZK17" i="18"/>
  <c r="DZJ17" i="18"/>
  <c r="DZI17" i="18"/>
  <c r="DZH17" i="18"/>
  <c r="DZG17" i="18"/>
  <c r="DZF17" i="18"/>
  <c r="DZE17" i="18"/>
  <c r="DZD17" i="18"/>
  <c r="DZC17" i="18"/>
  <c r="DZB17" i="18"/>
  <c r="DZA17" i="18"/>
  <c r="DYZ17" i="18"/>
  <c r="DYY17" i="18"/>
  <c r="DYX17" i="18"/>
  <c r="DYW17" i="18"/>
  <c r="DYV17" i="18"/>
  <c r="DYU17" i="18"/>
  <c r="DYT17" i="18"/>
  <c r="DYS17" i="18"/>
  <c r="DYR17" i="18"/>
  <c r="DYQ17" i="18"/>
  <c r="DYP17" i="18"/>
  <c r="DYO17" i="18"/>
  <c r="DYN17" i="18"/>
  <c r="DYM17" i="18"/>
  <c r="DYL17" i="18"/>
  <c r="DYK17" i="18"/>
  <c r="DYJ17" i="18"/>
  <c r="DYI17" i="18"/>
  <c r="DYH17" i="18"/>
  <c r="DYG17" i="18"/>
  <c r="DYF17" i="18"/>
  <c r="DYE17" i="18"/>
  <c r="DYD17" i="18"/>
  <c r="DYC17" i="18"/>
  <c r="DYB17" i="18"/>
  <c r="DYA17" i="18"/>
  <c r="DXZ17" i="18"/>
  <c r="DXY17" i="18"/>
  <c r="DXX17" i="18"/>
  <c r="DXW17" i="18"/>
  <c r="DXV17" i="18"/>
  <c r="DXU17" i="18"/>
  <c r="DXT17" i="18"/>
  <c r="DXS17" i="18"/>
  <c r="DXR17" i="18"/>
  <c r="DXQ17" i="18"/>
  <c r="DXP17" i="18"/>
  <c r="DXO17" i="18"/>
  <c r="DXN17" i="18"/>
  <c r="DXM17" i="18"/>
  <c r="DXL17" i="18"/>
  <c r="DXK17" i="18"/>
  <c r="DXJ17" i="18"/>
  <c r="DXI17" i="18"/>
  <c r="DXH17" i="18"/>
  <c r="DXG17" i="18"/>
  <c r="DXF17" i="18"/>
  <c r="DXE17" i="18"/>
  <c r="DXD17" i="18"/>
  <c r="DXC17" i="18"/>
  <c r="DXB17" i="18"/>
  <c r="DXA17" i="18"/>
  <c r="DWZ17" i="18"/>
  <c r="DWY17" i="18"/>
  <c r="DWX17" i="18"/>
  <c r="DWW17" i="18"/>
  <c r="DWV17" i="18"/>
  <c r="DWU17" i="18"/>
  <c r="DWT17" i="18"/>
  <c r="DWS17" i="18"/>
  <c r="DWR17" i="18"/>
  <c r="DWQ17" i="18"/>
  <c r="DWP17" i="18"/>
  <c r="DWO17" i="18"/>
  <c r="DWN17" i="18"/>
  <c r="DWM17" i="18"/>
  <c r="DWL17" i="18"/>
  <c r="DWK17" i="18"/>
  <c r="DWJ17" i="18"/>
  <c r="DWI17" i="18"/>
  <c r="DWH17" i="18"/>
  <c r="DWG17" i="18"/>
  <c r="DWF17" i="18"/>
  <c r="DWE17" i="18"/>
  <c r="DWD17" i="18"/>
  <c r="DWC17" i="18"/>
  <c r="DWB17" i="18"/>
  <c r="DWA17" i="18"/>
  <c r="DVZ17" i="18"/>
  <c r="DVY17" i="18"/>
  <c r="DVX17" i="18"/>
  <c r="DVW17" i="18"/>
  <c r="DVV17" i="18"/>
  <c r="DVU17" i="18"/>
  <c r="DVT17" i="18"/>
  <c r="DVS17" i="18"/>
  <c r="DVR17" i="18"/>
  <c r="DVQ17" i="18"/>
  <c r="DVP17" i="18"/>
  <c r="DVO17" i="18"/>
  <c r="DVN17" i="18"/>
  <c r="DVM17" i="18"/>
  <c r="DVL17" i="18"/>
  <c r="DVK17" i="18"/>
  <c r="DVJ17" i="18"/>
  <c r="DVI17" i="18"/>
  <c r="DVH17" i="18"/>
  <c r="DVG17" i="18"/>
  <c r="DVF17" i="18"/>
  <c r="DVE17" i="18"/>
  <c r="DVD17" i="18"/>
  <c r="DVC17" i="18"/>
  <c r="DVB17" i="18"/>
  <c r="DVA17" i="18"/>
  <c r="DUZ17" i="18"/>
  <c r="DUY17" i="18"/>
  <c r="DUX17" i="18"/>
  <c r="DUW17" i="18"/>
  <c r="DUV17" i="18"/>
  <c r="DUU17" i="18"/>
  <c r="DUT17" i="18"/>
  <c r="DUS17" i="18"/>
  <c r="DUR17" i="18"/>
  <c r="DUQ17" i="18"/>
  <c r="DUP17" i="18"/>
  <c r="DUO17" i="18"/>
  <c r="DUN17" i="18"/>
  <c r="DUM17" i="18"/>
  <c r="DUL17" i="18"/>
  <c r="DUK17" i="18"/>
  <c r="DUJ17" i="18"/>
  <c r="DUI17" i="18"/>
  <c r="DUH17" i="18"/>
  <c r="DUG17" i="18"/>
  <c r="DUF17" i="18"/>
  <c r="DUE17" i="18"/>
  <c r="DUD17" i="18"/>
  <c r="DUC17" i="18"/>
  <c r="DUB17" i="18"/>
  <c r="DUA17" i="18"/>
  <c r="DTZ17" i="18"/>
  <c r="DTY17" i="18"/>
  <c r="DTX17" i="18"/>
  <c r="DTW17" i="18"/>
  <c r="DTV17" i="18"/>
  <c r="DTU17" i="18"/>
  <c r="DTT17" i="18"/>
  <c r="DTS17" i="18"/>
  <c r="DTR17" i="18"/>
  <c r="DTQ17" i="18"/>
  <c r="DTP17" i="18"/>
  <c r="DTO17" i="18"/>
  <c r="DTN17" i="18"/>
  <c r="DTM17" i="18"/>
  <c r="DTL17" i="18"/>
  <c r="DTK17" i="18"/>
  <c r="DTJ17" i="18"/>
  <c r="DTI17" i="18"/>
  <c r="DTH17" i="18"/>
  <c r="DTG17" i="18"/>
  <c r="DTF17" i="18"/>
  <c r="DTE17" i="18"/>
  <c r="DTD17" i="18"/>
  <c r="DTC17" i="18"/>
  <c r="DTB17" i="18"/>
  <c r="DTA17" i="18"/>
  <c r="DSZ17" i="18"/>
  <c r="DSY17" i="18"/>
  <c r="DSX17" i="18"/>
  <c r="DSW17" i="18"/>
  <c r="DSV17" i="18"/>
  <c r="DSU17" i="18"/>
  <c r="DST17" i="18"/>
  <c r="DSS17" i="18"/>
  <c r="DSR17" i="18"/>
  <c r="DSQ17" i="18"/>
  <c r="DSP17" i="18"/>
  <c r="DSO17" i="18"/>
  <c r="DSN17" i="18"/>
  <c r="DSM17" i="18"/>
  <c r="DSL17" i="18"/>
  <c r="DSK17" i="18"/>
  <c r="DSJ17" i="18"/>
  <c r="DSI17" i="18"/>
  <c r="DSH17" i="18"/>
  <c r="DSG17" i="18"/>
  <c r="DSF17" i="18"/>
  <c r="DSE17" i="18"/>
  <c r="DSD17" i="18"/>
  <c r="DSC17" i="18"/>
  <c r="DSB17" i="18"/>
  <c r="DSA17" i="18"/>
  <c r="DRZ17" i="18"/>
  <c r="DRY17" i="18"/>
  <c r="DRX17" i="18"/>
  <c r="DRW17" i="18"/>
  <c r="DRV17" i="18"/>
  <c r="DRU17" i="18"/>
  <c r="DRT17" i="18"/>
  <c r="DRS17" i="18"/>
  <c r="DRR17" i="18"/>
  <c r="DRQ17" i="18"/>
  <c r="DRP17" i="18"/>
  <c r="DRO17" i="18"/>
  <c r="DRN17" i="18"/>
  <c r="DRM17" i="18"/>
  <c r="DRL17" i="18"/>
  <c r="DRK17" i="18"/>
  <c r="DRJ17" i="18"/>
  <c r="DRI17" i="18"/>
  <c r="DRH17" i="18"/>
  <c r="DRG17" i="18"/>
  <c r="DRF17" i="18"/>
  <c r="DRE17" i="18"/>
  <c r="DRD17" i="18"/>
  <c r="DRC17" i="18"/>
  <c r="DRB17" i="18"/>
  <c r="DRA17" i="18"/>
  <c r="DQZ17" i="18"/>
  <c r="DQY17" i="18"/>
  <c r="DQX17" i="18"/>
  <c r="DQW17" i="18"/>
  <c r="DQV17" i="18"/>
  <c r="DQU17" i="18"/>
  <c r="DQT17" i="18"/>
  <c r="DQS17" i="18"/>
  <c r="DQR17" i="18"/>
  <c r="DQQ17" i="18"/>
  <c r="DQP17" i="18"/>
  <c r="DQO17" i="18"/>
  <c r="DQN17" i="18"/>
  <c r="DQM17" i="18"/>
  <c r="DQL17" i="18"/>
  <c r="DQK17" i="18"/>
  <c r="DQJ17" i="18"/>
  <c r="DQI17" i="18"/>
  <c r="DQH17" i="18"/>
  <c r="DQG17" i="18"/>
  <c r="DQF17" i="18"/>
  <c r="DQE17" i="18"/>
  <c r="DQD17" i="18"/>
  <c r="DQC17" i="18"/>
  <c r="DQB17" i="18"/>
  <c r="DQA17" i="18"/>
  <c r="DPZ17" i="18"/>
  <c r="DPY17" i="18"/>
  <c r="DPX17" i="18"/>
  <c r="DPW17" i="18"/>
  <c r="DPV17" i="18"/>
  <c r="DPU17" i="18"/>
  <c r="DPT17" i="18"/>
  <c r="DPS17" i="18"/>
  <c r="DPR17" i="18"/>
  <c r="DPQ17" i="18"/>
  <c r="DPP17" i="18"/>
  <c r="DPO17" i="18"/>
  <c r="DPN17" i="18"/>
  <c r="DPM17" i="18"/>
  <c r="DPL17" i="18"/>
  <c r="DPK17" i="18"/>
  <c r="DPJ17" i="18"/>
  <c r="DPI17" i="18"/>
  <c r="DPH17" i="18"/>
  <c r="DPG17" i="18"/>
  <c r="DPF17" i="18"/>
  <c r="DPE17" i="18"/>
  <c r="DPD17" i="18"/>
  <c r="DPC17" i="18"/>
  <c r="DPB17" i="18"/>
  <c r="DPA17" i="18"/>
  <c r="DOZ17" i="18"/>
  <c r="DOY17" i="18"/>
  <c r="DOX17" i="18"/>
  <c r="DOW17" i="18"/>
  <c r="DOV17" i="18"/>
  <c r="DOU17" i="18"/>
  <c r="DOT17" i="18"/>
  <c r="DOS17" i="18"/>
  <c r="DOR17" i="18"/>
  <c r="DOQ17" i="18"/>
  <c r="DOP17" i="18"/>
  <c r="DOO17" i="18"/>
  <c r="DON17" i="18"/>
  <c r="DOM17" i="18"/>
  <c r="DOL17" i="18"/>
  <c r="DOK17" i="18"/>
  <c r="DOJ17" i="18"/>
  <c r="DOI17" i="18"/>
  <c r="DOH17" i="18"/>
  <c r="DOG17" i="18"/>
  <c r="DOF17" i="18"/>
  <c r="DOE17" i="18"/>
  <c r="DOD17" i="18"/>
  <c r="DOC17" i="18"/>
  <c r="DOB17" i="18"/>
  <c r="DOA17" i="18"/>
  <c r="DNZ17" i="18"/>
  <c r="DNY17" i="18"/>
  <c r="DNX17" i="18"/>
  <c r="DNW17" i="18"/>
  <c r="DNV17" i="18"/>
  <c r="DNU17" i="18"/>
  <c r="DNT17" i="18"/>
  <c r="DNS17" i="18"/>
  <c r="DNR17" i="18"/>
  <c r="DNQ17" i="18"/>
  <c r="DNP17" i="18"/>
  <c r="DNO17" i="18"/>
  <c r="DNN17" i="18"/>
  <c r="DNM17" i="18"/>
  <c r="DNL17" i="18"/>
  <c r="DNK17" i="18"/>
  <c r="DNJ17" i="18"/>
  <c r="DNI17" i="18"/>
  <c r="DNH17" i="18"/>
  <c r="DNG17" i="18"/>
  <c r="DNF17" i="18"/>
  <c r="DNE17" i="18"/>
  <c r="DND17" i="18"/>
  <c r="DNC17" i="18"/>
  <c r="DNB17" i="18"/>
  <c r="DNA17" i="18"/>
  <c r="DMZ17" i="18"/>
  <c r="DMY17" i="18"/>
  <c r="DMX17" i="18"/>
  <c r="DMW17" i="18"/>
  <c r="DMV17" i="18"/>
  <c r="DMU17" i="18"/>
  <c r="DMT17" i="18"/>
  <c r="DMS17" i="18"/>
  <c r="DMR17" i="18"/>
  <c r="DMQ17" i="18"/>
  <c r="DMP17" i="18"/>
  <c r="DMO17" i="18"/>
  <c r="DMN17" i="18"/>
  <c r="DMM17" i="18"/>
  <c r="DML17" i="18"/>
  <c r="DMK17" i="18"/>
  <c r="DMJ17" i="18"/>
  <c r="DMI17" i="18"/>
  <c r="DMH17" i="18"/>
  <c r="DMG17" i="18"/>
  <c r="DMF17" i="18"/>
  <c r="DME17" i="18"/>
  <c r="DMD17" i="18"/>
  <c r="DMC17" i="18"/>
  <c r="DMB17" i="18"/>
  <c r="DMA17" i="18"/>
  <c r="DLZ17" i="18"/>
  <c r="DLY17" i="18"/>
  <c r="DLX17" i="18"/>
  <c r="DLW17" i="18"/>
  <c r="DLV17" i="18"/>
  <c r="DLU17" i="18"/>
  <c r="DLT17" i="18"/>
  <c r="DLS17" i="18"/>
  <c r="DLR17" i="18"/>
  <c r="DLQ17" i="18"/>
  <c r="DLP17" i="18"/>
  <c r="DLO17" i="18"/>
  <c r="DLN17" i="18"/>
  <c r="DLM17" i="18"/>
  <c r="DLL17" i="18"/>
  <c r="DLK17" i="18"/>
  <c r="DLJ17" i="18"/>
  <c r="DLI17" i="18"/>
  <c r="DLH17" i="18"/>
  <c r="DLG17" i="18"/>
  <c r="DLF17" i="18"/>
  <c r="DLE17" i="18"/>
  <c r="DLD17" i="18"/>
  <c r="DLC17" i="18"/>
  <c r="DLB17" i="18"/>
  <c r="DLA17" i="18"/>
  <c r="DKZ17" i="18"/>
  <c r="DKY17" i="18"/>
  <c r="DKX17" i="18"/>
  <c r="DKW17" i="18"/>
  <c r="DKV17" i="18"/>
  <c r="DKU17" i="18"/>
  <c r="DKT17" i="18"/>
  <c r="DKS17" i="18"/>
  <c r="DKR17" i="18"/>
  <c r="DKQ17" i="18"/>
  <c r="DKP17" i="18"/>
  <c r="DKO17" i="18"/>
  <c r="DKN17" i="18"/>
  <c r="DKM17" i="18"/>
  <c r="DKL17" i="18"/>
  <c r="DKK17" i="18"/>
  <c r="DKJ17" i="18"/>
  <c r="DKI17" i="18"/>
  <c r="DKH17" i="18"/>
  <c r="DKG17" i="18"/>
  <c r="DKF17" i="18"/>
  <c r="DKE17" i="18"/>
  <c r="DKD17" i="18"/>
  <c r="DKC17" i="18"/>
  <c r="DKB17" i="18"/>
  <c r="DKA17" i="18"/>
  <c r="DJZ17" i="18"/>
  <c r="DJY17" i="18"/>
  <c r="DJX17" i="18"/>
  <c r="DJW17" i="18"/>
  <c r="DJV17" i="18"/>
  <c r="DJU17" i="18"/>
  <c r="DJT17" i="18"/>
  <c r="DJS17" i="18"/>
  <c r="DJR17" i="18"/>
  <c r="DJQ17" i="18"/>
  <c r="DJP17" i="18"/>
  <c r="DJO17" i="18"/>
  <c r="DJN17" i="18"/>
  <c r="DJM17" i="18"/>
  <c r="DJL17" i="18"/>
  <c r="DJK17" i="18"/>
  <c r="DJJ17" i="18"/>
  <c r="DJI17" i="18"/>
  <c r="DJH17" i="18"/>
  <c r="DJG17" i="18"/>
  <c r="DJF17" i="18"/>
  <c r="DJE17" i="18"/>
  <c r="DJD17" i="18"/>
  <c r="DJC17" i="18"/>
  <c r="DJB17" i="18"/>
  <c r="DJA17" i="18"/>
  <c r="DIZ17" i="18"/>
  <c r="DIY17" i="18"/>
  <c r="DIX17" i="18"/>
  <c r="DIW17" i="18"/>
  <c r="DIV17" i="18"/>
  <c r="DIU17" i="18"/>
  <c r="DIT17" i="18"/>
  <c r="DIS17" i="18"/>
  <c r="DIR17" i="18"/>
  <c r="DIQ17" i="18"/>
  <c r="DIP17" i="18"/>
  <c r="DIO17" i="18"/>
  <c r="DIN17" i="18"/>
  <c r="DIM17" i="18"/>
  <c r="DIL17" i="18"/>
  <c r="DIK17" i="18"/>
  <c r="DIJ17" i="18"/>
  <c r="DII17" i="18"/>
  <c r="DIH17" i="18"/>
  <c r="DIG17" i="18"/>
  <c r="DIF17" i="18"/>
  <c r="DIE17" i="18"/>
  <c r="DID17" i="18"/>
  <c r="DIC17" i="18"/>
  <c r="DIB17" i="18"/>
  <c r="DIA17" i="18"/>
  <c r="DHZ17" i="18"/>
  <c r="DHY17" i="18"/>
  <c r="DHX17" i="18"/>
  <c r="DHW17" i="18"/>
  <c r="DHV17" i="18"/>
  <c r="DHU17" i="18"/>
  <c r="DHT17" i="18"/>
  <c r="DHS17" i="18"/>
  <c r="DHR17" i="18"/>
  <c r="DHQ17" i="18"/>
  <c r="DHP17" i="18"/>
  <c r="DHO17" i="18"/>
  <c r="DHN17" i="18"/>
  <c r="DHM17" i="18"/>
  <c r="DHL17" i="18"/>
  <c r="DHK17" i="18"/>
  <c r="DHJ17" i="18"/>
  <c r="DHI17" i="18"/>
  <c r="DHH17" i="18"/>
  <c r="DHG17" i="18"/>
  <c r="DHF17" i="18"/>
  <c r="DHE17" i="18"/>
  <c r="DHD17" i="18"/>
  <c r="DHC17" i="18"/>
  <c r="DHB17" i="18"/>
  <c r="DHA17" i="18"/>
  <c r="DGZ17" i="18"/>
  <c r="DGY17" i="18"/>
  <c r="DGX17" i="18"/>
  <c r="DGW17" i="18"/>
  <c r="DGV17" i="18"/>
  <c r="DGU17" i="18"/>
  <c r="DGT17" i="18"/>
  <c r="DGS17" i="18"/>
  <c r="DGR17" i="18"/>
  <c r="DGQ17" i="18"/>
  <c r="DGP17" i="18"/>
  <c r="DGO17" i="18"/>
  <c r="DGN17" i="18"/>
  <c r="DGM17" i="18"/>
  <c r="DGL17" i="18"/>
  <c r="DGK17" i="18"/>
  <c r="DGJ17" i="18"/>
  <c r="DGI17" i="18"/>
  <c r="DGH17" i="18"/>
  <c r="DGG17" i="18"/>
  <c r="DGF17" i="18"/>
  <c r="DGE17" i="18"/>
  <c r="DGD17" i="18"/>
  <c r="DGC17" i="18"/>
  <c r="DGB17" i="18"/>
  <c r="DGA17" i="18"/>
  <c r="DFZ17" i="18"/>
  <c r="DFY17" i="18"/>
  <c r="DFX17" i="18"/>
  <c r="DFW17" i="18"/>
  <c r="DFV17" i="18"/>
  <c r="DFU17" i="18"/>
  <c r="DFT17" i="18"/>
  <c r="DFS17" i="18"/>
  <c r="DFR17" i="18"/>
  <c r="DFQ17" i="18"/>
  <c r="DFP17" i="18"/>
  <c r="DFO17" i="18"/>
  <c r="DFN17" i="18"/>
  <c r="DFM17" i="18"/>
  <c r="DFL17" i="18"/>
  <c r="DFK17" i="18"/>
  <c r="DFJ17" i="18"/>
  <c r="DFI17" i="18"/>
  <c r="DFH17" i="18"/>
  <c r="DFG17" i="18"/>
  <c r="DFF17" i="18"/>
  <c r="DFE17" i="18"/>
  <c r="DFD17" i="18"/>
  <c r="DFC17" i="18"/>
  <c r="DFB17" i="18"/>
  <c r="DFA17" i="18"/>
  <c r="DEZ17" i="18"/>
  <c r="DEY17" i="18"/>
  <c r="DEX17" i="18"/>
  <c r="DEW17" i="18"/>
  <c r="DEV17" i="18"/>
  <c r="DEU17" i="18"/>
  <c r="DET17" i="18"/>
  <c r="DES17" i="18"/>
  <c r="DER17" i="18"/>
  <c r="DEQ17" i="18"/>
  <c r="DEP17" i="18"/>
  <c r="DEO17" i="18"/>
  <c r="DEN17" i="18"/>
  <c r="DEM17" i="18"/>
  <c r="DEL17" i="18"/>
  <c r="DEK17" i="18"/>
  <c r="DEJ17" i="18"/>
  <c r="DEI17" i="18"/>
  <c r="DEH17" i="18"/>
  <c r="DEG17" i="18"/>
  <c r="DEF17" i="18"/>
  <c r="DEE17" i="18"/>
  <c r="DED17" i="18"/>
  <c r="DEC17" i="18"/>
  <c r="DEB17" i="18"/>
  <c r="DEA17" i="18"/>
  <c r="DDZ17" i="18"/>
  <c r="DDY17" i="18"/>
  <c r="DDX17" i="18"/>
  <c r="DDW17" i="18"/>
  <c r="DDV17" i="18"/>
  <c r="DDU17" i="18"/>
  <c r="DDT17" i="18"/>
  <c r="DDS17" i="18"/>
  <c r="DDR17" i="18"/>
  <c r="DDQ17" i="18"/>
  <c r="DDP17" i="18"/>
  <c r="DDO17" i="18"/>
  <c r="DDN17" i="18"/>
  <c r="DDM17" i="18"/>
  <c r="DDL17" i="18"/>
  <c r="DDK17" i="18"/>
  <c r="DDJ17" i="18"/>
  <c r="DDI17" i="18"/>
  <c r="DDH17" i="18"/>
  <c r="DDG17" i="18"/>
  <c r="DDF17" i="18"/>
  <c r="DDE17" i="18"/>
  <c r="DDD17" i="18"/>
  <c r="DDC17" i="18"/>
  <c r="DDB17" i="18"/>
  <c r="DDA17" i="18"/>
  <c r="DCZ17" i="18"/>
  <c r="DCY17" i="18"/>
  <c r="DCX17" i="18"/>
  <c r="DCW17" i="18"/>
  <c r="DCV17" i="18"/>
  <c r="DCU17" i="18"/>
  <c r="DCT17" i="18"/>
  <c r="DCS17" i="18"/>
  <c r="DCR17" i="18"/>
  <c r="DCQ17" i="18"/>
  <c r="DCP17" i="18"/>
  <c r="DCO17" i="18"/>
  <c r="DCN17" i="18"/>
  <c r="DCM17" i="18"/>
  <c r="DCL17" i="18"/>
  <c r="DCK17" i="18"/>
  <c r="DCJ17" i="18"/>
  <c r="DCI17" i="18"/>
  <c r="DCH17" i="18"/>
  <c r="DCG17" i="18"/>
  <c r="DCF17" i="18"/>
  <c r="DCE17" i="18"/>
  <c r="DCD17" i="18"/>
  <c r="DCC17" i="18"/>
  <c r="DCB17" i="18"/>
  <c r="DCA17" i="18"/>
  <c r="DBZ17" i="18"/>
  <c r="DBY17" i="18"/>
  <c r="DBX17" i="18"/>
  <c r="DBW17" i="18"/>
  <c r="DBV17" i="18"/>
  <c r="DBU17" i="18"/>
  <c r="DBT17" i="18"/>
  <c r="DBS17" i="18"/>
  <c r="DBR17" i="18"/>
  <c r="DBQ17" i="18"/>
  <c r="DBP17" i="18"/>
  <c r="DBO17" i="18"/>
  <c r="DBN17" i="18"/>
  <c r="DBM17" i="18"/>
  <c r="DBL17" i="18"/>
  <c r="DBK17" i="18"/>
  <c r="DBJ17" i="18"/>
  <c r="DBI17" i="18"/>
  <c r="DBH17" i="18"/>
  <c r="DBG17" i="18"/>
  <c r="DBF17" i="18"/>
  <c r="DBE17" i="18"/>
  <c r="DBD17" i="18"/>
  <c r="DBC17" i="18"/>
  <c r="DBB17" i="18"/>
  <c r="DBA17" i="18"/>
  <c r="DAZ17" i="18"/>
  <c r="DAY17" i="18"/>
  <c r="DAX17" i="18"/>
  <c r="DAW17" i="18"/>
  <c r="DAV17" i="18"/>
  <c r="DAU17" i="18"/>
  <c r="DAT17" i="18"/>
  <c r="DAS17" i="18"/>
  <c r="DAR17" i="18"/>
  <c r="DAQ17" i="18"/>
  <c r="DAP17" i="18"/>
  <c r="DAO17" i="18"/>
  <c r="DAN17" i="18"/>
  <c r="DAM17" i="18"/>
  <c r="DAL17" i="18"/>
  <c r="DAK17" i="18"/>
  <c r="DAJ17" i="18"/>
  <c r="DAI17" i="18"/>
  <c r="DAH17" i="18"/>
  <c r="DAG17" i="18"/>
  <c r="DAF17" i="18"/>
  <c r="DAE17" i="18"/>
  <c r="DAD17" i="18"/>
  <c r="DAC17" i="18"/>
  <c r="DAB17" i="18"/>
  <c r="DAA17" i="18"/>
  <c r="CZZ17" i="18"/>
  <c r="CZY17" i="18"/>
  <c r="CZX17" i="18"/>
  <c r="CZW17" i="18"/>
  <c r="CZV17" i="18"/>
  <c r="CZU17" i="18"/>
  <c r="CZT17" i="18"/>
  <c r="CZS17" i="18"/>
  <c r="CZR17" i="18"/>
  <c r="CZQ17" i="18"/>
  <c r="CZP17" i="18"/>
  <c r="CZO17" i="18"/>
  <c r="CZN17" i="18"/>
  <c r="CZM17" i="18"/>
  <c r="CZL17" i="18"/>
  <c r="CZK17" i="18"/>
  <c r="CZJ17" i="18"/>
  <c r="CZI17" i="18"/>
  <c r="CZH17" i="18"/>
  <c r="CZG17" i="18"/>
  <c r="CZF17" i="18"/>
  <c r="CZE17" i="18"/>
  <c r="CZD17" i="18"/>
  <c r="CZC17" i="18"/>
  <c r="CZB17" i="18"/>
  <c r="CZA17" i="18"/>
  <c r="CYZ17" i="18"/>
  <c r="CYY17" i="18"/>
  <c r="CYX17" i="18"/>
  <c r="CYW17" i="18"/>
  <c r="CYV17" i="18"/>
  <c r="CYU17" i="18"/>
  <c r="CYT17" i="18"/>
  <c r="CYS17" i="18"/>
  <c r="CYR17" i="18"/>
  <c r="CYQ17" i="18"/>
  <c r="CYP17" i="18"/>
  <c r="CYO17" i="18"/>
  <c r="CYN17" i="18"/>
  <c r="CYM17" i="18"/>
  <c r="CYL17" i="18"/>
  <c r="CYK17" i="18"/>
  <c r="CYJ17" i="18"/>
  <c r="CYI17" i="18"/>
  <c r="CYH17" i="18"/>
  <c r="CYG17" i="18"/>
  <c r="CYF17" i="18"/>
  <c r="CYE17" i="18"/>
  <c r="CYD17" i="18"/>
  <c r="CYC17" i="18"/>
  <c r="CYB17" i="18"/>
  <c r="CYA17" i="18"/>
  <c r="CXZ17" i="18"/>
  <c r="CXY17" i="18"/>
  <c r="CXX17" i="18"/>
  <c r="CXW17" i="18"/>
  <c r="CXV17" i="18"/>
  <c r="CXU17" i="18"/>
  <c r="CXT17" i="18"/>
  <c r="CXS17" i="18"/>
  <c r="CXR17" i="18"/>
  <c r="CXQ17" i="18"/>
  <c r="CXP17" i="18"/>
  <c r="CXO17" i="18"/>
  <c r="CXN17" i="18"/>
  <c r="CXM17" i="18"/>
  <c r="CXL17" i="18"/>
  <c r="CXK17" i="18"/>
  <c r="CXJ17" i="18"/>
  <c r="CXI17" i="18"/>
  <c r="CXH17" i="18"/>
  <c r="CXG17" i="18"/>
  <c r="CXF17" i="18"/>
  <c r="CXE17" i="18"/>
  <c r="CXD17" i="18"/>
  <c r="CXC17" i="18"/>
  <c r="CXB17" i="18"/>
  <c r="CXA17" i="18"/>
  <c r="CWZ17" i="18"/>
  <c r="CWY17" i="18"/>
  <c r="CWX17" i="18"/>
  <c r="CWW17" i="18"/>
  <c r="CWV17" i="18"/>
  <c r="CWU17" i="18"/>
  <c r="CWT17" i="18"/>
  <c r="CWS17" i="18"/>
  <c r="CWR17" i="18"/>
  <c r="CWQ17" i="18"/>
  <c r="CWP17" i="18"/>
  <c r="CWO17" i="18"/>
  <c r="CWN17" i="18"/>
  <c r="CWM17" i="18"/>
  <c r="CWL17" i="18"/>
  <c r="CWK17" i="18"/>
  <c r="CWJ17" i="18"/>
  <c r="CWI17" i="18"/>
  <c r="CWH17" i="18"/>
  <c r="CWG17" i="18"/>
  <c r="CWF17" i="18"/>
  <c r="CWE17" i="18"/>
  <c r="CWD17" i="18"/>
  <c r="CWC17" i="18"/>
  <c r="CWB17" i="18"/>
  <c r="CWA17" i="18"/>
  <c r="CVZ17" i="18"/>
  <c r="CVY17" i="18"/>
  <c r="CVX17" i="18"/>
  <c r="CVW17" i="18"/>
  <c r="CVV17" i="18"/>
  <c r="CVU17" i="18"/>
  <c r="CVT17" i="18"/>
  <c r="CVS17" i="18"/>
  <c r="CVR17" i="18"/>
  <c r="CVQ17" i="18"/>
  <c r="CVP17" i="18"/>
  <c r="CVO17" i="18"/>
  <c r="CVN17" i="18"/>
  <c r="CVM17" i="18"/>
  <c r="CVL17" i="18"/>
  <c r="CVK17" i="18"/>
  <c r="CVJ17" i="18"/>
  <c r="CVI17" i="18"/>
  <c r="CVH17" i="18"/>
  <c r="CVG17" i="18"/>
  <c r="CVF17" i="18"/>
  <c r="CVE17" i="18"/>
  <c r="CVD17" i="18"/>
  <c r="CVC17" i="18"/>
  <c r="CVB17" i="18"/>
  <c r="CVA17" i="18"/>
  <c r="CUZ17" i="18"/>
  <c r="CUY17" i="18"/>
  <c r="CUX17" i="18"/>
  <c r="CUW17" i="18"/>
  <c r="CUV17" i="18"/>
  <c r="CUU17" i="18"/>
  <c r="CUT17" i="18"/>
  <c r="CUS17" i="18"/>
  <c r="CUR17" i="18"/>
  <c r="CUQ17" i="18"/>
  <c r="CUP17" i="18"/>
  <c r="CUO17" i="18"/>
  <c r="CUN17" i="18"/>
  <c r="CUM17" i="18"/>
  <c r="CUL17" i="18"/>
  <c r="CUK17" i="18"/>
  <c r="CUJ17" i="18"/>
  <c r="CUI17" i="18"/>
  <c r="CUH17" i="18"/>
  <c r="CUG17" i="18"/>
  <c r="CUF17" i="18"/>
  <c r="CUE17" i="18"/>
  <c r="CUD17" i="18"/>
  <c r="CUC17" i="18"/>
  <c r="CUB17" i="18"/>
  <c r="CUA17" i="18"/>
  <c r="CTZ17" i="18"/>
  <c r="CTY17" i="18"/>
  <c r="CTX17" i="18"/>
  <c r="CTW17" i="18"/>
  <c r="CTV17" i="18"/>
  <c r="CTU17" i="18"/>
  <c r="CTT17" i="18"/>
  <c r="CTS17" i="18"/>
  <c r="CTR17" i="18"/>
  <c r="CTQ17" i="18"/>
  <c r="CTP17" i="18"/>
  <c r="CTO17" i="18"/>
  <c r="CTN17" i="18"/>
  <c r="CTM17" i="18"/>
  <c r="CTL17" i="18"/>
  <c r="CTK17" i="18"/>
  <c r="CTJ17" i="18"/>
  <c r="CTI17" i="18"/>
  <c r="CTH17" i="18"/>
  <c r="CTG17" i="18"/>
  <c r="CTF17" i="18"/>
  <c r="CTE17" i="18"/>
  <c r="CTD17" i="18"/>
  <c r="CTC17" i="18"/>
  <c r="CTB17" i="18"/>
  <c r="CTA17" i="18"/>
  <c r="CSZ17" i="18"/>
  <c r="CSY17" i="18"/>
  <c r="CSX17" i="18"/>
  <c r="CSW17" i="18"/>
  <c r="CSV17" i="18"/>
  <c r="CSU17" i="18"/>
  <c r="CST17" i="18"/>
  <c r="CSS17" i="18"/>
  <c r="CSR17" i="18"/>
  <c r="CSQ17" i="18"/>
  <c r="CSP17" i="18"/>
  <c r="CSO17" i="18"/>
  <c r="CSN17" i="18"/>
  <c r="CSM17" i="18"/>
  <c r="CSL17" i="18"/>
  <c r="CSK17" i="18"/>
  <c r="CSJ17" i="18"/>
  <c r="CSI17" i="18"/>
  <c r="CSH17" i="18"/>
  <c r="CSG17" i="18"/>
  <c r="CSF17" i="18"/>
  <c r="CSE17" i="18"/>
  <c r="CSD17" i="18"/>
  <c r="CSC17" i="18"/>
  <c r="CSB17" i="18"/>
  <c r="CSA17" i="18"/>
  <c r="CRZ17" i="18"/>
  <c r="CRY17" i="18"/>
  <c r="CRX17" i="18"/>
  <c r="CRW17" i="18"/>
  <c r="CRV17" i="18"/>
  <c r="CRU17" i="18"/>
  <c r="CRT17" i="18"/>
  <c r="CRS17" i="18"/>
  <c r="CRR17" i="18"/>
  <c r="CRQ17" i="18"/>
  <c r="CRP17" i="18"/>
  <c r="CRO17" i="18"/>
  <c r="CRN17" i="18"/>
  <c r="CRM17" i="18"/>
  <c r="CRL17" i="18"/>
  <c r="CRK17" i="18"/>
  <c r="CRJ17" i="18"/>
  <c r="CRI17" i="18"/>
  <c r="CRH17" i="18"/>
  <c r="CRG17" i="18"/>
  <c r="CRF17" i="18"/>
  <c r="CRE17" i="18"/>
  <c r="CRD17" i="18"/>
  <c r="CRC17" i="18"/>
  <c r="CRB17" i="18"/>
  <c r="CRA17" i="18"/>
  <c r="CQZ17" i="18"/>
  <c r="CQY17" i="18"/>
  <c r="CQX17" i="18"/>
  <c r="CQW17" i="18"/>
  <c r="CQV17" i="18"/>
  <c r="CQU17" i="18"/>
  <c r="CQT17" i="18"/>
  <c r="CQS17" i="18"/>
  <c r="CQR17" i="18"/>
  <c r="CQQ17" i="18"/>
  <c r="CQP17" i="18"/>
  <c r="CQO17" i="18"/>
  <c r="CQN17" i="18"/>
  <c r="CQM17" i="18"/>
  <c r="CQL17" i="18"/>
  <c r="CQK17" i="18"/>
  <c r="CQJ17" i="18"/>
  <c r="CQI17" i="18"/>
  <c r="CQH17" i="18"/>
  <c r="CQG17" i="18"/>
  <c r="CQF17" i="18"/>
  <c r="CQE17" i="18"/>
  <c r="CQD17" i="18"/>
  <c r="CQC17" i="18"/>
  <c r="CQB17" i="18"/>
  <c r="CQA17" i="18"/>
  <c r="CPZ17" i="18"/>
  <c r="CPY17" i="18"/>
  <c r="CPX17" i="18"/>
  <c r="CPW17" i="18"/>
  <c r="CPV17" i="18"/>
  <c r="CPU17" i="18"/>
  <c r="CPT17" i="18"/>
  <c r="CPS17" i="18"/>
  <c r="CPR17" i="18"/>
  <c r="CPQ17" i="18"/>
  <c r="CPP17" i="18"/>
  <c r="CPO17" i="18"/>
  <c r="CPN17" i="18"/>
  <c r="CPM17" i="18"/>
  <c r="CPL17" i="18"/>
  <c r="CPK17" i="18"/>
  <c r="CPJ17" i="18"/>
  <c r="CPI17" i="18"/>
  <c r="CPH17" i="18"/>
  <c r="CPG17" i="18"/>
  <c r="CPF17" i="18"/>
  <c r="CPE17" i="18"/>
  <c r="CPD17" i="18"/>
  <c r="CPC17" i="18"/>
  <c r="CPB17" i="18"/>
  <c r="CPA17" i="18"/>
  <c r="COZ17" i="18"/>
  <c r="COY17" i="18"/>
  <c r="COX17" i="18"/>
  <c r="COW17" i="18"/>
  <c r="COV17" i="18"/>
  <c r="COU17" i="18"/>
  <c r="COT17" i="18"/>
  <c r="COS17" i="18"/>
  <c r="COR17" i="18"/>
  <c r="COQ17" i="18"/>
  <c r="COP17" i="18"/>
  <c r="COO17" i="18"/>
  <c r="CON17" i="18"/>
  <c r="COM17" i="18"/>
  <c r="COL17" i="18"/>
  <c r="COK17" i="18"/>
  <c r="COJ17" i="18"/>
  <c r="COI17" i="18"/>
  <c r="COH17" i="18"/>
  <c r="COG17" i="18"/>
  <c r="COF17" i="18"/>
  <c r="COE17" i="18"/>
  <c r="COD17" i="18"/>
  <c r="COC17" i="18"/>
  <c r="COB17" i="18"/>
  <c r="COA17" i="18"/>
  <c r="CNZ17" i="18"/>
  <c r="CNY17" i="18"/>
  <c r="CNX17" i="18"/>
  <c r="CNW17" i="18"/>
  <c r="CNV17" i="18"/>
  <c r="CNU17" i="18"/>
  <c r="CNT17" i="18"/>
  <c r="CNS17" i="18"/>
  <c r="CNR17" i="18"/>
  <c r="CNQ17" i="18"/>
  <c r="CNP17" i="18"/>
  <c r="CNO17" i="18"/>
  <c r="CNN17" i="18"/>
  <c r="CNM17" i="18"/>
  <c r="CNL17" i="18"/>
  <c r="CNK17" i="18"/>
  <c r="CNJ17" i="18"/>
  <c r="CNI17" i="18"/>
  <c r="CNH17" i="18"/>
  <c r="CNG17" i="18"/>
  <c r="CNF17" i="18"/>
  <c r="CNE17" i="18"/>
  <c r="CND17" i="18"/>
  <c r="CNC17" i="18"/>
  <c r="CNB17" i="18"/>
  <c r="CNA17" i="18"/>
  <c r="CMZ17" i="18"/>
  <c r="CMY17" i="18"/>
  <c r="CMX17" i="18"/>
  <c r="CMW17" i="18"/>
  <c r="CMV17" i="18"/>
  <c r="CMU17" i="18"/>
  <c r="CMT17" i="18"/>
  <c r="CMS17" i="18"/>
  <c r="CMR17" i="18"/>
  <c r="CMQ17" i="18"/>
  <c r="CMP17" i="18"/>
  <c r="CMO17" i="18"/>
  <c r="CMN17" i="18"/>
  <c r="CMM17" i="18"/>
  <c r="CML17" i="18"/>
  <c r="CMK17" i="18"/>
  <c r="CMJ17" i="18"/>
  <c r="CMI17" i="18"/>
  <c r="CMH17" i="18"/>
  <c r="CMG17" i="18"/>
  <c r="CMF17" i="18"/>
  <c r="CME17" i="18"/>
  <c r="CMD17" i="18"/>
  <c r="CMC17" i="18"/>
  <c r="CMB17" i="18"/>
  <c r="CMA17" i="18"/>
  <c r="CLZ17" i="18"/>
  <c r="CLY17" i="18"/>
  <c r="CLX17" i="18"/>
  <c r="CLW17" i="18"/>
  <c r="CLV17" i="18"/>
  <c r="CLU17" i="18"/>
  <c r="CLT17" i="18"/>
  <c r="CLS17" i="18"/>
  <c r="CLR17" i="18"/>
  <c r="CLQ17" i="18"/>
  <c r="CLP17" i="18"/>
  <c r="CLO17" i="18"/>
  <c r="CLN17" i="18"/>
  <c r="CLM17" i="18"/>
  <c r="CLL17" i="18"/>
  <c r="CLK17" i="18"/>
  <c r="CLJ17" i="18"/>
  <c r="CLI17" i="18"/>
  <c r="CLH17" i="18"/>
  <c r="CLG17" i="18"/>
  <c r="CLF17" i="18"/>
  <c r="CLE17" i="18"/>
  <c r="CLD17" i="18"/>
  <c r="CLC17" i="18"/>
  <c r="CLB17" i="18"/>
  <c r="CLA17" i="18"/>
  <c r="CKZ17" i="18"/>
  <c r="CKY17" i="18"/>
  <c r="CKX17" i="18"/>
  <c r="CKW17" i="18"/>
  <c r="CKV17" i="18"/>
  <c r="CKU17" i="18"/>
  <c r="CKT17" i="18"/>
  <c r="CKS17" i="18"/>
  <c r="CKR17" i="18"/>
  <c r="CKQ17" i="18"/>
  <c r="CKP17" i="18"/>
  <c r="CKO17" i="18"/>
  <c r="CKN17" i="18"/>
  <c r="CKM17" i="18"/>
  <c r="CKL17" i="18"/>
  <c r="CKK17" i="18"/>
  <c r="CKJ17" i="18"/>
  <c r="CKI17" i="18"/>
  <c r="CKH17" i="18"/>
  <c r="CKG17" i="18"/>
  <c r="CKF17" i="18"/>
  <c r="CKE17" i="18"/>
  <c r="CKD17" i="18"/>
  <c r="CKC17" i="18"/>
  <c r="CKB17" i="18"/>
  <c r="CKA17" i="18"/>
  <c r="CJZ17" i="18"/>
  <c r="CJY17" i="18"/>
  <c r="CJX17" i="18"/>
  <c r="CJW17" i="18"/>
  <c r="CJV17" i="18"/>
  <c r="CJU17" i="18"/>
  <c r="CJT17" i="18"/>
  <c r="CJS17" i="18"/>
  <c r="CJR17" i="18"/>
  <c r="CJQ17" i="18"/>
  <c r="CJP17" i="18"/>
  <c r="CJO17" i="18"/>
  <c r="CJN17" i="18"/>
  <c r="CJM17" i="18"/>
  <c r="CJL17" i="18"/>
  <c r="CJK17" i="18"/>
  <c r="CJJ17" i="18"/>
  <c r="CJI17" i="18"/>
  <c r="CJH17" i="18"/>
  <c r="CJG17" i="18"/>
  <c r="CJF17" i="18"/>
  <c r="CJE17" i="18"/>
  <c r="CJD17" i="18"/>
  <c r="CJC17" i="18"/>
  <c r="CJB17" i="18"/>
  <c r="CJA17" i="18"/>
  <c r="CIZ17" i="18"/>
  <c r="CIY17" i="18"/>
  <c r="CIX17" i="18"/>
  <c r="CIW17" i="18"/>
  <c r="CIV17" i="18"/>
  <c r="CIU17" i="18"/>
  <c r="CIT17" i="18"/>
  <c r="CIS17" i="18"/>
  <c r="CIR17" i="18"/>
  <c r="CIQ17" i="18"/>
  <c r="CIP17" i="18"/>
  <c r="CIO17" i="18"/>
  <c r="CIN17" i="18"/>
  <c r="CIM17" i="18"/>
  <c r="CIL17" i="18"/>
  <c r="CIK17" i="18"/>
  <c r="CIJ17" i="18"/>
  <c r="CII17" i="18"/>
  <c r="CIH17" i="18"/>
  <c r="CIG17" i="18"/>
  <c r="CIF17" i="18"/>
  <c r="CIE17" i="18"/>
  <c r="CID17" i="18"/>
  <c r="CIC17" i="18"/>
  <c r="CIB17" i="18"/>
  <c r="CIA17" i="18"/>
  <c r="CHZ17" i="18"/>
  <c r="CHY17" i="18"/>
  <c r="CHX17" i="18"/>
  <c r="CHW17" i="18"/>
  <c r="CHV17" i="18"/>
  <c r="CHU17" i="18"/>
  <c r="CHT17" i="18"/>
  <c r="CHS17" i="18"/>
  <c r="CHR17" i="18"/>
  <c r="CHQ17" i="18"/>
  <c r="CHP17" i="18"/>
  <c r="CHO17" i="18"/>
  <c r="CHN17" i="18"/>
  <c r="CHM17" i="18"/>
  <c r="CHL17" i="18"/>
  <c r="CHK17" i="18"/>
  <c r="CHJ17" i="18"/>
  <c r="CHI17" i="18"/>
  <c r="CHH17" i="18"/>
  <c r="CHG17" i="18"/>
  <c r="CHF17" i="18"/>
  <c r="CHE17" i="18"/>
  <c r="CHD17" i="18"/>
  <c r="CHC17" i="18"/>
  <c r="CHB17" i="18"/>
  <c r="CHA17" i="18"/>
  <c r="CGZ17" i="18"/>
  <c r="CGY17" i="18"/>
  <c r="CGX17" i="18"/>
  <c r="CGW17" i="18"/>
  <c r="CGV17" i="18"/>
  <c r="CGU17" i="18"/>
  <c r="CGT17" i="18"/>
  <c r="CGS17" i="18"/>
  <c r="CGR17" i="18"/>
  <c r="CGQ17" i="18"/>
  <c r="CGP17" i="18"/>
  <c r="CGO17" i="18"/>
  <c r="CGN17" i="18"/>
  <c r="CGM17" i="18"/>
  <c r="CGL17" i="18"/>
  <c r="CGK17" i="18"/>
  <c r="CGJ17" i="18"/>
  <c r="CGI17" i="18"/>
  <c r="CGH17" i="18"/>
  <c r="CGG17" i="18"/>
  <c r="CGF17" i="18"/>
  <c r="CGE17" i="18"/>
  <c r="CGD17" i="18"/>
  <c r="CGC17" i="18"/>
  <c r="CGB17" i="18"/>
  <c r="CGA17" i="18"/>
  <c r="CFZ17" i="18"/>
  <c r="CFY17" i="18"/>
  <c r="CFX17" i="18"/>
  <c r="CFW17" i="18"/>
  <c r="CFV17" i="18"/>
  <c r="CFU17" i="18"/>
  <c r="CFT17" i="18"/>
  <c r="CFS17" i="18"/>
  <c r="CFR17" i="18"/>
  <c r="CFQ17" i="18"/>
  <c r="CFP17" i="18"/>
  <c r="CFO17" i="18"/>
  <c r="CFN17" i="18"/>
  <c r="CFM17" i="18"/>
  <c r="CFL17" i="18"/>
  <c r="CFK17" i="18"/>
  <c r="CFJ17" i="18"/>
  <c r="CFI17" i="18"/>
  <c r="CFH17" i="18"/>
  <c r="CFG17" i="18"/>
  <c r="CFF17" i="18"/>
  <c r="CFE17" i="18"/>
  <c r="CFD17" i="18"/>
  <c r="CFC17" i="18"/>
  <c r="CFB17" i="18"/>
  <c r="CFA17" i="18"/>
  <c r="CEZ17" i="18"/>
  <c r="CEY17" i="18"/>
  <c r="CEX17" i="18"/>
  <c r="CEW17" i="18"/>
  <c r="CEV17" i="18"/>
  <c r="CEU17" i="18"/>
  <c r="CET17" i="18"/>
  <c r="CES17" i="18"/>
  <c r="CER17" i="18"/>
  <c r="CEQ17" i="18"/>
  <c r="CEP17" i="18"/>
  <c r="CEO17" i="18"/>
  <c r="CEN17" i="18"/>
  <c r="CEM17" i="18"/>
  <c r="CEL17" i="18"/>
  <c r="CEK17" i="18"/>
  <c r="CEJ17" i="18"/>
  <c r="CEI17" i="18"/>
  <c r="CEH17" i="18"/>
  <c r="CEG17" i="18"/>
  <c r="CEF17" i="18"/>
  <c r="CEE17" i="18"/>
  <c r="CED17" i="18"/>
  <c r="CEC17" i="18"/>
  <c r="CEB17" i="18"/>
  <c r="CEA17" i="18"/>
  <c r="CDZ17" i="18"/>
  <c r="CDY17" i="18"/>
  <c r="CDX17" i="18"/>
  <c r="CDW17" i="18"/>
  <c r="CDV17" i="18"/>
  <c r="CDU17" i="18"/>
  <c r="CDT17" i="18"/>
  <c r="CDS17" i="18"/>
  <c r="CDR17" i="18"/>
  <c r="CDQ17" i="18"/>
  <c r="CDP17" i="18"/>
  <c r="CDO17" i="18"/>
  <c r="CDN17" i="18"/>
  <c r="CDM17" i="18"/>
  <c r="CDL17" i="18"/>
  <c r="CDK17" i="18"/>
  <c r="CDJ17" i="18"/>
  <c r="CDI17" i="18"/>
  <c r="CDH17" i="18"/>
  <c r="CDG17" i="18"/>
  <c r="CDF17" i="18"/>
  <c r="CDE17" i="18"/>
  <c r="CDD17" i="18"/>
  <c r="CDC17" i="18"/>
  <c r="CDB17" i="18"/>
  <c r="CDA17" i="18"/>
  <c r="CCZ17" i="18"/>
  <c r="CCY17" i="18"/>
  <c r="CCX17" i="18"/>
  <c r="CCW17" i="18"/>
  <c r="CCV17" i="18"/>
  <c r="CCU17" i="18"/>
  <c r="CCT17" i="18"/>
  <c r="CCS17" i="18"/>
  <c r="CCR17" i="18"/>
  <c r="CCQ17" i="18"/>
  <c r="CCP17" i="18"/>
  <c r="CCO17" i="18"/>
  <c r="CCN17" i="18"/>
  <c r="CCM17" i="18"/>
  <c r="CCL17" i="18"/>
  <c r="CCK17" i="18"/>
  <c r="CCJ17" i="18"/>
  <c r="CCI17" i="18"/>
  <c r="CCH17" i="18"/>
  <c r="CCG17" i="18"/>
  <c r="CCF17" i="18"/>
  <c r="CCE17" i="18"/>
  <c r="CCD17" i="18"/>
  <c r="CCC17" i="18"/>
  <c r="CCB17" i="18"/>
  <c r="CCA17" i="18"/>
  <c r="CBZ17" i="18"/>
  <c r="CBY17" i="18"/>
  <c r="CBX17" i="18"/>
  <c r="CBW17" i="18"/>
  <c r="CBV17" i="18"/>
  <c r="CBU17" i="18"/>
  <c r="CBT17" i="18"/>
  <c r="CBS17" i="18"/>
  <c r="CBR17" i="18"/>
  <c r="CBQ17" i="18"/>
  <c r="CBP17" i="18"/>
  <c r="CBO17" i="18"/>
  <c r="CBN17" i="18"/>
  <c r="CBM17" i="18"/>
  <c r="CBL17" i="18"/>
  <c r="CBK17" i="18"/>
  <c r="CBJ17" i="18"/>
  <c r="CBI17" i="18"/>
  <c r="CBH17" i="18"/>
  <c r="CBG17" i="18"/>
  <c r="CBF17" i="18"/>
  <c r="CBE17" i="18"/>
  <c r="CBD17" i="18"/>
  <c r="CBC17" i="18"/>
  <c r="CBB17" i="18"/>
  <c r="CBA17" i="18"/>
  <c r="CAZ17" i="18"/>
  <c r="CAY17" i="18"/>
  <c r="CAX17" i="18"/>
  <c r="CAW17" i="18"/>
  <c r="CAV17" i="18"/>
  <c r="CAU17" i="18"/>
  <c r="CAT17" i="18"/>
  <c r="CAS17" i="18"/>
  <c r="CAR17" i="18"/>
  <c r="CAQ17" i="18"/>
  <c r="CAP17" i="18"/>
  <c r="CAO17" i="18"/>
  <c r="CAN17" i="18"/>
  <c r="CAM17" i="18"/>
  <c r="CAL17" i="18"/>
  <c r="CAK17" i="18"/>
  <c r="CAJ17" i="18"/>
  <c r="CAI17" i="18"/>
  <c r="CAH17" i="18"/>
  <c r="CAG17" i="18"/>
  <c r="CAF17" i="18"/>
  <c r="CAE17" i="18"/>
  <c r="CAD17" i="18"/>
  <c r="CAC17" i="18"/>
  <c r="CAB17" i="18"/>
  <c r="CAA17" i="18"/>
  <c r="BZZ17" i="18"/>
  <c r="BZY17" i="18"/>
  <c r="BZX17" i="18"/>
  <c r="BZW17" i="18"/>
  <c r="BZV17" i="18"/>
  <c r="BZU17" i="18"/>
  <c r="BZT17" i="18"/>
  <c r="BZS17" i="18"/>
  <c r="BZR17" i="18"/>
  <c r="BZQ17" i="18"/>
  <c r="BZP17" i="18"/>
  <c r="BZO17" i="18"/>
  <c r="BZN17" i="18"/>
  <c r="BZM17" i="18"/>
  <c r="BZL17" i="18"/>
  <c r="BZK17" i="18"/>
  <c r="BZJ17" i="18"/>
  <c r="BZI17" i="18"/>
  <c r="BZH17" i="18"/>
  <c r="BZG17" i="18"/>
  <c r="BZF17" i="18"/>
  <c r="BZE17" i="18"/>
  <c r="BZD17" i="18"/>
  <c r="BZC17" i="18"/>
  <c r="BZB17" i="18"/>
  <c r="BZA17" i="18"/>
  <c r="BYZ17" i="18"/>
  <c r="BYY17" i="18"/>
  <c r="BYX17" i="18"/>
  <c r="BYW17" i="18"/>
  <c r="BYV17" i="18"/>
  <c r="BYU17" i="18"/>
  <c r="BYT17" i="18"/>
  <c r="BYS17" i="18"/>
  <c r="BYR17" i="18"/>
  <c r="BYQ17" i="18"/>
  <c r="BYP17" i="18"/>
  <c r="BYO17" i="18"/>
  <c r="BYN17" i="18"/>
  <c r="BYM17" i="18"/>
  <c r="BYL17" i="18"/>
  <c r="BYK17" i="18"/>
  <c r="BYJ17" i="18"/>
  <c r="BYI17" i="18"/>
  <c r="BYH17" i="18"/>
  <c r="BYG17" i="18"/>
  <c r="BYF17" i="18"/>
  <c r="BYE17" i="18"/>
  <c r="BYD17" i="18"/>
  <c r="BYC17" i="18"/>
  <c r="BYB17" i="18"/>
  <c r="BYA17" i="18"/>
  <c r="BXZ17" i="18"/>
  <c r="BXY17" i="18"/>
  <c r="BXX17" i="18"/>
  <c r="BXW17" i="18"/>
  <c r="BXV17" i="18"/>
  <c r="BXU17" i="18"/>
  <c r="BXT17" i="18"/>
  <c r="BXS17" i="18"/>
  <c r="BXR17" i="18"/>
  <c r="BXQ17" i="18"/>
  <c r="BXP17" i="18"/>
  <c r="BXO17" i="18"/>
  <c r="BXN17" i="18"/>
  <c r="BXM17" i="18"/>
  <c r="BXL17" i="18"/>
  <c r="BXK17" i="18"/>
  <c r="BXJ17" i="18"/>
  <c r="BXI17" i="18"/>
  <c r="BXH17" i="18"/>
  <c r="BXG17" i="18"/>
  <c r="BXF17" i="18"/>
  <c r="BXE17" i="18"/>
  <c r="BXD17" i="18"/>
  <c r="BXC17" i="18"/>
  <c r="BXB17" i="18"/>
  <c r="BXA17" i="18"/>
  <c r="BWZ17" i="18"/>
  <c r="BWY17" i="18"/>
  <c r="BWX17" i="18"/>
  <c r="BWW17" i="18"/>
  <c r="BWV17" i="18"/>
  <c r="BWU17" i="18"/>
  <c r="BWT17" i="18"/>
  <c r="BWS17" i="18"/>
  <c r="BWR17" i="18"/>
  <c r="BWQ17" i="18"/>
  <c r="BWP17" i="18"/>
  <c r="BWO17" i="18"/>
  <c r="BWN17" i="18"/>
  <c r="BWM17" i="18"/>
  <c r="BWL17" i="18"/>
  <c r="BWK17" i="18"/>
  <c r="BWJ17" i="18"/>
  <c r="BWI17" i="18"/>
  <c r="BWH17" i="18"/>
  <c r="BWG17" i="18"/>
  <c r="BWF17" i="18"/>
  <c r="BWE17" i="18"/>
  <c r="BWD17" i="18"/>
  <c r="BWC17" i="18"/>
  <c r="BWB17" i="18"/>
  <c r="BWA17" i="18"/>
  <c r="BVZ17" i="18"/>
  <c r="BVY17" i="18"/>
  <c r="BVX17" i="18"/>
  <c r="BVW17" i="18"/>
  <c r="BVV17" i="18"/>
  <c r="BVU17" i="18"/>
  <c r="BVT17" i="18"/>
  <c r="BVS17" i="18"/>
  <c r="BVR17" i="18"/>
  <c r="BVQ17" i="18"/>
  <c r="BVP17" i="18"/>
  <c r="BVO17" i="18"/>
  <c r="BVN17" i="18"/>
  <c r="BVM17" i="18"/>
  <c r="BVL17" i="18"/>
  <c r="BVK17" i="18"/>
  <c r="BVJ17" i="18"/>
  <c r="BVI17" i="18"/>
  <c r="BVH17" i="18"/>
  <c r="BVG17" i="18"/>
  <c r="BVF17" i="18"/>
  <c r="BVE17" i="18"/>
  <c r="BVD17" i="18"/>
  <c r="BVC17" i="18"/>
  <c r="BVB17" i="18"/>
  <c r="BVA17" i="18"/>
  <c r="BUZ17" i="18"/>
  <c r="BUY17" i="18"/>
  <c r="BUX17" i="18"/>
  <c r="BUW17" i="18"/>
  <c r="BUV17" i="18"/>
  <c r="BUU17" i="18"/>
  <c r="BUT17" i="18"/>
  <c r="BUS17" i="18"/>
  <c r="BUR17" i="18"/>
  <c r="BUQ17" i="18"/>
  <c r="BUP17" i="18"/>
  <c r="BUO17" i="18"/>
  <c r="BUN17" i="18"/>
  <c r="BUM17" i="18"/>
  <c r="BUL17" i="18"/>
  <c r="BUK17" i="18"/>
  <c r="BUJ17" i="18"/>
  <c r="BUI17" i="18"/>
  <c r="BUH17" i="18"/>
  <c r="BUG17" i="18"/>
  <c r="BUF17" i="18"/>
  <c r="BUE17" i="18"/>
  <c r="BUD17" i="18"/>
  <c r="BUC17" i="18"/>
  <c r="BUB17" i="18"/>
  <c r="BUA17" i="18"/>
  <c r="BTZ17" i="18"/>
  <c r="BTY17" i="18"/>
  <c r="BTX17" i="18"/>
  <c r="BTW17" i="18"/>
  <c r="BTV17" i="18"/>
  <c r="BTU17" i="18"/>
  <c r="BTT17" i="18"/>
  <c r="BTS17" i="18"/>
  <c r="BTR17" i="18"/>
  <c r="BTQ17" i="18"/>
  <c r="BTP17" i="18"/>
  <c r="BTO17" i="18"/>
  <c r="BTN17" i="18"/>
  <c r="BTM17" i="18"/>
  <c r="BTL17" i="18"/>
  <c r="BTK17" i="18"/>
  <c r="BTJ17" i="18"/>
  <c r="BTI17" i="18"/>
  <c r="BTH17" i="18"/>
  <c r="BTG17" i="18"/>
  <c r="BTF17" i="18"/>
  <c r="BTE17" i="18"/>
  <c r="BTD17" i="18"/>
  <c r="BTC17" i="18"/>
  <c r="BTB17" i="18"/>
  <c r="BTA17" i="18"/>
  <c r="BSZ17" i="18"/>
  <c r="BSY17" i="18"/>
  <c r="BSX17" i="18"/>
  <c r="BSW17" i="18"/>
  <c r="BSV17" i="18"/>
  <c r="BSU17" i="18"/>
  <c r="BST17" i="18"/>
  <c r="BSS17" i="18"/>
  <c r="BSR17" i="18"/>
  <c r="BSQ17" i="18"/>
  <c r="BSP17" i="18"/>
  <c r="BSO17" i="18"/>
  <c r="BSN17" i="18"/>
  <c r="BSM17" i="18"/>
  <c r="BSL17" i="18"/>
  <c r="BSK17" i="18"/>
  <c r="BSJ17" i="18"/>
  <c r="BSI17" i="18"/>
  <c r="BSH17" i="18"/>
  <c r="BSG17" i="18"/>
  <c r="BSF17" i="18"/>
  <c r="BSE17" i="18"/>
  <c r="BSD17" i="18"/>
  <c r="BSC17" i="18"/>
  <c r="BSB17" i="18"/>
  <c r="BSA17" i="18"/>
  <c r="BRZ17" i="18"/>
  <c r="BRY17" i="18"/>
  <c r="BRX17" i="18"/>
  <c r="BRW17" i="18"/>
  <c r="BRV17" i="18"/>
  <c r="BRU17" i="18"/>
  <c r="BRT17" i="18"/>
  <c r="BRS17" i="18"/>
  <c r="BRR17" i="18"/>
  <c r="BRQ17" i="18"/>
  <c r="BRP17" i="18"/>
  <c r="BRO17" i="18"/>
  <c r="BRN17" i="18"/>
  <c r="BRM17" i="18"/>
  <c r="BRL17" i="18"/>
  <c r="BRK17" i="18"/>
  <c r="BRJ17" i="18"/>
  <c r="BRI17" i="18"/>
  <c r="BRH17" i="18"/>
  <c r="BRG17" i="18"/>
  <c r="BRF17" i="18"/>
  <c r="BRE17" i="18"/>
  <c r="BRD17" i="18"/>
  <c r="BRC17" i="18"/>
  <c r="BRB17" i="18"/>
  <c r="BRA17" i="18"/>
  <c r="BQZ17" i="18"/>
  <c r="BQY17" i="18"/>
  <c r="BQX17" i="18"/>
  <c r="BQW17" i="18"/>
  <c r="BQV17" i="18"/>
  <c r="BQU17" i="18"/>
  <c r="BQT17" i="18"/>
  <c r="BQS17" i="18"/>
  <c r="BQR17" i="18"/>
  <c r="BQQ17" i="18"/>
  <c r="BQP17" i="18"/>
  <c r="BQO17" i="18"/>
  <c r="BQN17" i="18"/>
  <c r="BQM17" i="18"/>
  <c r="BQL17" i="18"/>
  <c r="BQK17" i="18"/>
  <c r="BQJ17" i="18"/>
  <c r="BQI17" i="18"/>
  <c r="BQH17" i="18"/>
  <c r="BQG17" i="18"/>
  <c r="BQF17" i="18"/>
  <c r="BQE17" i="18"/>
  <c r="BQD17" i="18"/>
  <c r="BQC17" i="18"/>
  <c r="BQB17" i="18"/>
  <c r="BQA17" i="18"/>
  <c r="BPZ17" i="18"/>
  <c r="BPY17" i="18"/>
  <c r="BPX17" i="18"/>
  <c r="BPW17" i="18"/>
  <c r="BPV17" i="18"/>
  <c r="BPU17" i="18"/>
  <c r="BPT17" i="18"/>
  <c r="BPS17" i="18"/>
  <c r="BPR17" i="18"/>
  <c r="BPQ17" i="18"/>
  <c r="BPP17" i="18"/>
  <c r="BPO17" i="18"/>
  <c r="BPN17" i="18"/>
  <c r="BPM17" i="18"/>
  <c r="BPL17" i="18"/>
  <c r="BPK17" i="18"/>
  <c r="BPJ17" i="18"/>
  <c r="BPI17" i="18"/>
  <c r="BPH17" i="18"/>
  <c r="BPG17" i="18"/>
  <c r="BPF17" i="18"/>
  <c r="BPE17" i="18"/>
  <c r="BPD17" i="18"/>
  <c r="BPC17" i="18"/>
  <c r="BPB17" i="18"/>
  <c r="BPA17" i="18"/>
  <c r="BOZ17" i="18"/>
  <c r="BOY17" i="18"/>
  <c r="BOX17" i="18"/>
  <c r="BOW17" i="18"/>
  <c r="BOV17" i="18"/>
  <c r="BOU17" i="18"/>
  <c r="BOT17" i="18"/>
  <c r="BOS17" i="18"/>
  <c r="BOR17" i="18"/>
  <c r="BOQ17" i="18"/>
  <c r="BOP17" i="18"/>
  <c r="BOO17" i="18"/>
  <c r="BON17" i="18"/>
  <c r="BOM17" i="18"/>
  <c r="BOL17" i="18"/>
  <c r="BOK17" i="18"/>
  <c r="BOJ17" i="18"/>
  <c r="BOI17" i="18"/>
  <c r="BOH17" i="18"/>
  <c r="BOG17" i="18"/>
  <c r="BOF17" i="18"/>
  <c r="BOE17" i="18"/>
  <c r="BOD17" i="18"/>
  <c r="BOC17" i="18"/>
  <c r="BOB17" i="18"/>
  <c r="BOA17" i="18"/>
  <c r="BNZ17" i="18"/>
  <c r="BNY17" i="18"/>
  <c r="BNX17" i="18"/>
  <c r="BNW17" i="18"/>
  <c r="BNV17" i="18"/>
  <c r="BNU17" i="18"/>
  <c r="BNT17" i="18"/>
  <c r="BNS17" i="18"/>
  <c r="BNR17" i="18"/>
  <c r="BNQ17" i="18"/>
  <c r="BNP17" i="18"/>
  <c r="BNO17" i="18"/>
  <c r="BNN17" i="18"/>
  <c r="BNM17" i="18"/>
  <c r="BNL17" i="18"/>
  <c r="BNK17" i="18"/>
  <c r="BNJ17" i="18"/>
  <c r="BNI17" i="18"/>
  <c r="BNH17" i="18"/>
  <c r="BNG17" i="18"/>
  <c r="BNF17" i="18"/>
  <c r="BNE17" i="18"/>
  <c r="BND17" i="18"/>
  <c r="BNC17" i="18"/>
  <c r="BNB17" i="18"/>
  <c r="BNA17" i="18"/>
  <c r="BMZ17" i="18"/>
  <c r="BMY17" i="18"/>
  <c r="BMX17" i="18"/>
  <c r="BMW17" i="18"/>
  <c r="BMV17" i="18"/>
  <c r="BMU17" i="18"/>
  <c r="BMT17" i="18"/>
  <c r="BMS17" i="18"/>
  <c r="BMR17" i="18"/>
  <c r="BMQ17" i="18"/>
  <c r="BMP17" i="18"/>
  <c r="BMO17" i="18"/>
  <c r="BMN17" i="18"/>
  <c r="BMM17" i="18"/>
  <c r="BML17" i="18"/>
  <c r="BMK17" i="18"/>
  <c r="BMJ17" i="18"/>
  <c r="BMI17" i="18"/>
  <c r="BMH17" i="18"/>
  <c r="BMG17" i="18"/>
  <c r="BMF17" i="18"/>
  <c r="BME17" i="18"/>
  <c r="BMD17" i="18"/>
  <c r="BMC17" i="18"/>
  <c r="BMB17" i="18"/>
  <c r="BMA17" i="18"/>
  <c r="BLZ17" i="18"/>
  <c r="BLY17" i="18"/>
  <c r="BLX17" i="18"/>
  <c r="BLW17" i="18"/>
  <c r="BLV17" i="18"/>
  <c r="BLU17" i="18"/>
  <c r="BLT17" i="18"/>
  <c r="BLS17" i="18"/>
  <c r="BLR17" i="18"/>
  <c r="BLQ17" i="18"/>
  <c r="BLP17" i="18"/>
  <c r="BLO17" i="18"/>
  <c r="BLN17" i="18"/>
  <c r="BLM17" i="18"/>
  <c r="BLL17" i="18"/>
  <c r="BLK17" i="18"/>
  <c r="BLJ17" i="18"/>
  <c r="BLI17" i="18"/>
  <c r="BLH17" i="18"/>
  <c r="BLG17" i="18"/>
  <c r="BLF17" i="18"/>
  <c r="BLE17" i="18"/>
  <c r="BLD17" i="18"/>
  <c r="BLC17" i="18"/>
  <c r="BLB17" i="18"/>
  <c r="BLA17" i="18"/>
  <c r="BKZ17" i="18"/>
  <c r="BKY17" i="18"/>
  <c r="BKX17" i="18"/>
  <c r="BKW17" i="18"/>
  <c r="BKV17" i="18"/>
  <c r="BKU17" i="18"/>
  <c r="BKT17" i="18"/>
  <c r="BKS17" i="18"/>
  <c r="BKR17" i="18"/>
  <c r="BKQ17" i="18"/>
  <c r="BKP17" i="18"/>
  <c r="BKO17" i="18"/>
  <c r="BKN17" i="18"/>
  <c r="BKM17" i="18"/>
  <c r="BKL17" i="18"/>
  <c r="BKK17" i="18"/>
  <c r="BKJ17" i="18"/>
  <c r="BKI17" i="18"/>
  <c r="BKH17" i="18"/>
  <c r="BKG17" i="18"/>
  <c r="BKF17" i="18"/>
  <c r="BKE17" i="18"/>
  <c r="BKD17" i="18"/>
  <c r="BKC17" i="18"/>
  <c r="BKB17" i="18"/>
  <c r="BKA17" i="18"/>
  <c r="BJZ17" i="18"/>
  <c r="BJY17" i="18"/>
  <c r="BJX17" i="18"/>
  <c r="BJW17" i="18"/>
  <c r="BJV17" i="18"/>
  <c r="BJU17" i="18"/>
  <c r="BJT17" i="18"/>
  <c r="BJS17" i="18"/>
  <c r="BJR17" i="18"/>
  <c r="BJQ17" i="18"/>
  <c r="BJP17" i="18"/>
  <c r="BJO17" i="18"/>
  <c r="BJN17" i="18"/>
  <c r="BJM17" i="18"/>
  <c r="BJL17" i="18"/>
  <c r="BJK17" i="18"/>
  <c r="BJJ17" i="18"/>
  <c r="BJI17" i="18"/>
  <c r="BJH17" i="18"/>
  <c r="BJG17" i="18"/>
  <c r="BJF17" i="18"/>
  <c r="BJE17" i="18"/>
  <c r="BJD17" i="18"/>
  <c r="BJC17" i="18"/>
  <c r="BJB17" i="18"/>
  <c r="BJA17" i="18"/>
  <c r="BIZ17" i="18"/>
  <c r="BIY17" i="18"/>
  <c r="BIX17" i="18"/>
  <c r="BIW17" i="18"/>
  <c r="BIV17" i="18"/>
  <c r="BIU17" i="18"/>
  <c r="BIT17" i="18"/>
  <c r="BIS17" i="18"/>
  <c r="BIR17" i="18"/>
  <c r="BIQ17" i="18"/>
  <c r="BIP17" i="18"/>
  <c r="BIO17" i="18"/>
  <c r="BIN17" i="18"/>
  <c r="BIM17" i="18"/>
  <c r="BIL17" i="18"/>
  <c r="BIK17" i="18"/>
  <c r="BIJ17" i="18"/>
  <c r="BII17" i="18"/>
  <c r="BIH17" i="18"/>
  <c r="BIG17" i="18"/>
  <c r="BIF17" i="18"/>
  <c r="BIE17" i="18"/>
  <c r="BID17" i="18"/>
  <c r="BIC17" i="18"/>
  <c r="BIB17" i="18"/>
  <c r="BIA17" i="18"/>
  <c r="BHZ17" i="18"/>
  <c r="BHY17" i="18"/>
  <c r="BHX17" i="18"/>
  <c r="BHW17" i="18"/>
  <c r="BHV17" i="18"/>
  <c r="BHU17" i="18"/>
  <c r="BHT17" i="18"/>
  <c r="BHS17" i="18"/>
  <c r="BHR17" i="18"/>
  <c r="BHQ17" i="18"/>
  <c r="BHP17" i="18"/>
  <c r="BHO17" i="18"/>
  <c r="BHN17" i="18"/>
  <c r="BHM17" i="18"/>
  <c r="BHL17" i="18"/>
  <c r="BHK17" i="18"/>
  <c r="BHJ17" i="18"/>
  <c r="BHI17" i="18"/>
  <c r="BHH17" i="18"/>
  <c r="BHG17" i="18"/>
  <c r="BHF17" i="18"/>
  <c r="BHE17" i="18"/>
  <c r="BHD17" i="18"/>
  <c r="BHC17" i="18"/>
  <c r="BHB17" i="18"/>
  <c r="BHA17" i="18"/>
  <c r="BGZ17" i="18"/>
  <c r="BGY17" i="18"/>
  <c r="BGX17" i="18"/>
  <c r="BGW17" i="18"/>
  <c r="BGV17" i="18"/>
  <c r="BGU17" i="18"/>
  <c r="BGT17" i="18"/>
  <c r="BGS17" i="18"/>
  <c r="BGR17" i="18"/>
  <c r="BGQ17" i="18"/>
  <c r="BGP17" i="18"/>
  <c r="BGO17" i="18"/>
  <c r="BGN17" i="18"/>
  <c r="BGM17" i="18"/>
  <c r="BGL17" i="18"/>
  <c r="BGK17" i="18"/>
  <c r="BGJ17" i="18"/>
  <c r="BGI17" i="18"/>
  <c r="BGH17" i="18"/>
  <c r="BGG17" i="18"/>
  <c r="BGF17" i="18"/>
  <c r="BGE17" i="18"/>
  <c r="BGD17" i="18"/>
  <c r="BGC17" i="18"/>
  <c r="BGB17" i="18"/>
  <c r="BGA17" i="18"/>
  <c r="BFZ17" i="18"/>
  <c r="BFY17" i="18"/>
  <c r="BFX17" i="18"/>
  <c r="BFW17" i="18"/>
  <c r="BFV17" i="18"/>
  <c r="BFU17" i="18"/>
  <c r="BFT17" i="18"/>
  <c r="BFS17" i="18"/>
  <c r="BFR17" i="18"/>
  <c r="BFQ17" i="18"/>
  <c r="BFP17" i="18"/>
  <c r="BFO17" i="18"/>
  <c r="BFN17" i="18"/>
  <c r="BFM17" i="18"/>
  <c r="BFL17" i="18"/>
  <c r="BFK17" i="18"/>
  <c r="BFJ17" i="18"/>
  <c r="BFI17" i="18"/>
  <c r="BFH17" i="18"/>
  <c r="BFG17" i="18"/>
  <c r="BFF17" i="18"/>
  <c r="BFE17" i="18"/>
  <c r="BFD17" i="18"/>
  <c r="BFC17" i="18"/>
  <c r="BFB17" i="18"/>
  <c r="BFA17" i="18"/>
  <c r="BEZ17" i="18"/>
  <c r="BEY17" i="18"/>
  <c r="BEX17" i="18"/>
  <c r="BEW17" i="18"/>
  <c r="BEV17" i="18"/>
  <c r="BEU17" i="18"/>
  <c r="BET17" i="18"/>
  <c r="BES17" i="18"/>
  <c r="BER17" i="18"/>
  <c r="BEQ17" i="18"/>
  <c r="BEP17" i="18"/>
  <c r="BEO17" i="18"/>
  <c r="BEN17" i="18"/>
  <c r="BEM17" i="18"/>
  <c r="BEL17" i="18"/>
  <c r="BEK17" i="18"/>
  <c r="BEJ17" i="18"/>
  <c r="BEI17" i="18"/>
  <c r="BEH17" i="18"/>
  <c r="BEG17" i="18"/>
  <c r="BEF17" i="18"/>
  <c r="BEE17" i="18"/>
  <c r="BED17" i="18"/>
  <c r="BEC17" i="18"/>
  <c r="BEB17" i="18"/>
  <c r="BEA17" i="18"/>
  <c r="BDZ17" i="18"/>
  <c r="BDY17" i="18"/>
  <c r="BDX17" i="18"/>
  <c r="BDW17" i="18"/>
  <c r="BDV17" i="18"/>
  <c r="BDU17" i="18"/>
  <c r="BDT17" i="18"/>
  <c r="BDS17" i="18"/>
  <c r="BDR17" i="18"/>
  <c r="BDQ17" i="18"/>
  <c r="BDP17" i="18"/>
  <c r="BDO17" i="18"/>
  <c r="BDN17" i="18"/>
  <c r="BDM17" i="18"/>
  <c r="BDL17" i="18"/>
  <c r="BDK17" i="18"/>
  <c r="BDJ17" i="18"/>
  <c r="BDI17" i="18"/>
  <c r="BDH17" i="18"/>
  <c r="BDG17" i="18"/>
  <c r="BDF17" i="18"/>
  <c r="BDE17" i="18"/>
  <c r="BDD17" i="18"/>
  <c r="BDC17" i="18"/>
  <c r="BDB17" i="18"/>
  <c r="BDA17" i="18"/>
  <c r="BCZ17" i="18"/>
  <c r="BCY17" i="18"/>
  <c r="BCX17" i="18"/>
  <c r="BCW17" i="18"/>
  <c r="BCV17" i="18"/>
  <c r="BCU17" i="18"/>
  <c r="BCT17" i="18"/>
  <c r="BCS17" i="18"/>
  <c r="BCR17" i="18"/>
  <c r="BCQ17" i="18"/>
  <c r="BCP17" i="18"/>
  <c r="BCO17" i="18"/>
  <c r="BCN17" i="18"/>
  <c r="BCM17" i="18"/>
  <c r="BCL17" i="18"/>
  <c r="BCK17" i="18"/>
  <c r="BCJ17" i="18"/>
  <c r="BCI17" i="18"/>
  <c r="BCH17" i="18"/>
  <c r="BCG17" i="18"/>
  <c r="BCF17" i="18"/>
  <c r="BCE17" i="18"/>
  <c r="BCD17" i="18"/>
  <c r="BCC17" i="18"/>
  <c r="BCB17" i="18"/>
  <c r="BCA17" i="18"/>
  <c r="BBZ17" i="18"/>
  <c r="BBY17" i="18"/>
  <c r="BBX17" i="18"/>
  <c r="BBW17" i="18"/>
  <c r="BBV17" i="18"/>
  <c r="BBU17" i="18"/>
  <c r="BBT17" i="18"/>
  <c r="BBS17" i="18"/>
  <c r="BBR17" i="18"/>
  <c r="BBQ17" i="18"/>
  <c r="BBP17" i="18"/>
  <c r="BBO17" i="18"/>
  <c r="BBN17" i="18"/>
  <c r="BBM17" i="18"/>
  <c r="BBL17" i="18"/>
  <c r="BBK17" i="18"/>
  <c r="BBJ17" i="18"/>
  <c r="BBI17" i="18"/>
  <c r="BBH17" i="18"/>
  <c r="BBG17" i="18"/>
  <c r="BBF17" i="18"/>
  <c r="BBE17" i="18"/>
  <c r="BBD17" i="18"/>
  <c r="BBC17" i="18"/>
  <c r="BBB17" i="18"/>
  <c r="BBA17" i="18"/>
  <c r="BAZ17" i="18"/>
  <c r="BAY17" i="18"/>
  <c r="BAX17" i="18"/>
  <c r="BAW17" i="18"/>
  <c r="BAV17" i="18"/>
  <c r="BAU17" i="18"/>
  <c r="BAT17" i="18"/>
  <c r="BAS17" i="18"/>
  <c r="BAR17" i="18"/>
  <c r="BAQ17" i="18"/>
  <c r="BAP17" i="18"/>
  <c r="BAO17" i="18"/>
  <c r="BAN17" i="18"/>
  <c r="BAM17" i="18"/>
  <c r="BAL17" i="18"/>
  <c r="BAK17" i="18"/>
  <c r="BAJ17" i="18"/>
  <c r="BAI17" i="18"/>
  <c r="BAH17" i="18"/>
  <c r="BAG17" i="18"/>
  <c r="BAF17" i="18"/>
  <c r="BAE17" i="18"/>
  <c r="BAD17" i="18"/>
  <c r="BAC17" i="18"/>
  <c r="BAB17" i="18"/>
  <c r="BAA17" i="18"/>
  <c r="AZZ17" i="18"/>
  <c r="AZY17" i="18"/>
  <c r="AZX17" i="18"/>
  <c r="AZW17" i="18"/>
  <c r="AZV17" i="18"/>
  <c r="AZU17" i="18"/>
  <c r="AZT17" i="18"/>
  <c r="AZS17" i="18"/>
  <c r="AZR17" i="18"/>
  <c r="AZQ17" i="18"/>
  <c r="AZP17" i="18"/>
  <c r="AZO17" i="18"/>
  <c r="AZN17" i="18"/>
  <c r="AZM17" i="18"/>
  <c r="AZL17" i="18"/>
  <c r="AZK17" i="18"/>
  <c r="AZJ17" i="18"/>
  <c r="AZI17" i="18"/>
  <c r="AZH17" i="18"/>
  <c r="AZG17" i="18"/>
  <c r="AZF17" i="18"/>
  <c r="AZE17" i="18"/>
  <c r="AZD17" i="18"/>
  <c r="AZC17" i="18"/>
  <c r="AZB17" i="18"/>
  <c r="AZA17" i="18"/>
  <c r="AYZ17" i="18"/>
  <c r="AYY17" i="18"/>
  <c r="AYX17" i="18"/>
  <c r="AYW17" i="18"/>
  <c r="AYV17" i="18"/>
  <c r="AYU17" i="18"/>
  <c r="AYT17" i="18"/>
  <c r="AYS17" i="18"/>
  <c r="AYR17" i="18"/>
  <c r="AYQ17" i="18"/>
  <c r="AYP17" i="18"/>
  <c r="AYO17" i="18"/>
  <c r="AYN17" i="18"/>
  <c r="AYM17" i="18"/>
  <c r="AYL17" i="18"/>
  <c r="AYK17" i="18"/>
  <c r="AYJ17" i="18"/>
  <c r="AYI17" i="18"/>
  <c r="AYH17" i="18"/>
  <c r="AYG17" i="18"/>
  <c r="AYF17" i="18"/>
  <c r="AYE17" i="18"/>
  <c r="AYD17" i="18"/>
  <c r="AYC17" i="18"/>
  <c r="AYB17" i="18"/>
  <c r="AYA17" i="18"/>
  <c r="AXZ17" i="18"/>
  <c r="AXY17" i="18"/>
  <c r="AXX17" i="18"/>
  <c r="AXW17" i="18"/>
  <c r="AXV17" i="18"/>
  <c r="AXU17" i="18"/>
  <c r="AXT17" i="18"/>
  <c r="AXS17" i="18"/>
  <c r="AXR17" i="18"/>
  <c r="AXQ17" i="18"/>
  <c r="AXP17" i="18"/>
  <c r="AXO17" i="18"/>
  <c r="AXN17" i="18"/>
  <c r="AXM17" i="18"/>
  <c r="AXL17" i="18"/>
  <c r="AXK17" i="18"/>
  <c r="AXJ17" i="18"/>
  <c r="AXI17" i="18"/>
  <c r="AXH17" i="18"/>
  <c r="AXG17" i="18"/>
  <c r="AXF17" i="18"/>
  <c r="AXE17" i="18"/>
  <c r="AXD17" i="18"/>
  <c r="AXC17" i="18"/>
  <c r="AXB17" i="18"/>
  <c r="AXA17" i="18"/>
  <c r="AWZ17" i="18"/>
  <c r="AWY17" i="18"/>
  <c r="AWX17" i="18"/>
  <c r="AWW17" i="18"/>
  <c r="AWV17" i="18"/>
  <c r="AWU17" i="18"/>
  <c r="AWT17" i="18"/>
  <c r="AWS17" i="18"/>
  <c r="AWR17" i="18"/>
  <c r="AWQ17" i="18"/>
  <c r="AWP17" i="18"/>
  <c r="AWO17" i="18"/>
  <c r="AWN17" i="18"/>
  <c r="AWM17" i="18"/>
  <c r="AWL17" i="18"/>
  <c r="AWK17" i="18"/>
  <c r="AWJ17" i="18"/>
  <c r="AWI17" i="18"/>
  <c r="AWH17" i="18"/>
  <c r="AWG17" i="18"/>
  <c r="AWF17" i="18"/>
  <c r="AWE17" i="18"/>
  <c r="AWD17" i="18"/>
  <c r="AWC17" i="18"/>
  <c r="AWB17" i="18"/>
  <c r="AWA17" i="18"/>
  <c r="AVZ17" i="18"/>
  <c r="AVY17" i="18"/>
  <c r="AVX17" i="18"/>
  <c r="AVW17" i="18"/>
  <c r="AVV17" i="18"/>
  <c r="AVU17" i="18"/>
  <c r="AVT17" i="18"/>
  <c r="AVS17" i="18"/>
  <c r="AVR17" i="18"/>
  <c r="AVQ17" i="18"/>
  <c r="AVP17" i="18"/>
  <c r="AVO17" i="18"/>
  <c r="AVN17" i="18"/>
  <c r="AVM17" i="18"/>
  <c r="AVL17" i="18"/>
  <c r="AVK17" i="18"/>
  <c r="AVJ17" i="18"/>
  <c r="AVI17" i="18"/>
  <c r="AVH17" i="18"/>
  <c r="AVG17" i="18"/>
  <c r="AVF17" i="18"/>
  <c r="AVE17" i="18"/>
  <c r="AVD17" i="18"/>
  <c r="AVC17" i="18"/>
  <c r="AVB17" i="18"/>
  <c r="AVA17" i="18"/>
  <c r="AUZ17" i="18"/>
  <c r="AUY17" i="18"/>
  <c r="AUX17" i="18"/>
  <c r="AUW17" i="18"/>
  <c r="AUV17" i="18"/>
  <c r="AUU17" i="18"/>
  <c r="AUT17" i="18"/>
  <c r="AUS17" i="18"/>
  <c r="AUR17" i="18"/>
  <c r="AUQ17" i="18"/>
  <c r="AUP17" i="18"/>
  <c r="AUO17" i="18"/>
  <c r="AUN17" i="18"/>
  <c r="AUM17" i="18"/>
  <c r="AUL17" i="18"/>
  <c r="AUK17" i="18"/>
  <c r="AUJ17" i="18"/>
  <c r="AUI17" i="18"/>
  <c r="AUH17" i="18"/>
  <c r="AUG17" i="18"/>
  <c r="AUF17" i="18"/>
  <c r="AUE17" i="18"/>
  <c r="AUD17" i="18"/>
  <c r="AUC17" i="18"/>
  <c r="AUB17" i="18"/>
  <c r="AUA17" i="18"/>
  <c r="ATZ17" i="18"/>
  <c r="ATY17" i="18"/>
  <c r="ATX17" i="18"/>
  <c r="ATW17" i="18"/>
  <c r="ATV17" i="18"/>
  <c r="ATU17" i="18"/>
  <c r="ATT17" i="18"/>
  <c r="ATS17" i="18"/>
  <c r="ATR17" i="18"/>
  <c r="ATQ17" i="18"/>
  <c r="ATP17" i="18"/>
  <c r="ATO17" i="18"/>
  <c r="ATN17" i="18"/>
  <c r="ATM17" i="18"/>
  <c r="ATL17" i="18"/>
  <c r="ATK17" i="18"/>
  <c r="ATJ17" i="18"/>
  <c r="ATI17" i="18"/>
  <c r="ATH17" i="18"/>
  <c r="ATG17" i="18"/>
  <c r="ATF17" i="18"/>
  <c r="ATE17" i="18"/>
  <c r="ATD17" i="18"/>
  <c r="ATC17" i="18"/>
  <c r="ATB17" i="18"/>
  <c r="ATA17" i="18"/>
  <c r="ASZ17" i="18"/>
  <c r="ASY17" i="18"/>
  <c r="ASX17" i="18"/>
  <c r="ASW17" i="18"/>
  <c r="ASV17" i="18"/>
  <c r="ASU17" i="18"/>
  <c r="AST17" i="18"/>
  <c r="ASS17" i="18"/>
  <c r="ASR17" i="18"/>
  <c r="ASQ17" i="18"/>
  <c r="ASP17" i="18"/>
  <c r="ASO17" i="18"/>
  <c r="ASN17" i="18"/>
  <c r="ASM17" i="18"/>
  <c r="ASL17" i="18"/>
  <c r="ASK17" i="18"/>
  <c r="ASJ17" i="18"/>
  <c r="ASI17" i="18"/>
  <c r="ASH17" i="18"/>
  <c r="ASG17" i="18"/>
  <c r="ASF17" i="18"/>
  <c r="ASE17" i="18"/>
  <c r="ASD17" i="18"/>
  <c r="ASC17" i="18"/>
  <c r="ASB17" i="18"/>
  <c r="ASA17" i="18"/>
  <c r="ARZ17" i="18"/>
  <c r="ARY17" i="18"/>
  <c r="ARX17" i="18"/>
  <c r="ARW17" i="18"/>
  <c r="ARV17" i="18"/>
  <c r="ARU17" i="18"/>
  <c r="ART17" i="18"/>
  <c r="ARS17" i="18"/>
  <c r="ARR17" i="18"/>
  <c r="ARQ17" i="18"/>
  <c r="ARP17" i="18"/>
  <c r="ARO17" i="18"/>
  <c r="ARN17" i="18"/>
  <c r="ARM17" i="18"/>
  <c r="ARL17" i="18"/>
  <c r="ARK17" i="18"/>
  <c r="ARJ17" i="18"/>
  <c r="ARI17" i="18"/>
  <c r="ARH17" i="18"/>
  <c r="ARG17" i="18"/>
  <c r="ARF17" i="18"/>
  <c r="ARE17" i="18"/>
  <c r="ARD17" i="18"/>
  <c r="ARC17" i="18"/>
  <c r="ARB17" i="18"/>
  <c r="ARA17" i="18"/>
  <c r="AQZ17" i="18"/>
  <c r="AQY17" i="18"/>
  <c r="AQX17" i="18"/>
  <c r="AQW17" i="18"/>
  <c r="AQV17" i="18"/>
  <c r="AQU17" i="18"/>
  <c r="AQT17" i="18"/>
  <c r="AQS17" i="18"/>
  <c r="AQR17" i="18"/>
  <c r="AQQ17" i="18"/>
  <c r="AQP17" i="18"/>
  <c r="AQO17" i="18"/>
  <c r="AQN17" i="18"/>
  <c r="AQM17" i="18"/>
  <c r="AQL17" i="18"/>
  <c r="AQK17" i="18"/>
  <c r="AQJ17" i="18"/>
  <c r="AQI17" i="18"/>
  <c r="AQH17" i="18"/>
  <c r="AQG17" i="18"/>
  <c r="AQF17" i="18"/>
  <c r="AQE17" i="18"/>
  <c r="AQD17" i="18"/>
  <c r="AQC17" i="18"/>
  <c r="AQB17" i="18"/>
  <c r="AQA17" i="18"/>
  <c r="APZ17" i="18"/>
  <c r="APY17" i="18"/>
  <c r="APX17" i="18"/>
  <c r="APW17" i="18"/>
  <c r="APV17" i="18"/>
  <c r="APU17" i="18"/>
  <c r="APT17" i="18"/>
  <c r="APS17" i="18"/>
  <c r="APR17" i="18"/>
  <c r="APQ17" i="18"/>
  <c r="APP17" i="18"/>
  <c r="APO17" i="18"/>
  <c r="APN17" i="18"/>
  <c r="APM17" i="18"/>
  <c r="APL17" i="18"/>
  <c r="APK17" i="18"/>
  <c r="APJ17" i="18"/>
  <c r="API17" i="18"/>
  <c r="APH17" i="18"/>
  <c r="APG17" i="18"/>
  <c r="APF17" i="18"/>
  <c r="APE17" i="18"/>
  <c r="APD17" i="18"/>
  <c r="APC17" i="18"/>
  <c r="APB17" i="18"/>
  <c r="APA17" i="18"/>
  <c r="AOZ17" i="18"/>
  <c r="AOY17" i="18"/>
  <c r="AOX17" i="18"/>
  <c r="AOW17" i="18"/>
  <c r="AOV17" i="18"/>
  <c r="AOU17" i="18"/>
  <c r="AOT17" i="18"/>
  <c r="AOS17" i="18"/>
  <c r="AOR17" i="18"/>
  <c r="AOQ17" i="18"/>
  <c r="AOP17" i="18"/>
  <c r="AOO17" i="18"/>
  <c r="AON17" i="18"/>
  <c r="AOM17" i="18"/>
  <c r="AOL17" i="18"/>
  <c r="AOK17" i="18"/>
  <c r="AOJ17" i="18"/>
  <c r="AOI17" i="18"/>
  <c r="AOH17" i="18"/>
  <c r="AOG17" i="18"/>
  <c r="AOF17" i="18"/>
  <c r="AOE17" i="18"/>
  <c r="AOD17" i="18"/>
  <c r="AOC17" i="18"/>
  <c r="AOB17" i="18"/>
  <c r="AOA17" i="18"/>
  <c r="ANZ17" i="18"/>
  <c r="ANY17" i="18"/>
  <c r="ANX17" i="18"/>
  <c r="ANW17" i="18"/>
  <c r="ANV17" i="18"/>
  <c r="ANU17" i="18"/>
  <c r="ANT17" i="18"/>
  <c r="ANS17" i="18"/>
  <c r="ANR17" i="18"/>
  <c r="ANQ17" i="18"/>
  <c r="ANP17" i="18"/>
  <c r="ANO17" i="18"/>
  <c r="ANN17" i="18"/>
  <c r="ANM17" i="18"/>
  <c r="ANL17" i="18"/>
  <c r="ANK17" i="18"/>
  <c r="ANJ17" i="18"/>
  <c r="ANI17" i="18"/>
  <c r="ANH17" i="18"/>
  <c r="ANG17" i="18"/>
  <c r="ANF17" i="18"/>
  <c r="ANE17" i="18"/>
  <c r="AND17" i="18"/>
  <c r="ANC17" i="18"/>
  <c r="ANB17" i="18"/>
  <c r="ANA17" i="18"/>
  <c r="AMZ17" i="18"/>
  <c r="AMY17" i="18"/>
  <c r="AMX17" i="18"/>
  <c r="AMW17" i="18"/>
  <c r="AMV17" i="18"/>
  <c r="AMU17" i="18"/>
  <c r="AMT17" i="18"/>
  <c r="AMS17" i="18"/>
  <c r="AMR17" i="18"/>
  <c r="AMQ17" i="18"/>
  <c r="AMP17" i="18"/>
  <c r="AMO17" i="18"/>
  <c r="AMN17" i="18"/>
  <c r="AMM17" i="18"/>
  <c r="AML17" i="18"/>
  <c r="AMK17" i="18"/>
  <c r="AMJ17" i="18"/>
  <c r="AMI17" i="18"/>
  <c r="AMH17" i="18"/>
  <c r="AMG17" i="18"/>
  <c r="AMF17" i="18"/>
  <c r="AME17" i="18"/>
  <c r="AMD17" i="18"/>
  <c r="AMC17" i="18"/>
  <c r="AMB17" i="18"/>
  <c r="AMA17" i="18"/>
  <c r="ALZ17" i="18"/>
  <c r="ALY17" i="18"/>
  <c r="ALX17" i="18"/>
  <c r="ALW17" i="18"/>
  <c r="ALV17" i="18"/>
  <c r="ALU17" i="18"/>
  <c r="ALT17" i="18"/>
  <c r="ALS17" i="18"/>
  <c r="ALR17" i="18"/>
  <c r="ALQ17" i="18"/>
  <c r="ALP17" i="18"/>
  <c r="ALO17" i="18"/>
  <c r="ALN17" i="18"/>
  <c r="ALM17" i="18"/>
  <c r="ALL17" i="18"/>
  <c r="ALK17" i="18"/>
  <c r="ALJ17" i="18"/>
  <c r="ALI17" i="18"/>
  <c r="ALH17" i="18"/>
  <c r="ALG17" i="18"/>
  <c r="ALF17" i="18"/>
  <c r="ALE17" i="18"/>
  <c r="ALD17" i="18"/>
  <c r="ALC17" i="18"/>
  <c r="ALB17" i="18"/>
  <c r="ALA17" i="18"/>
  <c r="AKZ17" i="18"/>
  <c r="AKY17" i="18"/>
  <c r="AKX17" i="18"/>
  <c r="AKW17" i="18"/>
  <c r="AKV17" i="18"/>
  <c r="AKU17" i="18"/>
  <c r="AKT17" i="18"/>
  <c r="AKS17" i="18"/>
  <c r="AKR17" i="18"/>
  <c r="AKQ17" i="18"/>
  <c r="AKP17" i="18"/>
  <c r="AKO17" i="18"/>
  <c r="AKN17" i="18"/>
  <c r="AKM17" i="18"/>
  <c r="AKL17" i="18"/>
  <c r="AKK17" i="18"/>
  <c r="AKJ17" i="18"/>
  <c r="AKI17" i="18"/>
  <c r="AKH17" i="18"/>
  <c r="AKG17" i="18"/>
  <c r="AKF17" i="18"/>
  <c r="AKE17" i="18"/>
  <c r="AKD17" i="18"/>
  <c r="AKC17" i="18"/>
  <c r="AKB17" i="18"/>
  <c r="AKA17" i="18"/>
  <c r="AJZ17" i="18"/>
  <c r="AJY17" i="18"/>
  <c r="AJX17" i="18"/>
  <c r="AJW17" i="18"/>
  <c r="AJV17" i="18"/>
  <c r="AJU17" i="18"/>
  <c r="AJT17" i="18"/>
  <c r="AJS17" i="18"/>
  <c r="AJR17" i="18"/>
  <c r="AJQ17" i="18"/>
  <c r="AJP17" i="18"/>
  <c r="AJO17" i="18"/>
  <c r="AJN17" i="18"/>
  <c r="AJM17" i="18"/>
  <c r="AJL17" i="18"/>
  <c r="AJK17" i="18"/>
  <c r="AJJ17" i="18"/>
  <c r="AJI17" i="18"/>
  <c r="AJH17" i="18"/>
  <c r="AJG17" i="18"/>
  <c r="AJF17" i="18"/>
  <c r="AJE17" i="18"/>
  <c r="AJD17" i="18"/>
  <c r="AJC17" i="18"/>
  <c r="AJB17" i="18"/>
  <c r="AJA17" i="18"/>
  <c r="AIZ17" i="18"/>
  <c r="AIY17" i="18"/>
  <c r="AIX17" i="18"/>
  <c r="AIW17" i="18"/>
  <c r="AIV17" i="18"/>
  <c r="AIU17" i="18"/>
  <c r="AIT17" i="18"/>
  <c r="AIS17" i="18"/>
  <c r="AIR17" i="18"/>
  <c r="AIQ17" i="18"/>
  <c r="AIP17" i="18"/>
  <c r="AIO17" i="18"/>
  <c r="AIN17" i="18"/>
  <c r="AIM17" i="18"/>
  <c r="AIL17" i="18"/>
  <c r="AIK17" i="18"/>
  <c r="AIJ17" i="18"/>
  <c r="AII17" i="18"/>
  <c r="AIH17" i="18"/>
  <c r="AIG17" i="18"/>
  <c r="AIF17" i="18"/>
  <c r="AIE17" i="18"/>
  <c r="AID17" i="18"/>
  <c r="AIC17" i="18"/>
  <c r="AIB17" i="18"/>
  <c r="AIA17" i="18"/>
  <c r="AHZ17" i="18"/>
  <c r="AHY17" i="18"/>
  <c r="AHX17" i="18"/>
  <c r="AHW17" i="18"/>
  <c r="AHV17" i="18"/>
  <c r="AHU17" i="18"/>
  <c r="AHT17" i="18"/>
  <c r="AHS17" i="18"/>
  <c r="AHR17" i="18"/>
  <c r="AHQ17" i="18"/>
  <c r="AHP17" i="18"/>
  <c r="AHO17" i="18"/>
  <c r="AHN17" i="18"/>
  <c r="AHM17" i="18"/>
  <c r="AHL17" i="18"/>
  <c r="AHK17" i="18"/>
  <c r="AHJ17" i="18"/>
  <c r="AHI17" i="18"/>
  <c r="AHH17" i="18"/>
  <c r="AHG17" i="18"/>
  <c r="AHF17" i="18"/>
  <c r="AHE17" i="18"/>
  <c r="AHD17" i="18"/>
  <c r="AHC17" i="18"/>
  <c r="AHB17" i="18"/>
  <c r="AHA17" i="18"/>
  <c r="AGZ17" i="18"/>
  <c r="AGY17" i="18"/>
  <c r="AGX17" i="18"/>
  <c r="AGW17" i="18"/>
  <c r="AGV17" i="18"/>
  <c r="AGU17" i="18"/>
  <c r="AGT17" i="18"/>
  <c r="AGS17" i="18"/>
  <c r="AGR17" i="18"/>
  <c r="AGQ17" i="18"/>
  <c r="AGP17" i="18"/>
  <c r="AGO17" i="18"/>
  <c r="AGN17" i="18"/>
  <c r="AGM17" i="18"/>
  <c r="AGL17" i="18"/>
  <c r="AGK17" i="18"/>
  <c r="AGJ17" i="18"/>
  <c r="AGI17" i="18"/>
  <c r="AGH17" i="18"/>
  <c r="AGG17" i="18"/>
  <c r="AGF17" i="18"/>
  <c r="AGE17" i="18"/>
  <c r="AGD17" i="18"/>
  <c r="AGC17" i="18"/>
  <c r="AGB17" i="18"/>
  <c r="AGA17" i="18"/>
  <c r="AFZ17" i="18"/>
  <c r="AFY17" i="18"/>
  <c r="AFX17" i="18"/>
  <c r="AFW17" i="18"/>
  <c r="AFV17" i="18"/>
  <c r="AFU17" i="18"/>
  <c r="AFT17" i="18"/>
  <c r="AFS17" i="18"/>
  <c r="AFR17" i="18"/>
  <c r="AFQ17" i="18"/>
  <c r="AFP17" i="18"/>
  <c r="AFO17" i="18"/>
  <c r="AFN17" i="18"/>
  <c r="AFM17" i="18"/>
  <c r="AFL17" i="18"/>
  <c r="AFK17" i="18"/>
  <c r="AFJ17" i="18"/>
  <c r="AFI17" i="18"/>
  <c r="AFH17" i="18"/>
  <c r="AFG17" i="18"/>
  <c r="AFF17" i="18"/>
  <c r="AFE17" i="18"/>
  <c r="AFD17" i="18"/>
  <c r="AFC17" i="18"/>
  <c r="AFB17" i="18"/>
  <c r="AFA17" i="18"/>
  <c r="AEZ17" i="18"/>
  <c r="AEY17" i="18"/>
  <c r="AEX17" i="18"/>
  <c r="AEW17" i="18"/>
  <c r="AEV17" i="18"/>
  <c r="AEU17" i="18"/>
  <c r="AET17" i="18"/>
  <c r="AES17" i="18"/>
  <c r="AER17" i="18"/>
  <c r="AEQ17" i="18"/>
  <c r="AEP17" i="18"/>
  <c r="AEO17" i="18"/>
  <c r="AEN17" i="18"/>
  <c r="AEM17" i="18"/>
  <c r="AEL17" i="18"/>
  <c r="AEK17" i="18"/>
  <c r="AEJ17" i="18"/>
  <c r="AEI17" i="18"/>
  <c r="AEH17" i="18"/>
  <c r="AEG17" i="18"/>
  <c r="AEF17" i="18"/>
  <c r="AEE17" i="18"/>
  <c r="AED17" i="18"/>
  <c r="AEC17" i="18"/>
  <c r="AEB17" i="18"/>
  <c r="AEA17" i="18"/>
  <c r="ADZ17" i="18"/>
  <c r="ADY17" i="18"/>
  <c r="ADX17" i="18"/>
  <c r="ADW17" i="18"/>
  <c r="ADV17" i="18"/>
  <c r="ADU17" i="18"/>
  <c r="ADT17" i="18"/>
  <c r="ADS17" i="18"/>
  <c r="ADR17" i="18"/>
  <c r="ADQ17" i="18"/>
  <c r="ADP17" i="18"/>
  <c r="ADO17" i="18"/>
  <c r="ADN17" i="18"/>
  <c r="ADM17" i="18"/>
  <c r="ADL17" i="18"/>
  <c r="ADK17" i="18"/>
  <c r="ADJ17" i="18"/>
  <c r="ADI17" i="18"/>
  <c r="ADH17" i="18"/>
  <c r="ADG17" i="18"/>
  <c r="ADF17" i="18"/>
  <c r="ADE17" i="18"/>
  <c r="ADD17" i="18"/>
  <c r="ADC17" i="18"/>
  <c r="ADB17" i="18"/>
  <c r="ADA17" i="18"/>
  <c r="ACZ17" i="18"/>
  <c r="ACY17" i="18"/>
  <c r="ACX17" i="18"/>
  <c r="ACW17" i="18"/>
  <c r="ACV17" i="18"/>
  <c r="ACU17" i="18"/>
  <c r="ACT17" i="18"/>
  <c r="ACS17" i="18"/>
  <c r="ACR17" i="18"/>
  <c r="ACQ17" i="18"/>
  <c r="ACP17" i="18"/>
  <c r="ACO17" i="18"/>
  <c r="ACN17" i="18"/>
  <c r="ACM17" i="18"/>
  <c r="ACL17" i="18"/>
  <c r="ACK17" i="18"/>
  <c r="ACJ17" i="18"/>
  <c r="ACI17" i="18"/>
  <c r="ACH17" i="18"/>
  <c r="ACG17" i="18"/>
  <c r="ACF17" i="18"/>
  <c r="ACE17" i="18"/>
  <c r="ACD17" i="18"/>
  <c r="ACC17" i="18"/>
  <c r="ACB17" i="18"/>
  <c r="ACA17" i="18"/>
  <c r="ABZ17" i="18"/>
  <c r="ABY17" i="18"/>
  <c r="ABX17" i="18"/>
  <c r="ABW17" i="18"/>
  <c r="ABV17" i="18"/>
  <c r="ABU17" i="18"/>
  <c r="ABT17" i="18"/>
  <c r="ABS17" i="18"/>
  <c r="ABR17" i="18"/>
  <c r="ABQ17" i="18"/>
  <c r="ABP17" i="18"/>
  <c r="ABO17" i="18"/>
  <c r="ABN17" i="18"/>
  <c r="ABM17" i="18"/>
  <c r="ABL17" i="18"/>
  <c r="ABK17" i="18"/>
  <c r="ABJ17" i="18"/>
  <c r="ABI17" i="18"/>
  <c r="ABH17" i="18"/>
  <c r="ABG17" i="18"/>
  <c r="ABF17" i="18"/>
  <c r="ABE17" i="18"/>
  <c r="ABD17" i="18"/>
  <c r="ABC17" i="18"/>
  <c r="ABB17" i="18"/>
  <c r="ABA17" i="18"/>
  <c r="AAZ17" i="18"/>
  <c r="AAY17" i="18"/>
  <c r="AAX17" i="18"/>
  <c r="AAW17" i="18"/>
  <c r="AAV17" i="18"/>
  <c r="AAU17" i="18"/>
  <c r="AAT17" i="18"/>
  <c r="AAS17" i="18"/>
  <c r="AAR17" i="18"/>
  <c r="AAQ17" i="18"/>
  <c r="AAP17" i="18"/>
  <c r="AAO17" i="18"/>
  <c r="AAN17" i="18"/>
  <c r="AAM17" i="18"/>
  <c r="AAL17" i="18"/>
  <c r="AAK17" i="18"/>
  <c r="AAJ17" i="18"/>
  <c r="AAI17" i="18"/>
  <c r="AAH17" i="18"/>
  <c r="AAG17" i="18"/>
  <c r="AAF17" i="18"/>
  <c r="AAE17" i="18"/>
  <c r="AAD17" i="18"/>
  <c r="AAC17" i="18"/>
  <c r="AAB17" i="18"/>
  <c r="AAA17" i="18"/>
  <c r="ZZ17" i="18"/>
  <c r="ZY17" i="18"/>
  <c r="ZX17" i="18"/>
  <c r="ZW17" i="18"/>
  <c r="ZV17" i="18"/>
  <c r="ZU17" i="18"/>
  <c r="ZT17" i="18"/>
  <c r="ZS17" i="18"/>
  <c r="ZR17" i="18"/>
  <c r="ZQ17" i="18"/>
  <c r="ZP17" i="18"/>
  <c r="ZO17" i="18"/>
  <c r="ZN17" i="18"/>
  <c r="ZM17" i="18"/>
  <c r="ZL17" i="18"/>
  <c r="ZK17" i="18"/>
  <c r="ZJ17" i="18"/>
  <c r="ZI17" i="18"/>
  <c r="ZH17" i="18"/>
  <c r="ZG17" i="18"/>
  <c r="ZF17" i="18"/>
  <c r="ZE17" i="18"/>
  <c r="ZD17" i="18"/>
  <c r="ZC17" i="18"/>
  <c r="ZB17" i="18"/>
  <c r="ZA17" i="18"/>
  <c r="YZ17" i="18"/>
  <c r="YY17" i="18"/>
  <c r="YX17" i="18"/>
  <c r="YW17" i="18"/>
  <c r="YV17" i="18"/>
  <c r="YU17" i="18"/>
  <c r="YT17" i="18"/>
  <c r="YS17" i="18"/>
  <c r="YR17" i="18"/>
  <c r="YQ17" i="18"/>
  <c r="YP17" i="18"/>
  <c r="YO17" i="18"/>
  <c r="YN17" i="18"/>
  <c r="YM17" i="18"/>
  <c r="YL17" i="18"/>
  <c r="YK17" i="18"/>
  <c r="YJ17" i="18"/>
  <c r="YI17" i="18"/>
  <c r="YH17" i="18"/>
  <c r="YG17" i="18"/>
  <c r="YF17" i="18"/>
  <c r="YE17" i="18"/>
  <c r="YD17" i="18"/>
  <c r="YC17" i="18"/>
  <c r="YB17" i="18"/>
  <c r="YA17" i="18"/>
  <c r="XZ17" i="18"/>
  <c r="XY17" i="18"/>
  <c r="XX17" i="18"/>
  <c r="XW17" i="18"/>
  <c r="XV17" i="18"/>
  <c r="XU17" i="18"/>
  <c r="XT17" i="18"/>
  <c r="XS17" i="18"/>
  <c r="XR17" i="18"/>
  <c r="XQ17" i="18"/>
  <c r="XP17" i="18"/>
  <c r="XO17" i="18"/>
  <c r="XN17" i="18"/>
  <c r="XM17" i="18"/>
  <c r="XL17" i="18"/>
  <c r="XK17" i="18"/>
  <c r="XJ17" i="18"/>
  <c r="XI17" i="18"/>
  <c r="XH17" i="18"/>
  <c r="XG17" i="18"/>
  <c r="XF17" i="18"/>
  <c r="XE17" i="18"/>
  <c r="XD17" i="18"/>
  <c r="XC17" i="18"/>
  <c r="XB17" i="18"/>
  <c r="XA17" i="18"/>
  <c r="WZ17" i="18"/>
  <c r="WY17" i="18"/>
  <c r="WX17" i="18"/>
  <c r="WW17" i="18"/>
  <c r="WV17" i="18"/>
  <c r="WU17" i="18"/>
  <c r="WT17" i="18"/>
  <c r="WS17" i="18"/>
  <c r="WR17" i="18"/>
  <c r="WQ17" i="18"/>
  <c r="WP17" i="18"/>
  <c r="WO17" i="18"/>
  <c r="WN17" i="18"/>
  <c r="WM17" i="18"/>
  <c r="WL17" i="18"/>
  <c r="WK17" i="18"/>
  <c r="WJ17" i="18"/>
  <c r="WI17" i="18"/>
  <c r="WH17" i="18"/>
  <c r="WG17" i="18"/>
  <c r="WF17" i="18"/>
  <c r="WE17" i="18"/>
  <c r="WD17" i="18"/>
  <c r="WC17" i="18"/>
  <c r="WB17" i="18"/>
  <c r="WA17" i="18"/>
  <c r="VZ17" i="18"/>
  <c r="VY17" i="18"/>
  <c r="VX17" i="18"/>
  <c r="VW17" i="18"/>
  <c r="VV17" i="18"/>
  <c r="VU17" i="18"/>
  <c r="VT17" i="18"/>
  <c r="VS17" i="18"/>
  <c r="VR17" i="18"/>
  <c r="VQ17" i="18"/>
  <c r="VP17" i="18"/>
  <c r="VO17" i="18"/>
  <c r="VN17" i="18"/>
  <c r="VM17" i="18"/>
  <c r="VL17" i="18"/>
  <c r="VK17" i="18"/>
  <c r="VJ17" i="18"/>
  <c r="VI17" i="18"/>
  <c r="VH17" i="18"/>
  <c r="VG17" i="18"/>
  <c r="VF17" i="18"/>
  <c r="VE17" i="18"/>
  <c r="VD17" i="18"/>
  <c r="VC17" i="18"/>
  <c r="VB17" i="18"/>
  <c r="VA17" i="18"/>
  <c r="UZ17" i="18"/>
  <c r="UY17" i="18"/>
  <c r="UX17" i="18"/>
  <c r="UW17" i="18"/>
  <c r="UV17" i="18"/>
  <c r="UU17" i="18"/>
  <c r="UT17" i="18"/>
  <c r="US17" i="18"/>
  <c r="UR17" i="18"/>
  <c r="UQ17" i="18"/>
  <c r="UP17" i="18"/>
  <c r="UO17" i="18"/>
  <c r="UN17" i="18"/>
  <c r="UM17" i="18"/>
  <c r="UL17" i="18"/>
  <c r="UK17" i="18"/>
  <c r="UJ17" i="18"/>
  <c r="UI17" i="18"/>
  <c r="UH17" i="18"/>
  <c r="UG17" i="18"/>
  <c r="UF17" i="18"/>
  <c r="UE17" i="18"/>
  <c r="UD17" i="18"/>
  <c r="UC17" i="18"/>
  <c r="UB17" i="18"/>
  <c r="UA17" i="18"/>
  <c r="TZ17" i="18"/>
  <c r="TY17" i="18"/>
  <c r="TX17" i="18"/>
  <c r="TW17" i="18"/>
  <c r="TV17" i="18"/>
  <c r="TU17" i="18"/>
  <c r="TT17" i="18"/>
  <c r="TS17" i="18"/>
  <c r="TR17" i="18"/>
  <c r="TQ17" i="18"/>
  <c r="TP17" i="18"/>
  <c r="TO17" i="18"/>
  <c r="TN17" i="18"/>
  <c r="TM17" i="18"/>
  <c r="TL17" i="18"/>
  <c r="TK17" i="18"/>
  <c r="TJ17" i="18"/>
  <c r="TI17" i="18"/>
  <c r="TH17" i="18"/>
  <c r="TG17" i="18"/>
  <c r="TF17" i="18"/>
  <c r="TE17" i="18"/>
  <c r="TD17" i="18"/>
  <c r="TC17" i="18"/>
  <c r="TB17" i="18"/>
  <c r="TA17" i="18"/>
  <c r="SZ17" i="18"/>
  <c r="SY17" i="18"/>
  <c r="SX17" i="18"/>
  <c r="SW17" i="18"/>
  <c r="SV17" i="18"/>
  <c r="SU17" i="18"/>
  <c r="ST17" i="18"/>
  <c r="SS17" i="18"/>
  <c r="SR17" i="18"/>
  <c r="SQ17" i="18"/>
  <c r="SP17" i="18"/>
  <c r="SO17" i="18"/>
  <c r="SN17" i="18"/>
  <c r="SM17" i="18"/>
  <c r="SL17" i="18"/>
  <c r="SK17" i="18"/>
  <c r="SJ17" i="18"/>
  <c r="SI17" i="18"/>
  <c r="SH17" i="18"/>
  <c r="SG17" i="18"/>
  <c r="SF17" i="18"/>
  <c r="SE17" i="18"/>
  <c r="SD17" i="18"/>
  <c r="SC17" i="18"/>
  <c r="SB17" i="18"/>
  <c r="SA17" i="18"/>
  <c r="RZ17" i="18"/>
  <c r="RY17" i="18"/>
  <c r="RX17" i="18"/>
  <c r="RW17" i="18"/>
  <c r="RV17" i="18"/>
  <c r="RU17" i="18"/>
  <c r="RT17" i="18"/>
  <c r="RS17" i="18"/>
  <c r="RR17" i="18"/>
  <c r="RQ17" i="18"/>
  <c r="RP17" i="18"/>
  <c r="RO17" i="18"/>
  <c r="RN17" i="18"/>
  <c r="RM17" i="18"/>
  <c r="RL17" i="18"/>
  <c r="RK17" i="18"/>
  <c r="RJ17" i="18"/>
  <c r="RI17" i="18"/>
  <c r="RH17" i="18"/>
  <c r="RG17" i="18"/>
  <c r="RF17" i="18"/>
  <c r="RE17" i="18"/>
  <c r="RD17" i="18"/>
  <c r="RC17" i="18"/>
  <c r="RB17" i="18"/>
  <c r="RA17" i="18"/>
  <c r="QZ17" i="18"/>
  <c r="QY17" i="18"/>
  <c r="QX17" i="18"/>
  <c r="QW17" i="18"/>
  <c r="QV17" i="18"/>
  <c r="QU17" i="18"/>
  <c r="QT17" i="18"/>
  <c r="QS17" i="18"/>
  <c r="QR17" i="18"/>
  <c r="QQ17" i="18"/>
  <c r="QP17" i="18"/>
  <c r="QO17" i="18"/>
  <c r="QN17" i="18"/>
  <c r="QM17" i="18"/>
  <c r="QL17" i="18"/>
  <c r="QK17" i="18"/>
  <c r="QJ17" i="18"/>
  <c r="QI17" i="18"/>
  <c r="QH17" i="18"/>
  <c r="QG17" i="18"/>
  <c r="QF17" i="18"/>
  <c r="QE17" i="18"/>
  <c r="QD17" i="18"/>
  <c r="QC17" i="18"/>
  <c r="QB17" i="18"/>
  <c r="QA17" i="18"/>
  <c r="PZ17" i="18"/>
  <c r="PY17" i="18"/>
  <c r="PX17" i="18"/>
  <c r="PW17" i="18"/>
  <c r="PV17" i="18"/>
  <c r="PU17" i="18"/>
  <c r="PT17" i="18"/>
  <c r="PS17" i="18"/>
  <c r="PR17" i="18"/>
  <c r="PQ17" i="18"/>
  <c r="PP17" i="18"/>
  <c r="PO17" i="18"/>
  <c r="PN17" i="18"/>
  <c r="PM17" i="18"/>
  <c r="PL17" i="18"/>
  <c r="PK17" i="18"/>
  <c r="PJ17" i="18"/>
  <c r="PI17" i="18"/>
  <c r="PH17" i="18"/>
  <c r="PG17" i="18"/>
  <c r="PF17" i="18"/>
  <c r="PE17" i="18"/>
  <c r="PD17" i="18"/>
  <c r="PC17" i="18"/>
  <c r="PB17" i="18"/>
  <c r="PA17" i="18"/>
  <c r="OZ17" i="18"/>
  <c r="OY17" i="18"/>
  <c r="OX17" i="18"/>
  <c r="OW17" i="18"/>
  <c r="OV17" i="18"/>
  <c r="OU17" i="18"/>
  <c r="OT17" i="18"/>
  <c r="OS17" i="18"/>
  <c r="OR17" i="18"/>
  <c r="OQ17" i="18"/>
  <c r="OP17" i="18"/>
  <c r="OO17" i="18"/>
  <c r="ON17" i="18"/>
  <c r="OM17" i="18"/>
  <c r="OL17" i="18"/>
  <c r="OK17" i="18"/>
  <c r="OJ17" i="18"/>
  <c r="OI17" i="18"/>
  <c r="OH17" i="18"/>
  <c r="OG17" i="18"/>
  <c r="OF17" i="18"/>
  <c r="OE17" i="18"/>
  <c r="OD17" i="18"/>
  <c r="OC17" i="18"/>
  <c r="OB17" i="18"/>
  <c r="OA17" i="18"/>
  <c r="NZ17" i="18"/>
  <c r="NY17" i="18"/>
  <c r="NX17" i="18"/>
  <c r="NW17" i="18"/>
  <c r="NV17" i="18"/>
  <c r="NU17" i="18"/>
  <c r="NT17" i="18"/>
  <c r="NS17" i="18"/>
  <c r="NR17" i="18"/>
  <c r="NQ17" i="18"/>
  <c r="NP17" i="18"/>
  <c r="NO17" i="18"/>
  <c r="NN17" i="18"/>
  <c r="NM17" i="18"/>
  <c r="NL17" i="18"/>
  <c r="NK17" i="18"/>
  <c r="NJ17" i="18"/>
  <c r="NI17" i="18"/>
  <c r="NH17" i="18"/>
  <c r="NG17" i="18"/>
  <c r="NF17" i="18"/>
  <c r="NE17" i="18"/>
  <c r="ND17" i="18"/>
  <c r="NC17" i="18"/>
  <c r="NB17" i="18"/>
  <c r="NA17" i="18"/>
  <c r="MZ17" i="18"/>
  <c r="MY17" i="18"/>
  <c r="MX17" i="18"/>
  <c r="MW17" i="18"/>
  <c r="MV17" i="18"/>
  <c r="MU17" i="18"/>
  <c r="MT17" i="18"/>
  <c r="MS17" i="18"/>
  <c r="MR17" i="18"/>
  <c r="MQ17" i="18"/>
  <c r="MP17" i="18"/>
  <c r="MO17" i="18"/>
  <c r="MN17" i="18"/>
  <c r="MM17" i="18"/>
  <c r="ML17" i="18"/>
  <c r="MK17" i="18"/>
  <c r="MJ17" i="18"/>
  <c r="MI17" i="18"/>
  <c r="MH17" i="18"/>
  <c r="MG17" i="18"/>
  <c r="MF17" i="18"/>
  <c r="ME17" i="18"/>
  <c r="MD17" i="18"/>
  <c r="MC17" i="18"/>
  <c r="MB17" i="18"/>
  <c r="MA17" i="18"/>
  <c r="LZ17" i="18"/>
  <c r="LY17" i="18"/>
  <c r="LX17" i="18"/>
  <c r="LW17" i="18"/>
  <c r="LV17" i="18"/>
  <c r="LU17" i="18"/>
  <c r="LT17" i="18"/>
  <c r="LS17" i="18"/>
  <c r="LR17" i="18"/>
  <c r="LQ17" i="18"/>
  <c r="LP17" i="18"/>
  <c r="LO17" i="18"/>
  <c r="LN17" i="18"/>
  <c r="LM17" i="18"/>
  <c r="LL17" i="18"/>
  <c r="LK17" i="18"/>
  <c r="LJ17" i="18"/>
  <c r="LI17" i="18"/>
  <c r="LH17" i="18"/>
  <c r="LG17" i="18"/>
  <c r="LF17" i="18"/>
  <c r="LE17" i="18"/>
  <c r="LD17" i="18"/>
  <c r="LC17" i="18"/>
  <c r="LB17" i="18"/>
  <c r="LA17" i="18"/>
  <c r="KZ17" i="18"/>
  <c r="KY17" i="18"/>
  <c r="KX17" i="18"/>
  <c r="KW17" i="18"/>
  <c r="KV17" i="18"/>
  <c r="KU17" i="18"/>
  <c r="KT17" i="18"/>
  <c r="KS17" i="18"/>
  <c r="KR17" i="18"/>
  <c r="KQ17" i="18"/>
  <c r="KP17" i="18"/>
  <c r="KO17" i="18"/>
  <c r="KN17" i="18"/>
  <c r="KM17" i="18"/>
  <c r="KL17" i="18"/>
  <c r="KK17" i="18"/>
  <c r="KJ17" i="18"/>
  <c r="KI17" i="18"/>
  <c r="KH17" i="18"/>
  <c r="KG17" i="18"/>
  <c r="KF17" i="18"/>
  <c r="KE17" i="18"/>
  <c r="KD17" i="18"/>
  <c r="KC17" i="18"/>
  <c r="KB17" i="18"/>
  <c r="KA17" i="18"/>
  <c r="JZ17" i="18"/>
  <c r="JY17" i="18"/>
  <c r="JX17" i="18"/>
  <c r="JW17" i="18"/>
  <c r="JV17" i="18"/>
  <c r="JU17" i="18"/>
  <c r="JT17" i="18"/>
  <c r="JS17" i="18"/>
  <c r="JR17" i="18"/>
  <c r="JQ17" i="18"/>
  <c r="JP17" i="18"/>
  <c r="JO17" i="18"/>
  <c r="JN17" i="18"/>
  <c r="JM17" i="18"/>
  <c r="JL17" i="18"/>
  <c r="JK17" i="18"/>
  <c r="JJ17" i="18"/>
  <c r="JI17" i="18"/>
  <c r="JH17" i="18"/>
  <c r="JG17" i="18"/>
  <c r="JF17" i="18"/>
  <c r="JE17" i="18"/>
  <c r="JD17" i="18"/>
  <c r="JC17" i="18"/>
  <c r="JB17" i="18"/>
  <c r="JA17" i="18"/>
  <c r="IZ17" i="18"/>
  <c r="IY17" i="18"/>
  <c r="IX17" i="18"/>
  <c r="IW17" i="18"/>
  <c r="IV17" i="18"/>
  <c r="IU17" i="18"/>
  <c r="IT17" i="18"/>
  <c r="IS17" i="18"/>
  <c r="IR17" i="18"/>
  <c r="IQ17" i="18"/>
  <c r="IP17" i="18"/>
  <c r="IO17" i="18"/>
  <c r="IN17" i="18"/>
  <c r="IM17" i="18"/>
  <c r="IL17" i="18"/>
  <c r="IK17" i="18"/>
  <c r="IJ17" i="18"/>
  <c r="II17" i="18"/>
  <c r="IH17" i="18"/>
  <c r="IG17" i="18"/>
  <c r="IF17" i="18"/>
  <c r="IE17" i="18"/>
  <c r="ID17" i="18"/>
  <c r="IC17" i="18"/>
  <c r="IB17" i="18"/>
  <c r="IA17" i="18"/>
  <c r="HZ17" i="18"/>
  <c r="HY17" i="18"/>
  <c r="HX17" i="18"/>
  <c r="HW17" i="18"/>
  <c r="HV17" i="18"/>
  <c r="HU17" i="18"/>
  <c r="HT17" i="18"/>
  <c r="HS17" i="18"/>
  <c r="HR17" i="18"/>
  <c r="HQ17" i="18"/>
  <c r="HP17" i="18"/>
  <c r="HO17" i="18"/>
  <c r="HN17" i="18"/>
  <c r="HM17" i="18"/>
  <c r="HL17" i="18"/>
  <c r="HK17" i="18"/>
  <c r="HJ17" i="18"/>
  <c r="HI17" i="18"/>
  <c r="HH17" i="18"/>
  <c r="HG17" i="18"/>
  <c r="HF17" i="18"/>
  <c r="HE17" i="18"/>
  <c r="HD17" i="18"/>
  <c r="HC17" i="18"/>
  <c r="HB17" i="18"/>
  <c r="HA17" i="18"/>
  <c r="GZ17" i="18"/>
  <c r="GY17" i="18"/>
  <c r="GX17" i="18"/>
  <c r="GW17" i="18"/>
  <c r="GV17" i="18"/>
  <c r="GU17" i="18"/>
  <c r="GT17" i="18"/>
  <c r="GS17" i="18"/>
  <c r="GR17" i="18"/>
  <c r="GQ17" i="18"/>
  <c r="GP17" i="18"/>
  <c r="GO17" i="18"/>
  <c r="GN17" i="18"/>
  <c r="GM17" i="18"/>
  <c r="GL17" i="18"/>
  <c r="GK17" i="18"/>
  <c r="GJ17" i="18"/>
  <c r="GI17" i="18"/>
  <c r="GH17" i="18"/>
  <c r="GG17" i="18"/>
  <c r="GF17" i="18"/>
  <c r="GE17" i="18"/>
  <c r="GD17" i="18"/>
  <c r="GC17" i="18"/>
  <c r="GB17" i="18"/>
  <c r="GA17" i="18"/>
  <c r="FZ17" i="18"/>
  <c r="FY17" i="18"/>
  <c r="FX17" i="18"/>
  <c r="FW17" i="18"/>
  <c r="FV17" i="18"/>
  <c r="FU17" i="18"/>
  <c r="FT17" i="18"/>
  <c r="FS17" i="18"/>
  <c r="FR17" i="18"/>
  <c r="FQ17" i="18"/>
  <c r="FP17" i="18"/>
  <c r="FO17" i="18"/>
  <c r="FN17" i="18"/>
  <c r="FM17" i="18"/>
  <c r="FL17" i="18"/>
  <c r="FK17" i="18"/>
  <c r="FJ17" i="18"/>
  <c r="FI17" i="18"/>
  <c r="FH17" i="18"/>
  <c r="FG17" i="18"/>
  <c r="FF17" i="18"/>
  <c r="FE17" i="18"/>
  <c r="FD17" i="18"/>
  <c r="FC17" i="18"/>
  <c r="FB17" i="18"/>
  <c r="FA17" i="18"/>
  <c r="EZ17" i="18"/>
  <c r="EY17" i="18"/>
  <c r="EX17" i="18"/>
  <c r="EW17" i="18"/>
  <c r="EV17" i="18"/>
  <c r="EU17" i="18"/>
  <c r="ET17" i="18"/>
  <c r="ES17" i="18"/>
  <c r="ER17" i="18"/>
  <c r="EQ17" i="18"/>
  <c r="EP17" i="18"/>
  <c r="EO17" i="18"/>
  <c r="EN17" i="18"/>
  <c r="EM17" i="18"/>
  <c r="EL17" i="18"/>
  <c r="EK17" i="18"/>
  <c r="EJ17" i="18"/>
  <c r="EI17" i="18"/>
  <c r="EH17" i="18"/>
  <c r="EG17" i="18"/>
  <c r="EF17" i="18"/>
  <c r="EE17" i="18"/>
  <c r="ED17" i="18"/>
  <c r="EC17" i="18"/>
  <c r="EB17" i="18"/>
  <c r="EA17" i="18"/>
  <c r="DZ17" i="18"/>
  <c r="DY17" i="18"/>
  <c r="DX17" i="18"/>
  <c r="DW17" i="18"/>
  <c r="DV17" i="18"/>
  <c r="DU17" i="18"/>
  <c r="DT17" i="18"/>
  <c r="DS17" i="18"/>
  <c r="DR17" i="18"/>
  <c r="DQ17" i="18"/>
  <c r="DP17" i="18"/>
  <c r="DO17" i="18"/>
  <c r="DN17" i="18"/>
  <c r="DM17" i="18"/>
  <c r="DL17" i="18"/>
  <c r="DK17" i="18"/>
  <c r="DJ17" i="18"/>
  <c r="DI17" i="18"/>
  <c r="DH17" i="18"/>
  <c r="DG17" i="18"/>
  <c r="DF17" i="18"/>
  <c r="DE17" i="18"/>
  <c r="DD17" i="18"/>
  <c r="DC17" i="18"/>
  <c r="DB17" i="18"/>
  <c r="DA17" i="18"/>
  <c r="CZ17" i="18"/>
  <c r="CY17" i="18"/>
  <c r="CX17" i="18"/>
  <c r="CW17" i="18"/>
  <c r="CV17" i="18"/>
  <c r="CU17" i="18"/>
  <c r="CT17" i="18"/>
  <c r="CS17" i="18"/>
  <c r="CR17" i="18"/>
  <c r="CQ17" i="18"/>
  <c r="CP17" i="18"/>
  <c r="CO17" i="18"/>
  <c r="CN17" i="18"/>
  <c r="CM17" i="18"/>
  <c r="CL17" i="18"/>
  <c r="CK17" i="18"/>
  <c r="CJ17" i="18"/>
  <c r="CI17" i="18"/>
  <c r="CH17" i="18"/>
  <c r="CG17" i="18"/>
  <c r="CF17" i="18"/>
  <c r="CE17" i="18"/>
  <c r="CD17" i="18"/>
  <c r="CC17" i="18"/>
  <c r="CB17" i="18"/>
  <c r="CA17" i="18"/>
  <c r="BZ17" i="18"/>
  <c r="BY17" i="18"/>
  <c r="BX17" i="18"/>
  <c r="BW17" i="18"/>
  <c r="BV17" i="18"/>
  <c r="BU17" i="18"/>
  <c r="BT17" i="18"/>
  <c r="BS17" i="18"/>
  <c r="BR17" i="18"/>
  <c r="BQ17" i="18"/>
  <c r="BP17" i="18"/>
  <c r="BO17" i="18"/>
  <c r="BN17" i="18"/>
  <c r="BM17" i="18"/>
  <c r="BL17" i="18"/>
  <c r="BK17" i="18"/>
  <c r="BJ17" i="18"/>
  <c r="BI17" i="18"/>
  <c r="BH17" i="18"/>
  <c r="BG17" i="18"/>
  <c r="BF17" i="18"/>
  <c r="BE17" i="18"/>
  <c r="BD17" i="18"/>
  <c r="BC17" i="18"/>
  <c r="BB17" i="18"/>
  <c r="BA17" i="18"/>
  <c r="AZ17" i="18"/>
  <c r="AY17" i="18"/>
  <c r="AX17" i="18"/>
  <c r="AW17" i="18"/>
  <c r="AV17" i="18"/>
  <c r="AU17" i="18"/>
  <c r="AT17" i="18"/>
  <c r="AS17" i="18"/>
  <c r="AR17" i="18"/>
  <c r="AQ17" i="18"/>
  <c r="AP17" i="18"/>
  <c r="AO17" i="18"/>
  <c r="AN17" i="18"/>
  <c r="AM17" i="18"/>
  <c r="AL17" i="18"/>
  <c r="AK17" i="18"/>
  <c r="AJ17" i="18"/>
  <c r="AI17" i="18"/>
  <c r="AH17" i="18"/>
  <c r="AG17" i="18"/>
  <c r="AF17" i="18"/>
  <c r="AE17" i="18"/>
  <c r="AD17" i="18"/>
  <c r="AC17" i="18"/>
  <c r="AB17" i="18"/>
  <c r="AA17" i="18"/>
  <c r="Z17" i="18"/>
  <c r="Y17" i="18"/>
  <c r="X17" i="18"/>
  <c r="W17" i="18"/>
  <c r="V17" i="18"/>
  <c r="U17" i="18"/>
  <c r="T17" i="18"/>
  <c r="S17" i="18"/>
  <c r="R17" i="18"/>
  <c r="O17" i="18"/>
  <c r="N17" i="18"/>
  <c r="M17" i="18"/>
  <c r="L17" i="18"/>
  <c r="K17" i="18"/>
  <c r="J17" i="18"/>
  <c r="I17" i="18"/>
  <c r="H17" i="18"/>
  <c r="A17" i="18"/>
  <c r="L11" i="8" l="1"/>
  <c r="B11" i="18" s="1"/>
  <c r="N26" i="8"/>
  <c r="P8" i="8"/>
  <c r="AA8" i="8" l="1"/>
  <c r="AA6" i="8"/>
  <c r="AA7" i="8"/>
  <c r="AA9" i="8"/>
  <c r="AA5" i="8"/>
  <c r="AA10" i="8"/>
  <c r="AA11" i="8"/>
  <c r="D13" i="18" s="1"/>
  <c r="B14" i="18"/>
  <c r="B15" i="18"/>
  <c r="B17" i="18" s="1"/>
  <c r="B16" i="18" l="1"/>
  <c r="K1" i="17"/>
  <c r="J1" i="17"/>
  <c r="I1" i="17"/>
  <c r="F1" i="17"/>
  <c r="E1" i="17"/>
  <c r="D1" i="17"/>
  <c r="D11" i="8" l="1"/>
  <c r="S23" i="10" l="1"/>
  <c r="K49" i="10"/>
  <c r="C23" i="10"/>
  <c r="C100" i="10"/>
  <c r="K75" i="10"/>
  <c r="C49" i="10"/>
  <c r="K100" i="10"/>
  <c r="S75" i="10"/>
  <c r="C75" i="10"/>
  <c r="K16" i="10"/>
  <c r="S49" i="10"/>
  <c r="K23" i="10"/>
  <c r="S100" i="10"/>
  <c r="S16" i="10"/>
  <c r="C16" i="10"/>
  <c r="N20" i="10"/>
  <c r="K20" i="10"/>
  <c r="O19" i="10"/>
  <c r="Y46" i="10"/>
  <c r="U46" i="10"/>
  <c r="P46" i="10"/>
  <c r="L46" i="10"/>
  <c r="G46" i="10"/>
  <c r="C46" i="10"/>
  <c r="V45" i="10"/>
  <c r="Q45" i="10"/>
  <c r="Q71" i="10" s="1"/>
  <c r="M45" i="10"/>
  <c r="H45" i="10"/>
  <c r="D45" i="10"/>
  <c r="W44" i="10"/>
  <c r="S44" i="10"/>
  <c r="N44" i="10"/>
  <c r="I44" i="10"/>
  <c r="I70" i="10" s="1"/>
  <c r="E44" i="10"/>
  <c r="X43" i="10"/>
  <c r="T43" i="10"/>
  <c r="O43" i="10"/>
  <c r="K43" i="10"/>
  <c r="F43" i="10"/>
  <c r="Y42" i="10"/>
  <c r="U42" i="10"/>
  <c r="P42" i="10"/>
  <c r="L42" i="10"/>
  <c r="G42" i="10"/>
  <c r="C42" i="10"/>
  <c r="V41" i="10"/>
  <c r="Q41" i="10"/>
  <c r="Q67" i="10" s="1"/>
  <c r="M41" i="10"/>
  <c r="H41" i="10"/>
  <c r="D41" i="10"/>
  <c r="W40" i="10"/>
  <c r="S40" i="10"/>
  <c r="N40" i="10"/>
  <c r="I40" i="10"/>
  <c r="I66" i="10" s="1"/>
  <c r="E40" i="10"/>
  <c r="X39" i="10"/>
  <c r="T39" i="10"/>
  <c r="O39" i="10"/>
  <c r="K39" i="10"/>
  <c r="F39" i="10"/>
  <c r="Y38" i="10"/>
  <c r="U38" i="10"/>
  <c r="P38" i="10"/>
  <c r="L38" i="10"/>
  <c r="G38" i="10"/>
  <c r="C38" i="10"/>
  <c r="V37" i="10"/>
  <c r="Q37" i="10"/>
  <c r="Q63" i="10" s="1"/>
  <c r="M37" i="10"/>
  <c r="H37" i="10"/>
  <c r="D37" i="10"/>
  <c r="W36" i="10"/>
  <c r="S36" i="10"/>
  <c r="N36" i="10"/>
  <c r="I36" i="10"/>
  <c r="I62" i="10" s="1"/>
  <c r="E36" i="10"/>
  <c r="X35" i="10"/>
  <c r="T35" i="10"/>
  <c r="O35" i="10"/>
  <c r="K35" i="10"/>
  <c r="F35" i="10"/>
  <c r="Y34" i="10"/>
  <c r="U34" i="10"/>
  <c r="P34" i="10"/>
  <c r="L34" i="10"/>
  <c r="G34" i="10"/>
  <c r="C34" i="10"/>
  <c r="V33" i="10"/>
  <c r="Q33" i="10"/>
  <c r="Q59" i="10" s="1"/>
  <c r="M33" i="10"/>
  <c r="H33" i="10"/>
  <c r="D33" i="10"/>
  <c r="W32" i="10"/>
  <c r="S32" i="10"/>
  <c r="N32" i="10"/>
  <c r="I32" i="10"/>
  <c r="E32" i="10"/>
  <c r="X31" i="10"/>
  <c r="T31" i="10"/>
  <c r="O31" i="10"/>
  <c r="K31" i="10"/>
  <c r="F31" i="10"/>
  <c r="Y30" i="10"/>
  <c r="U30" i="10"/>
  <c r="P30" i="10"/>
  <c r="L30" i="10"/>
  <c r="G30" i="10"/>
  <c r="C30" i="10"/>
  <c r="V29" i="10"/>
  <c r="Q29" i="10"/>
  <c r="Q55" i="10" s="1"/>
  <c r="M29" i="10"/>
  <c r="H29" i="10"/>
  <c r="D29" i="10"/>
  <c r="W28" i="10"/>
  <c r="S28" i="10"/>
  <c r="N28" i="10"/>
  <c r="I28" i="10"/>
  <c r="I54" i="10" s="1"/>
  <c r="E28" i="10"/>
  <c r="X27" i="10"/>
  <c r="T27" i="10"/>
  <c r="O27" i="10"/>
  <c r="K27" i="10"/>
  <c r="F27" i="10"/>
  <c r="Y26" i="10"/>
  <c r="U26" i="10"/>
  <c r="P26" i="10"/>
  <c r="L26" i="10"/>
  <c r="G26" i="10"/>
  <c r="C26" i="10"/>
  <c r="C45" i="10"/>
  <c r="F42" i="10"/>
  <c r="M20" i="10"/>
  <c r="Q20" i="10"/>
  <c r="N19" i="10"/>
  <c r="K19" i="10"/>
  <c r="V46" i="10"/>
  <c r="Q46" i="10"/>
  <c r="Q72" i="10" s="1"/>
  <c r="M46" i="10"/>
  <c r="H46" i="10"/>
  <c r="D46" i="10"/>
  <c r="W45" i="10"/>
  <c r="S45" i="10"/>
  <c r="N45" i="10"/>
  <c r="I45" i="10"/>
  <c r="E45" i="10"/>
  <c r="X44" i="10"/>
  <c r="T44" i="10"/>
  <c r="O44" i="10"/>
  <c r="K44" i="10"/>
  <c r="F44" i="10"/>
  <c r="Y43" i="10"/>
  <c r="U43" i="10"/>
  <c r="P43" i="10"/>
  <c r="L43" i="10"/>
  <c r="G43" i="10"/>
  <c r="C43" i="10"/>
  <c r="V42" i="10"/>
  <c r="Q42" i="10"/>
  <c r="Q68" i="10" s="1"/>
  <c r="M42" i="10"/>
  <c r="H42" i="10"/>
  <c r="D42" i="10"/>
  <c r="W41" i="10"/>
  <c r="S41" i="10"/>
  <c r="N41" i="10"/>
  <c r="I41" i="10"/>
  <c r="I67" i="10" s="1"/>
  <c r="E41" i="10"/>
  <c r="X40" i="10"/>
  <c r="T40" i="10"/>
  <c r="O40" i="10"/>
  <c r="K40" i="10"/>
  <c r="F40" i="10"/>
  <c r="Y39" i="10"/>
  <c r="U39" i="10"/>
  <c r="P39" i="10"/>
  <c r="L39" i="10"/>
  <c r="G39" i="10"/>
  <c r="C39" i="10"/>
  <c r="V38" i="10"/>
  <c r="Q38" i="10"/>
  <c r="Q64" i="10" s="1"/>
  <c r="M38" i="10"/>
  <c r="H38" i="10"/>
  <c r="D38" i="10"/>
  <c r="W37" i="10"/>
  <c r="S37" i="10"/>
  <c r="N37" i="10"/>
  <c r="I37" i="10"/>
  <c r="I63" i="10" s="1"/>
  <c r="E37" i="10"/>
  <c r="X36" i="10"/>
  <c r="T36" i="10"/>
  <c r="O36" i="10"/>
  <c r="K36" i="10"/>
  <c r="F36" i="10"/>
  <c r="Y35" i="10"/>
  <c r="U35" i="10"/>
  <c r="P35" i="10"/>
  <c r="L35" i="10"/>
  <c r="G35" i="10"/>
  <c r="C35" i="10"/>
  <c r="V34" i="10"/>
  <c r="Q34" i="10"/>
  <c r="Q60" i="10" s="1"/>
  <c r="M34" i="10"/>
  <c r="H34" i="10"/>
  <c r="D34" i="10"/>
  <c r="W33" i="10"/>
  <c r="S33" i="10"/>
  <c r="N33" i="10"/>
  <c r="I33" i="10"/>
  <c r="I59" i="10" s="1"/>
  <c r="E33" i="10"/>
  <c r="X32" i="10"/>
  <c r="T32" i="10"/>
  <c r="O32" i="10"/>
  <c r="K32" i="10"/>
  <c r="F32" i="10"/>
  <c r="Y31" i="10"/>
  <c r="U31" i="10"/>
  <c r="P31" i="10"/>
  <c r="L31" i="10"/>
  <c r="G31" i="10"/>
  <c r="C31" i="10"/>
  <c r="V30" i="10"/>
  <c r="Q30" i="10"/>
  <c r="Q56" i="10" s="1"/>
  <c r="M30" i="10"/>
  <c r="H30" i="10"/>
  <c r="D30" i="10"/>
  <c r="W29" i="10"/>
  <c r="S29" i="10"/>
  <c r="N29" i="10"/>
  <c r="I29" i="10"/>
  <c r="I55" i="10" s="1"/>
  <c r="E29" i="10"/>
  <c r="X28" i="10"/>
  <c r="T28" i="10"/>
  <c r="O28" i="10"/>
  <c r="K28" i="10"/>
  <c r="F28" i="10"/>
  <c r="Y27" i="10"/>
  <c r="U27" i="10"/>
  <c r="P27" i="10"/>
  <c r="L27" i="10"/>
  <c r="G27" i="10"/>
  <c r="C27" i="10"/>
  <c r="V26" i="10"/>
  <c r="Q26" i="10"/>
  <c r="Q52" i="10" s="1"/>
  <c r="M26" i="10"/>
  <c r="H26" i="10"/>
  <c r="D26" i="10"/>
  <c r="L20" i="10"/>
  <c r="P20" i="10"/>
  <c r="M19" i="10"/>
  <c r="Q19" i="10"/>
  <c r="W46" i="10"/>
  <c r="S46" i="10"/>
  <c r="N46" i="10"/>
  <c r="I46" i="10"/>
  <c r="E46" i="10"/>
  <c r="X45" i="10"/>
  <c r="T45" i="10"/>
  <c r="O45" i="10"/>
  <c r="K45" i="10"/>
  <c r="F45" i="10"/>
  <c r="Y44" i="10"/>
  <c r="U44" i="10"/>
  <c r="P44" i="10"/>
  <c r="L44" i="10"/>
  <c r="G44" i="10"/>
  <c r="C44" i="10"/>
  <c r="V43" i="10"/>
  <c r="Q43" i="10"/>
  <c r="M43" i="10"/>
  <c r="H43" i="10"/>
  <c r="D43" i="10"/>
  <c r="W42" i="10"/>
  <c r="S42" i="10"/>
  <c r="N42" i="10"/>
  <c r="I42" i="10"/>
  <c r="E42" i="10"/>
  <c r="X41" i="10"/>
  <c r="T41" i="10"/>
  <c r="O41" i="10"/>
  <c r="K41" i="10"/>
  <c r="F41" i="10"/>
  <c r="Y40" i="10"/>
  <c r="U40" i="10"/>
  <c r="P40" i="10"/>
  <c r="L40" i="10"/>
  <c r="G40" i="10"/>
  <c r="C40" i="10"/>
  <c r="V39" i="10"/>
  <c r="Q39" i="10"/>
  <c r="Q65" i="10" s="1"/>
  <c r="M39" i="10"/>
  <c r="H39" i="10"/>
  <c r="D39" i="10"/>
  <c r="W38" i="10"/>
  <c r="S38" i="10"/>
  <c r="N38" i="10"/>
  <c r="I38" i="10"/>
  <c r="E38" i="10"/>
  <c r="X37" i="10"/>
  <c r="T37" i="10"/>
  <c r="O37" i="10"/>
  <c r="K37" i="10"/>
  <c r="F37" i="10"/>
  <c r="Y36" i="10"/>
  <c r="U36" i="10"/>
  <c r="P36" i="10"/>
  <c r="L36" i="10"/>
  <c r="G36" i="10"/>
  <c r="G62" i="10" s="1"/>
  <c r="C36" i="10"/>
  <c r="V35" i="10"/>
  <c r="Q35" i="10"/>
  <c r="Q61" i="10" s="1"/>
  <c r="M35" i="10"/>
  <c r="H35" i="10"/>
  <c r="D35" i="10"/>
  <c r="W34" i="10"/>
  <c r="S34" i="10"/>
  <c r="N34" i="10"/>
  <c r="I34" i="10"/>
  <c r="E34" i="10"/>
  <c r="X33" i="10"/>
  <c r="T33" i="10"/>
  <c r="O33" i="10"/>
  <c r="K33" i="10"/>
  <c r="F33" i="10"/>
  <c r="Y32" i="10"/>
  <c r="U32" i="10"/>
  <c r="P32" i="10"/>
  <c r="L32" i="10"/>
  <c r="G32" i="10"/>
  <c r="C32" i="10"/>
  <c r="C58" i="10" s="1"/>
  <c r="V31" i="10"/>
  <c r="Q31" i="10"/>
  <c r="M31" i="10"/>
  <c r="H31" i="10"/>
  <c r="D31" i="10"/>
  <c r="W30" i="10"/>
  <c r="S30" i="10"/>
  <c r="N30" i="10"/>
  <c r="I30" i="10"/>
  <c r="E30" i="10"/>
  <c r="X29" i="10"/>
  <c r="T29" i="10"/>
  <c r="O29" i="10"/>
  <c r="K29" i="10"/>
  <c r="F29" i="10"/>
  <c r="Y28" i="10"/>
  <c r="U28" i="10"/>
  <c r="P28" i="10"/>
  <c r="L28" i="10"/>
  <c r="G28" i="10"/>
  <c r="C28" i="10"/>
  <c r="C54" i="10" s="1"/>
  <c r="V27" i="10"/>
  <c r="Q27" i="10"/>
  <c r="Q53" i="10" s="1"/>
  <c r="M27" i="10"/>
  <c r="H27" i="10"/>
  <c r="D27" i="10"/>
  <c r="W26" i="10"/>
  <c r="S26" i="10"/>
  <c r="N26" i="10"/>
  <c r="I26" i="10"/>
  <c r="E26" i="10"/>
  <c r="O20" i="10"/>
  <c r="L19" i="10"/>
  <c r="P19" i="10"/>
  <c r="X46" i="10"/>
  <c r="T46" i="10"/>
  <c r="O46" i="10"/>
  <c r="K46" i="10"/>
  <c r="F46" i="10"/>
  <c r="Y45" i="10"/>
  <c r="U45" i="10"/>
  <c r="P45" i="10"/>
  <c r="L45" i="10"/>
  <c r="G45" i="10"/>
  <c r="G71" i="10" s="1"/>
  <c r="V44" i="10"/>
  <c r="Q44" i="10"/>
  <c r="Q70" i="10" s="1"/>
  <c r="M44" i="10"/>
  <c r="H44" i="10"/>
  <c r="D44" i="10"/>
  <c r="W43" i="10"/>
  <c r="S43" i="10"/>
  <c r="N43" i="10"/>
  <c r="I43" i="10"/>
  <c r="I69" i="10" s="1"/>
  <c r="E43" i="10"/>
  <c r="X42" i="10"/>
  <c r="T42" i="10"/>
  <c r="O42" i="10"/>
  <c r="K42" i="10"/>
  <c r="Y41" i="10"/>
  <c r="L41" i="10"/>
  <c r="Q40" i="10"/>
  <c r="Q66" i="10" s="1"/>
  <c r="W39" i="10"/>
  <c r="E39" i="10"/>
  <c r="K38" i="10"/>
  <c r="P37" i="10"/>
  <c r="V36" i="10"/>
  <c r="D36" i="10"/>
  <c r="I35" i="10"/>
  <c r="O34" i="10"/>
  <c r="U33" i="10"/>
  <c r="C33" i="10"/>
  <c r="H32" i="10"/>
  <c r="N31" i="10"/>
  <c r="T30" i="10"/>
  <c r="Y29" i="10"/>
  <c r="G29" i="10"/>
  <c r="M28" i="10"/>
  <c r="S27" i="10"/>
  <c r="X26" i="10"/>
  <c r="F26" i="10"/>
  <c r="P41" i="10"/>
  <c r="V40" i="10"/>
  <c r="D40" i="10"/>
  <c r="I39" i="10"/>
  <c r="O38" i="10"/>
  <c r="U37" i="10"/>
  <c r="C37" i="10"/>
  <c r="H36" i="10"/>
  <c r="N35" i="10"/>
  <c r="T34" i="10"/>
  <c r="Y33" i="10"/>
  <c r="G33" i="10"/>
  <c r="M32" i="10"/>
  <c r="S31" i="10"/>
  <c r="X30" i="10"/>
  <c r="F30" i="10"/>
  <c r="L29" i="10"/>
  <c r="Q28" i="10"/>
  <c r="Q54" i="10" s="1"/>
  <c r="W27" i="10"/>
  <c r="E27" i="10"/>
  <c r="K26" i="10"/>
  <c r="U41" i="10"/>
  <c r="C41" i="10"/>
  <c r="H40" i="10"/>
  <c r="N39" i="10"/>
  <c r="T38" i="10"/>
  <c r="Y37" i="10"/>
  <c r="G37" i="10"/>
  <c r="M36" i="10"/>
  <c r="S35" i="10"/>
  <c r="X34" i="10"/>
  <c r="F34" i="10"/>
  <c r="F60" i="10" s="1"/>
  <c r="L33" i="10"/>
  <c r="L59" i="10" s="1"/>
  <c r="Q32" i="10"/>
  <c r="Q58" i="10" s="1"/>
  <c r="W31" i="10"/>
  <c r="E31" i="10"/>
  <c r="K30" i="10"/>
  <c r="P29" i="10"/>
  <c r="V28" i="10"/>
  <c r="D28" i="10"/>
  <c r="I27" i="10"/>
  <c r="I53" i="10" s="1"/>
  <c r="O26" i="10"/>
  <c r="G41" i="10"/>
  <c r="M40" i="10"/>
  <c r="S39" i="10"/>
  <c r="X38" i="10"/>
  <c r="F38" i="10"/>
  <c r="L37" i="10"/>
  <c r="Q36" i="10"/>
  <c r="Q62" i="10" s="1"/>
  <c r="W35" i="10"/>
  <c r="E35" i="10"/>
  <c r="K34" i="10"/>
  <c r="K60" i="10" s="1"/>
  <c r="P33" i="10"/>
  <c r="V32" i="10"/>
  <c r="D32" i="10"/>
  <c r="I31" i="10"/>
  <c r="O30" i="10"/>
  <c r="U29" i="10"/>
  <c r="C29" i="10"/>
  <c r="H28" i="10"/>
  <c r="N27" i="10"/>
  <c r="T26" i="10"/>
  <c r="H19" i="10"/>
  <c r="D19" i="10"/>
  <c r="I19" i="10"/>
  <c r="E19" i="10"/>
  <c r="F19" i="10"/>
  <c r="G19" i="10"/>
  <c r="C19" i="10"/>
  <c r="V20" i="10"/>
  <c r="H20" i="10"/>
  <c r="F20" i="10"/>
  <c r="C20" i="10"/>
  <c r="D20" i="10"/>
  <c r="X20" i="10"/>
  <c r="T20" i="10"/>
  <c r="U20" i="10"/>
  <c r="G20" i="10"/>
  <c r="Y20" i="10"/>
  <c r="I20" i="10"/>
  <c r="W20" i="10"/>
  <c r="E20" i="10"/>
  <c r="S20" i="10"/>
  <c r="V79" i="10"/>
  <c r="S80" i="10"/>
  <c r="W80" i="10"/>
  <c r="T81" i="10"/>
  <c r="X81" i="10"/>
  <c r="U82" i="10"/>
  <c r="Y82" i="10"/>
  <c r="V83" i="10"/>
  <c r="S84" i="10"/>
  <c r="W84" i="10"/>
  <c r="T85" i="10"/>
  <c r="X85" i="10"/>
  <c r="U86" i="10"/>
  <c r="Y86" i="10"/>
  <c r="V87" i="10"/>
  <c r="S88" i="10"/>
  <c r="W88" i="10"/>
  <c r="T89" i="10"/>
  <c r="X89" i="10"/>
  <c r="U90" i="10"/>
  <c r="Y90" i="10"/>
  <c r="V91" i="10"/>
  <c r="S92" i="10"/>
  <c r="W92" i="10"/>
  <c r="T93" i="10"/>
  <c r="X93" i="10"/>
  <c r="U94" i="10"/>
  <c r="Y94" i="10"/>
  <c r="V95" i="10"/>
  <c r="S96" i="10"/>
  <c r="W96" i="10"/>
  <c r="T97" i="10"/>
  <c r="X97" i="10"/>
  <c r="U98" i="10"/>
  <c r="Y98" i="10"/>
  <c r="W78" i="10"/>
  <c r="K79" i="10"/>
  <c r="O79" i="10"/>
  <c r="L80" i="10"/>
  <c r="P80" i="10"/>
  <c r="M81" i="10"/>
  <c r="Q81" i="10"/>
  <c r="N82" i="10"/>
  <c r="K83" i="10"/>
  <c r="O83" i="10"/>
  <c r="L84" i="10"/>
  <c r="P84" i="10"/>
  <c r="M85" i="10"/>
  <c r="Q85" i="10"/>
  <c r="N86" i="10"/>
  <c r="K87" i="10"/>
  <c r="O87" i="10"/>
  <c r="L88" i="10"/>
  <c r="P88" i="10"/>
  <c r="M89" i="10"/>
  <c r="Q89" i="10"/>
  <c r="N90" i="10"/>
  <c r="K91" i="10"/>
  <c r="O91" i="10"/>
  <c r="L92" i="10"/>
  <c r="P92" i="10"/>
  <c r="M93" i="10"/>
  <c r="Q93" i="10"/>
  <c r="N94" i="10"/>
  <c r="K95" i="10"/>
  <c r="O95" i="10"/>
  <c r="L96" i="10"/>
  <c r="P96" i="10"/>
  <c r="M97" i="10"/>
  <c r="Q97" i="10"/>
  <c r="N98" i="10"/>
  <c r="L78" i="10"/>
  <c r="P78" i="10"/>
  <c r="D79" i="10"/>
  <c r="H79" i="10"/>
  <c r="E80" i="10"/>
  <c r="I80" i="10"/>
  <c r="F81" i="10"/>
  <c r="C82" i="10"/>
  <c r="G82" i="10"/>
  <c r="D83" i="10"/>
  <c r="H83" i="10"/>
  <c r="E84" i="10"/>
  <c r="I84" i="10"/>
  <c r="F85" i="10"/>
  <c r="C86" i="10"/>
  <c r="G86" i="10"/>
  <c r="D87" i="10"/>
  <c r="H87" i="10"/>
  <c r="E88" i="10"/>
  <c r="I88" i="10"/>
  <c r="F89" i="10"/>
  <c r="C90" i="10"/>
  <c r="G90" i="10"/>
  <c r="D91" i="10"/>
  <c r="H91" i="10"/>
  <c r="E92" i="10"/>
  <c r="I92" i="10"/>
  <c r="F93" i="10"/>
  <c r="C94" i="10"/>
  <c r="G94" i="10"/>
  <c r="D95" i="10"/>
  <c r="H95" i="10"/>
  <c r="E96" i="10"/>
  <c r="I96" i="10"/>
  <c r="F97" i="10"/>
  <c r="C98" i="10"/>
  <c r="G98" i="10"/>
  <c r="E78" i="10"/>
  <c r="I78" i="10"/>
  <c r="U79" i="10"/>
  <c r="Y79" i="10"/>
  <c r="V80" i="10"/>
  <c r="S81" i="10"/>
  <c r="W81" i="10"/>
  <c r="T82" i="10"/>
  <c r="X82" i="10"/>
  <c r="U83" i="10"/>
  <c r="Y83" i="10"/>
  <c r="V84" i="10"/>
  <c r="S85" i="10"/>
  <c r="W85" i="10"/>
  <c r="T86" i="10"/>
  <c r="X86" i="10"/>
  <c r="U87" i="10"/>
  <c r="Y87" i="10"/>
  <c r="V88" i="10"/>
  <c r="S89" i="10"/>
  <c r="W89" i="10"/>
  <c r="T90" i="10"/>
  <c r="X90" i="10"/>
  <c r="U91" i="10"/>
  <c r="Y91" i="10"/>
  <c r="V92" i="10"/>
  <c r="S93" i="10"/>
  <c r="W93" i="10"/>
  <c r="T94" i="10"/>
  <c r="X94" i="10"/>
  <c r="U95" i="10"/>
  <c r="Y95" i="10"/>
  <c r="V96" i="10"/>
  <c r="S97" i="10"/>
  <c r="W97" i="10"/>
  <c r="T98" i="10"/>
  <c r="X98" i="10"/>
  <c r="V78" i="10"/>
  <c r="S78" i="10"/>
  <c r="N79" i="10"/>
  <c r="K80" i="10"/>
  <c r="O80" i="10"/>
  <c r="L81" i="10"/>
  <c r="P81" i="10"/>
  <c r="M82" i="10"/>
  <c r="Q82" i="10"/>
  <c r="N83" i="10"/>
  <c r="K84" i="10"/>
  <c r="O84" i="10"/>
  <c r="L85" i="10"/>
  <c r="P85" i="10"/>
  <c r="M86" i="10"/>
  <c r="Q86" i="10"/>
  <c r="N87" i="10"/>
  <c r="K88" i="10"/>
  <c r="O88" i="10"/>
  <c r="L89" i="10"/>
  <c r="P89" i="10"/>
  <c r="M90" i="10"/>
  <c r="Q90" i="10"/>
  <c r="N91" i="10"/>
  <c r="K92" i="10"/>
  <c r="O92" i="10"/>
  <c r="L93" i="10"/>
  <c r="P93" i="10"/>
  <c r="M94" i="10"/>
  <c r="Q94" i="10"/>
  <c r="N95" i="10"/>
  <c r="K96" i="10"/>
  <c r="O96" i="10"/>
  <c r="L97" i="10"/>
  <c r="P97" i="10"/>
  <c r="M98" i="10"/>
  <c r="Q98" i="10"/>
  <c r="O78" i="10"/>
  <c r="C79" i="10"/>
  <c r="G79" i="10"/>
  <c r="D80" i="10"/>
  <c r="H80" i="10"/>
  <c r="E81" i="10"/>
  <c r="I81" i="10"/>
  <c r="F82" i="10"/>
  <c r="C83" i="10"/>
  <c r="G83" i="10"/>
  <c r="D84" i="10"/>
  <c r="H84" i="10"/>
  <c r="E85" i="10"/>
  <c r="I85" i="10"/>
  <c r="F86" i="10"/>
  <c r="C87" i="10"/>
  <c r="G87" i="10"/>
  <c r="D88" i="10"/>
  <c r="H88" i="10"/>
  <c r="E89" i="10"/>
  <c r="I89" i="10"/>
  <c r="F90" i="10"/>
  <c r="C91" i="10"/>
  <c r="G91" i="10"/>
  <c r="D92" i="10"/>
  <c r="H92" i="10"/>
  <c r="E93" i="10"/>
  <c r="I93" i="10"/>
  <c r="F94" i="10"/>
  <c r="C95" i="10"/>
  <c r="G95" i="10"/>
  <c r="D96" i="10"/>
  <c r="H96" i="10"/>
  <c r="E97" i="10"/>
  <c r="I97" i="10"/>
  <c r="F98" i="10"/>
  <c r="D78" i="10"/>
  <c r="H78" i="10"/>
  <c r="T79" i="10"/>
  <c r="X79" i="10"/>
  <c r="U80" i="10"/>
  <c r="Y80" i="10"/>
  <c r="V81" i="10"/>
  <c r="S82" i="10"/>
  <c r="W82" i="10"/>
  <c r="T83" i="10"/>
  <c r="X83" i="10"/>
  <c r="U84" i="10"/>
  <c r="Y84" i="10"/>
  <c r="V85" i="10"/>
  <c r="S86" i="10"/>
  <c r="W86" i="10"/>
  <c r="T87" i="10"/>
  <c r="X87" i="10"/>
  <c r="U88" i="10"/>
  <c r="Y88" i="10"/>
  <c r="V89" i="10"/>
  <c r="S90" i="10"/>
  <c r="W90" i="10"/>
  <c r="T91" i="10"/>
  <c r="X91" i="10"/>
  <c r="U92" i="10"/>
  <c r="Y92" i="10"/>
  <c r="V93" i="10"/>
  <c r="S94" i="10"/>
  <c r="W94" i="10"/>
  <c r="T95" i="10"/>
  <c r="X95" i="10"/>
  <c r="U96" i="10"/>
  <c r="Y96" i="10"/>
  <c r="V97" i="10"/>
  <c r="S98" i="10"/>
  <c r="W98" i="10"/>
  <c r="U78" i="10"/>
  <c r="Y78" i="10"/>
  <c r="M79" i="10"/>
  <c r="Q79" i="10"/>
  <c r="N80" i="10"/>
  <c r="K81" i="10"/>
  <c r="O81" i="10"/>
  <c r="L82" i="10"/>
  <c r="P82" i="10"/>
  <c r="M83" i="10"/>
  <c r="Q83" i="10"/>
  <c r="N84" i="10"/>
  <c r="K85" i="10"/>
  <c r="O85" i="10"/>
  <c r="L86" i="10"/>
  <c r="P86" i="10"/>
  <c r="M87" i="10"/>
  <c r="Q87" i="10"/>
  <c r="N88" i="10"/>
  <c r="K89" i="10"/>
  <c r="O89" i="10"/>
  <c r="L90" i="10"/>
  <c r="P90" i="10"/>
  <c r="M91" i="10"/>
  <c r="Q91" i="10"/>
  <c r="N92" i="10"/>
  <c r="K93" i="10"/>
  <c r="O93" i="10"/>
  <c r="L94" i="10"/>
  <c r="P94" i="10"/>
  <c r="M95" i="10"/>
  <c r="Q95" i="10"/>
  <c r="N96" i="10"/>
  <c r="K97" i="10"/>
  <c r="O97" i="10"/>
  <c r="L98" i="10"/>
  <c r="P98" i="10"/>
  <c r="N78" i="10"/>
  <c r="K78" i="10"/>
  <c r="F79" i="10"/>
  <c r="C80" i="10"/>
  <c r="G80" i="10"/>
  <c r="D81" i="10"/>
  <c r="H81" i="10"/>
  <c r="E82" i="10"/>
  <c r="I82" i="10"/>
  <c r="F83" i="10"/>
  <c r="C84" i="10"/>
  <c r="G84" i="10"/>
  <c r="D85" i="10"/>
  <c r="H85" i="10"/>
  <c r="E86" i="10"/>
  <c r="I86" i="10"/>
  <c r="F87" i="10"/>
  <c r="C88" i="10"/>
  <c r="G88" i="10"/>
  <c r="D89" i="10"/>
  <c r="H89" i="10"/>
  <c r="E90" i="10"/>
  <c r="I90" i="10"/>
  <c r="F91" i="10"/>
  <c r="C92" i="10"/>
  <c r="G92" i="10"/>
  <c r="D93" i="10"/>
  <c r="H93" i="10"/>
  <c r="E94" i="10"/>
  <c r="I94" i="10"/>
  <c r="F95" i="10"/>
  <c r="C96" i="10"/>
  <c r="G96" i="10"/>
  <c r="D97" i="10"/>
  <c r="H97" i="10"/>
  <c r="E98" i="10"/>
  <c r="I98" i="10"/>
  <c r="G78" i="10"/>
  <c r="S79" i="10"/>
  <c r="W79" i="10"/>
  <c r="T80" i="10"/>
  <c r="X80" i="10"/>
  <c r="U81" i="10"/>
  <c r="Y81" i="10"/>
  <c r="V82" i="10"/>
  <c r="S83" i="10"/>
  <c r="W83" i="10"/>
  <c r="T84" i="10"/>
  <c r="X84" i="10"/>
  <c r="U85" i="10"/>
  <c r="Y85" i="10"/>
  <c r="V86" i="10"/>
  <c r="S87" i="10"/>
  <c r="W87" i="10"/>
  <c r="T88" i="10"/>
  <c r="X88" i="10"/>
  <c r="U89" i="10"/>
  <c r="Y89" i="10"/>
  <c r="V90" i="10"/>
  <c r="S91" i="10"/>
  <c r="W91" i="10"/>
  <c r="T92" i="10"/>
  <c r="X92" i="10"/>
  <c r="U93" i="10"/>
  <c r="Y93" i="10"/>
  <c r="V94" i="10"/>
  <c r="S95" i="10"/>
  <c r="W95" i="10"/>
  <c r="T96" i="10"/>
  <c r="X96" i="10"/>
  <c r="U97" i="10"/>
  <c r="Y97" i="10"/>
  <c r="V98" i="10"/>
  <c r="T78" i="10"/>
  <c r="X78" i="10"/>
  <c r="L79" i="10"/>
  <c r="P79" i="10"/>
  <c r="M80" i="10"/>
  <c r="Q80" i="10"/>
  <c r="N81" i="10"/>
  <c r="K82" i="10"/>
  <c r="O82" i="10"/>
  <c r="L83" i="10"/>
  <c r="P83" i="10"/>
  <c r="M84" i="10"/>
  <c r="Q84" i="10"/>
  <c r="N85" i="10"/>
  <c r="K86" i="10"/>
  <c r="O86" i="10"/>
  <c r="L87" i="10"/>
  <c r="P87" i="10"/>
  <c r="M88" i="10"/>
  <c r="Q88" i="10"/>
  <c r="N89" i="10"/>
  <c r="K90" i="10"/>
  <c r="O90" i="10"/>
  <c r="L91" i="10"/>
  <c r="P91" i="10"/>
  <c r="M92" i="10"/>
  <c r="Q92" i="10"/>
  <c r="N93" i="10"/>
  <c r="K94" i="10"/>
  <c r="O94" i="10"/>
  <c r="L95" i="10"/>
  <c r="P95" i="10"/>
  <c r="M96" i="10"/>
  <c r="Q96" i="10"/>
  <c r="N97" i="10"/>
  <c r="K98" i="10"/>
  <c r="O98" i="10"/>
  <c r="M78" i="10"/>
  <c r="Q78" i="10"/>
  <c r="E79" i="10"/>
  <c r="I79" i="10"/>
  <c r="F80" i="10"/>
  <c r="C81" i="10"/>
  <c r="G81" i="10"/>
  <c r="D82" i="10"/>
  <c r="H82" i="10"/>
  <c r="E83" i="10"/>
  <c r="I83" i="10"/>
  <c r="F84" i="10"/>
  <c r="C85" i="10"/>
  <c r="G85" i="10"/>
  <c r="D86" i="10"/>
  <c r="H86" i="10"/>
  <c r="E87" i="10"/>
  <c r="I87" i="10"/>
  <c r="F88" i="10"/>
  <c r="C89" i="10"/>
  <c r="G89" i="10"/>
  <c r="D90" i="10"/>
  <c r="H90" i="10"/>
  <c r="E91" i="10"/>
  <c r="I91" i="10"/>
  <c r="F92" i="10"/>
  <c r="C93" i="10"/>
  <c r="G93" i="10"/>
  <c r="D94" i="10"/>
  <c r="H94" i="10"/>
  <c r="E95" i="10"/>
  <c r="I95" i="10"/>
  <c r="F96" i="10"/>
  <c r="C97" i="10"/>
  <c r="G97" i="10"/>
  <c r="D98" i="10"/>
  <c r="H98" i="10"/>
  <c r="F78" i="10"/>
  <c r="C78" i="10"/>
  <c r="Q69" i="10"/>
  <c r="F32" i="8"/>
  <c r="C27" i="12" s="1"/>
  <c r="P67" i="10" l="1"/>
  <c r="H69" i="10"/>
  <c r="O67" i="10"/>
  <c r="F72" i="10"/>
  <c r="S19" i="10"/>
  <c r="P69" i="10"/>
  <c r="F57" i="10"/>
  <c r="H62" i="10"/>
  <c r="H54" i="10"/>
  <c r="F56" i="10"/>
  <c r="G59" i="10"/>
  <c r="E65" i="10"/>
  <c r="H61" i="10"/>
  <c r="G54" i="10"/>
  <c r="D60" i="10"/>
  <c r="E64" i="10"/>
  <c r="E59" i="10"/>
  <c r="E62" i="10"/>
  <c r="K57" i="10"/>
  <c r="E69" i="10"/>
  <c r="P65" i="10"/>
  <c r="V19" i="10"/>
  <c r="E54" i="10"/>
  <c r="O54" i="10"/>
  <c r="D56" i="10"/>
  <c r="L61" i="10"/>
  <c r="C69" i="10"/>
  <c r="D72" i="10"/>
  <c r="G58" i="10"/>
  <c r="K16" i="12"/>
  <c r="S16" i="12"/>
  <c r="S50" i="12"/>
  <c r="K76" i="12"/>
  <c r="C16" i="12"/>
  <c r="C101" i="12"/>
  <c r="S76" i="12"/>
  <c r="K50" i="12"/>
  <c r="C24" i="12"/>
  <c r="K101" i="12"/>
  <c r="K24" i="12"/>
  <c r="C50" i="12"/>
  <c r="S101" i="12"/>
  <c r="S24" i="12"/>
  <c r="C76" i="12"/>
  <c r="F65" i="10"/>
  <c r="E57" i="10"/>
  <c r="C61" i="10"/>
  <c r="C57" i="10"/>
  <c r="C55" i="10"/>
  <c r="D55" i="10"/>
  <c r="X47" i="12"/>
  <c r="T47" i="12"/>
  <c r="O47" i="12"/>
  <c r="K47" i="12"/>
  <c r="F47" i="12"/>
  <c r="Y46" i="12"/>
  <c r="U46" i="12"/>
  <c r="P46" i="12"/>
  <c r="L46" i="12"/>
  <c r="G46" i="12"/>
  <c r="C46" i="12"/>
  <c r="V45" i="12"/>
  <c r="Q45" i="12"/>
  <c r="M45" i="12"/>
  <c r="H45" i="12"/>
  <c r="D45" i="12"/>
  <c r="W44" i="12"/>
  <c r="S44" i="12"/>
  <c r="N44" i="12"/>
  <c r="I44" i="12"/>
  <c r="E44" i="12"/>
  <c r="X43" i="12"/>
  <c r="T43" i="12"/>
  <c r="O43" i="12"/>
  <c r="K43" i="12"/>
  <c r="F43" i="12"/>
  <c r="Y42" i="12"/>
  <c r="U42" i="12"/>
  <c r="P42" i="12"/>
  <c r="L42" i="12"/>
  <c r="G42" i="12"/>
  <c r="C42" i="12"/>
  <c r="V41" i="12"/>
  <c r="Q41" i="12"/>
  <c r="Q67" i="12" s="1"/>
  <c r="M41" i="12"/>
  <c r="H41" i="12"/>
  <c r="D41" i="12"/>
  <c r="W40" i="12"/>
  <c r="S40" i="12"/>
  <c r="N40" i="12"/>
  <c r="I40" i="12"/>
  <c r="E40" i="12"/>
  <c r="X39" i="12"/>
  <c r="T39" i="12"/>
  <c r="O39" i="12"/>
  <c r="K39" i="12"/>
  <c r="F39" i="12"/>
  <c r="Y38" i="12"/>
  <c r="U38" i="12"/>
  <c r="P38" i="12"/>
  <c r="L38" i="12"/>
  <c r="G38" i="12"/>
  <c r="C38" i="12"/>
  <c r="V37" i="12"/>
  <c r="Q37" i="12"/>
  <c r="M37" i="12"/>
  <c r="H37" i="12"/>
  <c r="D37" i="12"/>
  <c r="W36" i="12"/>
  <c r="S36" i="12"/>
  <c r="N36" i="12"/>
  <c r="I36" i="12"/>
  <c r="E36" i="12"/>
  <c r="X35" i="12"/>
  <c r="T35" i="12"/>
  <c r="O35" i="12"/>
  <c r="K35" i="12"/>
  <c r="F35" i="12"/>
  <c r="Y34" i="12"/>
  <c r="U34" i="12"/>
  <c r="P34" i="12"/>
  <c r="L34" i="12"/>
  <c r="G34" i="12"/>
  <c r="C34" i="12"/>
  <c r="V33" i="12"/>
  <c r="Q33" i="12"/>
  <c r="Q59" i="12" s="1"/>
  <c r="M33" i="12"/>
  <c r="H33" i="12"/>
  <c r="D33" i="12"/>
  <c r="W32" i="12"/>
  <c r="S32" i="12"/>
  <c r="N32" i="12"/>
  <c r="I32" i="12"/>
  <c r="E32" i="12"/>
  <c r="X31" i="12"/>
  <c r="T31" i="12"/>
  <c r="O31" i="12"/>
  <c r="K31" i="12"/>
  <c r="F31" i="12"/>
  <c r="Y30" i="12"/>
  <c r="U30" i="12"/>
  <c r="P30" i="12"/>
  <c r="L30" i="12"/>
  <c r="G30" i="12"/>
  <c r="C30" i="12"/>
  <c r="V29" i="12"/>
  <c r="Q29" i="12"/>
  <c r="Q55" i="12" s="1"/>
  <c r="M29" i="12"/>
  <c r="H29" i="12"/>
  <c r="D29" i="12"/>
  <c r="W28" i="12"/>
  <c r="S28" i="12"/>
  <c r="N28" i="12"/>
  <c r="I28" i="12"/>
  <c r="E28" i="12"/>
  <c r="X27" i="12"/>
  <c r="T27" i="12"/>
  <c r="O27" i="12"/>
  <c r="K27" i="12"/>
  <c r="F27" i="12"/>
  <c r="Y47" i="12"/>
  <c r="U47" i="12"/>
  <c r="P47" i="12"/>
  <c r="L47" i="12"/>
  <c r="G47" i="12"/>
  <c r="C47" i="12"/>
  <c r="V46" i="12"/>
  <c r="Q46" i="12"/>
  <c r="Q72" i="12" s="1"/>
  <c r="M46" i="12"/>
  <c r="H46" i="12"/>
  <c r="D46" i="12"/>
  <c r="W45" i="12"/>
  <c r="S45" i="12"/>
  <c r="N45" i="12"/>
  <c r="N71" i="12" s="1"/>
  <c r="I45" i="12"/>
  <c r="E45" i="12"/>
  <c r="X44" i="12"/>
  <c r="T44" i="12"/>
  <c r="O44" i="12"/>
  <c r="K44" i="12"/>
  <c r="F44" i="12"/>
  <c r="Y43" i="12"/>
  <c r="U43" i="12"/>
  <c r="P43" i="12"/>
  <c r="L43" i="12"/>
  <c r="G43" i="12"/>
  <c r="C43" i="12"/>
  <c r="V42" i="12"/>
  <c r="Q42" i="12"/>
  <c r="Q68" i="12" s="1"/>
  <c r="M42" i="12"/>
  <c r="H42" i="12"/>
  <c r="D42" i="12"/>
  <c r="W41" i="12"/>
  <c r="S41" i="12"/>
  <c r="N41" i="12"/>
  <c r="I41" i="12"/>
  <c r="E41" i="12"/>
  <c r="X40" i="12"/>
  <c r="T40" i="12"/>
  <c r="O40" i="12"/>
  <c r="K40" i="12"/>
  <c r="F40" i="12"/>
  <c r="Y39" i="12"/>
  <c r="U39" i="12"/>
  <c r="P39" i="12"/>
  <c r="L39" i="12"/>
  <c r="G39" i="12"/>
  <c r="C39" i="12"/>
  <c r="V38" i="12"/>
  <c r="Q38" i="12"/>
  <c r="Q64" i="12" s="1"/>
  <c r="M38" i="12"/>
  <c r="H38" i="12"/>
  <c r="D38" i="12"/>
  <c r="W37" i="12"/>
  <c r="S37" i="12"/>
  <c r="N37" i="12"/>
  <c r="I37" i="12"/>
  <c r="E37" i="12"/>
  <c r="X36" i="12"/>
  <c r="T36" i="12"/>
  <c r="O36" i="12"/>
  <c r="K36" i="12"/>
  <c r="F36" i="12"/>
  <c r="Y35" i="12"/>
  <c r="U35" i="12"/>
  <c r="P35" i="12"/>
  <c r="L35" i="12"/>
  <c r="G35" i="12"/>
  <c r="C35" i="12"/>
  <c r="V34" i="12"/>
  <c r="Q34" i="12"/>
  <c r="M34" i="12"/>
  <c r="H34" i="12"/>
  <c r="D34" i="12"/>
  <c r="W33" i="12"/>
  <c r="S33" i="12"/>
  <c r="N33" i="12"/>
  <c r="I33" i="12"/>
  <c r="E33" i="12"/>
  <c r="X32" i="12"/>
  <c r="T32" i="12"/>
  <c r="O32" i="12"/>
  <c r="K32" i="12"/>
  <c r="F32" i="12"/>
  <c r="Y31" i="12"/>
  <c r="U31" i="12"/>
  <c r="P31" i="12"/>
  <c r="L31" i="12"/>
  <c r="G31" i="12"/>
  <c r="C31" i="12"/>
  <c r="V30" i="12"/>
  <c r="Q30" i="12"/>
  <c r="M30" i="12"/>
  <c r="H30" i="12"/>
  <c r="D30" i="12"/>
  <c r="W29" i="12"/>
  <c r="S29" i="12"/>
  <c r="N29" i="12"/>
  <c r="I29" i="12"/>
  <c r="E29" i="12"/>
  <c r="X28" i="12"/>
  <c r="T28" i="12"/>
  <c r="O28" i="12"/>
  <c r="K28" i="12"/>
  <c r="F28" i="12"/>
  <c r="Y27" i="12"/>
  <c r="U27" i="12"/>
  <c r="P27" i="12"/>
  <c r="L27" i="12"/>
  <c r="G27" i="12"/>
  <c r="V47" i="12"/>
  <c r="Q47" i="12"/>
  <c r="Q73" i="12" s="1"/>
  <c r="M47" i="12"/>
  <c r="H47" i="12"/>
  <c r="D47" i="12"/>
  <c r="W46" i="12"/>
  <c r="S46" i="12"/>
  <c r="N46" i="12"/>
  <c r="I46" i="12"/>
  <c r="E46" i="12"/>
  <c r="X45" i="12"/>
  <c r="T45" i="12"/>
  <c r="O45" i="12"/>
  <c r="O71" i="12" s="1"/>
  <c r="K45" i="12"/>
  <c r="F45" i="12"/>
  <c r="Y44" i="12"/>
  <c r="U44" i="12"/>
  <c r="P44" i="12"/>
  <c r="L44" i="12"/>
  <c r="G44" i="12"/>
  <c r="C44" i="12"/>
  <c r="V43" i="12"/>
  <c r="Q43" i="12"/>
  <c r="M43" i="12"/>
  <c r="H43" i="12"/>
  <c r="D43" i="12"/>
  <c r="W42" i="12"/>
  <c r="S42" i="12"/>
  <c r="N42" i="12"/>
  <c r="I42" i="12"/>
  <c r="E42" i="12"/>
  <c r="X41" i="12"/>
  <c r="T41" i="12"/>
  <c r="O41" i="12"/>
  <c r="K41" i="12"/>
  <c r="F41" i="12"/>
  <c r="N47" i="12"/>
  <c r="T46" i="12"/>
  <c r="Y45" i="12"/>
  <c r="G45" i="12"/>
  <c r="M44" i="12"/>
  <c r="S43" i="12"/>
  <c r="F42" i="12"/>
  <c r="L41" i="12"/>
  <c r="V40" i="12"/>
  <c r="M40" i="12"/>
  <c r="I39" i="12"/>
  <c r="F38" i="12"/>
  <c r="C37" i="12"/>
  <c r="N35" i="12"/>
  <c r="Y33" i="12"/>
  <c r="M32" i="12"/>
  <c r="X30" i="12"/>
  <c r="L29" i="12"/>
  <c r="W27" i="12"/>
  <c r="S47" i="12"/>
  <c r="P41" i="12"/>
  <c r="G40" i="12"/>
  <c r="M39" i="12"/>
  <c r="S38" i="12"/>
  <c r="X37" i="12"/>
  <c r="O37" i="12"/>
  <c r="U36" i="12"/>
  <c r="C36" i="12"/>
  <c r="W34" i="12"/>
  <c r="E34" i="12"/>
  <c r="K33" i="12"/>
  <c r="P32" i="12"/>
  <c r="V31" i="12"/>
  <c r="S30" i="12"/>
  <c r="X29" i="12"/>
  <c r="F29" i="12"/>
  <c r="L28" i="12"/>
  <c r="Q27" i="12"/>
  <c r="W47" i="12"/>
  <c r="E47" i="12"/>
  <c r="K46" i="12"/>
  <c r="P45" i="12"/>
  <c r="V44" i="12"/>
  <c r="D44" i="12"/>
  <c r="I43" i="12"/>
  <c r="O42" i="12"/>
  <c r="U41" i="12"/>
  <c r="C41" i="12"/>
  <c r="Q40" i="12"/>
  <c r="Q66" i="12" s="1"/>
  <c r="H40" i="12"/>
  <c r="W39" i="12"/>
  <c r="N39" i="12"/>
  <c r="E39" i="12"/>
  <c r="T38" i="12"/>
  <c r="K38" i="12"/>
  <c r="Y37" i="12"/>
  <c r="P37" i="12"/>
  <c r="G37" i="12"/>
  <c r="V36" i="12"/>
  <c r="M36" i="12"/>
  <c r="D36" i="12"/>
  <c r="S35" i="12"/>
  <c r="I35" i="12"/>
  <c r="X34" i="12"/>
  <c r="O34" i="12"/>
  <c r="F34" i="12"/>
  <c r="U33" i="12"/>
  <c r="L33" i="12"/>
  <c r="C33" i="12"/>
  <c r="Q32" i="12"/>
  <c r="Q58" i="12" s="1"/>
  <c r="H32" i="12"/>
  <c r="W31" i="12"/>
  <c r="N31" i="12"/>
  <c r="E31" i="12"/>
  <c r="T30" i="12"/>
  <c r="K30" i="12"/>
  <c r="Y29" i="12"/>
  <c r="P29" i="12"/>
  <c r="G29" i="12"/>
  <c r="V28" i="12"/>
  <c r="M28" i="12"/>
  <c r="D28" i="12"/>
  <c r="S27" i="12"/>
  <c r="I27" i="12"/>
  <c r="I47" i="12"/>
  <c r="O46" i="12"/>
  <c r="U45" i="12"/>
  <c r="C45" i="12"/>
  <c r="H44" i="12"/>
  <c r="N43" i="12"/>
  <c r="T42" i="12"/>
  <c r="Y41" i="12"/>
  <c r="G41" i="12"/>
  <c r="U40" i="12"/>
  <c r="L40" i="12"/>
  <c r="C40" i="12"/>
  <c r="Q39" i="12"/>
  <c r="Q65" i="12" s="1"/>
  <c r="H39" i="12"/>
  <c r="W38" i="12"/>
  <c r="N38" i="12"/>
  <c r="E38" i="12"/>
  <c r="T37" i="12"/>
  <c r="K37" i="12"/>
  <c r="K63" i="12" s="1"/>
  <c r="Y36" i="12"/>
  <c r="P36" i="12"/>
  <c r="G36" i="12"/>
  <c r="V35" i="12"/>
  <c r="M35" i="12"/>
  <c r="D35" i="12"/>
  <c r="S34" i="12"/>
  <c r="I34" i="12"/>
  <c r="X33" i="12"/>
  <c r="O33" i="12"/>
  <c r="F33" i="12"/>
  <c r="U32" i="12"/>
  <c r="L32" i="12"/>
  <c r="C32" i="12"/>
  <c r="Q31" i="12"/>
  <c r="Q57" i="12" s="1"/>
  <c r="H31" i="12"/>
  <c r="W30" i="12"/>
  <c r="N30" i="12"/>
  <c r="E30" i="12"/>
  <c r="T29" i="12"/>
  <c r="K29" i="12"/>
  <c r="Y28" i="12"/>
  <c r="P28" i="12"/>
  <c r="G28" i="12"/>
  <c r="V27" i="12"/>
  <c r="M27" i="12"/>
  <c r="D27" i="12"/>
  <c r="X42" i="12"/>
  <c r="D40" i="12"/>
  <c r="S39" i="12"/>
  <c r="X38" i="12"/>
  <c r="O38" i="12"/>
  <c r="U37" i="12"/>
  <c r="L37" i="12"/>
  <c r="Q36" i="12"/>
  <c r="Q62" i="12" s="1"/>
  <c r="H36" i="12"/>
  <c r="W35" i="12"/>
  <c r="E35" i="12"/>
  <c r="T34" i="12"/>
  <c r="K34" i="12"/>
  <c r="P33" i="12"/>
  <c r="G33" i="12"/>
  <c r="V32" i="12"/>
  <c r="D32" i="12"/>
  <c r="S31" i="12"/>
  <c r="I31" i="12"/>
  <c r="O30" i="12"/>
  <c r="F30" i="12"/>
  <c r="U29" i="12"/>
  <c r="C29" i="12"/>
  <c r="Q28" i="12"/>
  <c r="Q54" i="12" s="1"/>
  <c r="H28" i="12"/>
  <c r="N27" i="12"/>
  <c r="E27" i="12"/>
  <c r="X46" i="12"/>
  <c r="F46" i="12"/>
  <c r="L45" i="12"/>
  <c r="Q44" i="12"/>
  <c r="W43" i="12"/>
  <c r="E43" i="12"/>
  <c r="K42" i="12"/>
  <c r="Y40" i="12"/>
  <c r="P40" i="12"/>
  <c r="V39" i="12"/>
  <c r="D39" i="12"/>
  <c r="I38" i="12"/>
  <c r="F37" i="12"/>
  <c r="L36" i="12"/>
  <c r="Q35" i="12"/>
  <c r="Q61" i="12" s="1"/>
  <c r="H35" i="12"/>
  <c r="N34" i="12"/>
  <c r="T33" i="12"/>
  <c r="Y32" i="12"/>
  <c r="G32" i="12"/>
  <c r="M31" i="12"/>
  <c r="D31" i="12"/>
  <c r="I30" i="12"/>
  <c r="O29" i="12"/>
  <c r="U28" i="12"/>
  <c r="C28" i="12"/>
  <c r="H27" i="12"/>
  <c r="N19" i="12"/>
  <c r="E19" i="12"/>
  <c r="P19" i="12"/>
  <c r="L19" i="12"/>
  <c r="G19" i="12"/>
  <c r="C19" i="12"/>
  <c r="Q19" i="12"/>
  <c r="M19" i="12"/>
  <c r="H19" i="12"/>
  <c r="D19" i="12"/>
  <c r="I19" i="12"/>
  <c r="O19" i="12"/>
  <c r="K19" i="12"/>
  <c r="F19" i="12"/>
  <c r="T20" i="12"/>
  <c r="M20" i="12"/>
  <c r="F20" i="12"/>
  <c r="E20" i="12"/>
  <c r="P20" i="12"/>
  <c r="C20" i="12"/>
  <c r="Q20" i="12"/>
  <c r="W20" i="12"/>
  <c r="X20" i="12"/>
  <c r="H20" i="12"/>
  <c r="O20" i="12"/>
  <c r="L20" i="12"/>
  <c r="U20" i="12"/>
  <c r="S20" i="12"/>
  <c r="Y20" i="12"/>
  <c r="D20" i="12"/>
  <c r="V20" i="12"/>
  <c r="I20" i="12"/>
  <c r="K20" i="12"/>
  <c r="N20" i="12"/>
  <c r="G20" i="12"/>
  <c r="H57" i="10"/>
  <c r="P57" i="10"/>
  <c r="G65" i="10"/>
  <c r="C71" i="10"/>
  <c r="Q57" i="10"/>
  <c r="C65" i="10"/>
  <c r="E56" i="10"/>
  <c r="O71" i="10"/>
  <c r="E72" i="10"/>
  <c r="K54" i="10"/>
  <c r="G61" i="10"/>
  <c r="E58" i="10"/>
  <c r="F61" i="10"/>
  <c r="O69" i="10"/>
  <c r="I57" i="10"/>
  <c r="I58" i="10"/>
  <c r="G57" i="10"/>
  <c r="I61" i="10"/>
  <c r="I65" i="10"/>
  <c r="I71" i="10"/>
  <c r="H65" i="10"/>
  <c r="G69" i="10"/>
  <c r="F69" i="10"/>
  <c r="E61" i="10"/>
  <c r="C52" i="10"/>
  <c r="I52" i="10"/>
  <c r="C68" i="10"/>
  <c r="I68" i="10"/>
  <c r="C56" i="10"/>
  <c r="I56" i="10"/>
  <c r="G52" i="10"/>
  <c r="E68" i="10"/>
  <c r="H58" i="10"/>
  <c r="D64" i="10"/>
  <c r="H66" i="10"/>
  <c r="G66" i="10"/>
  <c r="F52" i="10"/>
  <c r="H53" i="10"/>
  <c r="D59" i="10"/>
  <c r="D67" i="10"/>
  <c r="F68" i="10"/>
  <c r="C63" i="10"/>
  <c r="G67" i="10"/>
  <c r="G56" i="10"/>
  <c r="C67" i="10"/>
  <c r="G53" i="10"/>
  <c r="E70" i="10"/>
  <c r="H52" i="10"/>
  <c r="D58" i="10"/>
  <c r="F59" i="10"/>
  <c r="H60" i="10"/>
  <c r="D66" i="10"/>
  <c r="F67" i="10"/>
  <c r="H68" i="10"/>
  <c r="G60" i="10"/>
  <c r="C66" i="10"/>
  <c r="E67" i="10"/>
  <c r="G68" i="10"/>
  <c r="D53" i="10"/>
  <c r="F54" i="10"/>
  <c r="H55" i="10"/>
  <c r="D61" i="10"/>
  <c r="F62" i="10"/>
  <c r="H63" i="10"/>
  <c r="D69" i="10"/>
  <c r="F70" i="10"/>
  <c r="H71" i="10"/>
  <c r="C64" i="10"/>
  <c r="I64" i="10"/>
  <c r="C60" i="10"/>
  <c r="I60" i="10"/>
  <c r="C72" i="10"/>
  <c r="I72" i="10"/>
  <c r="E66" i="10"/>
  <c r="D52" i="10"/>
  <c r="F53" i="10"/>
  <c r="D68" i="10"/>
  <c r="H70" i="10"/>
  <c r="G70" i="10"/>
  <c r="D63" i="10"/>
  <c r="F64" i="10"/>
  <c r="D71" i="10"/>
  <c r="M62" i="10"/>
  <c r="E53" i="10"/>
  <c r="C53" i="10"/>
  <c r="G55" i="10"/>
  <c r="E55" i="10"/>
  <c r="E60" i="10"/>
  <c r="E52" i="10"/>
  <c r="C59" i="10"/>
  <c r="G63" i="10"/>
  <c r="D54" i="10"/>
  <c r="F55" i="10"/>
  <c r="H56" i="10"/>
  <c r="D62" i="10"/>
  <c r="F63" i="10"/>
  <c r="H64" i="10"/>
  <c r="D70" i="10"/>
  <c r="F71" i="10"/>
  <c r="H72" i="10"/>
  <c r="C62" i="10"/>
  <c r="E63" i="10"/>
  <c r="G64" i="10"/>
  <c r="C70" i="10"/>
  <c r="E71" i="10"/>
  <c r="G72" i="10"/>
  <c r="D57" i="10"/>
  <c r="F58" i="10"/>
  <c r="H59" i="10"/>
  <c r="D65" i="10"/>
  <c r="F66" i="10"/>
  <c r="H67" i="10"/>
  <c r="I79" i="12"/>
  <c r="F98" i="12"/>
  <c r="D96" i="12"/>
  <c r="I93" i="12"/>
  <c r="G91" i="12"/>
  <c r="E89" i="12"/>
  <c r="C87" i="12"/>
  <c r="H84" i="12"/>
  <c r="F82" i="12"/>
  <c r="D80" i="12"/>
  <c r="Q98" i="12"/>
  <c r="O96" i="12"/>
  <c r="M94" i="12"/>
  <c r="K92" i="12"/>
  <c r="P89" i="12"/>
  <c r="N87" i="12"/>
  <c r="L85" i="12"/>
  <c r="Q82" i="12"/>
  <c r="O80" i="12"/>
  <c r="U99" i="12"/>
  <c r="S97" i="12"/>
  <c r="X94" i="12"/>
  <c r="V92" i="12"/>
  <c r="T90" i="12"/>
  <c r="Y87" i="12"/>
  <c r="W85" i="12"/>
  <c r="U83" i="12"/>
  <c r="S81" i="12"/>
  <c r="H99" i="12"/>
  <c r="F97" i="12"/>
  <c r="D95" i="12"/>
  <c r="I92" i="12"/>
  <c r="G90" i="12"/>
  <c r="E88" i="12"/>
  <c r="C86" i="12"/>
  <c r="H83" i="12"/>
  <c r="F81" i="12"/>
  <c r="M79" i="12"/>
  <c r="Q97" i="12"/>
  <c r="O95" i="12"/>
  <c r="M93" i="12"/>
  <c r="K91" i="12"/>
  <c r="P88" i="12"/>
  <c r="N86" i="12"/>
  <c r="L84" i="12"/>
  <c r="Q81" i="12"/>
  <c r="X79" i="12"/>
  <c r="U98" i="12"/>
  <c r="S96" i="12"/>
  <c r="X93" i="12"/>
  <c r="V91" i="12"/>
  <c r="T89" i="12"/>
  <c r="Y86" i="12"/>
  <c r="W84" i="12"/>
  <c r="U82" i="12"/>
  <c r="S80" i="12"/>
  <c r="H98" i="12"/>
  <c r="F96" i="12"/>
  <c r="D94" i="12"/>
  <c r="I91" i="12"/>
  <c r="G89" i="12"/>
  <c r="E87" i="12"/>
  <c r="C85" i="12"/>
  <c r="H82" i="12"/>
  <c r="F80" i="12"/>
  <c r="L99" i="12"/>
  <c r="Q96" i="12"/>
  <c r="O94" i="12"/>
  <c r="M92" i="12"/>
  <c r="K90" i="12"/>
  <c r="P87" i="12"/>
  <c r="N85" i="12"/>
  <c r="L83" i="12"/>
  <c r="Q80" i="12"/>
  <c r="W99" i="12"/>
  <c r="U97" i="12"/>
  <c r="S95" i="12"/>
  <c r="X92" i="12"/>
  <c r="V90" i="12"/>
  <c r="T88" i="12"/>
  <c r="Y85" i="12"/>
  <c r="W83" i="12"/>
  <c r="U81" i="12"/>
  <c r="D79" i="12"/>
  <c r="H97" i="12"/>
  <c r="F95" i="12"/>
  <c r="D93" i="12"/>
  <c r="I90" i="12"/>
  <c r="G88" i="12"/>
  <c r="E86" i="12"/>
  <c r="C84" i="12"/>
  <c r="H81" i="12"/>
  <c r="O79" i="12"/>
  <c r="L98" i="12"/>
  <c r="Q95" i="12"/>
  <c r="O93" i="12"/>
  <c r="M91" i="12"/>
  <c r="K89" i="12"/>
  <c r="P86" i="12"/>
  <c r="N84" i="12"/>
  <c r="L82" i="12"/>
  <c r="S79" i="12"/>
  <c r="W98" i="12"/>
  <c r="U96" i="12"/>
  <c r="S94" i="12"/>
  <c r="X91" i="12"/>
  <c r="V89" i="12"/>
  <c r="T87" i="12"/>
  <c r="Y84" i="12"/>
  <c r="W82" i="12"/>
  <c r="U80" i="12"/>
  <c r="C99" i="12"/>
  <c r="H96" i="12"/>
  <c r="F94" i="12"/>
  <c r="D92" i="12"/>
  <c r="I89" i="12"/>
  <c r="G87" i="12"/>
  <c r="E85" i="12"/>
  <c r="C83" i="12"/>
  <c r="H80" i="12"/>
  <c r="N99" i="12"/>
  <c r="L97" i="12"/>
  <c r="Q94" i="12"/>
  <c r="O92" i="12"/>
  <c r="M90" i="12"/>
  <c r="K88" i="12"/>
  <c r="P85" i="12"/>
  <c r="N83" i="12"/>
  <c r="L81" i="12"/>
  <c r="Y99" i="12"/>
  <c r="W97" i="12"/>
  <c r="U95" i="12"/>
  <c r="S93" i="12"/>
  <c r="X90" i="12"/>
  <c r="V88" i="12"/>
  <c r="T86" i="12"/>
  <c r="Y83" i="12"/>
  <c r="W81" i="12"/>
  <c r="F79" i="12"/>
  <c r="C98" i="12"/>
  <c r="H95" i="12"/>
  <c r="F93" i="12"/>
  <c r="D91" i="12"/>
  <c r="I88" i="12"/>
  <c r="G86" i="12"/>
  <c r="E84" i="12"/>
  <c r="C82" i="12"/>
  <c r="Q79" i="12"/>
  <c r="N98" i="12"/>
  <c r="L96" i="12"/>
  <c r="Q93" i="12"/>
  <c r="O91" i="12"/>
  <c r="M89" i="12"/>
  <c r="K87" i="12"/>
  <c r="P84" i="12"/>
  <c r="N82" i="12"/>
  <c r="L80" i="12"/>
  <c r="Y98" i="12"/>
  <c r="W96" i="12"/>
  <c r="U94" i="12"/>
  <c r="S92" i="12"/>
  <c r="X89" i="12"/>
  <c r="V87" i="12"/>
  <c r="T85" i="12"/>
  <c r="Y82" i="12"/>
  <c r="W80" i="12"/>
  <c r="E99" i="12"/>
  <c r="C97" i="12"/>
  <c r="H94" i="12"/>
  <c r="F92" i="12"/>
  <c r="D90" i="12"/>
  <c r="I87" i="12"/>
  <c r="G85" i="12"/>
  <c r="E83" i="12"/>
  <c r="C81" i="12"/>
  <c r="P99" i="12"/>
  <c r="N97" i="12"/>
  <c r="L95" i="12"/>
  <c r="Q92" i="12"/>
  <c r="O90" i="12"/>
  <c r="M88" i="12"/>
  <c r="K86" i="12"/>
  <c r="P83" i="12"/>
  <c r="N81" i="12"/>
  <c r="U79" i="12"/>
  <c r="Y97" i="12"/>
  <c r="W95" i="12"/>
  <c r="U93" i="12"/>
  <c r="S91" i="12"/>
  <c r="X88" i="12"/>
  <c r="V86" i="12"/>
  <c r="T84" i="12"/>
  <c r="Y81" i="12"/>
  <c r="H79" i="12"/>
  <c r="E98" i="12"/>
  <c r="C96" i="12"/>
  <c r="H93" i="12"/>
  <c r="F91" i="12"/>
  <c r="D89" i="12"/>
  <c r="I86" i="12"/>
  <c r="G84" i="12"/>
  <c r="E82" i="12"/>
  <c r="C80" i="12"/>
  <c r="P98" i="12"/>
  <c r="N96" i="12"/>
  <c r="L94" i="12"/>
  <c r="Q91" i="12"/>
  <c r="O89" i="12"/>
  <c r="M87" i="12"/>
  <c r="K85" i="12"/>
  <c r="P82" i="12"/>
  <c r="N80" i="12"/>
  <c r="T99" i="12"/>
  <c r="Y96" i="12"/>
  <c r="W94" i="12"/>
  <c r="U92" i="12"/>
  <c r="S90" i="12"/>
  <c r="X87" i="12"/>
  <c r="V85" i="12"/>
  <c r="T83" i="12"/>
  <c r="Y80" i="12"/>
  <c r="G99" i="12"/>
  <c r="E97" i="12"/>
  <c r="C95" i="12"/>
  <c r="H92" i="12"/>
  <c r="F90" i="12"/>
  <c r="D88" i="12"/>
  <c r="I85" i="12"/>
  <c r="G83" i="12"/>
  <c r="E81" i="12"/>
  <c r="L79" i="12"/>
  <c r="P97" i="12"/>
  <c r="N95" i="12"/>
  <c r="L93" i="12"/>
  <c r="Q90" i="12"/>
  <c r="O88" i="12"/>
  <c r="M86" i="12"/>
  <c r="K84" i="12"/>
  <c r="P81" i="12"/>
  <c r="W79" i="12"/>
  <c r="T98" i="12"/>
  <c r="Y95" i="12"/>
  <c r="W93" i="12"/>
  <c r="U91" i="12"/>
  <c r="S89" i="12"/>
  <c r="X86" i="12"/>
  <c r="V84" i="12"/>
  <c r="T82" i="12"/>
  <c r="C79" i="12"/>
  <c r="G98" i="12"/>
  <c r="E96" i="12"/>
  <c r="C94" i="12"/>
  <c r="H91" i="12"/>
  <c r="F89" i="12"/>
  <c r="D87" i="12"/>
  <c r="I84" i="12"/>
  <c r="G82" i="12"/>
  <c r="E80" i="12"/>
  <c r="K99" i="12"/>
  <c r="P96" i="12"/>
  <c r="N94" i="12"/>
  <c r="L92" i="12"/>
  <c r="Q89" i="12"/>
  <c r="O87" i="12"/>
  <c r="M85" i="12"/>
  <c r="K83" i="12"/>
  <c r="P80" i="12"/>
  <c r="V99" i="12"/>
  <c r="T97" i="12"/>
  <c r="Y94" i="12"/>
  <c r="W92" i="12"/>
  <c r="U90" i="12"/>
  <c r="S88" i="12"/>
  <c r="X85" i="12"/>
  <c r="V83" i="12"/>
  <c r="T81" i="12"/>
  <c r="I99" i="12"/>
  <c r="G97" i="12"/>
  <c r="E95" i="12"/>
  <c r="C93" i="12"/>
  <c r="H90" i="12"/>
  <c r="F88" i="12"/>
  <c r="D86" i="12"/>
  <c r="I83" i="12"/>
  <c r="G81" i="12"/>
  <c r="N79" i="12"/>
  <c r="K98" i="12"/>
  <c r="P95" i="12"/>
  <c r="N93" i="12"/>
  <c r="L91" i="12"/>
  <c r="Q88" i="12"/>
  <c r="O86" i="12"/>
  <c r="M84" i="12"/>
  <c r="K82" i="12"/>
  <c r="Y79" i="12"/>
  <c r="V98" i="12"/>
  <c r="T96" i="12"/>
  <c r="Y93" i="12"/>
  <c r="W91" i="12"/>
  <c r="U89" i="12"/>
  <c r="S87" i="12"/>
  <c r="X84" i="12"/>
  <c r="V82" i="12"/>
  <c r="T80" i="12"/>
  <c r="I98" i="12"/>
  <c r="G96" i="12"/>
  <c r="E94" i="12"/>
  <c r="C92" i="12"/>
  <c r="H89" i="12"/>
  <c r="F87" i="12"/>
  <c r="D85" i="12"/>
  <c r="I82" i="12"/>
  <c r="G80" i="12"/>
  <c r="M99" i="12"/>
  <c r="K97" i="12"/>
  <c r="P94" i="12"/>
  <c r="N92" i="12"/>
  <c r="L90" i="12"/>
  <c r="Q87" i="12"/>
  <c r="O85" i="12"/>
  <c r="M83" i="12"/>
  <c r="K81" i="12"/>
  <c r="X99" i="12"/>
  <c r="V97" i="12"/>
  <c r="T95" i="12"/>
  <c r="Y92" i="12"/>
  <c r="W90" i="12"/>
  <c r="U88" i="12"/>
  <c r="S86" i="12"/>
  <c r="X83" i="12"/>
  <c r="V81" i="12"/>
  <c r="E79" i="12"/>
  <c r="I97" i="12"/>
  <c r="G95" i="12"/>
  <c r="E93" i="12"/>
  <c r="C91" i="12"/>
  <c r="H88" i="12"/>
  <c r="F86" i="12"/>
  <c r="D84" i="12"/>
  <c r="I81" i="12"/>
  <c r="P79" i="12"/>
  <c r="M98" i="12"/>
  <c r="K96" i="12"/>
  <c r="P93" i="12"/>
  <c r="N91" i="12"/>
  <c r="L89" i="12"/>
  <c r="Q86" i="12"/>
  <c r="O84" i="12"/>
  <c r="M82" i="12"/>
  <c r="K80" i="12"/>
  <c r="X98" i="12"/>
  <c r="V96" i="12"/>
  <c r="T94" i="12"/>
  <c r="Y91" i="12"/>
  <c r="W89" i="12"/>
  <c r="U87" i="12"/>
  <c r="S85" i="12"/>
  <c r="X82" i="12"/>
  <c r="V80" i="12"/>
  <c r="D99" i="12"/>
  <c r="I96" i="12"/>
  <c r="G94" i="12"/>
  <c r="E92" i="12"/>
  <c r="C90" i="12"/>
  <c r="H87" i="12"/>
  <c r="F85" i="12"/>
  <c r="D83" i="12"/>
  <c r="I80" i="12"/>
  <c r="O99" i="12"/>
  <c r="M97" i="12"/>
  <c r="K95" i="12"/>
  <c r="P92" i="12"/>
  <c r="N90" i="12"/>
  <c r="L88" i="12"/>
  <c r="Q85" i="12"/>
  <c r="O83" i="12"/>
  <c r="M81" i="12"/>
  <c r="T79" i="12"/>
  <c r="X97" i="12"/>
  <c r="V95" i="12"/>
  <c r="T93" i="12"/>
  <c r="Y90" i="12"/>
  <c r="W88" i="12"/>
  <c r="U86" i="12"/>
  <c r="S84" i="12"/>
  <c r="X81" i="12"/>
  <c r="G79" i="12"/>
  <c r="D98" i="12"/>
  <c r="I95" i="12"/>
  <c r="G93" i="12"/>
  <c r="E91" i="12"/>
  <c r="C89" i="12"/>
  <c r="H86" i="12"/>
  <c r="F84" i="12"/>
  <c r="D82" i="12"/>
  <c r="K79" i="12"/>
  <c r="O98" i="12"/>
  <c r="M96" i="12"/>
  <c r="K94" i="12"/>
  <c r="P91" i="12"/>
  <c r="N89" i="12"/>
  <c r="L87" i="12"/>
  <c r="Q84" i="12"/>
  <c r="O82" i="12"/>
  <c r="M80" i="12"/>
  <c r="S99" i="12"/>
  <c r="X96" i="12"/>
  <c r="V94" i="12"/>
  <c r="T92" i="12"/>
  <c r="Y89" i="12"/>
  <c r="W87" i="12"/>
  <c r="U85" i="12"/>
  <c r="S83" i="12"/>
  <c r="X80" i="12"/>
  <c r="F99" i="12"/>
  <c r="D97" i="12"/>
  <c r="I94" i="12"/>
  <c r="G92" i="12"/>
  <c r="E90" i="12"/>
  <c r="C88" i="12"/>
  <c r="H85" i="12"/>
  <c r="F83" i="12"/>
  <c r="D81" i="12"/>
  <c r="Q99" i="12"/>
  <c r="O97" i="12"/>
  <c r="M95" i="12"/>
  <c r="K93" i="12"/>
  <c r="P90" i="12"/>
  <c r="N88" i="12"/>
  <c r="L86" i="12"/>
  <c r="Q83" i="12"/>
  <c r="O81" i="12"/>
  <c r="V79" i="12"/>
  <c r="S98" i="12"/>
  <c r="X95" i="12"/>
  <c r="V93" i="12"/>
  <c r="T91" i="12"/>
  <c r="Y88" i="12"/>
  <c r="W86" i="12"/>
  <c r="U84" i="12"/>
  <c r="S82" i="12"/>
  <c r="L63" i="10"/>
  <c r="O63" i="10"/>
  <c r="Q63" i="12"/>
  <c r="Q71" i="12"/>
  <c r="W19" i="10"/>
  <c r="L55" i="10"/>
  <c r="P63" i="10"/>
  <c r="P55" i="10"/>
  <c r="Y19" i="10"/>
  <c r="X19" i="10"/>
  <c r="N52" i="10"/>
  <c r="L71" i="10"/>
  <c r="N64" i="10"/>
  <c r="K72" i="10"/>
  <c r="K53" i="10"/>
  <c r="N62" i="10"/>
  <c r="L53" i="10"/>
  <c r="M52" i="10"/>
  <c r="O62" i="10"/>
  <c r="M60" i="10"/>
  <c r="N71" i="10"/>
  <c r="N63" i="10"/>
  <c r="L58" i="10"/>
  <c r="P52" i="10"/>
  <c r="U19" i="10"/>
  <c r="T19" i="10"/>
  <c r="M65" i="10"/>
  <c r="M57" i="10"/>
  <c r="P68" i="10"/>
  <c r="L66" i="10"/>
  <c r="K68" i="10"/>
  <c r="K65" i="10"/>
  <c r="P71" i="10"/>
  <c r="N66" i="10"/>
  <c r="O55" i="10"/>
  <c r="K66" i="10"/>
  <c r="O72" i="10"/>
  <c r="K71" i="10"/>
  <c r="K55" i="10"/>
  <c r="L68" i="10"/>
  <c r="N65" i="10"/>
  <c r="P62" i="10"/>
  <c r="N57" i="10"/>
  <c r="L57" i="10"/>
  <c r="O65" i="10"/>
  <c r="M66" i="10"/>
  <c r="N68" i="10"/>
  <c r="M68" i="10"/>
  <c r="L65" i="10"/>
  <c r="O57" i="10"/>
  <c r="K70" i="10"/>
  <c r="Y70" i="10"/>
  <c r="Y54" i="10"/>
  <c r="K59" i="10"/>
  <c r="N55" i="10"/>
  <c r="K64" i="10"/>
  <c r="M64" i="10"/>
  <c r="Y71" i="10"/>
  <c r="M67" i="10"/>
  <c r="O56" i="10"/>
  <c r="Y64" i="10"/>
  <c r="U54" i="10"/>
  <c r="P70" i="10"/>
  <c r="L60" i="10"/>
  <c r="P54" i="10"/>
  <c r="L52" i="10"/>
  <c r="K56" i="10"/>
  <c r="P53" i="10"/>
  <c r="M70" i="10"/>
  <c r="Y59" i="10"/>
  <c r="P59" i="10"/>
  <c r="M72" i="10"/>
  <c r="O61" i="10"/>
  <c r="Y55" i="10"/>
  <c r="L67" i="10"/>
  <c r="Y65" i="10"/>
  <c r="K61" i="10"/>
  <c r="L69" i="10"/>
  <c r="M58" i="10"/>
  <c r="O53" i="10"/>
  <c r="K58" i="10"/>
  <c r="M71" i="10"/>
  <c r="O68" i="10"/>
  <c r="M63" i="10"/>
  <c r="O60" i="10"/>
  <c r="M55" i="10"/>
  <c r="O52" i="10"/>
  <c r="M56" i="10"/>
  <c r="Y68" i="10"/>
  <c r="Y60" i="10"/>
  <c r="Y52" i="10"/>
  <c r="K63" i="10"/>
  <c r="L72" i="10"/>
  <c r="N69" i="10"/>
  <c r="P66" i="10"/>
  <c r="L64" i="10"/>
  <c r="N61" i="10"/>
  <c r="P58" i="10"/>
  <c r="L56" i="10"/>
  <c r="N53" i="10"/>
  <c r="Y67" i="10"/>
  <c r="Y63" i="10"/>
  <c r="Y69" i="10"/>
  <c r="S67" i="10"/>
  <c r="O70" i="10"/>
  <c r="U68" i="10"/>
  <c r="Y62" i="10"/>
  <c r="P60" i="10"/>
  <c r="U65" i="10"/>
  <c r="N54" i="10"/>
  <c r="N56" i="10"/>
  <c r="Y57" i="10"/>
  <c r="O64" i="10"/>
  <c r="M59" i="10"/>
  <c r="Y56" i="10"/>
  <c r="K52" i="10"/>
  <c r="P61" i="10"/>
  <c r="V54" i="10"/>
  <c r="N60" i="10"/>
  <c r="N72" i="10"/>
  <c r="Y61" i="10"/>
  <c r="K69" i="10"/>
  <c r="N70" i="10"/>
  <c r="N58" i="10"/>
  <c r="O59" i="10"/>
  <c r="M54" i="10"/>
  <c r="K62" i="10"/>
  <c r="M69" i="10"/>
  <c r="O66" i="10"/>
  <c r="M61" i="10"/>
  <c r="O58" i="10"/>
  <c r="M53" i="10"/>
  <c r="Y72" i="10"/>
  <c r="Y66" i="10"/>
  <c r="Y58" i="10"/>
  <c r="K67" i="10"/>
  <c r="P72" i="10"/>
  <c r="L70" i="10"/>
  <c r="N67" i="10"/>
  <c r="P64" i="10"/>
  <c r="L62" i="10"/>
  <c r="N59" i="10"/>
  <c r="P56" i="10"/>
  <c r="L54" i="10"/>
  <c r="P56" i="12" l="1"/>
  <c r="Q56" i="12"/>
  <c r="L56" i="12"/>
  <c r="L58" i="12"/>
  <c r="K61" i="12"/>
  <c r="L64" i="12"/>
  <c r="N69" i="12"/>
  <c r="K55" i="12"/>
  <c r="L68" i="12"/>
  <c r="O53" i="12"/>
  <c r="O69" i="12"/>
  <c r="N59" i="12"/>
  <c r="Q53" i="12"/>
  <c r="L72" i="12"/>
  <c r="O63" i="12"/>
  <c r="P58" i="12"/>
  <c r="Q69" i="12"/>
  <c r="L70" i="12"/>
  <c r="P62" i="12"/>
  <c r="L54" i="12"/>
  <c r="L60" i="12"/>
  <c r="L62" i="12"/>
  <c r="Q70" i="12"/>
  <c r="L66" i="12"/>
  <c r="N55" i="12"/>
  <c r="S65" i="10"/>
  <c r="X70" i="10"/>
  <c r="U52" i="10"/>
  <c r="V63" i="10"/>
  <c r="Y19" i="12"/>
  <c r="M71" i="12"/>
  <c r="M63" i="12"/>
  <c r="K70" i="12"/>
  <c r="M54" i="12"/>
  <c r="M56" i="12"/>
  <c r="M55" i="12"/>
  <c r="P70" i="12"/>
  <c r="N61" i="12"/>
  <c r="O61" i="12"/>
  <c r="K69" i="12"/>
  <c r="K56" i="12"/>
  <c r="P71" i="12"/>
  <c r="L69" i="12"/>
  <c r="P63" i="12"/>
  <c r="L61" i="12"/>
  <c r="N58" i="12"/>
  <c r="P55" i="12"/>
  <c r="L53" i="12"/>
  <c r="U64" i="10"/>
  <c r="M58" i="12"/>
  <c r="K58" i="12"/>
  <c r="N53" i="12"/>
  <c r="M72" i="12"/>
  <c r="K53" i="12"/>
  <c r="M69" i="12"/>
  <c r="M61" i="12"/>
  <c r="M53" i="12"/>
  <c r="K71" i="12"/>
  <c r="O55" i="12"/>
  <c r="N63" i="12"/>
  <c r="K62" i="12"/>
  <c r="M62" i="12"/>
  <c r="O62" i="12"/>
  <c r="L71" i="12"/>
  <c r="L63" i="12"/>
  <c r="L55" i="12"/>
  <c r="K67" i="12"/>
  <c r="O68" i="12"/>
  <c r="K72" i="12"/>
  <c r="E62" i="12"/>
  <c r="F68" i="12"/>
  <c r="H57" i="12"/>
  <c r="N60" i="12"/>
  <c r="Q60" i="12"/>
  <c r="G73" i="12"/>
  <c r="G57" i="12"/>
  <c r="P60" i="12"/>
  <c r="I60" i="12"/>
  <c r="Y60" i="12"/>
  <c r="F72" i="12"/>
  <c r="H61" i="12"/>
  <c r="D69" i="12"/>
  <c r="F58" i="12"/>
  <c r="H70" i="12"/>
  <c r="F65" i="12"/>
  <c r="D60" i="12"/>
  <c r="F57" i="12"/>
  <c r="W19" i="12"/>
  <c r="E71" i="12"/>
  <c r="I65" i="12"/>
  <c r="Y65" i="12"/>
  <c r="G60" i="12"/>
  <c r="Y57" i="12"/>
  <c r="I57" i="12"/>
  <c r="N66" i="12"/>
  <c r="C53" i="12"/>
  <c r="C66" i="12"/>
  <c r="E54" i="12"/>
  <c r="N57" i="12"/>
  <c r="D55" i="12"/>
  <c r="I66" i="12"/>
  <c r="Y66" i="12"/>
  <c r="E56" i="12"/>
  <c r="E58" i="12"/>
  <c r="H69" i="12"/>
  <c r="D73" i="12"/>
  <c r="F62" i="12"/>
  <c r="O65" i="12"/>
  <c r="M60" i="12"/>
  <c r="C62" i="12"/>
  <c r="D70" i="12"/>
  <c r="H64" i="12"/>
  <c r="F59" i="12"/>
  <c r="H56" i="12"/>
  <c r="K65" i="12"/>
  <c r="O70" i="12"/>
  <c r="M65" i="12"/>
  <c r="M57" i="12"/>
  <c r="E73" i="12"/>
  <c r="I67" i="12"/>
  <c r="Y67" i="12"/>
  <c r="G62" i="12"/>
  <c r="G54" i="12"/>
  <c r="C55" i="12"/>
  <c r="G71" i="12"/>
  <c r="I64" i="12"/>
  <c r="Y64" i="12"/>
  <c r="K66" i="12"/>
  <c r="N65" i="12"/>
  <c r="P54" i="12"/>
  <c r="H73" i="12"/>
  <c r="D63" i="12"/>
  <c r="M66" i="12"/>
  <c r="C64" i="12"/>
  <c r="I70" i="12"/>
  <c r="Y70" i="12"/>
  <c r="G65" i="12"/>
  <c r="E60" i="12"/>
  <c r="I54" i="12"/>
  <c r="Y54" i="12"/>
  <c r="K54" i="12"/>
  <c r="P68" i="12"/>
  <c r="G55" i="12"/>
  <c r="C69" i="12"/>
  <c r="D67" i="12"/>
  <c r="T67" i="12"/>
  <c r="F56" i="12"/>
  <c r="M70" i="12"/>
  <c r="O59" i="12"/>
  <c r="C67" i="12"/>
  <c r="H71" i="12"/>
  <c r="F66" i="12"/>
  <c r="V66" i="12"/>
  <c r="D61" i="12"/>
  <c r="H55" i="12"/>
  <c r="K59" i="12"/>
  <c r="M64" i="12"/>
  <c r="C58" i="12"/>
  <c r="D72" i="12"/>
  <c r="F69" i="12"/>
  <c r="H66" i="12"/>
  <c r="D64" i="12"/>
  <c r="F61" i="12"/>
  <c r="H58" i="12"/>
  <c r="D56" i="12"/>
  <c r="F53" i="12"/>
  <c r="O72" i="12"/>
  <c r="M67" i="12"/>
  <c r="O64" i="12"/>
  <c r="M59" i="12"/>
  <c r="O56" i="12"/>
  <c r="G72" i="12"/>
  <c r="I69" i="12"/>
  <c r="Y69" i="12"/>
  <c r="U67" i="12"/>
  <c r="E67" i="12"/>
  <c r="W64" i="12"/>
  <c r="G64" i="12"/>
  <c r="Y61" i="12"/>
  <c r="I61" i="12"/>
  <c r="E59" i="12"/>
  <c r="G56" i="12"/>
  <c r="I53" i="12"/>
  <c r="Y53" i="12"/>
  <c r="K64" i="12"/>
  <c r="L73" i="12"/>
  <c r="N70" i="12"/>
  <c r="P67" i="12"/>
  <c r="L65" i="12"/>
  <c r="N62" i="12"/>
  <c r="P59" i="12"/>
  <c r="L57" i="12"/>
  <c r="N54" i="12"/>
  <c r="V19" i="12"/>
  <c r="G63" i="12"/>
  <c r="S61" i="12"/>
  <c r="C61" i="12"/>
  <c r="I56" i="12"/>
  <c r="Y56" i="12"/>
  <c r="C73" i="12"/>
  <c r="C72" i="12"/>
  <c r="E68" i="12"/>
  <c r="I62" i="12"/>
  <c r="Y62" i="12"/>
  <c r="C56" i="12"/>
  <c r="H63" i="12"/>
  <c r="D53" i="12"/>
  <c r="F73" i="12"/>
  <c r="D68" i="12"/>
  <c r="H62" i="12"/>
  <c r="X54" i="12"/>
  <c r="H54" i="12"/>
  <c r="O60" i="12"/>
  <c r="Y73" i="12"/>
  <c r="I73" i="12"/>
  <c r="G68" i="12"/>
  <c r="E63" i="12"/>
  <c r="E55" i="12"/>
  <c r="C70" i="12"/>
  <c r="E70" i="12"/>
  <c r="C65" i="12"/>
  <c r="F64" i="12"/>
  <c r="V64" i="12"/>
  <c r="C68" i="12"/>
  <c r="E72" i="12"/>
  <c r="G61" i="12"/>
  <c r="W61" i="12"/>
  <c r="P64" i="12"/>
  <c r="D59" i="12"/>
  <c r="C71" i="12"/>
  <c r="H67" i="12"/>
  <c r="D57" i="12"/>
  <c r="T57" i="12"/>
  <c r="H72" i="12"/>
  <c r="V67" i="12"/>
  <c r="F67" i="12"/>
  <c r="D62" i="12"/>
  <c r="T54" i="12"/>
  <c r="D54" i="12"/>
  <c r="M73" i="12"/>
  <c r="O54" i="12"/>
  <c r="G70" i="12"/>
  <c r="E65" i="12"/>
  <c r="Y59" i="12"/>
  <c r="I59" i="12"/>
  <c r="E57" i="12"/>
  <c r="K68" i="12"/>
  <c r="P73" i="12"/>
  <c r="N68" i="12"/>
  <c r="P65" i="12"/>
  <c r="P57" i="12"/>
  <c r="S19" i="12"/>
  <c r="Y72" i="12"/>
  <c r="I72" i="12"/>
  <c r="I68" i="12"/>
  <c r="Y68" i="12"/>
  <c r="G67" i="12"/>
  <c r="E66" i="12"/>
  <c r="G59" i="12"/>
  <c r="N73" i="12"/>
  <c r="U19" i="12"/>
  <c r="D71" i="12"/>
  <c r="F60" i="12"/>
  <c r="V60" i="12"/>
  <c r="T19" i="12"/>
  <c r="C59" i="12"/>
  <c r="S59" i="12"/>
  <c r="G69" i="12"/>
  <c r="E64" i="12"/>
  <c r="I58" i="12"/>
  <c r="Y58" i="12"/>
  <c r="G53" i="12"/>
  <c r="P72" i="12"/>
  <c r="N67" i="12"/>
  <c r="P66" i="12"/>
  <c r="C60" i="12"/>
  <c r="X65" i="12"/>
  <c r="H65" i="12"/>
  <c r="H53" i="12"/>
  <c r="O67" i="12"/>
  <c r="C63" i="12"/>
  <c r="F70" i="12"/>
  <c r="D65" i="12"/>
  <c r="H59" i="12"/>
  <c r="F54" i="12"/>
  <c r="O73" i="12"/>
  <c r="M68" i="12"/>
  <c r="O57" i="12"/>
  <c r="X19" i="12"/>
  <c r="C54" i="12"/>
  <c r="F71" i="12"/>
  <c r="X68" i="12"/>
  <c r="H68" i="12"/>
  <c r="D66" i="12"/>
  <c r="F63" i="12"/>
  <c r="H60" i="12"/>
  <c r="D58" i="12"/>
  <c r="F55" i="12"/>
  <c r="K73" i="12"/>
  <c r="K57" i="12"/>
  <c r="O66" i="12"/>
  <c r="O58" i="12"/>
  <c r="C57" i="12"/>
  <c r="Y71" i="12"/>
  <c r="I71" i="12"/>
  <c r="E69" i="12"/>
  <c r="G66" i="12"/>
  <c r="Y63" i="12"/>
  <c r="I63" i="12"/>
  <c r="E61" i="12"/>
  <c r="U61" i="12"/>
  <c r="G58" i="12"/>
  <c r="Y55" i="12"/>
  <c r="I55" i="12"/>
  <c r="E53" i="12"/>
  <c r="K60" i="12"/>
  <c r="N72" i="12"/>
  <c r="P69" i="12"/>
  <c r="L67" i="12"/>
  <c r="N64" i="12"/>
  <c r="P61" i="12"/>
  <c r="L59" i="12"/>
  <c r="N56" i="12"/>
  <c r="P53" i="12"/>
  <c r="W61" i="10"/>
  <c r="W56" i="10"/>
  <c r="U67" i="10"/>
  <c r="W58" i="10"/>
  <c r="V70" i="10"/>
  <c r="X69" i="10"/>
  <c r="W67" i="10"/>
  <c r="X58" i="10"/>
  <c r="U61" i="10"/>
  <c r="S70" i="10"/>
  <c r="T54" i="10"/>
  <c r="V64" i="10"/>
  <c r="S64" i="10"/>
  <c r="X54" i="10"/>
  <c r="X59" i="10"/>
  <c r="U70" i="10"/>
  <c r="S68" i="10"/>
  <c r="X61" i="10"/>
  <c r="U56" i="10"/>
  <c r="X68" i="10"/>
  <c r="V68" i="10"/>
  <c r="S54" i="10"/>
  <c r="W59" i="10"/>
  <c r="W57" i="10"/>
  <c r="V59" i="10"/>
  <c r="V52" i="10"/>
  <c r="X67" i="10"/>
  <c r="W71" i="10"/>
  <c r="V57" i="10"/>
  <c r="S52" i="10"/>
  <c r="S61" i="10"/>
  <c r="W70" i="10"/>
  <c r="T65" i="10"/>
  <c r="T64" i="10"/>
  <c r="W65" i="10"/>
  <c r="V67" i="10"/>
  <c r="U59" i="10"/>
  <c r="U57" i="10"/>
  <c r="W69" i="10"/>
  <c r="X52" i="10"/>
  <c r="S59" i="10"/>
  <c r="U69" i="10"/>
  <c r="T59" i="10"/>
  <c r="W68" i="10"/>
  <c r="T70" i="10"/>
  <c r="T52" i="10"/>
  <c r="T68" i="10"/>
  <c r="W54" i="10"/>
  <c r="X64" i="10"/>
  <c r="V53" i="10"/>
  <c r="Y53" i="10"/>
  <c r="U66" i="10"/>
  <c r="V55" i="10"/>
  <c r="V62" i="10"/>
  <c r="T66" i="10"/>
  <c r="W60" i="10"/>
  <c r="X71" i="10"/>
  <c r="S60" i="10"/>
  <c r="T62" i="10"/>
  <c r="X57" i="10"/>
  <c r="U62" i="10"/>
  <c r="S56" i="10"/>
  <c r="V60" i="10"/>
  <c r="V72" i="10"/>
  <c r="U60" i="10"/>
  <c r="W55" i="10"/>
  <c r="S55" i="10"/>
  <c r="U55" i="10"/>
  <c r="W66" i="10"/>
  <c r="X65" i="10"/>
  <c r="V56" i="10"/>
  <c r="W62" i="10"/>
  <c r="W52" i="10"/>
  <c r="S58" i="10"/>
  <c r="T71" i="10"/>
  <c r="T61" i="10"/>
  <c r="X56" i="10"/>
  <c r="S66" i="10"/>
  <c r="T63" i="10"/>
  <c r="V66" i="10"/>
  <c r="X62" i="10"/>
  <c r="T55" i="10"/>
  <c r="T53" i="10"/>
  <c r="X63" i="10"/>
  <c r="S63" i="10"/>
  <c r="X66" i="10"/>
  <c r="X60" i="10"/>
  <c r="W63" i="10"/>
  <c r="W53" i="10"/>
  <c r="S72" i="10"/>
  <c r="T58" i="10"/>
  <c r="V71" i="10"/>
  <c r="U72" i="10"/>
  <c r="W72" i="10"/>
  <c r="T56" i="10"/>
  <c r="V61" i="10"/>
  <c r="T72" i="10"/>
  <c r="X55" i="10"/>
  <c r="S62" i="10"/>
  <c r="S57" i="10"/>
  <c r="U58" i="10"/>
  <c r="T60" i="10"/>
  <c r="V65" i="10"/>
  <c r="S71" i="10"/>
  <c r="U71" i="10"/>
  <c r="V58" i="10"/>
  <c r="T69" i="10"/>
  <c r="T67" i="10"/>
  <c r="S69" i="10"/>
  <c r="V69" i="10"/>
  <c r="U63" i="10"/>
  <c r="X72" i="10"/>
  <c r="W64" i="10"/>
  <c r="U53" i="10"/>
  <c r="T57" i="10"/>
  <c r="S53" i="10"/>
  <c r="X53" i="10"/>
  <c r="X60" i="12" l="1"/>
  <c r="S60" i="12"/>
  <c r="S57" i="12"/>
  <c r="U57" i="12"/>
  <c r="S63" i="12"/>
  <c r="W60" i="12"/>
  <c r="W66" i="12"/>
  <c r="T66" i="12"/>
  <c r="T65" i="12"/>
  <c r="U64" i="12"/>
  <c r="U65" i="12"/>
  <c r="X66" i="12"/>
  <c r="S64" i="12"/>
  <c r="S66" i="12"/>
  <c r="S72" i="12"/>
  <c r="W63" i="12"/>
  <c r="T72" i="12"/>
  <c r="X64" i="12"/>
  <c r="X70" i="12"/>
  <c r="V72" i="12"/>
  <c r="V54" i="12"/>
  <c r="W59" i="12"/>
  <c r="T59" i="12"/>
  <c r="T61" i="12"/>
  <c r="X59" i="12"/>
  <c r="X67" i="12"/>
  <c r="X63" i="12"/>
  <c r="U59" i="12"/>
  <c r="U60" i="12"/>
  <c r="T60" i="12"/>
  <c r="V68" i="12"/>
  <c r="W67" i="12"/>
  <c r="W54" i="12"/>
  <c r="S54" i="12"/>
  <c r="S67" i="12"/>
  <c r="S68" i="12"/>
  <c r="V57" i="12"/>
  <c r="V55" i="12"/>
  <c r="V73" i="12"/>
  <c r="X73" i="12"/>
  <c r="W71" i="12"/>
  <c r="V62" i="12"/>
  <c r="T55" i="12"/>
  <c r="X72" i="12"/>
  <c r="U55" i="12"/>
  <c r="S69" i="12"/>
  <c r="W62" i="12"/>
  <c r="U73" i="12"/>
  <c r="T69" i="12"/>
  <c r="U53" i="12"/>
  <c r="W58" i="12"/>
  <c r="T58" i="12"/>
  <c r="V63" i="12"/>
  <c r="V70" i="12"/>
  <c r="X53" i="12"/>
  <c r="W69" i="12"/>
  <c r="U66" i="12"/>
  <c r="W70" i="12"/>
  <c r="S71" i="12"/>
  <c r="U72" i="12"/>
  <c r="U70" i="12"/>
  <c r="W68" i="12"/>
  <c r="T68" i="12"/>
  <c r="T53" i="12"/>
  <c r="S56" i="12"/>
  <c r="S73" i="12"/>
  <c r="V53" i="12"/>
  <c r="X58" i="12"/>
  <c r="T64" i="12"/>
  <c r="V69" i="12"/>
  <c r="S58" i="12"/>
  <c r="X55" i="12"/>
  <c r="V56" i="12"/>
  <c r="T63" i="12"/>
  <c r="S55" i="12"/>
  <c r="V59" i="12"/>
  <c r="T70" i="12"/>
  <c r="T73" i="12"/>
  <c r="U58" i="12"/>
  <c r="S53" i="12"/>
  <c r="V58" i="12"/>
  <c r="X61" i="12"/>
  <c r="W57" i="12"/>
  <c r="V71" i="12"/>
  <c r="T71" i="12"/>
  <c r="T56" i="12"/>
  <c r="X71" i="12"/>
  <c r="X56" i="12"/>
  <c r="S62" i="12"/>
  <c r="X69" i="12"/>
  <c r="U71" i="12"/>
  <c r="W73" i="12"/>
  <c r="U69" i="12"/>
  <c r="T62" i="12"/>
  <c r="X62" i="12"/>
  <c r="W53" i="12"/>
  <c r="S65" i="12"/>
  <c r="S70" i="12"/>
  <c r="U63" i="12"/>
  <c r="U68" i="12"/>
  <c r="W56" i="12"/>
  <c r="W72" i="12"/>
  <c r="V61" i="12"/>
  <c r="W55" i="12"/>
  <c r="W65" i="12"/>
  <c r="U56" i="12"/>
  <c r="U54" i="12"/>
  <c r="V65" i="12"/>
  <c r="X57" i="12"/>
  <c r="U62" i="12"/>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<sst xmlns="http://schemas.openxmlformats.org/spreadsheetml/2006/main" count="25304" uniqueCount="2140">
  <si>
    <t>Macmillan-NCIN Cancer Prevalence Project</t>
  </si>
  <si>
    <t>20-year cancer prevalence in the UK</t>
  </si>
  <si>
    <t>Northern Ireland sub-national areas</t>
  </si>
  <si>
    <t>Guidance and acknowledgements</t>
  </si>
  <si>
    <t>Other useful links</t>
  </si>
  <si>
    <t>http://www.ncin.org.uk/</t>
  </si>
  <si>
    <t>http://www.macmillan.org.uk/</t>
  </si>
  <si>
    <t xml:space="preserve">http://www.qub.ac.uk/research-centres/nicr/ </t>
  </si>
  <si>
    <t xml:space="preserve">http://www.isdscotland.org/ </t>
  </si>
  <si>
    <t xml:space="preserve">http://www.wcisu.wales.nhs.uk/ </t>
  </si>
  <si>
    <t xml:space="preserve">http://www.phe.gov.uk/ </t>
  </si>
  <si>
    <t>If you require any more information, please contact ncinanalysts@phe.gov.uk</t>
  </si>
  <si>
    <t>If you would like to know more about the Macmillan-NCIN partnership you can contact evidence@macmillan.org.uk</t>
  </si>
  <si>
    <t>20-year cancer prevalence in Northern Ireland</t>
  </si>
  <si>
    <t>By cancer site</t>
  </si>
  <si>
    <t>Contents</t>
  </si>
  <si>
    <t>Geography</t>
  </si>
  <si>
    <t>Table</t>
  </si>
  <si>
    <t>All Macmillan-NCIN outputs from the cancer site 20-year prevalence release, June 2015</t>
  </si>
  <si>
    <t>Health and Social Care Trust</t>
  </si>
  <si>
    <t>All cancers combined - numbers and crude rates</t>
  </si>
  <si>
    <t>Guidance and FAQs</t>
  </si>
  <si>
    <t>Cancer sites - numbers</t>
  </si>
  <si>
    <t>Acknowledgements</t>
  </si>
  <si>
    <t>Time Since Diagnosis distribution</t>
  </si>
  <si>
    <t>Maps - England sub-national areas</t>
  </si>
  <si>
    <t>Rates</t>
  </si>
  <si>
    <t>Maps - Northern Ireland sub-national areas</t>
  </si>
  <si>
    <t>Graphs showing time since diagnosis distributions</t>
  </si>
  <si>
    <t>Maps - Scotland sub-national areas</t>
  </si>
  <si>
    <t>Local Government District</t>
  </si>
  <si>
    <t>Maps - Wales sub-national areas</t>
  </si>
  <si>
    <t>UK Data briefing: 20-year cancer prevalence in the UK</t>
  </si>
  <si>
    <t>Extended briefing: 20-year cancer prevalence in England</t>
  </si>
  <si>
    <t>Extended briefing: 20-year cancer prevalence in Northern Ireland</t>
  </si>
  <si>
    <t>Extended briefing: 20-year cancer prevalence in Scotland</t>
  </si>
  <si>
    <t>Extended briefing: 20-year cancer prevalence in Wales</t>
  </si>
  <si>
    <t>Poster: Examining methods to visualise the cancer population using cartograms</t>
  </si>
  <si>
    <t>Poster: A new way of counting cancer prevalence to understand the prevalence of multiple primaries in the UK</t>
  </si>
  <si>
    <t xml:space="preserve">Poster: 20-year cancer prevalence in the UK: exploring variations between short-term and long-term cancer survivors  </t>
  </si>
  <si>
    <t>Data: England 20-year cancer prevalence data tables by cancer site</t>
  </si>
  <si>
    <t>Data: Northern Ireland 20-year cancer prevalence data tables by cancer site</t>
  </si>
  <si>
    <t>Data: Scotland 20-year cancer prevalence data tables by cancer site</t>
  </si>
  <si>
    <t>Data: Wales 20-year cancer prevalence data tables by cancer site</t>
  </si>
  <si>
    <t>Data: UK detailed data table</t>
  </si>
  <si>
    <t>Data: UK summary data table</t>
  </si>
  <si>
    <t>ICD10 cancer codes used</t>
  </si>
  <si>
    <t>A - CANCER GROUPS</t>
  </si>
  <si>
    <t>B - MOST COMMON CANCERS</t>
  </si>
  <si>
    <t>C - DETAILED SITE-SPECIFIC CANCERS</t>
  </si>
  <si>
    <t>Cancer site/group</t>
  </si>
  <si>
    <t>ICD10 codes</t>
  </si>
  <si>
    <t>Breast</t>
  </si>
  <si>
    <t>C50</t>
  </si>
  <si>
    <t xml:space="preserve">Bladder </t>
  </si>
  <si>
    <t>C67</t>
  </si>
  <si>
    <t>Anus</t>
  </si>
  <si>
    <t>C21</t>
  </si>
  <si>
    <t>Central Nervous System (including Brain)</t>
  </si>
  <si>
    <t>C70, C71, C72, C751, C752, C753, D32, D33, D352, D353, D354, D42, D43, D443, D444, D445</t>
  </si>
  <si>
    <t>Bladder (with in-situ)</t>
  </si>
  <si>
    <t>C67, D090</t>
  </si>
  <si>
    <t>Colorectal</t>
  </si>
  <si>
    <t>C18, C19, C20</t>
  </si>
  <si>
    <t>Bladder (without in-situ)</t>
  </si>
  <si>
    <t>Endocrine</t>
  </si>
  <si>
    <t>C73, C74, C75</t>
  </si>
  <si>
    <t>Cervix</t>
  </si>
  <si>
    <t>C53</t>
  </si>
  <si>
    <t>Gynae (with Cervix In-situ)</t>
  </si>
  <si>
    <t>C51, C52, C53, C54, C55, C56, C57, C58, D06</t>
  </si>
  <si>
    <t>Breast (with In-situ)</t>
  </si>
  <si>
    <t>C50, D05</t>
  </si>
  <si>
    <t>Gynae (without Cervix In-situ)</t>
  </si>
  <si>
    <t>C51, C52, C53, C54, C55, C56, C57, C58</t>
  </si>
  <si>
    <t>Head and Neck</t>
  </si>
  <si>
    <t>C00, C01, C02, C03, C04, C05, C06, C07, C08, C09, C10, C11, C12, C13, C14, C30, C31, C32</t>
  </si>
  <si>
    <t>Cancer of Unknown Primary</t>
  </si>
  <si>
    <t>C77, C78, C79, C80</t>
  </si>
  <si>
    <t>Haematology</t>
  </si>
  <si>
    <t>C81, C82, C83, C84, C85, C88, C90, C91, C92, C93, C94, C95, C96</t>
  </si>
  <si>
    <t>Hodgkin Lymphoma</t>
  </si>
  <si>
    <t>C81</t>
  </si>
  <si>
    <t>Kidney</t>
  </si>
  <si>
    <t>C64, C65, C66, C68</t>
  </si>
  <si>
    <t>Lower Gastrointestinal</t>
  </si>
  <si>
    <t>C17, C18, C19, C20, C21, C26</t>
  </si>
  <si>
    <t xml:space="preserve">Leukaemia - Acute Myeloid </t>
  </si>
  <si>
    <t>C920, C924, C925, C930, C940, C942</t>
  </si>
  <si>
    <t>Gallbladder</t>
  </si>
  <si>
    <t>C23</t>
  </si>
  <si>
    <t>Lung and Trachea</t>
  </si>
  <si>
    <t>C33, C34</t>
  </si>
  <si>
    <t>Leukaemia - Chronic Lymphocytic</t>
  </si>
  <si>
    <t>C911</t>
  </si>
  <si>
    <t>Head and neck - Eye</t>
  </si>
  <si>
    <t>C69</t>
  </si>
  <si>
    <t>Malignant Melanoma</t>
  </si>
  <si>
    <t>C43</t>
  </si>
  <si>
    <t xml:space="preserve">Liver </t>
  </si>
  <si>
    <t>C22</t>
  </si>
  <si>
    <t>Head and neck - Hypopharynx</t>
  </si>
  <si>
    <t>C12, C13</t>
  </si>
  <si>
    <t xml:space="preserve">Prostate </t>
  </si>
  <si>
    <t>C61</t>
  </si>
  <si>
    <t>Lung and trachea</t>
  </si>
  <si>
    <t>Head and neck - Larynx</t>
  </si>
  <si>
    <t>C32</t>
  </si>
  <si>
    <t>Respiratory</t>
  </si>
  <si>
    <t>C33, C34, C37, C38, C39, C45</t>
  </si>
  <si>
    <t>Head and neck - Nasopharynx</t>
  </si>
  <si>
    <t>C11</t>
  </si>
  <si>
    <t>Sarcoma</t>
  </si>
  <si>
    <t>C40, C41, C46, C48, C49</t>
  </si>
  <si>
    <t>Multiple Myeloma</t>
  </si>
  <si>
    <t>C90</t>
  </si>
  <si>
    <t>Head and Neck - Non-Specific</t>
  </si>
  <si>
    <t>C00, C14, C31</t>
  </si>
  <si>
    <t>Upper Gastrointestinal</t>
  </si>
  <si>
    <t>C15, C16, C22, C23, C24, C25</t>
  </si>
  <si>
    <t>Non-Hodgkin Lymphoma</t>
  </si>
  <si>
    <t>C82, C83, C84, C85</t>
  </si>
  <si>
    <t>Head and neck - Oral cavity</t>
  </si>
  <si>
    <t>C02, C03, C04, C06</t>
  </si>
  <si>
    <t>Urology</t>
  </si>
  <si>
    <t>C60, C61, C62, C63, C64, C65, C66, C67, C68, D090</t>
  </si>
  <si>
    <t>Oesophagus</t>
  </si>
  <si>
    <t xml:space="preserve">C15 </t>
  </si>
  <si>
    <t>Head and neck - Oropharynx</t>
  </si>
  <si>
    <t>C01, C09, C10</t>
  </si>
  <si>
    <t>Ovary</t>
  </si>
  <si>
    <t>C56, C57</t>
  </si>
  <si>
    <t>Head and neck - Palate</t>
  </si>
  <si>
    <t>C05</t>
  </si>
  <si>
    <t xml:space="preserve">Pancreas </t>
  </si>
  <si>
    <t>C25</t>
  </si>
  <si>
    <t>Head and neck - Salivary Glands</t>
  </si>
  <si>
    <t>C07, C08</t>
  </si>
  <si>
    <t>Head and neck - Thyroid</t>
  </si>
  <si>
    <t>C73</t>
  </si>
  <si>
    <t>Stomach</t>
  </si>
  <si>
    <t>C16</t>
  </si>
  <si>
    <t>Heart, Mediastinum and Pleura</t>
  </si>
  <si>
    <t>C38</t>
  </si>
  <si>
    <t>Uterus</t>
  </si>
  <si>
    <t>C54, C55</t>
  </si>
  <si>
    <t>Kidney and Unspecified Urinary Organs</t>
  </si>
  <si>
    <t>Leukaemia - Acute Lymphoblastic</t>
  </si>
  <si>
    <t>C910</t>
  </si>
  <si>
    <t>Leukaemia - Acute Myeloid</t>
  </si>
  <si>
    <t>Leukaemia - Chronic Myeloid</t>
  </si>
  <si>
    <t>C921</t>
  </si>
  <si>
    <t>Liver</t>
  </si>
  <si>
    <t>Lung</t>
  </si>
  <si>
    <t>Melanoma</t>
  </si>
  <si>
    <t>Mesothelioma</t>
  </si>
  <si>
    <t>C45</t>
  </si>
  <si>
    <t>Nasal Cavity and Middle Ear</t>
  </si>
  <si>
    <t>C30</t>
  </si>
  <si>
    <t>Pancreas</t>
  </si>
  <si>
    <t>Penis</t>
  </si>
  <si>
    <t>C60</t>
  </si>
  <si>
    <t>Prostate</t>
  </si>
  <si>
    <t>Sarcoma - Connective and Soft Tissue</t>
  </si>
  <si>
    <t>C49</t>
  </si>
  <si>
    <t>Sarcoma - Retroperitoneum and Peritoneum</t>
  </si>
  <si>
    <t>C48</t>
  </si>
  <si>
    <t xml:space="preserve">Sarcoma: Bone </t>
  </si>
  <si>
    <t>C40, C41</t>
  </si>
  <si>
    <t>Small Intestine</t>
  </si>
  <si>
    <t xml:space="preserve">C17 </t>
  </si>
  <si>
    <t>Testis</t>
  </si>
  <si>
    <t>C62</t>
  </si>
  <si>
    <t>Vagina</t>
  </si>
  <si>
    <t>C52</t>
  </si>
  <si>
    <t>Vulva</t>
  </si>
  <si>
    <t>C51</t>
  </si>
  <si>
    <t>Example of what this cancer prevalence data can show you:</t>
  </si>
  <si>
    <t>Please select sex, Health &amp; Social Care Trust and cancer site:</t>
  </si>
  <si>
    <t>there are</t>
  </si>
  <si>
    <t>Northern Ireland: 5 Health and Social Care Trusts, all ages</t>
  </si>
  <si>
    <t>Please select a Health and Social Care Trust:</t>
  </si>
  <si>
    <t>Numbers</t>
  </si>
  <si>
    <t>Location maps</t>
  </si>
  <si>
    <t>UK detailed data table</t>
  </si>
  <si>
    <t>Graphs</t>
  </si>
  <si>
    <t>UK summary table</t>
  </si>
  <si>
    <t>Time Since Diagnosis</t>
  </si>
  <si>
    <t>0-1 yrs</t>
  </si>
  <si>
    <t>1-2 yrs</t>
  </si>
  <si>
    <t>2-5 yrs</t>
  </si>
  <si>
    <t>5-10 yrs</t>
  </si>
  <si>
    <t>10-15 yrs</t>
  </si>
  <si>
    <t>15-20 yrs</t>
  </si>
  <si>
    <t>20 year total</t>
  </si>
  <si>
    <t>All cancers combined - number</t>
  </si>
  <si>
    <t>All cancers combined - rate per 100,000</t>
  </si>
  <si>
    <t>(back to top)</t>
  </si>
  <si>
    <t>Bladder</t>
  </si>
  <si>
    <t>Kidney and unspecified urinary organs</t>
  </si>
  <si>
    <t>Note: Breast cancer figures for all persons does not include males</t>
  </si>
  <si>
    <t>Northern Ireland: 26 Local Government Districts, all ages</t>
  </si>
  <si>
    <t>Please select a Local Government District:</t>
  </si>
  <si>
    <t>Control sheet - for menus and lookups</t>
  </si>
  <si>
    <t>Data for Example chart</t>
  </si>
  <si>
    <t>Sex</t>
  </si>
  <si>
    <t>Health and Social Care Trust - Northern Ireland</t>
  </si>
  <si>
    <t>Local Government District - Northern Ireland</t>
  </si>
  <si>
    <t>Cancer types</t>
  </si>
  <si>
    <t>Males</t>
  </si>
  <si>
    <t>Belfast</t>
  </si>
  <si>
    <t>Antrim</t>
  </si>
  <si>
    <t>males</t>
  </si>
  <si>
    <t>Females</t>
  </si>
  <si>
    <t>Northern</t>
  </si>
  <si>
    <t>Ards</t>
  </si>
  <si>
    <t>females</t>
  </si>
  <si>
    <t>0-1 years</t>
  </si>
  <si>
    <t>All persons</t>
  </si>
  <si>
    <t>South Eastern</t>
  </si>
  <si>
    <t>Armagh</t>
  </si>
  <si>
    <t>persons</t>
  </si>
  <si>
    <t>1-2 years</t>
  </si>
  <si>
    <t>Southern</t>
  </si>
  <si>
    <t>Ballymena</t>
  </si>
  <si>
    <t>2-5 years</t>
  </si>
  <si>
    <t>Western</t>
  </si>
  <si>
    <t>Ballymoney</t>
  </si>
  <si>
    <t>5-10 years</t>
  </si>
  <si>
    <t>Unknown</t>
  </si>
  <si>
    <t>Banbridge</t>
  </si>
  <si>
    <t>10-15 years</t>
  </si>
  <si>
    <t>15-20 years</t>
  </si>
  <si>
    <t>Carrickfergus</t>
  </si>
  <si>
    <t>All 20</t>
  </si>
  <si>
    <t>Castlereagh</t>
  </si>
  <si>
    <t>Coleraine</t>
  </si>
  <si>
    <t>Cookstown</t>
  </si>
  <si>
    <t>Craigavon</t>
  </si>
  <si>
    <t>Derry</t>
  </si>
  <si>
    <t>Down</t>
  </si>
  <si>
    <t>Dungannon &amp; South Tyrone</t>
  </si>
  <si>
    <t>Fermanagh</t>
  </si>
  <si>
    <t>Larne</t>
  </si>
  <si>
    <t>Limavady</t>
  </si>
  <si>
    <t>Lisburn</t>
  </si>
  <si>
    <t>Magherafelt</t>
  </si>
  <si>
    <t>Moyle</t>
  </si>
  <si>
    <t>Newry &amp; Mourne</t>
  </si>
  <si>
    <t>Newtownabbey</t>
  </si>
  <si>
    <t>North Down</t>
  </si>
  <si>
    <t>Omagh</t>
  </si>
  <si>
    <t>Strabane</t>
  </si>
  <si>
    <t>Prevalence numbers - by time since diagnosis</t>
  </si>
  <si>
    <t>Crude rates - by time since diagnosis</t>
  </si>
  <si>
    <t>Concatenation</t>
  </si>
  <si>
    <t>HSCT</t>
  </si>
  <si>
    <t>Cancer type</t>
  </si>
  <si>
    <t>0_1</t>
  </si>
  <si>
    <t>1_2</t>
  </si>
  <si>
    <t>2_5</t>
  </si>
  <si>
    <t>5_10</t>
  </si>
  <si>
    <t>10_15</t>
  </si>
  <si>
    <t>15_20</t>
  </si>
  <si>
    <t>Population</t>
  </si>
  <si>
    <t>F</t>
  </si>
  <si>
    <t>M</t>
  </si>
  <si>
    <t>FemalesBelfastCentral Nervous System (including Brain)</t>
  </si>
  <si>
    <t>-</t>
  </si>
  <si>
    <t/>
  </si>
  <si>
    <t>FemalesBelfastColorectal</t>
  </si>
  <si>
    <t>FemalesBelfastHead and neck</t>
  </si>
  <si>
    <t>Head and neck</t>
  </si>
  <si>
    <t>FemalesBelfastBladder</t>
  </si>
  <si>
    <t>FemalesBelfastBreast</t>
  </si>
  <si>
    <t>FemalesBelfastCervix</t>
  </si>
  <si>
    <t>FemalesBelfastHodgkin lymphoma</t>
  </si>
  <si>
    <t>Hodgkin lymphoma</t>
  </si>
  <si>
    <t>FemalesBelfastKidney and unspecified urinary organs</t>
  </si>
  <si>
    <t>FemalesBelfastLeukaemia - Acute Myeloid</t>
  </si>
  <si>
    <t>FemalesBelfastLeukaemia - Chronic Lymphocytic</t>
  </si>
  <si>
    <t>FemalesBelfastLiver</t>
  </si>
  <si>
    <t>FemalesBelfastLung</t>
  </si>
  <si>
    <t>FemalesBelfastMalignant Melanoma</t>
  </si>
  <si>
    <t>FemalesBelfastMultiple myeloma</t>
  </si>
  <si>
    <t>Multiple myeloma</t>
  </si>
  <si>
    <t>FemalesBelfastNon-Hodgkin lymphoma</t>
  </si>
  <si>
    <t>Non-Hodgkin lymphoma</t>
  </si>
  <si>
    <t>FemalesBelfastOesophagus</t>
  </si>
  <si>
    <t>FemalesBelfastOvary</t>
  </si>
  <si>
    <t>FemalesBelfastPancreas</t>
  </si>
  <si>
    <t>FemalesBelfastStomach</t>
  </si>
  <si>
    <t>FemalesBelfastUterus</t>
  </si>
  <si>
    <t>MalesBelfastCentral Nervous System (including Brain)</t>
  </si>
  <si>
    <t>MalesBelfastColorectal</t>
  </si>
  <si>
    <t>MalesBelfastHead and neck</t>
  </si>
  <si>
    <t>MalesBelfastBladder</t>
  </si>
  <si>
    <t>MalesBelfastHodgkin lymphoma</t>
  </si>
  <si>
    <t>MalesBelfastKidney and unspecified urinary organs</t>
  </si>
  <si>
    <t>MalesBelfastLeukaemia - Acute Myeloid</t>
  </si>
  <si>
    <t>MalesBelfastLeukaemia - Chronic Lymphocytic</t>
  </si>
  <si>
    <t>MalesBelfastLiver</t>
  </si>
  <si>
    <t>MalesBelfastLung</t>
  </si>
  <si>
    <t>MalesBelfastMalignant Melanoma</t>
  </si>
  <si>
    <t>MalesBelfastMultiple myeloma</t>
  </si>
  <si>
    <t>MalesBelfastNon-Hodgkin lymphoma</t>
  </si>
  <si>
    <t>MalesBelfastOesophagus</t>
  </si>
  <si>
    <t>MalesBelfastPancreas</t>
  </si>
  <si>
    <t>MalesBelfastProstate</t>
  </si>
  <si>
    <t>MalesBelfastStomach</t>
  </si>
  <si>
    <t>FemalesNorthernCentral Nervous System (including Brain)</t>
  </si>
  <si>
    <t>FemalesNorthernColorectal</t>
  </si>
  <si>
    <t>FemalesNorthernHead and neck</t>
  </si>
  <si>
    <t>FemalesNorthernBladder</t>
  </si>
  <si>
    <t>FemalesNorthernBreast</t>
  </si>
  <si>
    <t>FemalesNorthernCervix</t>
  </si>
  <si>
    <t>FemalesNorthernHodgkin lymphoma</t>
  </si>
  <si>
    <t>FemalesNorthernKidney and unspecified urinary organs</t>
  </si>
  <si>
    <t>FemalesNorthernLeukaemia - Acute Myeloid</t>
  </si>
  <si>
    <t>FemalesNorthernLeukaemia - Chronic Lymphocytic</t>
  </si>
  <si>
    <t>FemalesNorthernLiver</t>
  </si>
  <si>
    <t>FemalesNorthernLung</t>
  </si>
  <si>
    <t>FemalesNorthernMalignant Melanoma</t>
  </si>
  <si>
    <t>FemalesNorthernMultiple myeloma</t>
  </si>
  <si>
    <t>FemalesNorthernNon-Hodgkin lymphoma</t>
  </si>
  <si>
    <t>FemalesNorthernOesophagus</t>
  </si>
  <si>
    <t>FemalesNorthernOvary</t>
  </si>
  <si>
    <t>FemalesNorthernPancreas</t>
  </si>
  <si>
    <t>FemalesNorthernStomach</t>
  </si>
  <si>
    <t>FemalesNorthernUterus</t>
  </si>
  <si>
    <t>MalesNorthernCentral Nervous System (including Brain)</t>
  </si>
  <si>
    <t>MalesNorthernColorectal</t>
  </si>
  <si>
    <t>MalesNorthernHead and neck</t>
  </si>
  <si>
    <t>MalesNorthernBladder</t>
  </si>
  <si>
    <t>MalesNorthernHodgkin lymphoma</t>
  </si>
  <si>
    <t>MalesNorthernKidney and unspecified urinary organs</t>
  </si>
  <si>
    <t>MalesNorthernLeukaemia - Acute Myeloid</t>
  </si>
  <si>
    <t>MalesNorthernLeukaemia - Chronic Lymphocytic</t>
  </si>
  <si>
    <t>MalesNorthernLiver</t>
  </si>
  <si>
    <t>MalesNorthernLung</t>
  </si>
  <si>
    <t>MalesNorthernMalignant Melanoma</t>
  </si>
  <si>
    <t>MalesNorthernMultiple myeloma</t>
  </si>
  <si>
    <t>MalesNorthernNon-Hodgkin lymphoma</t>
  </si>
  <si>
    <t>MalesNorthernOesophagus</t>
  </si>
  <si>
    <t>MalesNorthernPancreas</t>
  </si>
  <si>
    <t>MalesNorthernProstate</t>
  </si>
  <si>
    <t>MalesNorthernStomach</t>
  </si>
  <si>
    <t>FemalesUnknownCentral Nervous System (including Brain)</t>
  </si>
  <si>
    <t>FemalesUnknownColorectal</t>
  </si>
  <si>
    <t>FemalesUnknownHead and neck</t>
  </si>
  <si>
    <t>FemalesUnknownBladder</t>
  </si>
  <si>
    <t>FemalesUnknownBreast</t>
  </si>
  <si>
    <t>FemalesUnknownCervix</t>
  </si>
  <si>
    <t>FemalesUnknownHodgkin lymphoma</t>
  </si>
  <si>
    <t>FemalesUnknownKidney and unspecified urinary organs</t>
  </si>
  <si>
    <t>FemalesUnknownLeukaemia - Chronic Lymphocytic</t>
  </si>
  <si>
    <t>FemalesUnknownLung</t>
  </si>
  <si>
    <t>FemalesUnknownMalignant Melanoma</t>
  </si>
  <si>
    <t>FemalesUnknownMultiple myeloma</t>
  </si>
  <si>
    <t>FemalesUnknownNon-Hodgkin lymphoma</t>
  </si>
  <si>
    <t>FemalesUnknownOesophagus</t>
  </si>
  <si>
    <t>FemalesUnknownOvary</t>
  </si>
  <si>
    <t>FemalesUnknownPancreas</t>
  </si>
  <si>
    <t>FemalesUnknownStomach</t>
  </si>
  <si>
    <t>FemalesUnknownUterus</t>
  </si>
  <si>
    <t>MalesUnknownCentral Nervous System (including Brain)</t>
  </si>
  <si>
    <t>MalesUnknownColorectal</t>
  </si>
  <si>
    <t>MalesUnknownHead and neck</t>
  </si>
  <si>
    <t>MalesUnknownBladder</t>
  </si>
  <si>
    <t>MalesUnknownHodgkin lymphoma</t>
  </si>
  <si>
    <t>MalesUnknownKidney and unspecified urinary organs</t>
  </si>
  <si>
    <t>MalesUnknownLeukaemia - Chronic Lymphocytic</t>
  </si>
  <si>
    <t>MalesUnknownLiver</t>
  </si>
  <si>
    <t>MalesUnknownLung</t>
  </si>
  <si>
    <t>MalesUnknownMalignant Melanoma</t>
  </si>
  <si>
    <t>MalesUnknownMultiple myeloma</t>
  </si>
  <si>
    <t>MalesUnknownNon-Hodgkin lymphoma</t>
  </si>
  <si>
    <t>MalesUnknownOesophagus</t>
  </si>
  <si>
    <t>MalesUnknownPancreas</t>
  </si>
  <si>
    <t>MalesUnknownProstate</t>
  </si>
  <si>
    <t>MalesUnknownStomach</t>
  </si>
  <si>
    <t>FemalesSouth EasternCentral Nervous System (including Brain)</t>
  </si>
  <si>
    <t>FemalesSouth EasternColorectal</t>
  </si>
  <si>
    <t>FemalesSouth EasternHead and neck</t>
  </si>
  <si>
    <t>FemalesSouth EasternBladder</t>
  </si>
  <si>
    <t>FemalesSouth EasternBreast</t>
  </si>
  <si>
    <t>FemalesSouth EasternCervix</t>
  </si>
  <si>
    <t>FemalesSouth EasternHodgkin lymphoma</t>
  </si>
  <si>
    <t>FemalesSouth EasternKidney and unspecified urinary organs</t>
  </si>
  <si>
    <t>FemalesSouth EasternLeukaemia - Acute Myeloid</t>
  </si>
  <si>
    <t>FemalesSouth EasternLeukaemia - Chronic Lymphocytic</t>
  </si>
  <si>
    <t>FemalesSouth EasternLiver</t>
  </si>
  <si>
    <t>FemalesSouth EasternLung</t>
  </si>
  <si>
    <t>FemalesSouth EasternMalignant Melanoma</t>
  </si>
  <si>
    <t>FemalesSouth EasternMultiple myeloma</t>
  </si>
  <si>
    <t>FemalesSouth EasternNon-Hodgkin lymphoma</t>
  </si>
  <si>
    <t>FemalesSouth EasternOesophagus</t>
  </si>
  <si>
    <t>FemalesSouth EasternOvary</t>
  </si>
  <si>
    <t>FemalesSouth EasternPancreas</t>
  </si>
  <si>
    <t>FemalesSouth EasternStomach</t>
  </si>
  <si>
    <t>FemalesSouth EasternUterus</t>
  </si>
  <si>
    <t>MalesSouth EasternCentral Nervous System (including Brain)</t>
  </si>
  <si>
    <t>MalesSouth EasternColorectal</t>
  </si>
  <si>
    <t>MalesSouth EasternHead and neck</t>
  </si>
  <si>
    <t>MalesSouth EasternBladder</t>
  </si>
  <si>
    <t>MalesSouth EasternHodgkin lymphoma</t>
  </si>
  <si>
    <t>MalesSouth EasternKidney and unspecified urinary organs</t>
  </si>
  <si>
    <t>MalesSouth EasternLeukaemia - Acute Myeloid</t>
  </si>
  <si>
    <t>MalesSouth EasternLeukaemia - Chronic Lymphocytic</t>
  </si>
  <si>
    <t>MalesSouth EasternLiver</t>
  </si>
  <si>
    <t>MalesSouth EasternLung</t>
  </si>
  <si>
    <t>MalesSouth EasternMalignant Melanoma</t>
  </si>
  <si>
    <t>MalesSouth EasternMultiple myeloma</t>
  </si>
  <si>
    <t>MalesSouth EasternNon-Hodgkin lymphoma</t>
  </si>
  <si>
    <t>MalesSouth EasternOesophagus</t>
  </si>
  <si>
    <t>MalesSouth EasternPancreas</t>
  </si>
  <si>
    <t>MalesSouth EasternProstate</t>
  </si>
  <si>
    <t>MalesSouth EasternStomach</t>
  </si>
  <si>
    <t>FemalesSouthernCentral Nervous System (including Brain)</t>
  </si>
  <si>
    <t>FemalesSouthernColorectal</t>
  </si>
  <si>
    <t>FemalesSouthernHead and neck</t>
  </si>
  <si>
    <t>FemalesSouthernBladder</t>
  </si>
  <si>
    <t>FemalesSouthernBreast</t>
  </si>
  <si>
    <t>FemalesSouthernCervix</t>
  </si>
  <si>
    <t>FemalesSouthernHodgkin lymphoma</t>
  </si>
  <si>
    <t>FemalesSouthernKidney and unspecified urinary organs</t>
  </si>
  <si>
    <t>FemalesSouthernLeukaemia - Acute Myeloid</t>
  </si>
  <si>
    <t>FemalesSouthernLeukaemia - Chronic Lymphocytic</t>
  </si>
  <si>
    <t>FemalesSouthernLiver</t>
  </si>
  <si>
    <t>FemalesSouthernLung</t>
  </si>
  <si>
    <t>FemalesSouthernMalignant Melanoma</t>
  </si>
  <si>
    <t>FemalesSouthernMultiple myeloma</t>
  </si>
  <si>
    <t>FemalesSouthernNon-Hodgkin lymphoma</t>
  </si>
  <si>
    <t>FemalesSouthernOesophagus</t>
  </si>
  <si>
    <t>FemalesSouthernOvary</t>
  </si>
  <si>
    <t>FemalesSouthernPancreas</t>
  </si>
  <si>
    <t>FemalesSouthernStomach</t>
  </si>
  <si>
    <t>FemalesSouthernUterus</t>
  </si>
  <si>
    <t>MalesSouthernCentral Nervous System (including Brain)</t>
  </si>
  <si>
    <t>MalesSouthernColorectal</t>
  </si>
  <si>
    <t>MalesSouthernHead and neck</t>
  </si>
  <si>
    <t>MalesSouthernBladder</t>
  </si>
  <si>
    <t>MalesSouthernHodgkin lymphoma</t>
  </si>
  <si>
    <t>MalesSouthernKidney and unspecified urinary organs</t>
  </si>
  <si>
    <t>MalesSouthernLeukaemia - Acute Myeloid</t>
  </si>
  <si>
    <t>MalesSouthernLeukaemia - Chronic Lymphocytic</t>
  </si>
  <si>
    <t>MalesSouthernLiver</t>
  </si>
  <si>
    <t>MalesSouthernLung</t>
  </si>
  <si>
    <t>MalesSouthernMalignant Melanoma</t>
  </si>
  <si>
    <t>MalesSouthernMultiple myeloma</t>
  </si>
  <si>
    <t>MalesSouthernNon-Hodgkin lymphoma</t>
  </si>
  <si>
    <t>MalesSouthernOesophagus</t>
  </si>
  <si>
    <t>MalesSouthernPancreas</t>
  </si>
  <si>
    <t>MalesSouthernProstate</t>
  </si>
  <si>
    <t>MalesSouthernStomach</t>
  </si>
  <si>
    <t>FemalesWesternCentral Nervous System (including Brain)</t>
  </si>
  <si>
    <t>FemalesWesternColorectal</t>
  </si>
  <si>
    <t>FemalesWesternHead and neck</t>
  </si>
  <si>
    <t>FemalesWesternBladder</t>
  </si>
  <si>
    <t>FemalesWesternBreast</t>
  </si>
  <si>
    <t>FemalesWesternCervix</t>
  </si>
  <si>
    <t>FemalesWesternHodgkin lymphoma</t>
  </si>
  <si>
    <t>FemalesWesternKidney and unspecified urinary organs</t>
  </si>
  <si>
    <t>FemalesWesternLeukaemia - Acute Myeloid</t>
  </si>
  <si>
    <t>FemalesWesternLeukaemia - Chronic Lymphocytic</t>
  </si>
  <si>
    <t>FemalesWesternLiver</t>
  </si>
  <si>
    <t>FemalesWesternLung</t>
  </si>
  <si>
    <t>FemalesWesternMalignant Melanoma</t>
  </si>
  <si>
    <t>FemalesWesternMultiple myeloma</t>
  </si>
  <si>
    <t>FemalesWesternNon-Hodgkin lymphoma</t>
  </si>
  <si>
    <t>FemalesWesternOesophagus</t>
  </si>
  <si>
    <t>FemalesWesternOvary</t>
  </si>
  <si>
    <t>FemalesWesternPancreas</t>
  </si>
  <si>
    <t>FemalesWesternStomach</t>
  </si>
  <si>
    <t>FemalesWesternUterus</t>
  </si>
  <si>
    <t>MalesWesternCentral Nervous System (including Brain)</t>
  </si>
  <si>
    <t>MalesWesternColorectal</t>
  </si>
  <si>
    <t>MalesWesternHead and neck</t>
  </si>
  <si>
    <t>MalesWesternBladder</t>
  </si>
  <si>
    <t>MalesWesternHodgkin lymphoma</t>
  </si>
  <si>
    <t>MalesWesternKidney and unspecified urinary organs</t>
  </si>
  <si>
    <t>MalesWesternLeukaemia - Acute Myeloid</t>
  </si>
  <si>
    <t>MalesWesternLeukaemia - Chronic Lymphocytic</t>
  </si>
  <si>
    <t>MalesWesternLiver</t>
  </si>
  <si>
    <t>MalesWesternLung</t>
  </si>
  <si>
    <t>MalesWesternMalignant Melanoma</t>
  </si>
  <si>
    <t>MalesWesternMultiple myeloma</t>
  </si>
  <si>
    <t>MalesWesternNon-Hodgkin lymphoma</t>
  </si>
  <si>
    <t>MalesWesternOesophagus</t>
  </si>
  <si>
    <t>MalesWesternPancreas</t>
  </si>
  <si>
    <t>MalesWesternProstate</t>
  </si>
  <si>
    <t>MalesWesternStomach</t>
  </si>
  <si>
    <t>PersonsBelfastBladder</t>
  </si>
  <si>
    <t>Persons</t>
  </si>
  <si>
    <t>PersonsBelfastBreast</t>
  </si>
  <si>
    <t>PersonsBelfastCentral Nervous System (including Brain)</t>
  </si>
  <si>
    <t>PersonsBelfastCervix</t>
  </si>
  <si>
    <t>PersonsBelfastColorectal</t>
  </si>
  <si>
    <t>PersonsBelfastHead and neck</t>
  </si>
  <si>
    <t>PersonsBelfastHodgkin lymphoma</t>
  </si>
  <si>
    <t>PersonsBelfastKidney and unspecified urinary organs</t>
  </si>
  <si>
    <t>PersonsBelfastLeukaemia - Acute Myeloid</t>
  </si>
  <si>
    <t>PersonsBelfastLeukaemia - Chronic Lymphocytic</t>
  </si>
  <si>
    <t>PersonsBelfastLiver</t>
  </si>
  <si>
    <t>PersonsBelfastLung</t>
  </si>
  <si>
    <t>PersonsBelfastMalignant Melanoma</t>
  </si>
  <si>
    <t>PersonsBelfastMultiple myeloma</t>
  </si>
  <si>
    <t>PersonsBelfastNon-Hodgkin lymphoma</t>
  </si>
  <si>
    <t>PersonsBelfastOesophagus</t>
  </si>
  <si>
    <t>PersonsBelfastOvary</t>
  </si>
  <si>
    <t>PersonsBelfastPancreas</t>
  </si>
  <si>
    <t>PersonsBelfastProstate</t>
  </si>
  <si>
    <t>PersonsBelfastStomach</t>
  </si>
  <si>
    <t>PersonsBelfastUterus</t>
  </si>
  <si>
    <t>PersonsNorthernBladder</t>
  </si>
  <si>
    <t>PersonsNorthernBreast</t>
  </si>
  <si>
    <t>PersonsNorthernCentral Nervous System (including Brain)</t>
  </si>
  <si>
    <t>PersonsNorthernCervix</t>
  </si>
  <si>
    <t>PersonsNorthernColorectal</t>
  </si>
  <si>
    <t>PersonsNorthernHead and neck</t>
  </si>
  <si>
    <t>PersonsNorthernHodgkin lymphoma</t>
  </si>
  <si>
    <t>PersonsNorthernKidney and unspecified urinary organs</t>
  </si>
  <si>
    <t>PersonsNorthernLeukaemia - Acute Myeloid</t>
  </si>
  <si>
    <t>PersonsNorthernLeukaemia - Chronic Lymphocytic</t>
  </si>
  <si>
    <t>PersonsNorthernLiver</t>
  </si>
  <si>
    <t>PersonsNorthernLung</t>
  </si>
  <si>
    <t>PersonsNorthernMalignant Melanoma</t>
  </si>
  <si>
    <t>PersonsNorthernMultiple myeloma</t>
  </si>
  <si>
    <t>PersonsNorthernNon-Hodgkin lymphoma</t>
  </si>
  <si>
    <t>PersonsNorthernOesophagus</t>
  </si>
  <si>
    <t>PersonsNorthernOvary</t>
  </si>
  <si>
    <t>PersonsNorthernPancreas</t>
  </si>
  <si>
    <t>PersonsNorthernProstate</t>
  </si>
  <si>
    <t>PersonsNorthernStomach</t>
  </si>
  <si>
    <t>PersonsNorthernUterus</t>
  </si>
  <si>
    <t>PersonsUnknownBladder</t>
  </si>
  <si>
    <t>PersonsUnknownBreast</t>
  </si>
  <si>
    <t>PersonsUnknownCentral Nervous System (including Brain)</t>
  </si>
  <si>
    <t>PersonsUnknownCervix</t>
  </si>
  <si>
    <t>PersonsUnknownColorectal</t>
  </si>
  <si>
    <t>PersonsUnknownHead and neck</t>
  </si>
  <si>
    <t>PersonsUnknownHodgkin lymphoma</t>
  </si>
  <si>
    <t>PersonsUnknownKidney and unspecified urinary organs</t>
  </si>
  <si>
    <t>PersonsUnknownLeukaemia - Chronic Lymphocytic</t>
  </si>
  <si>
    <t>PersonsUnknownLiver</t>
  </si>
  <si>
    <t>PersonsUnknownLung</t>
  </si>
  <si>
    <t>PersonsUnknownMalignant Melanoma</t>
  </si>
  <si>
    <t>PersonsUnknownMultiple myeloma</t>
  </si>
  <si>
    <t>PersonsUnknownNon-Hodgkin lymphoma</t>
  </si>
  <si>
    <t>PersonsUnknownOesophagus</t>
  </si>
  <si>
    <t>PersonsUnknownOvary</t>
  </si>
  <si>
    <t>PersonsUnknownPancreas</t>
  </si>
  <si>
    <t>PersonsUnknownProstate</t>
  </si>
  <si>
    <t>PersonsUnknownStomach</t>
  </si>
  <si>
    <t>PersonsUnknownUterus</t>
  </si>
  <si>
    <t>PersonsSouth EasternBladder</t>
  </si>
  <si>
    <t>PersonsSouth EasternBreast</t>
  </si>
  <si>
    <t>PersonsSouth EasternCentral Nervous System (including Brain)</t>
  </si>
  <si>
    <t>PersonsSouth EasternCervix</t>
  </si>
  <si>
    <t>PersonsSouth EasternColorectal</t>
  </si>
  <si>
    <t>PersonsSouth EasternHead and neck</t>
  </si>
  <si>
    <t>PersonsSouth EasternHodgkin lymphoma</t>
  </si>
  <si>
    <t>PersonsSouth EasternKidney and unspecified urinary organs</t>
  </si>
  <si>
    <t>PersonsSouth EasternLeukaemia - Acute Myeloid</t>
  </si>
  <si>
    <t>PersonsSouth EasternLeukaemia - Chronic Lymphocytic</t>
  </si>
  <si>
    <t>PersonsSouth EasternLiver</t>
  </si>
  <si>
    <t>PersonsSouth EasternLung</t>
  </si>
  <si>
    <t>PersonsSouth EasternMalignant Melanoma</t>
  </si>
  <si>
    <t>PersonsSouth EasternMultiple myeloma</t>
  </si>
  <si>
    <t>PersonsSouth EasternNon-Hodgkin lymphoma</t>
  </si>
  <si>
    <t>PersonsSouth EasternOesophagus</t>
  </si>
  <si>
    <t>PersonsSouth EasternOvary</t>
  </si>
  <si>
    <t>PersonsSouth EasternPancreas</t>
  </si>
  <si>
    <t>PersonsSouth EasternProstate</t>
  </si>
  <si>
    <t>PersonsSouth EasternStomach</t>
  </si>
  <si>
    <t>PersonsSouth EasternUterus</t>
  </si>
  <si>
    <t>PersonsSouthernBladder</t>
  </si>
  <si>
    <t>PersonsSouthernBreast</t>
  </si>
  <si>
    <t>PersonsSouthernCentral Nervous System (including Brain)</t>
  </si>
  <si>
    <t>PersonsSouthernCervix</t>
  </si>
  <si>
    <t>PersonsSouthernColorectal</t>
  </si>
  <si>
    <t>PersonsSouthernHead and neck</t>
  </si>
  <si>
    <t>PersonsSouthernHodgkin lymphoma</t>
  </si>
  <si>
    <t>PersonsSouthernKidney and unspecified urinary organs</t>
  </si>
  <si>
    <t>PersonsSouthernLeukaemia - Acute Myeloid</t>
  </si>
  <si>
    <t>PersonsSouthernLeukaemia - Chronic Lymphocytic</t>
  </si>
  <si>
    <t>PersonsSouthernLiver</t>
  </si>
  <si>
    <t>PersonsSouthernLung</t>
  </si>
  <si>
    <t>PersonsSouthernMalignant Melanoma</t>
  </si>
  <si>
    <t>PersonsSouthernMultiple myeloma</t>
  </si>
  <si>
    <t>PersonsSouthernNon-Hodgkin lymphoma</t>
  </si>
  <si>
    <t>PersonsSouthernOesophagus</t>
  </si>
  <si>
    <t>PersonsSouthernOvary</t>
  </si>
  <si>
    <t>PersonsSouthernPancreas</t>
  </si>
  <si>
    <t>PersonsSouthernProstate</t>
  </si>
  <si>
    <t>PersonsSouthernStomach</t>
  </si>
  <si>
    <t>PersonsSouthernUterus</t>
  </si>
  <si>
    <t>PersonsWesternBladder</t>
  </si>
  <si>
    <t>PersonsWesternBreast</t>
  </si>
  <si>
    <t>PersonsWesternCentral Nervous System (including Brain)</t>
  </si>
  <si>
    <t>PersonsWesternCervix</t>
  </si>
  <si>
    <t>PersonsWesternColorectal</t>
  </si>
  <si>
    <t>PersonsWesternHead and neck</t>
  </si>
  <si>
    <t>PersonsWesternHodgkin lymphoma</t>
  </si>
  <si>
    <t>PersonsWesternKidney and unspecified urinary organs</t>
  </si>
  <si>
    <t>PersonsWesternLeukaemia - Acute Myeloid</t>
  </si>
  <si>
    <t>PersonsWesternLeukaemia - Chronic Lymphocytic</t>
  </si>
  <si>
    <t>PersonsWesternLiver</t>
  </si>
  <si>
    <t>PersonsWesternLung</t>
  </si>
  <si>
    <t>PersonsWesternMalignant Melanoma</t>
  </si>
  <si>
    <t>PersonsWesternMultiple myeloma</t>
  </si>
  <si>
    <t>PersonsWesternNon-Hodgkin lymphoma</t>
  </si>
  <si>
    <t>PersonsWesternOesophagus</t>
  </si>
  <si>
    <t>PersonsWesternOvary</t>
  </si>
  <si>
    <t>PersonsWesternPancreas</t>
  </si>
  <si>
    <t>PersonsWesternProstate</t>
  </si>
  <si>
    <t>PersonsWesternStomach</t>
  </si>
  <si>
    <t>PersonsWesternUterus</t>
  </si>
  <si>
    <t>LGD</t>
  </si>
  <si>
    <t>FemalesAntrimBladder</t>
  </si>
  <si>
    <t>FemalesAntrimBreast</t>
  </si>
  <si>
    <t>FemalesAntrimCervix</t>
  </si>
  <si>
    <t>FemalesAntrimHodgkin lymphoma</t>
  </si>
  <si>
    <t>FemalesAntrimKidney and unspecified urinary organs</t>
  </si>
  <si>
    <t>FemalesAntrimLeukaemia - Acute Myeloid</t>
  </si>
  <si>
    <t>FemalesAntrimLeukaemia - Chronic Lymphocytic</t>
  </si>
  <si>
    <t>FemalesAntrimLiver</t>
  </si>
  <si>
    <t>FemalesAntrimLung</t>
  </si>
  <si>
    <t>FemalesAntrimMalignant Melanoma</t>
  </si>
  <si>
    <t>FemalesAntrimMultiple myeloma</t>
  </si>
  <si>
    <t>FemalesAntrimNon-Hodgkin lymphoma</t>
  </si>
  <si>
    <t>FemalesAntrimOesophagus</t>
  </si>
  <si>
    <t>FemalesAntrimOvary</t>
  </si>
  <si>
    <t>FemalesAntrimPancreas</t>
  </si>
  <si>
    <t>FemalesAntrimStomach</t>
  </si>
  <si>
    <t>FemalesAntrimUterus</t>
  </si>
  <si>
    <t>FemalesAntrimCentral Nervous System (including Brain)</t>
  </si>
  <si>
    <t>FemalesAntrimColorectal</t>
  </si>
  <si>
    <t>FemalesAntrimHead and neck</t>
  </si>
  <si>
    <t>MalesAntrimBladder</t>
  </si>
  <si>
    <t>MalesAntrimHodgkin lymphoma</t>
  </si>
  <si>
    <t>MalesAntrimKidney and unspecified urinary organs</t>
  </si>
  <si>
    <t>MalesAntrimLeukaemia - Acute Myeloid</t>
  </si>
  <si>
    <t>MalesAntrimLeukaemia - Chronic Lymphocytic</t>
  </si>
  <si>
    <t>MalesAntrimLiver</t>
  </si>
  <si>
    <t>MalesAntrimLung</t>
  </si>
  <si>
    <t>MalesAntrimMalignant Melanoma</t>
  </si>
  <si>
    <t>MalesAntrimMultiple myeloma</t>
  </si>
  <si>
    <t>MalesAntrimNon-Hodgkin lymphoma</t>
  </si>
  <si>
    <t>MalesAntrimOesophagus</t>
  </si>
  <si>
    <t>MalesAntrimPancreas</t>
  </si>
  <si>
    <t>MalesAntrimProstate</t>
  </si>
  <si>
    <t>MalesAntrimStomach</t>
  </si>
  <si>
    <t>MalesAntrimCentral Nervous System (including Brain)</t>
  </si>
  <si>
    <t>MalesAntrimColorectal</t>
  </si>
  <si>
    <t>MalesAntrimHead and neck</t>
  </si>
  <si>
    <t>FemalesArdsBladder</t>
  </si>
  <si>
    <t>FemalesArdsBreast</t>
  </si>
  <si>
    <t>FemalesArdsCervix</t>
  </si>
  <si>
    <t>FemalesArdsHodgkin lymphoma</t>
  </si>
  <si>
    <t>FemalesArdsKidney and unspecified urinary organs</t>
  </si>
  <si>
    <t>FemalesArdsLeukaemia - Acute Myeloid</t>
  </si>
  <si>
    <t>FemalesArdsLeukaemia - Chronic Lymphocytic</t>
  </si>
  <si>
    <t>FemalesArdsLiver</t>
  </si>
  <si>
    <t>FemalesArdsLung</t>
  </si>
  <si>
    <t>FemalesArdsMalignant Melanoma</t>
  </si>
  <si>
    <t>FemalesArdsMultiple myeloma</t>
  </si>
  <si>
    <t>FemalesArdsNon-Hodgkin lymphoma</t>
  </si>
  <si>
    <t>FemalesArdsOesophagus</t>
  </si>
  <si>
    <t>FemalesArdsOvary</t>
  </si>
  <si>
    <t>FemalesArdsPancreas</t>
  </si>
  <si>
    <t>FemalesArdsStomach</t>
  </si>
  <si>
    <t>FemalesArdsUterus</t>
  </si>
  <si>
    <t>FemalesArdsCentral Nervous System (including Brain)</t>
  </si>
  <si>
    <t>FemalesArdsColorectal</t>
  </si>
  <si>
    <t>FemalesArdsHead and neck</t>
  </si>
  <si>
    <t>MalesArdsBladder</t>
  </si>
  <si>
    <t>MalesArdsHodgkin lymphoma</t>
  </si>
  <si>
    <t>MalesArdsKidney and unspecified urinary organs</t>
  </si>
  <si>
    <t>MalesArdsLeukaemia - Acute Myeloid</t>
  </si>
  <si>
    <t>MalesArdsLeukaemia - Chronic Lymphocytic</t>
  </si>
  <si>
    <t>MalesArdsLiver</t>
  </si>
  <si>
    <t>MalesArdsLung</t>
  </si>
  <si>
    <t>MalesArdsMalignant Melanoma</t>
  </si>
  <si>
    <t>MalesArdsMultiple myeloma</t>
  </si>
  <si>
    <t>MalesArdsNon-Hodgkin lymphoma</t>
  </si>
  <si>
    <t>MalesArdsOesophagus</t>
  </si>
  <si>
    <t>MalesArdsProstate</t>
  </si>
  <si>
    <t>MalesArdsStomach</t>
  </si>
  <si>
    <t>MalesArdsCentral Nervous System (including Brain)</t>
  </si>
  <si>
    <t>MalesArdsColorectal</t>
  </si>
  <si>
    <t>MalesArdsHead and neck</t>
  </si>
  <si>
    <t>FemalesArmaghBladder</t>
  </si>
  <si>
    <t>FemalesArmaghBreast</t>
  </si>
  <si>
    <t>FemalesArmaghCervix</t>
  </si>
  <si>
    <t>FemalesArmaghHodgkin lymphoma</t>
  </si>
  <si>
    <t>FemalesArmaghKidney and unspecified urinary organs</t>
  </si>
  <si>
    <t>FemalesArmaghLeukaemia - Acute Myeloid</t>
  </si>
  <si>
    <t>FemalesArmaghLeukaemia - Chronic Lymphocytic</t>
  </si>
  <si>
    <t>FemalesArmaghLiver</t>
  </si>
  <si>
    <t>FemalesArmaghLung</t>
  </si>
  <si>
    <t>FemalesArmaghMalignant Melanoma</t>
  </si>
  <si>
    <t>FemalesArmaghMultiple myeloma</t>
  </si>
  <si>
    <t>FemalesArmaghNon-Hodgkin lymphoma</t>
  </si>
  <si>
    <t>FemalesArmaghOesophagus</t>
  </si>
  <si>
    <t>FemalesArmaghOvary</t>
  </si>
  <si>
    <t>FemalesArmaghStomach</t>
  </si>
  <si>
    <t>FemalesArmaghUterus</t>
  </si>
  <si>
    <t>FemalesArmaghCentral Nervous System (including Brain)</t>
  </si>
  <si>
    <t>FemalesArmaghColorectal</t>
  </si>
  <si>
    <t>FemalesArmaghHead and neck</t>
  </si>
  <si>
    <t>MalesArmaghBladder</t>
  </si>
  <si>
    <t>MalesArmaghHodgkin lymphoma</t>
  </si>
  <si>
    <t>MalesArmaghKidney and unspecified urinary organs</t>
  </si>
  <si>
    <t>MalesArmaghLeukaemia - Acute Myeloid</t>
  </si>
  <si>
    <t>MalesArmaghLeukaemia - Chronic Lymphocytic</t>
  </si>
  <si>
    <t>MalesArmaghLiver</t>
  </si>
  <si>
    <t>MalesArmaghLung</t>
  </si>
  <si>
    <t>MalesArmaghMalignant Melanoma</t>
  </si>
  <si>
    <t>MalesArmaghMultiple myeloma</t>
  </si>
  <si>
    <t>MalesArmaghNon-Hodgkin lymphoma</t>
  </si>
  <si>
    <t>MalesArmaghOesophagus</t>
  </si>
  <si>
    <t>MalesArmaghPancreas</t>
  </si>
  <si>
    <t>MalesArmaghProstate</t>
  </si>
  <si>
    <t>MalesArmaghStomach</t>
  </si>
  <si>
    <t>MalesArmaghCentral Nervous System (including Brain)</t>
  </si>
  <si>
    <t>MalesArmaghColorectal</t>
  </si>
  <si>
    <t>MalesArmaghHead and neck</t>
  </si>
  <si>
    <t>FemalesBallymenaBladder</t>
  </si>
  <si>
    <t>FemalesBallymenaBreast</t>
  </si>
  <si>
    <t>FemalesBallymenaCervix</t>
  </si>
  <si>
    <t>FemalesBallymenaHodgkin lymphoma</t>
  </si>
  <si>
    <t>FemalesBallymenaKidney and unspecified urinary organs</t>
  </si>
  <si>
    <t>FemalesBallymenaLeukaemia - Acute Myeloid</t>
  </si>
  <si>
    <t>FemalesBallymenaLeukaemia - Chronic Lymphocytic</t>
  </si>
  <si>
    <t>FemalesBallymenaLiver</t>
  </si>
  <si>
    <t>FemalesBallymenaLung</t>
  </si>
  <si>
    <t>FemalesBallymenaMalignant Melanoma</t>
  </si>
  <si>
    <t>FemalesBallymenaMultiple myeloma</t>
  </si>
  <si>
    <t>FemalesBallymenaNon-Hodgkin lymphoma</t>
  </si>
  <si>
    <t>FemalesBallymenaOesophagus</t>
  </si>
  <si>
    <t>FemalesBallymenaOvary</t>
  </si>
  <si>
    <t>FemalesBallymenaPancreas</t>
  </si>
  <si>
    <t>FemalesBallymenaStomach</t>
  </si>
  <si>
    <t>FemalesBallymenaUterus</t>
  </si>
  <si>
    <t>FemalesBallymenaCentral Nervous System (including Brain)</t>
  </si>
  <si>
    <t>FemalesBallymenaColorectal</t>
  </si>
  <si>
    <t>FemalesBallymenaHead and neck</t>
  </si>
  <si>
    <t>MalesBallymenaBladder</t>
  </si>
  <si>
    <t>MalesBallymenaHodgkin lymphoma</t>
  </si>
  <si>
    <t>MalesBallymenaKidney and unspecified urinary organs</t>
  </si>
  <si>
    <t>MalesBallymenaLeukaemia - Acute Myeloid</t>
  </si>
  <si>
    <t>MalesBallymenaLeukaemia - Chronic Lymphocytic</t>
  </si>
  <si>
    <t>MalesBallymenaLiver</t>
  </si>
  <si>
    <t>MalesBallymenaLung</t>
  </si>
  <si>
    <t>MalesBallymenaMalignant Melanoma</t>
  </si>
  <si>
    <t>MalesBallymenaMultiple myeloma</t>
  </si>
  <si>
    <t>MalesBallymenaNon-Hodgkin lymphoma</t>
  </si>
  <si>
    <t>MalesBallymenaOesophagus</t>
  </si>
  <si>
    <t>MalesBallymenaPancreas</t>
  </si>
  <si>
    <t>MalesBallymenaProstate</t>
  </si>
  <si>
    <t>MalesBallymenaStomach</t>
  </si>
  <si>
    <t>MalesBallymenaCentral Nervous System (including Brain)</t>
  </si>
  <si>
    <t>MalesBallymenaColorectal</t>
  </si>
  <si>
    <t>MalesBallymenaHead and neck</t>
  </si>
  <si>
    <t>FemalesBallymoneyBladder</t>
  </si>
  <si>
    <t>FemalesBallymoneyBreast</t>
  </si>
  <si>
    <t>FemalesBallymoneyCervix</t>
  </si>
  <si>
    <t>FemalesBallymoneyHodgkin lymphoma</t>
  </si>
  <si>
    <t>FemalesBallymoneyKidney and unspecified urinary organs</t>
  </si>
  <si>
    <t>FemalesBallymoneyLeukaemia - Acute Myeloid</t>
  </si>
  <si>
    <t>FemalesBallymoneyLeukaemia - Chronic Lymphocytic</t>
  </si>
  <si>
    <t>FemalesBallymoneyLung</t>
  </si>
  <si>
    <t>FemalesBallymoneyMalignant Melanoma</t>
  </si>
  <si>
    <t>FemalesBallymoneyMultiple myeloma</t>
  </si>
  <si>
    <t>FemalesBallymoneyNon-Hodgkin lymphoma</t>
  </si>
  <si>
    <t>FemalesBallymoneyOesophagus</t>
  </si>
  <si>
    <t>FemalesBallymoneyOvary</t>
  </si>
  <si>
    <t>FemalesBallymoneyPancreas</t>
  </si>
  <si>
    <t>FemalesBallymoneyStomach</t>
  </si>
  <si>
    <t>FemalesBallymoneyUterus</t>
  </si>
  <si>
    <t>FemalesBallymoneyCentral Nervous System (including Brain)</t>
  </si>
  <si>
    <t>FemalesBallymoneyColorectal</t>
  </si>
  <si>
    <t>FemalesBallymoneyHead and neck</t>
  </si>
  <si>
    <t>MalesBallymoneyBladder</t>
  </si>
  <si>
    <t>MalesBallymoneyHodgkin lymphoma</t>
  </si>
  <si>
    <t>MalesBallymoneyKidney and unspecified urinary organs</t>
  </si>
  <si>
    <t>MalesBallymoneyLeukaemia - Chronic Lymphocytic</t>
  </si>
  <si>
    <t>MalesBallymoneyLiver</t>
  </si>
  <si>
    <t>MalesBallymoneyLung</t>
  </si>
  <si>
    <t>MalesBallymoneyMalignant Melanoma</t>
  </si>
  <si>
    <t>MalesBallymoneyMultiple myeloma</t>
  </si>
  <si>
    <t>MalesBallymoneyNon-Hodgkin lymphoma</t>
  </si>
  <si>
    <t>MalesBallymoneyOesophagus</t>
  </si>
  <si>
    <t>MalesBallymoneyPancreas</t>
  </si>
  <si>
    <t>MalesBallymoneyProstate</t>
  </si>
  <si>
    <t>MalesBallymoneyStomach</t>
  </si>
  <si>
    <t>MalesBallymoneyCentral Nervous System (including Brain)</t>
  </si>
  <si>
    <t>MalesBallymoneyColorectal</t>
  </si>
  <si>
    <t>MalesBallymoneyHead and neck</t>
  </si>
  <si>
    <t>FemalesBanbridgeBladder</t>
  </si>
  <si>
    <t>FemalesBanbridgeBreast</t>
  </si>
  <si>
    <t>FemalesBanbridgeCervix</t>
  </si>
  <si>
    <t>FemalesBanbridgeHodgkin lymphoma</t>
  </si>
  <si>
    <t>FemalesBanbridgeKidney and unspecified urinary organs</t>
  </si>
  <si>
    <t>FemalesBanbridgeLeukaemia - Acute Myeloid</t>
  </si>
  <si>
    <t>FemalesBanbridgeLeukaemia - Chronic Lymphocytic</t>
  </si>
  <si>
    <t>FemalesBanbridgeLung</t>
  </si>
  <si>
    <t>FemalesBanbridgeMalignant Melanoma</t>
  </si>
  <si>
    <t>FemalesBanbridgeMultiple myeloma</t>
  </si>
  <si>
    <t>FemalesBanbridgeNon-Hodgkin lymphoma</t>
  </si>
  <si>
    <t>FemalesBanbridgeOesophagus</t>
  </si>
  <si>
    <t>FemalesBanbridgeOvary</t>
  </si>
  <si>
    <t>FemalesBanbridgePancreas</t>
  </si>
  <si>
    <t>FemalesBanbridgeStomach</t>
  </si>
  <si>
    <t>FemalesBanbridgeUterus</t>
  </si>
  <si>
    <t>FemalesBanbridgeCentral Nervous System (including Brain)</t>
  </si>
  <si>
    <t>FemalesBanbridgeColorectal</t>
  </si>
  <si>
    <t>FemalesBanbridgeHead and neck</t>
  </si>
  <si>
    <t>MalesBanbridgeBladder</t>
  </si>
  <si>
    <t>MalesBanbridgeHodgkin lymphoma</t>
  </si>
  <si>
    <t>MalesBanbridgeKidney and unspecified urinary organs</t>
  </si>
  <si>
    <t>MalesBanbridgeLeukaemia - Acute Myeloid</t>
  </si>
  <si>
    <t>MalesBanbridgeLeukaemia - Chronic Lymphocytic</t>
  </si>
  <si>
    <t>MalesBanbridgeLiver</t>
  </si>
  <si>
    <t>MalesBanbridgeLung</t>
  </si>
  <si>
    <t>MalesBanbridgeMalignant Melanoma</t>
  </si>
  <si>
    <t>MalesBanbridgeMultiple myeloma</t>
  </si>
  <si>
    <t>MalesBanbridgeNon-Hodgkin lymphoma</t>
  </si>
  <si>
    <t>MalesBanbridgeOesophagus</t>
  </si>
  <si>
    <t>MalesBanbridgeProstate</t>
  </si>
  <si>
    <t>MalesBanbridgeStomach</t>
  </si>
  <si>
    <t>MalesBanbridgeCentral Nervous System (including Brain)</t>
  </si>
  <si>
    <t>MalesBanbridgeColorectal</t>
  </si>
  <si>
    <t>MalesBanbridgeHead and neck</t>
  </si>
  <si>
    <t>FemalesCarrickfergusBladder</t>
  </si>
  <si>
    <t>FemalesCarrickfergusBreast</t>
  </si>
  <si>
    <t>FemalesCarrickfergusCervix</t>
  </si>
  <si>
    <t>FemalesCarrickfergusHodgkin lymphoma</t>
  </si>
  <si>
    <t>FemalesCarrickfergusKidney and unspecified urinary organs</t>
  </si>
  <si>
    <t>FemalesCarrickfergusLeukaemia - Acute Myeloid</t>
  </si>
  <si>
    <t>FemalesCarrickfergusLeukaemia - Chronic Lymphocytic</t>
  </si>
  <si>
    <t>FemalesCarrickfergusLiver</t>
  </si>
  <si>
    <t>FemalesCarrickfergusLung</t>
  </si>
  <si>
    <t>FemalesCarrickfergusMalignant Melanoma</t>
  </si>
  <si>
    <t>FemalesCarrickfergusMultiple myeloma</t>
  </si>
  <si>
    <t>FemalesCarrickfergusNon-Hodgkin lymphoma</t>
  </si>
  <si>
    <t>FemalesCarrickfergusOesophagus</t>
  </si>
  <si>
    <t>FemalesCarrickfergusOvary</t>
  </si>
  <si>
    <t>FemalesCarrickfergusPancreas</t>
  </si>
  <si>
    <t>FemalesCarrickfergusStomach</t>
  </si>
  <si>
    <t>FemalesCarrickfergusUterus</t>
  </si>
  <si>
    <t>FemalesCarrickfergusCentral Nervous System (including Brain)</t>
  </si>
  <si>
    <t>FemalesCarrickfergusColorectal</t>
  </si>
  <si>
    <t>FemalesCarrickfergusHead and neck</t>
  </si>
  <si>
    <t>MalesCarrickfergusBladder</t>
  </si>
  <si>
    <t>MalesCarrickfergusHodgkin lymphoma</t>
  </si>
  <si>
    <t>MalesCarrickfergusKidney and unspecified urinary organs</t>
  </si>
  <si>
    <t>MalesCarrickfergusLeukaemia - Acute Myeloid</t>
  </si>
  <si>
    <t>MalesCarrickfergusLeukaemia - Chronic Lymphocytic</t>
  </si>
  <si>
    <t>MalesCarrickfergusLiver</t>
  </si>
  <si>
    <t>MalesCarrickfergusLung</t>
  </si>
  <si>
    <t>MalesCarrickfergusMalignant Melanoma</t>
  </si>
  <si>
    <t>MalesCarrickfergusMultiple myeloma</t>
  </si>
  <si>
    <t>MalesCarrickfergusNon-Hodgkin lymphoma</t>
  </si>
  <si>
    <t>MalesCarrickfergusOesophagus</t>
  </si>
  <si>
    <t>MalesCarrickfergusPancreas</t>
  </si>
  <si>
    <t>MalesCarrickfergusProstate</t>
  </si>
  <si>
    <t>MalesCarrickfergusStomach</t>
  </si>
  <si>
    <t>MalesCarrickfergusCentral Nervous System (including Brain)</t>
  </si>
  <si>
    <t>MalesCarrickfergusColorectal</t>
  </si>
  <si>
    <t>MalesCarrickfergusHead and neck</t>
  </si>
  <si>
    <t>FemalesCastlereaghBladder</t>
  </si>
  <si>
    <t>FemalesCastlereaghBreast</t>
  </si>
  <si>
    <t>FemalesCastlereaghCervix</t>
  </si>
  <si>
    <t>FemalesCastlereaghHodgkin lymphoma</t>
  </si>
  <si>
    <t>FemalesCastlereaghKidney and unspecified urinary organs</t>
  </si>
  <si>
    <t>FemalesCastlereaghLeukaemia - Acute Myeloid</t>
  </si>
  <si>
    <t>FemalesCastlereaghLeukaemia - Chronic Lymphocytic</t>
  </si>
  <si>
    <t>FemalesCastlereaghLiver</t>
  </si>
  <si>
    <t>FemalesCastlereaghLung</t>
  </si>
  <si>
    <t>FemalesCastlereaghMalignant Melanoma</t>
  </si>
  <si>
    <t>FemalesCastlereaghMultiple myeloma</t>
  </si>
  <si>
    <t>FemalesCastlereaghNon-Hodgkin lymphoma</t>
  </si>
  <si>
    <t>FemalesCastlereaghOesophagus</t>
  </si>
  <si>
    <t>FemalesCastlereaghOvary</t>
  </si>
  <si>
    <t>FemalesCastlereaghPancreas</t>
  </si>
  <si>
    <t>FemalesCastlereaghStomach</t>
  </si>
  <si>
    <t>FemalesCastlereaghUterus</t>
  </si>
  <si>
    <t>FemalesCastlereaghCentral Nervous System (including Brain)</t>
  </si>
  <si>
    <t>FemalesCastlereaghColorectal</t>
  </si>
  <si>
    <t>FemalesCastlereaghHead and neck</t>
  </si>
  <si>
    <t>MalesCastlereaghBladder</t>
  </si>
  <si>
    <t>MalesCastlereaghHodgkin lymphoma</t>
  </si>
  <si>
    <t>MalesCastlereaghKidney and unspecified urinary organs</t>
  </si>
  <si>
    <t>MalesCastlereaghLeukaemia - Acute Myeloid</t>
  </si>
  <si>
    <t>MalesCastlereaghLeukaemia - Chronic Lymphocytic</t>
  </si>
  <si>
    <t>MalesCastlereaghLiver</t>
  </si>
  <si>
    <t>MalesCastlereaghLung</t>
  </si>
  <si>
    <t>MalesCastlereaghMalignant Melanoma</t>
  </si>
  <si>
    <t>MalesCastlereaghMultiple myeloma</t>
  </si>
  <si>
    <t>MalesCastlereaghNon-Hodgkin lymphoma</t>
  </si>
  <si>
    <t>MalesCastlereaghOesophagus</t>
  </si>
  <si>
    <t>MalesCastlereaghPancreas</t>
  </si>
  <si>
    <t>MalesCastlereaghProstate</t>
  </si>
  <si>
    <t>MalesCastlereaghStomach</t>
  </si>
  <si>
    <t>MalesCastlereaghCentral Nervous System (including Brain)</t>
  </si>
  <si>
    <t>MalesCastlereaghColorectal</t>
  </si>
  <si>
    <t>MalesCastlereaghHead and neck</t>
  </si>
  <si>
    <t>FemalesColeraineBladder</t>
  </si>
  <si>
    <t>FemalesColeraineBreast</t>
  </si>
  <si>
    <t>FemalesColeraineCervix</t>
  </si>
  <si>
    <t>FemalesColeraineHodgkin lymphoma</t>
  </si>
  <si>
    <t>FemalesColeraineKidney and unspecified urinary organs</t>
  </si>
  <si>
    <t>FemalesColeraineLeukaemia - Acute Myeloid</t>
  </si>
  <si>
    <t>FemalesColeraineLeukaemia - Chronic Lymphocytic</t>
  </si>
  <si>
    <t>FemalesColeraineLung</t>
  </si>
  <si>
    <t>FemalesColeraineMalignant Melanoma</t>
  </si>
  <si>
    <t>FemalesColeraineMultiple myeloma</t>
  </si>
  <si>
    <t>FemalesColeraineNon-Hodgkin lymphoma</t>
  </si>
  <si>
    <t>FemalesColeraineOesophagus</t>
  </si>
  <si>
    <t>FemalesColeraineOvary</t>
  </si>
  <si>
    <t>FemalesColerainePancreas</t>
  </si>
  <si>
    <t>FemalesColeraineStomach</t>
  </si>
  <si>
    <t>FemalesColeraineUterus</t>
  </si>
  <si>
    <t>FemalesColeraineCentral Nervous System (including Brain)</t>
  </si>
  <si>
    <t>FemalesColeraineColorectal</t>
  </si>
  <si>
    <t>FemalesColeraineHead and neck</t>
  </si>
  <si>
    <t>MalesColeraineBladder</t>
  </si>
  <si>
    <t>MalesColeraineHodgkin lymphoma</t>
  </si>
  <si>
    <t>MalesColeraineKidney and unspecified urinary organs</t>
  </si>
  <si>
    <t>MalesColeraineLeukaemia - Acute Myeloid</t>
  </si>
  <si>
    <t>MalesColeraineLeukaemia - Chronic Lymphocytic</t>
  </si>
  <si>
    <t>MalesColeraineLiver</t>
  </si>
  <si>
    <t>MalesColeraineLung</t>
  </si>
  <si>
    <t>MalesColeraineMalignant Melanoma</t>
  </si>
  <si>
    <t>MalesColeraineMultiple myeloma</t>
  </si>
  <si>
    <t>MalesColeraineNon-Hodgkin lymphoma</t>
  </si>
  <si>
    <t>MalesColeraineOesophagus</t>
  </si>
  <si>
    <t>MalesColerainePancreas</t>
  </si>
  <si>
    <t>MalesColeraineProstate</t>
  </si>
  <si>
    <t>MalesColeraineStomach</t>
  </si>
  <si>
    <t>MalesColeraineCentral Nervous System (including Brain)</t>
  </si>
  <si>
    <t>MalesColeraineColorectal</t>
  </si>
  <si>
    <t>MalesColeraineHead and neck</t>
  </si>
  <si>
    <t>FemalesCookstownBladder</t>
  </si>
  <si>
    <t>FemalesCookstownBreast</t>
  </si>
  <si>
    <t>FemalesCookstownCervix</t>
  </si>
  <si>
    <t>FemalesCookstownHodgkin lymphoma</t>
  </si>
  <si>
    <t>FemalesCookstownKidney and unspecified urinary organs</t>
  </si>
  <si>
    <t>FemalesCookstownLeukaemia - Acute Myeloid</t>
  </si>
  <si>
    <t>FemalesCookstownLeukaemia - Chronic Lymphocytic</t>
  </si>
  <si>
    <t>FemalesCookstownLiver</t>
  </si>
  <si>
    <t>FemalesCookstownLung</t>
  </si>
  <si>
    <t>FemalesCookstownMalignant Melanoma</t>
  </si>
  <si>
    <t>FemalesCookstownMultiple myeloma</t>
  </si>
  <si>
    <t>FemalesCookstownNon-Hodgkin lymphoma</t>
  </si>
  <si>
    <t>FemalesCookstownOesophagus</t>
  </si>
  <si>
    <t>FemalesCookstownOvary</t>
  </si>
  <si>
    <t>FemalesCookstownPancreas</t>
  </si>
  <si>
    <t>FemalesCookstownStomach</t>
  </si>
  <si>
    <t>FemalesCookstownUterus</t>
  </si>
  <si>
    <t>FemalesCookstownCentral Nervous System (including Brain)</t>
  </si>
  <si>
    <t>FemalesCookstownColorectal</t>
  </si>
  <si>
    <t>FemalesCookstownHead and neck</t>
  </si>
  <si>
    <t>MalesCookstownBladder</t>
  </si>
  <si>
    <t>MalesCookstownHodgkin lymphoma</t>
  </si>
  <si>
    <t>MalesCookstownKidney and unspecified urinary organs</t>
  </si>
  <si>
    <t>MalesCookstownLeukaemia - Acute Myeloid</t>
  </si>
  <si>
    <t>MalesCookstownLeukaemia - Chronic Lymphocytic</t>
  </si>
  <si>
    <t>MalesCookstownLiver</t>
  </si>
  <si>
    <t>MalesCookstownLung</t>
  </si>
  <si>
    <t>MalesCookstownMalignant Melanoma</t>
  </si>
  <si>
    <t>MalesCookstownMultiple myeloma</t>
  </si>
  <si>
    <t>MalesCookstownNon-Hodgkin lymphoma</t>
  </si>
  <si>
    <t>MalesCookstownOesophagus</t>
  </si>
  <si>
    <t>MalesCookstownPancreas</t>
  </si>
  <si>
    <t>MalesCookstownProstate</t>
  </si>
  <si>
    <t>MalesCookstownStomach</t>
  </si>
  <si>
    <t>MalesCookstownCentral Nervous System (including Brain)</t>
  </si>
  <si>
    <t>MalesCookstownColorectal</t>
  </si>
  <si>
    <t>MalesCookstownHead and neck</t>
  </si>
  <si>
    <t>FemalesCraigavonBladder</t>
  </si>
  <si>
    <t>FemalesCraigavonBreast</t>
  </si>
  <si>
    <t>FemalesCraigavonCervix</t>
  </si>
  <si>
    <t>FemalesCraigavonHodgkin lymphoma</t>
  </si>
  <si>
    <t>FemalesCraigavonKidney and unspecified urinary organs</t>
  </si>
  <si>
    <t>FemalesCraigavonLeukaemia - Acute Myeloid</t>
  </si>
  <si>
    <t>FemalesCraigavonLeukaemia - Chronic Lymphocytic</t>
  </si>
  <si>
    <t>FemalesCraigavonLung</t>
  </si>
  <si>
    <t>FemalesCraigavonMalignant Melanoma</t>
  </si>
  <si>
    <t>FemalesCraigavonMultiple myeloma</t>
  </si>
  <si>
    <t>FemalesCraigavonNon-Hodgkin lymphoma</t>
  </si>
  <si>
    <t>FemalesCraigavonOesophagus</t>
  </si>
  <si>
    <t>FemalesCraigavonOvary</t>
  </si>
  <si>
    <t>FemalesCraigavonPancreas</t>
  </si>
  <si>
    <t>FemalesCraigavonStomach</t>
  </si>
  <si>
    <t>FemalesCraigavonUterus</t>
  </si>
  <si>
    <t>FemalesCraigavonCentral Nervous System (including Brain)</t>
  </si>
  <si>
    <t>FemalesCraigavonColorectal</t>
  </si>
  <si>
    <t>FemalesCraigavonHead and neck</t>
  </si>
  <si>
    <t>MalesCraigavonBladder</t>
  </si>
  <si>
    <t>MalesCraigavonHodgkin lymphoma</t>
  </si>
  <si>
    <t>MalesCraigavonKidney and unspecified urinary organs</t>
  </si>
  <si>
    <t>MalesCraigavonLeukaemia - Acute Myeloid</t>
  </si>
  <si>
    <t>MalesCraigavonLeukaemia - Chronic Lymphocytic</t>
  </si>
  <si>
    <t>MalesCraigavonLiver</t>
  </si>
  <si>
    <t>MalesCraigavonLung</t>
  </si>
  <si>
    <t>MalesCraigavonMalignant Melanoma</t>
  </si>
  <si>
    <t>MalesCraigavonMultiple myeloma</t>
  </si>
  <si>
    <t>MalesCraigavonNon-Hodgkin lymphoma</t>
  </si>
  <si>
    <t>MalesCraigavonOesophagus</t>
  </si>
  <si>
    <t>MalesCraigavonPancreas</t>
  </si>
  <si>
    <t>MalesCraigavonProstate</t>
  </si>
  <si>
    <t>MalesCraigavonStomach</t>
  </si>
  <si>
    <t>MalesCraigavonCentral Nervous System (including Brain)</t>
  </si>
  <si>
    <t>MalesCraigavonColorectal</t>
  </si>
  <si>
    <t>MalesCraigavonHead and neck</t>
  </si>
  <si>
    <t>FemalesDerryBladder</t>
  </si>
  <si>
    <t>FemalesDerryBreast</t>
  </si>
  <si>
    <t>FemalesDerryCervix</t>
  </si>
  <si>
    <t>FemalesDerryHodgkin lymphoma</t>
  </si>
  <si>
    <t>FemalesDerryKidney and unspecified urinary organs</t>
  </si>
  <si>
    <t>FemalesDerryLeukaemia - Acute Myeloid</t>
  </si>
  <si>
    <t>FemalesDerryLeukaemia - Chronic Lymphocytic</t>
  </si>
  <si>
    <t>FemalesDerryLiver</t>
  </si>
  <si>
    <t>FemalesDerryLung</t>
  </si>
  <si>
    <t>FemalesDerryMalignant Melanoma</t>
  </si>
  <si>
    <t>FemalesDerryMultiple myeloma</t>
  </si>
  <si>
    <t>FemalesDerryNon-Hodgkin lymphoma</t>
  </si>
  <si>
    <t>FemalesDerryOesophagus</t>
  </si>
  <si>
    <t>FemalesDerryOvary</t>
  </si>
  <si>
    <t>FemalesDerryPancreas</t>
  </si>
  <si>
    <t>FemalesDerryStomach</t>
  </si>
  <si>
    <t>FemalesDerryUterus</t>
  </si>
  <si>
    <t>FemalesDerryCentral Nervous System (including Brain)</t>
  </si>
  <si>
    <t>FemalesDerryColorectal</t>
  </si>
  <si>
    <t>FemalesDerryHead and neck</t>
  </si>
  <si>
    <t>MalesDerryBladder</t>
  </si>
  <si>
    <t>MalesDerryHodgkin lymphoma</t>
  </si>
  <si>
    <t>MalesDerryKidney and unspecified urinary organs</t>
  </si>
  <si>
    <t>MalesDerryLeukaemia - Acute Myeloid</t>
  </si>
  <si>
    <t>MalesDerryLeukaemia - Chronic Lymphocytic</t>
  </si>
  <si>
    <t>MalesDerryLiver</t>
  </si>
  <si>
    <t>MalesDerryLung</t>
  </si>
  <si>
    <t>MalesDerryMalignant Melanoma</t>
  </si>
  <si>
    <t>MalesDerryMultiple myeloma</t>
  </si>
  <si>
    <t>MalesDerryNon-Hodgkin lymphoma</t>
  </si>
  <si>
    <t>MalesDerryOesophagus</t>
  </si>
  <si>
    <t>MalesDerryPancreas</t>
  </si>
  <si>
    <t>MalesDerryProstate</t>
  </si>
  <si>
    <t>MalesDerryStomach</t>
  </si>
  <si>
    <t>MalesDerryCentral Nervous System (including Brain)</t>
  </si>
  <si>
    <t>MalesDerryColorectal</t>
  </si>
  <si>
    <t>MalesDerryHead and neck</t>
  </si>
  <si>
    <t>FemalesDownBladder</t>
  </si>
  <si>
    <t>FemalesDownBreast</t>
  </si>
  <si>
    <t>FemalesDownCervix</t>
  </si>
  <si>
    <t>FemalesDownHodgkin lymphoma</t>
  </si>
  <si>
    <t>FemalesDownKidney and unspecified urinary organs</t>
  </si>
  <si>
    <t>FemalesDownLeukaemia - Acute Myeloid</t>
  </si>
  <si>
    <t>FemalesDownLeukaemia - Chronic Lymphocytic</t>
  </si>
  <si>
    <t>FemalesDownLiver</t>
  </si>
  <si>
    <t>FemalesDownLung</t>
  </si>
  <si>
    <t>FemalesDownMalignant Melanoma</t>
  </si>
  <si>
    <t>FemalesDownMultiple myeloma</t>
  </si>
  <si>
    <t>FemalesDownNon-Hodgkin lymphoma</t>
  </si>
  <si>
    <t>FemalesDownOesophagus</t>
  </si>
  <si>
    <t>FemalesDownOvary</t>
  </si>
  <si>
    <t>FemalesDownStomach</t>
  </si>
  <si>
    <t>FemalesDownUterus</t>
  </si>
  <si>
    <t>FemalesDownCentral Nervous System (including Brain)</t>
  </si>
  <si>
    <t>FemalesDownColorectal</t>
  </si>
  <si>
    <t>FemalesDownHead and neck</t>
  </si>
  <si>
    <t>MalesDownBladder</t>
  </si>
  <si>
    <t>MalesDownHodgkin lymphoma</t>
  </si>
  <si>
    <t>MalesDownKidney and unspecified urinary organs</t>
  </si>
  <si>
    <t>MalesDownLeukaemia - Acute Myeloid</t>
  </si>
  <si>
    <t>MalesDownLeukaemia - Chronic Lymphocytic</t>
  </si>
  <si>
    <t>MalesDownLiver</t>
  </si>
  <si>
    <t>MalesDownLung</t>
  </si>
  <si>
    <t>MalesDownMalignant Melanoma</t>
  </si>
  <si>
    <t>MalesDownMultiple myeloma</t>
  </si>
  <si>
    <t>MalesDownNon-Hodgkin lymphoma</t>
  </si>
  <si>
    <t>MalesDownOesophagus</t>
  </si>
  <si>
    <t>MalesDownPancreas</t>
  </si>
  <si>
    <t>MalesDownProstate</t>
  </si>
  <si>
    <t>MalesDownStomach</t>
  </si>
  <si>
    <t>MalesDownCentral Nervous System (including Brain)</t>
  </si>
  <si>
    <t>MalesDownColorectal</t>
  </si>
  <si>
    <t>MalesDownHead and neck</t>
  </si>
  <si>
    <t>FemalesDungannon &amp; South TyroneBladder</t>
  </si>
  <si>
    <t>FemalesDungannon &amp; South TyroneBreast</t>
  </si>
  <si>
    <t>FemalesDungannon &amp; South TyroneCervix</t>
  </si>
  <si>
    <t>FemalesDungannon &amp; South TyroneHodgkin lymphoma</t>
  </si>
  <si>
    <t>FemalesDungannon &amp; South TyroneKidney and unspecified urinary organs</t>
  </si>
  <si>
    <t>FemalesDungannon &amp; South TyroneLeukaemia - Acute Myeloid</t>
  </si>
  <si>
    <t>FemalesDungannon &amp; South TyroneLeukaemia - Chronic Lymphocytic</t>
  </si>
  <si>
    <t>FemalesDungannon &amp; South TyroneLung</t>
  </si>
  <si>
    <t>FemalesDungannon &amp; South TyroneMalignant Melanoma</t>
  </si>
  <si>
    <t>FemalesDungannon &amp; South TyroneMultiple myeloma</t>
  </si>
  <si>
    <t>FemalesDungannon &amp; South TyroneNon-Hodgkin lymphoma</t>
  </si>
  <si>
    <t>FemalesDungannon &amp; South TyroneOesophagus</t>
  </si>
  <si>
    <t>FemalesDungannon &amp; South TyroneOvary</t>
  </si>
  <si>
    <t>FemalesDungannon &amp; South TyronePancreas</t>
  </si>
  <si>
    <t>FemalesDungannon &amp; South TyroneStomach</t>
  </si>
  <si>
    <t>FemalesDungannon &amp; South TyroneUterus</t>
  </si>
  <si>
    <t>FemalesDungannon &amp; South TyroneCentral Nervous System (including Brain)</t>
  </si>
  <si>
    <t>FemalesDungannon &amp; South TyroneColorectal</t>
  </si>
  <si>
    <t>FemalesDungannon &amp; South TyroneHead and neck</t>
  </si>
  <si>
    <t>MalesDungannon &amp; South TyroneBladder</t>
  </si>
  <si>
    <t>MalesDungannon &amp; South TyroneHodgkin lymphoma</t>
  </si>
  <si>
    <t>MalesDungannon &amp; South TyroneKidney and unspecified urinary organs</t>
  </si>
  <si>
    <t>MalesDungannon &amp; South TyroneLeukaemia - Chronic Lymphocytic</t>
  </si>
  <si>
    <t>MalesDungannon &amp; South TyroneLiver</t>
  </si>
  <si>
    <t>MalesDungannon &amp; South TyroneLung</t>
  </si>
  <si>
    <t>MalesDungannon &amp; South TyroneMalignant Melanoma</t>
  </si>
  <si>
    <t>MalesDungannon &amp; South TyroneMultiple myeloma</t>
  </si>
  <si>
    <t>MalesDungannon &amp; South TyroneNon-Hodgkin lymphoma</t>
  </si>
  <si>
    <t>MalesDungannon &amp; South TyroneOesophagus</t>
  </si>
  <si>
    <t>MalesDungannon &amp; South TyronePancreas</t>
  </si>
  <si>
    <t>MalesDungannon &amp; South TyroneProstate</t>
  </si>
  <si>
    <t>MalesDungannon &amp; South TyroneStomach</t>
  </si>
  <si>
    <t>MalesDungannon &amp; South TyroneCentral Nervous System (including Brain)</t>
  </si>
  <si>
    <t>MalesDungannon &amp; South TyroneColorectal</t>
  </si>
  <si>
    <t>MalesDungannon &amp; South TyroneHead and neck</t>
  </si>
  <si>
    <t>FemalesFermanaghBladder</t>
  </si>
  <si>
    <t>FemalesFermanaghBreast</t>
  </si>
  <si>
    <t>FemalesFermanaghCervix</t>
  </si>
  <si>
    <t>FemalesFermanaghHodgkin lymphoma</t>
  </si>
  <si>
    <t>FemalesFermanaghKidney and unspecified urinary organs</t>
  </si>
  <si>
    <t>FemalesFermanaghLeukaemia - Acute Myeloid</t>
  </si>
  <si>
    <t>FemalesFermanaghLeukaemia - Chronic Lymphocytic</t>
  </si>
  <si>
    <t>FemalesFermanaghLiver</t>
  </si>
  <si>
    <t>FemalesFermanaghLung</t>
  </si>
  <si>
    <t>FemalesFermanaghMalignant Melanoma</t>
  </si>
  <si>
    <t>FemalesFermanaghMultiple myeloma</t>
  </si>
  <si>
    <t>FemalesFermanaghNon-Hodgkin lymphoma</t>
  </si>
  <si>
    <t>FemalesFermanaghOesophagus</t>
  </si>
  <si>
    <t>FemalesFermanaghOvary</t>
  </si>
  <si>
    <t>FemalesFermanaghPancreas</t>
  </si>
  <si>
    <t>FemalesFermanaghStomach</t>
  </si>
  <si>
    <t>FemalesFermanaghUterus</t>
  </si>
  <si>
    <t>FemalesFermanaghCentral Nervous System (including Brain)</t>
  </si>
  <si>
    <t>FemalesFermanaghColorectal</t>
  </si>
  <si>
    <t>FemalesFermanaghHead and neck</t>
  </si>
  <si>
    <t>MalesFermanaghBladder</t>
  </si>
  <si>
    <t>MalesFermanaghHodgkin lymphoma</t>
  </si>
  <si>
    <t>MalesFermanaghKidney and unspecified urinary organs</t>
  </si>
  <si>
    <t>MalesFermanaghLeukaemia - Acute Myeloid</t>
  </si>
  <si>
    <t>MalesFermanaghLeukaemia - Chronic Lymphocytic</t>
  </si>
  <si>
    <t>MalesFermanaghLiver</t>
  </si>
  <si>
    <t>MalesFermanaghLung</t>
  </si>
  <si>
    <t>MalesFermanaghMalignant Melanoma</t>
  </si>
  <si>
    <t>MalesFermanaghMultiple myeloma</t>
  </si>
  <si>
    <t>MalesFermanaghNon-Hodgkin lymphoma</t>
  </si>
  <si>
    <t>MalesFermanaghOesophagus</t>
  </si>
  <si>
    <t>MalesFermanaghPancreas</t>
  </si>
  <si>
    <t>MalesFermanaghProstate</t>
  </si>
  <si>
    <t>MalesFermanaghStomach</t>
  </si>
  <si>
    <t>MalesFermanaghCentral Nervous System (including Brain)</t>
  </si>
  <si>
    <t>MalesFermanaghColorectal</t>
  </si>
  <si>
    <t>MalesFermanaghHead and neck</t>
  </si>
  <si>
    <t>FemalesLarneBladder</t>
  </si>
  <si>
    <t>FemalesLarneBreast</t>
  </si>
  <si>
    <t>FemalesLarneCervix</t>
  </si>
  <si>
    <t>FemalesLarneHodgkin lymphoma</t>
  </si>
  <si>
    <t>FemalesLarneKidney and unspecified urinary organs</t>
  </si>
  <si>
    <t>FemalesLarneLeukaemia - Chronic Lymphocytic</t>
  </si>
  <si>
    <t>FemalesLarneLung</t>
  </si>
  <si>
    <t>FemalesLarneMalignant Melanoma</t>
  </si>
  <si>
    <t>FemalesLarneMultiple myeloma</t>
  </si>
  <si>
    <t>FemalesLarneNon-Hodgkin lymphoma</t>
  </si>
  <si>
    <t>FemalesLarneOesophagus</t>
  </si>
  <si>
    <t>FemalesLarneOvary</t>
  </si>
  <si>
    <t>FemalesLarnePancreas</t>
  </si>
  <si>
    <t>FemalesLarneStomach</t>
  </si>
  <si>
    <t>FemalesLarneUterus</t>
  </si>
  <si>
    <t>FemalesLarneCentral Nervous System (including Brain)</t>
  </si>
  <si>
    <t>FemalesLarneColorectal</t>
  </si>
  <si>
    <t>FemalesLarneHead and neck</t>
  </si>
  <si>
    <t>MalesLarneBladder</t>
  </si>
  <si>
    <t>MalesLarneHodgkin lymphoma</t>
  </si>
  <si>
    <t>MalesLarneKidney and unspecified urinary organs</t>
  </si>
  <si>
    <t>MalesLarneLeukaemia - Acute Myeloid</t>
  </si>
  <si>
    <t>MalesLarneLeukaemia - Chronic Lymphocytic</t>
  </si>
  <si>
    <t>MalesLarneLiver</t>
  </si>
  <si>
    <t>MalesLarneLung</t>
  </si>
  <si>
    <t>MalesLarneMalignant Melanoma</t>
  </si>
  <si>
    <t>MalesLarneMultiple myeloma</t>
  </si>
  <si>
    <t>MalesLarneNon-Hodgkin lymphoma</t>
  </si>
  <si>
    <t>MalesLarneOesophagus</t>
  </si>
  <si>
    <t>MalesLarneProstate</t>
  </si>
  <si>
    <t>MalesLarneStomach</t>
  </si>
  <si>
    <t>MalesLarneCentral Nervous System (including Brain)</t>
  </si>
  <si>
    <t>MalesLarneColorectal</t>
  </si>
  <si>
    <t>MalesLarneHead and neck</t>
  </si>
  <si>
    <t>FemalesLimavadyBladder</t>
  </si>
  <si>
    <t>FemalesLimavadyBreast</t>
  </si>
  <si>
    <t>FemalesLimavadyCervix</t>
  </si>
  <si>
    <t>FemalesLimavadyHodgkin lymphoma</t>
  </si>
  <si>
    <t>FemalesLimavadyKidney and unspecified urinary organs</t>
  </si>
  <si>
    <t>FemalesLimavadyLeukaemia - Acute Myeloid</t>
  </si>
  <si>
    <t>FemalesLimavadyLeukaemia - Chronic Lymphocytic</t>
  </si>
  <si>
    <t>FemalesLimavadyLiver</t>
  </si>
  <si>
    <t>FemalesLimavadyLung</t>
  </si>
  <si>
    <t>FemalesLimavadyMalignant Melanoma</t>
  </si>
  <si>
    <t>FemalesLimavadyMultiple myeloma</t>
  </si>
  <si>
    <t>FemalesLimavadyNon-Hodgkin lymphoma</t>
  </si>
  <si>
    <t>FemalesLimavadyOesophagus</t>
  </si>
  <si>
    <t>FemalesLimavadyOvary</t>
  </si>
  <si>
    <t>FemalesLimavadyPancreas</t>
  </si>
  <si>
    <t>FemalesLimavadyStomach</t>
  </si>
  <si>
    <t>FemalesLimavadyUterus</t>
  </si>
  <si>
    <t>FemalesLimavadyCentral Nervous System (including Brain)</t>
  </si>
  <si>
    <t>FemalesLimavadyColorectal</t>
  </si>
  <si>
    <t>FemalesLimavadyHead and neck</t>
  </si>
  <si>
    <t>MalesLimavadyBladder</t>
  </si>
  <si>
    <t>MalesLimavadyHodgkin lymphoma</t>
  </si>
  <si>
    <t>MalesLimavadyKidney and unspecified urinary organs</t>
  </si>
  <si>
    <t>MalesLimavadyLeukaemia - Acute Myeloid</t>
  </si>
  <si>
    <t>MalesLimavadyLeukaemia - Chronic Lymphocytic</t>
  </si>
  <si>
    <t>MalesLimavadyLiver</t>
  </si>
  <si>
    <t>MalesLimavadyLung</t>
  </si>
  <si>
    <t>MalesLimavadyMalignant Melanoma</t>
  </si>
  <si>
    <t>MalesLimavadyMultiple myeloma</t>
  </si>
  <si>
    <t>MalesLimavadyNon-Hodgkin lymphoma</t>
  </si>
  <si>
    <t>MalesLimavadyOesophagus</t>
  </si>
  <si>
    <t>MalesLimavadyPancreas</t>
  </si>
  <si>
    <t>MalesLimavadyProstate</t>
  </si>
  <si>
    <t>MalesLimavadyStomach</t>
  </si>
  <si>
    <t>MalesLimavadyCentral Nervous System (including Brain)</t>
  </si>
  <si>
    <t>MalesLimavadyColorectal</t>
  </si>
  <si>
    <t>MalesLimavadyHead and neck</t>
  </si>
  <si>
    <t>FemalesLisburnBladder</t>
  </si>
  <si>
    <t>FemalesLisburnBreast</t>
  </si>
  <si>
    <t>FemalesLisburnCervix</t>
  </si>
  <si>
    <t>FemalesLisburnHodgkin lymphoma</t>
  </si>
  <si>
    <t>FemalesLisburnKidney and unspecified urinary organs</t>
  </si>
  <si>
    <t>FemalesLisburnLeukaemia - Acute Myeloid</t>
  </si>
  <si>
    <t>FemalesLisburnLeukaemia - Chronic Lymphocytic</t>
  </si>
  <si>
    <t>FemalesLisburnLiver</t>
  </si>
  <si>
    <t>FemalesLisburnLung</t>
  </si>
  <si>
    <t>FemalesLisburnMalignant Melanoma</t>
  </si>
  <si>
    <t>FemalesLisburnMultiple myeloma</t>
  </si>
  <si>
    <t>FemalesLisburnNon-Hodgkin lymphoma</t>
  </si>
  <si>
    <t>FemalesLisburnOesophagus</t>
  </si>
  <si>
    <t>FemalesLisburnOvary</t>
  </si>
  <si>
    <t>FemalesLisburnPancreas</t>
  </si>
  <si>
    <t>FemalesLisburnStomach</t>
  </si>
  <si>
    <t>FemalesLisburnUterus</t>
  </si>
  <si>
    <t>FemalesLisburnCentral Nervous System (including Brain)</t>
  </si>
  <si>
    <t>FemalesLisburnColorectal</t>
  </si>
  <si>
    <t>FemalesLisburnHead and neck</t>
  </si>
  <si>
    <t>MalesLisburnBladder</t>
  </si>
  <si>
    <t>MalesLisburnHodgkin lymphoma</t>
  </si>
  <si>
    <t>MalesLisburnKidney and unspecified urinary organs</t>
  </si>
  <si>
    <t>MalesLisburnLeukaemia - Acute Myeloid</t>
  </si>
  <si>
    <t>MalesLisburnLeukaemia - Chronic Lymphocytic</t>
  </si>
  <si>
    <t>MalesLisburnLiver</t>
  </si>
  <si>
    <t>MalesLisburnLung</t>
  </si>
  <si>
    <t>MalesLisburnMalignant Melanoma</t>
  </si>
  <si>
    <t>MalesLisburnMultiple myeloma</t>
  </si>
  <si>
    <t>MalesLisburnNon-Hodgkin lymphoma</t>
  </si>
  <si>
    <t>MalesLisburnOesophagus</t>
  </si>
  <si>
    <t>MalesLisburnPancreas</t>
  </si>
  <si>
    <t>MalesLisburnProstate</t>
  </si>
  <si>
    <t>MalesLisburnStomach</t>
  </si>
  <si>
    <t>MalesLisburnCentral Nervous System (including Brain)</t>
  </si>
  <si>
    <t>MalesLisburnColorectal</t>
  </si>
  <si>
    <t>MalesLisburnHead and neck</t>
  </si>
  <si>
    <t>FemalesMagherafeltBladder</t>
  </si>
  <si>
    <t>FemalesMagherafeltBreast</t>
  </si>
  <si>
    <t>FemalesMagherafeltCervix</t>
  </si>
  <si>
    <t>FemalesMagherafeltHodgkin lymphoma</t>
  </si>
  <si>
    <t>FemalesMagherafeltKidney and unspecified urinary organs</t>
  </si>
  <si>
    <t>FemalesMagherafeltLeukaemia - Acute Myeloid</t>
  </si>
  <si>
    <t>FemalesMagherafeltLeukaemia - Chronic Lymphocytic</t>
  </si>
  <si>
    <t>FemalesMagherafeltLiver</t>
  </si>
  <si>
    <t>FemalesMagherafeltLung</t>
  </si>
  <si>
    <t>FemalesMagherafeltMalignant Melanoma</t>
  </si>
  <si>
    <t>FemalesMagherafeltMultiple myeloma</t>
  </si>
  <si>
    <t>FemalesMagherafeltNon-Hodgkin lymphoma</t>
  </si>
  <si>
    <t>FemalesMagherafeltOesophagus</t>
  </si>
  <si>
    <t>FemalesMagherafeltOvary</t>
  </si>
  <si>
    <t>FemalesMagherafeltPancreas</t>
  </si>
  <si>
    <t>FemalesMagherafeltStomach</t>
  </si>
  <si>
    <t>FemalesMagherafeltUterus</t>
  </si>
  <si>
    <t>FemalesMagherafeltCentral Nervous System (including Brain)</t>
  </si>
  <si>
    <t>FemalesMagherafeltColorectal</t>
  </si>
  <si>
    <t>FemalesMagherafeltHead and neck</t>
  </si>
  <si>
    <t>MalesMagherafeltBladder</t>
  </si>
  <si>
    <t>MalesMagherafeltHodgkin lymphoma</t>
  </si>
  <si>
    <t>MalesMagherafeltKidney and unspecified urinary organs</t>
  </si>
  <si>
    <t>MalesMagherafeltLeukaemia - Chronic Lymphocytic</t>
  </si>
  <si>
    <t>MalesMagherafeltLung</t>
  </si>
  <si>
    <t>MalesMagherafeltMalignant Melanoma</t>
  </si>
  <si>
    <t>MalesMagherafeltMultiple myeloma</t>
  </si>
  <si>
    <t>MalesMagherafeltNon-Hodgkin lymphoma</t>
  </si>
  <si>
    <t>MalesMagherafeltOesophagus</t>
  </si>
  <si>
    <t>MalesMagherafeltPancreas</t>
  </si>
  <si>
    <t>MalesMagherafeltProstate</t>
  </si>
  <si>
    <t>MalesMagherafeltStomach</t>
  </si>
  <si>
    <t>MalesMagherafeltCentral Nervous System (including Brain)</t>
  </si>
  <si>
    <t>MalesMagherafeltColorectal</t>
  </si>
  <si>
    <t>MalesMagherafeltHead and neck</t>
  </si>
  <si>
    <t>FemalesMoyleBreast</t>
  </si>
  <si>
    <t>FemalesMoyleCervix</t>
  </si>
  <si>
    <t>FemalesMoyleHodgkin lymphoma</t>
  </si>
  <si>
    <t>FemalesMoyleKidney and unspecified urinary organs</t>
  </si>
  <si>
    <t>FemalesMoyleLeukaemia - Acute Myeloid</t>
  </si>
  <si>
    <t>FemalesMoyleLeukaemia - Chronic Lymphocytic</t>
  </si>
  <si>
    <t>FemalesMoyleLung</t>
  </si>
  <si>
    <t>FemalesMoyleMalignant Melanoma</t>
  </si>
  <si>
    <t>FemalesMoyleMultiple myeloma</t>
  </si>
  <si>
    <t>FemalesMoyleNon-Hodgkin lymphoma</t>
  </si>
  <si>
    <t>FemalesMoyleOesophagus</t>
  </si>
  <si>
    <t>FemalesMoyleOvary</t>
  </si>
  <si>
    <t>FemalesMoyleStomach</t>
  </si>
  <si>
    <t>FemalesMoyleUterus</t>
  </si>
  <si>
    <t>FemalesMoyleCentral Nervous System (including Brain)</t>
  </si>
  <si>
    <t>FemalesMoyleColorectal</t>
  </si>
  <si>
    <t>FemalesMoyleHead and neck</t>
  </si>
  <si>
    <t>MalesMoyleBladder</t>
  </si>
  <si>
    <t>MalesMoyleHodgkin lymphoma</t>
  </si>
  <si>
    <t>MalesMoyleKidney and unspecified urinary organs</t>
  </si>
  <si>
    <t>MalesMoyleLeukaemia - Chronic Lymphocytic</t>
  </si>
  <si>
    <t>MalesMoyleLung</t>
  </si>
  <si>
    <t>MalesMoyleMalignant Melanoma</t>
  </si>
  <si>
    <t>MalesMoyleMultiple myeloma</t>
  </si>
  <si>
    <t>MalesMoyleNon-Hodgkin lymphoma</t>
  </si>
  <si>
    <t>MalesMoyleOesophagus</t>
  </si>
  <si>
    <t>MalesMoylePancreas</t>
  </si>
  <si>
    <t>MalesMoyleProstate</t>
  </si>
  <si>
    <t>MalesMoyleStomach</t>
  </si>
  <si>
    <t>MalesMoyleCentral Nervous System (including Brain)</t>
  </si>
  <si>
    <t>MalesMoyleColorectal</t>
  </si>
  <si>
    <t>MalesMoyleHead and neck</t>
  </si>
  <si>
    <t>FemalesNewry &amp; MourneBladder</t>
  </si>
  <si>
    <t>FemalesNewry &amp; MourneBreast</t>
  </si>
  <si>
    <t>FemalesNewry &amp; MourneCervix</t>
  </si>
  <si>
    <t>FemalesNewry &amp; MourneHodgkin lymphoma</t>
  </si>
  <si>
    <t>FemalesNewry &amp; MourneKidney and unspecified urinary organs</t>
  </si>
  <si>
    <t>FemalesNewry &amp; MourneLeukaemia - Acute Myeloid</t>
  </si>
  <si>
    <t>FemalesNewry &amp; MourneLeukaemia - Chronic Lymphocytic</t>
  </si>
  <si>
    <t>FemalesNewry &amp; MourneLiver</t>
  </si>
  <si>
    <t>FemalesNewry &amp; MourneLung</t>
  </si>
  <si>
    <t>FemalesNewry &amp; MourneMalignant Melanoma</t>
  </si>
  <si>
    <t>FemalesNewry &amp; MourneMultiple myeloma</t>
  </si>
  <si>
    <t>FemalesNewry &amp; MourneNon-Hodgkin lymphoma</t>
  </si>
  <si>
    <t>FemalesNewry &amp; MourneOesophagus</t>
  </si>
  <si>
    <t>FemalesNewry &amp; MourneOvary</t>
  </si>
  <si>
    <t>FemalesNewry &amp; MournePancreas</t>
  </si>
  <si>
    <t>FemalesNewry &amp; MourneStomach</t>
  </si>
  <si>
    <t>FemalesNewry &amp; MourneUterus</t>
  </si>
  <si>
    <t>FemalesNewry &amp; MourneCentral Nervous System (including Brain)</t>
  </si>
  <si>
    <t>FemalesNewry &amp; MourneColorectal</t>
  </si>
  <si>
    <t>FemalesNewry &amp; MourneHead and neck</t>
  </si>
  <si>
    <t>MalesNewry &amp; MourneBladder</t>
  </si>
  <si>
    <t>MalesNewry &amp; MourneHodgkin lymphoma</t>
  </si>
  <si>
    <t>MalesNewry &amp; MourneKidney and unspecified urinary organs</t>
  </si>
  <si>
    <t>MalesNewry &amp; MourneLeukaemia - Acute Myeloid</t>
  </si>
  <si>
    <t>MalesNewry &amp; MourneLeukaemia - Chronic Lymphocytic</t>
  </si>
  <si>
    <t>MalesNewry &amp; MourneLiver</t>
  </si>
  <si>
    <t>MalesNewry &amp; MourneLung</t>
  </si>
  <si>
    <t>MalesNewry &amp; MourneMalignant Melanoma</t>
  </si>
  <si>
    <t>MalesNewry &amp; MourneMultiple myeloma</t>
  </si>
  <si>
    <t>MalesNewry &amp; MourneNon-Hodgkin lymphoma</t>
  </si>
  <si>
    <t>MalesNewry &amp; MourneOesophagus</t>
  </si>
  <si>
    <t>MalesNewry &amp; MourneProstate</t>
  </si>
  <si>
    <t>MalesNewry &amp; MourneStomach</t>
  </si>
  <si>
    <t>MalesNewry &amp; MourneCentral Nervous System (including Brain)</t>
  </si>
  <si>
    <t>MalesNewry &amp; MourneColorectal</t>
  </si>
  <si>
    <t>MalesNewry &amp; MourneHead and neck</t>
  </si>
  <si>
    <t>FemalesNewtownabbeyBladder</t>
  </si>
  <si>
    <t>FemalesNewtownabbeyBreast</t>
  </si>
  <si>
    <t>FemalesNewtownabbeyCervix</t>
  </si>
  <si>
    <t>FemalesNewtownabbeyHodgkin lymphoma</t>
  </si>
  <si>
    <t>FemalesNewtownabbeyKidney and unspecified urinary organs</t>
  </si>
  <si>
    <t>FemalesNewtownabbeyLeukaemia - Acute Myeloid</t>
  </si>
  <si>
    <t>FemalesNewtownabbeyLeukaemia - Chronic Lymphocytic</t>
  </si>
  <si>
    <t>FemalesNewtownabbeyLiver</t>
  </si>
  <si>
    <t>FemalesNewtownabbeyLung</t>
  </si>
  <si>
    <t>FemalesNewtownabbeyMalignant Melanoma</t>
  </si>
  <si>
    <t>FemalesNewtownabbeyMultiple myeloma</t>
  </si>
  <si>
    <t>FemalesNewtownabbeyNon-Hodgkin lymphoma</t>
  </si>
  <si>
    <t>FemalesNewtownabbeyOesophagus</t>
  </si>
  <si>
    <t>FemalesNewtownabbeyOvary</t>
  </si>
  <si>
    <t>FemalesNewtownabbeyPancreas</t>
  </si>
  <si>
    <t>FemalesNewtownabbeyStomach</t>
  </si>
  <si>
    <t>FemalesNewtownabbeyUterus</t>
  </si>
  <si>
    <t>FemalesNewtownabbeyCentral Nervous System (including Brain)</t>
  </si>
  <si>
    <t>FemalesNewtownabbeyColorectal</t>
  </si>
  <si>
    <t>FemalesNewtownabbeyHead and neck</t>
  </si>
  <si>
    <t>MalesNewtownabbeyBladder</t>
  </si>
  <si>
    <t>MalesNewtownabbeyHodgkin lymphoma</t>
  </si>
  <si>
    <t>MalesNewtownabbeyKidney and unspecified urinary organs</t>
  </si>
  <si>
    <t>MalesNewtownabbeyLeukaemia - Acute Myeloid</t>
  </si>
  <si>
    <t>MalesNewtownabbeyLeukaemia - Chronic Lymphocytic</t>
  </si>
  <si>
    <t>MalesNewtownabbeyLiver</t>
  </si>
  <si>
    <t>MalesNewtownabbeyLung</t>
  </si>
  <si>
    <t>MalesNewtownabbeyMalignant Melanoma</t>
  </si>
  <si>
    <t>MalesNewtownabbeyMultiple myeloma</t>
  </si>
  <si>
    <t>MalesNewtownabbeyNon-Hodgkin lymphoma</t>
  </si>
  <si>
    <t>MalesNewtownabbeyOesophagus</t>
  </si>
  <si>
    <t>MalesNewtownabbeyPancreas</t>
  </si>
  <si>
    <t>MalesNewtownabbeyProstate</t>
  </si>
  <si>
    <t>MalesNewtownabbeyStomach</t>
  </si>
  <si>
    <t>MalesNewtownabbeyCentral Nervous System (including Brain)</t>
  </si>
  <si>
    <t>MalesNewtownabbeyColorectal</t>
  </si>
  <si>
    <t>MalesNewtownabbeyHead and neck</t>
  </si>
  <si>
    <t>FemalesNorth DownBladder</t>
  </si>
  <si>
    <t>FemalesNorth DownBreast</t>
  </si>
  <si>
    <t>FemalesNorth DownCervix</t>
  </si>
  <si>
    <t>FemalesNorth DownHodgkin lymphoma</t>
  </si>
  <si>
    <t>FemalesNorth DownKidney and unspecified urinary organs</t>
  </si>
  <si>
    <t>FemalesNorth DownLeukaemia - Acute Myeloid</t>
  </si>
  <si>
    <t>FemalesNorth DownLeukaemia - Chronic Lymphocytic</t>
  </si>
  <si>
    <t>FemalesNorth DownLiver</t>
  </si>
  <si>
    <t>FemalesNorth DownLung</t>
  </si>
  <si>
    <t>FemalesNorth DownMalignant Melanoma</t>
  </si>
  <si>
    <t>FemalesNorth DownMultiple myeloma</t>
  </si>
  <si>
    <t>FemalesNorth DownNon-Hodgkin lymphoma</t>
  </si>
  <si>
    <t>FemalesNorth DownOesophagus</t>
  </si>
  <si>
    <t>FemalesNorth DownOvary</t>
  </si>
  <si>
    <t>FemalesNorth DownPancreas</t>
  </si>
  <si>
    <t>FemalesNorth DownStomach</t>
  </si>
  <si>
    <t>FemalesNorth DownUterus</t>
  </si>
  <si>
    <t>FemalesNorth DownCentral Nervous System (including Brain)</t>
  </si>
  <si>
    <t>FemalesNorth DownColorectal</t>
  </si>
  <si>
    <t>FemalesNorth DownHead and neck</t>
  </si>
  <si>
    <t>MalesNorth DownBladder</t>
  </si>
  <si>
    <t>MalesNorth DownHodgkin lymphoma</t>
  </si>
  <si>
    <t>MalesNorth DownKidney and unspecified urinary organs</t>
  </si>
  <si>
    <t>MalesNorth DownLeukaemia - Acute Myeloid</t>
  </si>
  <si>
    <t>MalesNorth DownLeukaemia - Chronic Lymphocytic</t>
  </si>
  <si>
    <t>MalesNorth DownLiver</t>
  </si>
  <si>
    <t>MalesNorth DownLung</t>
  </si>
  <si>
    <t>MalesNorth DownMalignant Melanoma</t>
  </si>
  <si>
    <t>MalesNorth DownMultiple myeloma</t>
  </si>
  <si>
    <t>MalesNorth DownNon-Hodgkin lymphoma</t>
  </si>
  <si>
    <t>MalesNorth DownOesophagus</t>
  </si>
  <si>
    <t>MalesNorth DownPancreas</t>
  </si>
  <si>
    <t>MalesNorth DownProstate</t>
  </si>
  <si>
    <t>MalesNorth DownStomach</t>
  </si>
  <si>
    <t>MalesNorth DownCentral Nervous System (including Brain)</t>
  </si>
  <si>
    <t>MalesNorth DownColorectal</t>
  </si>
  <si>
    <t>MalesNorth DownHead and neck</t>
  </si>
  <si>
    <t>FemalesOmaghBladder</t>
  </si>
  <si>
    <t>FemalesOmaghBreast</t>
  </si>
  <si>
    <t>FemalesOmaghCervix</t>
  </si>
  <si>
    <t>FemalesOmaghHodgkin lymphoma</t>
  </si>
  <si>
    <t>FemalesOmaghKidney and unspecified urinary organs</t>
  </si>
  <si>
    <t>FemalesOmaghLeukaemia - Acute Myeloid</t>
  </si>
  <si>
    <t>FemalesOmaghLeukaemia - Chronic Lymphocytic</t>
  </si>
  <si>
    <t>FemalesOmaghLiver</t>
  </si>
  <si>
    <t>FemalesOmaghLung</t>
  </si>
  <si>
    <t>FemalesOmaghMalignant Melanoma</t>
  </si>
  <si>
    <t>FemalesOmaghMultiple myeloma</t>
  </si>
  <si>
    <t>FemalesOmaghNon-Hodgkin lymphoma</t>
  </si>
  <si>
    <t>FemalesOmaghOesophagus</t>
  </si>
  <si>
    <t>FemalesOmaghOvary</t>
  </si>
  <si>
    <t>FemalesOmaghPancreas</t>
  </si>
  <si>
    <t>FemalesOmaghStomach</t>
  </si>
  <si>
    <t>FemalesOmaghUterus</t>
  </si>
  <si>
    <t>FemalesOmaghCentral Nervous System (including Brain)</t>
  </si>
  <si>
    <t>FemalesOmaghColorectal</t>
  </si>
  <si>
    <t>FemalesOmaghHead and neck</t>
  </si>
  <si>
    <t>MalesOmaghBladder</t>
  </si>
  <si>
    <t>MalesOmaghHodgkin lymphoma</t>
  </si>
  <si>
    <t>MalesOmaghKidney and unspecified urinary organs</t>
  </si>
  <si>
    <t>MalesOmaghLeukaemia - Acute Myeloid</t>
  </si>
  <si>
    <t>MalesOmaghLeukaemia - Chronic Lymphocytic</t>
  </si>
  <si>
    <t>MalesOmaghLiver</t>
  </si>
  <si>
    <t>MalesOmaghLung</t>
  </si>
  <si>
    <t>MalesOmaghMalignant Melanoma</t>
  </si>
  <si>
    <t>MalesOmaghMultiple myeloma</t>
  </si>
  <si>
    <t>MalesOmaghNon-Hodgkin lymphoma</t>
  </si>
  <si>
    <t>MalesOmaghOesophagus</t>
  </si>
  <si>
    <t>MalesOmaghPancreas</t>
  </si>
  <si>
    <t>MalesOmaghProstate</t>
  </si>
  <si>
    <t>MalesOmaghStomach</t>
  </si>
  <si>
    <t>MalesOmaghCentral Nervous System (including Brain)</t>
  </si>
  <si>
    <t>MalesOmaghColorectal</t>
  </si>
  <si>
    <t>MalesOmaghHead and neck</t>
  </si>
  <si>
    <t>FemalesStrabaneBladder</t>
  </si>
  <si>
    <t>FemalesStrabaneBreast</t>
  </si>
  <si>
    <t>FemalesStrabaneCervix</t>
  </si>
  <si>
    <t>FemalesStrabaneHodgkin lymphoma</t>
  </si>
  <si>
    <t>FemalesStrabaneKidney and unspecified urinary organs</t>
  </si>
  <si>
    <t>FemalesStrabaneLeukaemia - Acute Myeloid</t>
  </si>
  <si>
    <t>FemalesStrabaneLeukaemia - Chronic Lymphocytic</t>
  </si>
  <si>
    <t>FemalesStrabaneLiver</t>
  </si>
  <si>
    <t>FemalesStrabaneLung</t>
  </si>
  <si>
    <t>FemalesStrabaneMalignant Melanoma</t>
  </si>
  <si>
    <t>FemalesStrabaneMultiple myeloma</t>
  </si>
  <si>
    <t>FemalesStrabaneNon-Hodgkin lymphoma</t>
  </si>
  <si>
    <t>FemalesStrabaneOesophagus</t>
  </si>
  <si>
    <t>FemalesStrabaneOvary</t>
  </si>
  <si>
    <t>FemalesStrabaneStomach</t>
  </si>
  <si>
    <t>FemalesStrabaneUterus</t>
  </si>
  <si>
    <t>FemalesStrabaneCentral Nervous System (including Brain)</t>
  </si>
  <si>
    <t>FemalesStrabaneColorectal</t>
  </si>
  <si>
    <t>FemalesStrabaneHead and neck</t>
  </si>
  <si>
    <t>MalesStrabaneBladder</t>
  </si>
  <si>
    <t>MalesStrabaneHodgkin lymphoma</t>
  </si>
  <si>
    <t>MalesStrabaneKidney and unspecified urinary organs</t>
  </si>
  <si>
    <t>MalesStrabaneLeukaemia - Acute Myeloid</t>
  </si>
  <si>
    <t>MalesStrabaneLeukaemia - Chronic Lymphocytic</t>
  </si>
  <si>
    <t>MalesStrabaneLung</t>
  </si>
  <si>
    <t>MalesStrabaneMalignant Melanoma</t>
  </si>
  <si>
    <t>MalesStrabaneMultiple myeloma</t>
  </si>
  <si>
    <t>MalesStrabaneNon-Hodgkin lymphoma</t>
  </si>
  <si>
    <t>MalesStrabaneOesophagus</t>
  </si>
  <si>
    <t>MalesStrabanePancreas</t>
  </si>
  <si>
    <t>MalesStrabaneProstate</t>
  </si>
  <si>
    <t>MalesStrabaneStomach</t>
  </si>
  <si>
    <t>MalesStrabaneCentral Nervous System (including Brain)</t>
  </si>
  <si>
    <t>MalesStrabaneColorectal</t>
  </si>
  <si>
    <t>MalesStrabaneHead and neck</t>
  </si>
  <si>
    <t>PersonsAntrimBladder</t>
  </si>
  <si>
    <t>PersonsAntrimBreast</t>
  </si>
  <si>
    <t>PersonsAntrimCentral Nervous System (including Brain)</t>
  </si>
  <si>
    <t>PersonsAntrimCervix</t>
  </si>
  <si>
    <t>PersonsAntrimColorectal</t>
  </si>
  <si>
    <t>PersonsAntrimHead and neck</t>
  </si>
  <si>
    <t>PersonsAntrimHodgkin lymphoma</t>
  </si>
  <si>
    <t>PersonsAntrimKidney and unspecified urinary organs</t>
  </si>
  <si>
    <t>PersonsAntrimLeukaemia - Acute Myeloid</t>
  </si>
  <si>
    <t>PersonsAntrimLeukaemia - Chronic Lymphocytic</t>
  </si>
  <si>
    <t>PersonsAntrimLiver</t>
  </si>
  <si>
    <t>PersonsAntrimLung</t>
  </si>
  <si>
    <t>PersonsAntrimMalignant Melanoma</t>
  </si>
  <si>
    <t>PersonsAntrimMultiple myeloma</t>
  </si>
  <si>
    <t>PersonsAntrimNon-Hodgkin lymphoma</t>
  </si>
  <si>
    <t>PersonsAntrimOesophagus</t>
  </si>
  <si>
    <t>PersonsAntrimOvary</t>
  </si>
  <si>
    <t>PersonsAntrimPancreas</t>
  </si>
  <si>
    <t>PersonsAntrimProstate</t>
  </si>
  <si>
    <t>PersonsAntrimStomach</t>
  </si>
  <si>
    <t>PersonsAntrimUterus</t>
  </si>
  <si>
    <t>PersonsArdsBladder</t>
  </si>
  <si>
    <t>PersonsArdsBreast</t>
  </si>
  <si>
    <t>PersonsArdsCentral Nervous System (including Brain)</t>
  </si>
  <si>
    <t>PersonsArdsCervix</t>
  </si>
  <si>
    <t>PersonsArdsColorectal</t>
  </si>
  <si>
    <t>PersonsArdsHead and neck</t>
  </si>
  <si>
    <t>PersonsArdsHodgkin lymphoma</t>
  </si>
  <si>
    <t>PersonsArdsKidney and unspecified urinary organs</t>
  </si>
  <si>
    <t>PersonsArdsLeukaemia - Acute Myeloid</t>
  </si>
  <si>
    <t>PersonsArdsLeukaemia - Chronic Lymphocytic</t>
  </si>
  <si>
    <t>PersonsArdsLiver</t>
  </si>
  <si>
    <t>PersonsArdsLung</t>
  </si>
  <si>
    <t>PersonsArdsMalignant Melanoma</t>
  </si>
  <si>
    <t>PersonsArdsMultiple myeloma</t>
  </si>
  <si>
    <t>PersonsArdsNon-Hodgkin lymphoma</t>
  </si>
  <si>
    <t>PersonsArdsOesophagus</t>
  </si>
  <si>
    <t>PersonsArdsOvary</t>
  </si>
  <si>
    <t>PersonsArdsPancreas</t>
  </si>
  <si>
    <t>PersonsArdsProstate</t>
  </si>
  <si>
    <t>PersonsArdsStomach</t>
  </si>
  <si>
    <t>PersonsArdsUterus</t>
  </si>
  <si>
    <t>PersonsArmaghBladder</t>
  </si>
  <si>
    <t>PersonsArmaghBreast</t>
  </si>
  <si>
    <t>PersonsArmaghCentral Nervous System (including Brain)</t>
  </si>
  <si>
    <t>PersonsArmaghCervix</t>
  </si>
  <si>
    <t>PersonsArmaghColorectal</t>
  </si>
  <si>
    <t>PersonsArmaghHead and neck</t>
  </si>
  <si>
    <t>PersonsArmaghHodgkin lymphoma</t>
  </si>
  <si>
    <t>PersonsArmaghKidney and unspecified urinary organs</t>
  </si>
  <si>
    <t>PersonsArmaghLeukaemia - Acute Myeloid</t>
  </si>
  <si>
    <t>PersonsArmaghLeukaemia - Chronic Lymphocytic</t>
  </si>
  <si>
    <t>PersonsArmaghLiver</t>
  </si>
  <si>
    <t>PersonsArmaghLung</t>
  </si>
  <si>
    <t>PersonsArmaghMalignant Melanoma</t>
  </si>
  <si>
    <t>PersonsArmaghMultiple myeloma</t>
  </si>
  <si>
    <t>PersonsArmaghNon-Hodgkin lymphoma</t>
  </si>
  <si>
    <t>PersonsArmaghOesophagus</t>
  </si>
  <si>
    <t>PersonsArmaghOvary</t>
  </si>
  <si>
    <t>PersonsArmaghPancreas</t>
  </si>
  <si>
    <t>PersonsArmaghProstate</t>
  </si>
  <si>
    <t>PersonsArmaghStomach</t>
  </si>
  <si>
    <t>PersonsArmaghUterus</t>
  </si>
  <si>
    <t>PersonsBallymenaBladder</t>
  </si>
  <si>
    <t>PersonsBallymenaBreast</t>
  </si>
  <si>
    <t>PersonsBallymenaCentral Nervous System (including Brain)</t>
  </si>
  <si>
    <t>PersonsBallymenaCervix</t>
  </si>
  <si>
    <t>PersonsBallymenaColorectal</t>
  </si>
  <si>
    <t>PersonsBallymenaHead and neck</t>
  </si>
  <si>
    <t>PersonsBallymenaHodgkin lymphoma</t>
  </si>
  <si>
    <t>PersonsBallymenaKidney and unspecified urinary organs</t>
  </si>
  <si>
    <t>PersonsBallymenaLeukaemia - Acute Myeloid</t>
  </si>
  <si>
    <t>PersonsBallymenaLeukaemia - Chronic Lymphocytic</t>
  </si>
  <si>
    <t>PersonsBallymenaLiver</t>
  </si>
  <si>
    <t>PersonsBallymenaLung</t>
  </si>
  <si>
    <t>PersonsBallymenaMalignant Melanoma</t>
  </si>
  <si>
    <t>PersonsBallymenaMultiple myeloma</t>
  </si>
  <si>
    <t>PersonsBallymenaNon-Hodgkin lymphoma</t>
  </si>
  <si>
    <t>PersonsBallymenaOesophagus</t>
  </si>
  <si>
    <t>PersonsBallymenaOvary</t>
  </si>
  <si>
    <t>PersonsBallymenaPancreas</t>
  </si>
  <si>
    <t>PersonsBallymenaProstate</t>
  </si>
  <si>
    <t>PersonsBallymenaStomach</t>
  </si>
  <si>
    <t>PersonsBallymenaUterus</t>
  </si>
  <si>
    <t>PersonsBallymoneyBladder</t>
  </si>
  <si>
    <t>PersonsBallymoneyBreast</t>
  </si>
  <si>
    <t>PersonsBallymoneyCentral Nervous System (including Brain)</t>
  </si>
  <si>
    <t>PersonsBallymoneyCervix</t>
  </si>
  <si>
    <t>PersonsBallymoneyColorectal</t>
  </si>
  <si>
    <t>PersonsBallymoneyHead and neck</t>
  </si>
  <si>
    <t>PersonsBallymoneyHodgkin lymphoma</t>
  </si>
  <si>
    <t>PersonsBallymoneyKidney and unspecified urinary organs</t>
  </si>
  <si>
    <t>PersonsBallymoneyLeukaemia - Acute Myeloid</t>
  </si>
  <si>
    <t>PersonsBallymoneyLeukaemia - Chronic Lymphocytic</t>
  </si>
  <si>
    <t>PersonsBallymoneyLiver</t>
  </si>
  <si>
    <t>PersonsBallymoneyLung</t>
  </si>
  <si>
    <t>PersonsBallymoneyMalignant Melanoma</t>
  </si>
  <si>
    <t>PersonsBallymoneyMultiple myeloma</t>
  </si>
  <si>
    <t>PersonsBallymoneyNon-Hodgkin lymphoma</t>
  </si>
  <si>
    <t>PersonsBallymoneyOesophagus</t>
  </si>
  <si>
    <t>PersonsBallymoneyOvary</t>
  </si>
  <si>
    <t>PersonsBallymoneyPancreas</t>
  </si>
  <si>
    <t>PersonsBallymoneyProstate</t>
  </si>
  <si>
    <t>PersonsBallymoneyStomach</t>
  </si>
  <si>
    <t>PersonsBallymoneyUterus</t>
  </si>
  <si>
    <t>PersonsBanbridgeBladder</t>
  </si>
  <si>
    <t>PersonsBanbridgeBreast</t>
  </si>
  <si>
    <t>PersonsBanbridgeCentral Nervous System (including Brain)</t>
  </si>
  <si>
    <t>PersonsBanbridgeCervix</t>
  </si>
  <si>
    <t>PersonsBanbridgeColorectal</t>
  </si>
  <si>
    <t>PersonsBanbridgeHead and neck</t>
  </si>
  <si>
    <t>PersonsBanbridgeHodgkin lymphoma</t>
  </si>
  <si>
    <t>PersonsBanbridgeKidney and unspecified urinary organs</t>
  </si>
  <si>
    <t>PersonsBanbridgeLeukaemia - Acute Myeloid</t>
  </si>
  <si>
    <t>PersonsBanbridgeLeukaemia - Chronic Lymphocytic</t>
  </si>
  <si>
    <t>PersonsBanbridgeLiver</t>
  </si>
  <si>
    <t>PersonsBanbridgeLung</t>
  </si>
  <si>
    <t>PersonsBanbridgeMalignant Melanoma</t>
  </si>
  <si>
    <t>PersonsBanbridgeMultiple myeloma</t>
  </si>
  <si>
    <t>PersonsBanbridgeNon-Hodgkin lymphoma</t>
  </si>
  <si>
    <t>PersonsBanbridgeOesophagus</t>
  </si>
  <si>
    <t>PersonsBanbridgeOvary</t>
  </si>
  <si>
    <t>PersonsBanbridgePancreas</t>
  </si>
  <si>
    <t>PersonsBanbridgeProstate</t>
  </si>
  <si>
    <t>PersonsBanbridgeStomach</t>
  </si>
  <si>
    <t>PersonsBanbridgeUterus</t>
  </si>
  <si>
    <t>PersonsCarrickfergusBladder</t>
  </si>
  <si>
    <t>PersonsCarrickfergusBreast</t>
  </si>
  <si>
    <t>PersonsCarrickfergusCentral Nervous System (including Brain)</t>
  </si>
  <si>
    <t>PersonsCarrickfergusCervix</t>
  </si>
  <si>
    <t>PersonsCarrickfergusColorectal</t>
  </si>
  <si>
    <t>PersonsCarrickfergusHead and neck</t>
  </si>
  <si>
    <t>PersonsCarrickfergusHodgkin lymphoma</t>
  </si>
  <si>
    <t>PersonsCarrickfergusKidney and unspecified urinary organs</t>
  </si>
  <si>
    <t>PersonsCarrickfergusLeukaemia - Acute Myeloid</t>
  </si>
  <si>
    <t>PersonsCarrickfergusLeukaemia - Chronic Lymphocytic</t>
  </si>
  <si>
    <t>PersonsCarrickfergusLiver</t>
  </si>
  <si>
    <t>PersonsCarrickfergusLung</t>
  </si>
  <si>
    <t>PersonsCarrickfergusMalignant Melanoma</t>
  </si>
  <si>
    <t>PersonsCarrickfergusMultiple myeloma</t>
  </si>
  <si>
    <t>PersonsCarrickfergusNon-Hodgkin lymphoma</t>
  </si>
  <si>
    <t>PersonsCarrickfergusOesophagus</t>
  </si>
  <si>
    <t>PersonsCarrickfergusOvary</t>
  </si>
  <si>
    <t>PersonsCarrickfergusPancreas</t>
  </si>
  <si>
    <t>PersonsCarrickfergusProstate</t>
  </si>
  <si>
    <t>PersonsCarrickfergusStomach</t>
  </si>
  <si>
    <t>PersonsCarrickfergusUterus</t>
  </si>
  <si>
    <t>PersonsCastlereaghBladder</t>
  </si>
  <si>
    <t>PersonsCastlereaghBreast</t>
  </si>
  <si>
    <t>PersonsCastlereaghCentral Nervous System (including Brain)</t>
  </si>
  <si>
    <t>PersonsCastlereaghCervix</t>
  </si>
  <si>
    <t>PersonsCastlereaghColorectal</t>
  </si>
  <si>
    <t>PersonsCastlereaghHead and neck</t>
  </si>
  <si>
    <t>PersonsCastlereaghHodgkin lymphoma</t>
  </si>
  <si>
    <t>PersonsCastlereaghKidney and unspecified urinary organs</t>
  </si>
  <si>
    <t>PersonsCastlereaghLeukaemia - Acute Myeloid</t>
  </si>
  <si>
    <t>PersonsCastlereaghLeukaemia - Chronic Lymphocytic</t>
  </si>
  <si>
    <t>PersonsCastlereaghLiver</t>
  </si>
  <si>
    <t>PersonsCastlereaghLung</t>
  </si>
  <si>
    <t>PersonsCastlereaghMalignant Melanoma</t>
  </si>
  <si>
    <t>PersonsCastlereaghMultiple myeloma</t>
  </si>
  <si>
    <t>PersonsCastlereaghNon-Hodgkin lymphoma</t>
  </si>
  <si>
    <t>PersonsCastlereaghOesophagus</t>
  </si>
  <si>
    <t>PersonsCastlereaghOvary</t>
  </si>
  <si>
    <t>PersonsCastlereaghPancreas</t>
  </si>
  <si>
    <t>PersonsCastlereaghProstate</t>
  </si>
  <si>
    <t>PersonsCastlereaghStomach</t>
  </si>
  <si>
    <t>PersonsCastlereaghUterus</t>
  </si>
  <si>
    <t>PersonsColeraineBladder</t>
  </si>
  <si>
    <t>PersonsColeraineBreast</t>
  </si>
  <si>
    <t>PersonsColeraineCentral Nervous System (including Brain)</t>
  </si>
  <si>
    <t>PersonsColeraineCervix</t>
  </si>
  <si>
    <t>PersonsColeraineColorectal</t>
  </si>
  <si>
    <t>PersonsColeraineHead and neck</t>
  </si>
  <si>
    <t>PersonsColeraineHodgkin lymphoma</t>
  </si>
  <si>
    <t>PersonsColeraineKidney and unspecified urinary organs</t>
  </si>
  <si>
    <t>PersonsColeraineLeukaemia - Acute Myeloid</t>
  </si>
  <si>
    <t>PersonsColeraineLeukaemia - Chronic Lymphocytic</t>
  </si>
  <si>
    <t>PersonsColeraineLiver</t>
  </si>
  <si>
    <t>PersonsColeraineLung</t>
  </si>
  <si>
    <t>PersonsColeraineMalignant Melanoma</t>
  </si>
  <si>
    <t>PersonsColeraineMultiple myeloma</t>
  </si>
  <si>
    <t>PersonsColeraineNon-Hodgkin lymphoma</t>
  </si>
  <si>
    <t>PersonsColeraineOesophagus</t>
  </si>
  <si>
    <t>PersonsColeraineOvary</t>
  </si>
  <si>
    <t>PersonsColerainePancreas</t>
  </si>
  <si>
    <t>PersonsColeraineProstate</t>
  </si>
  <si>
    <t>PersonsColeraineStomach</t>
  </si>
  <si>
    <t>PersonsColeraineUterus</t>
  </si>
  <si>
    <t>PersonsCookstownBladder</t>
  </si>
  <si>
    <t>PersonsCookstownBreast</t>
  </si>
  <si>
    <t>PersonsCookstownCentral Nervous System (including Brain)</t>
  </si>
  <si>
    <t>PersonsCookstownCervix</t>
  </si>
  <si>
    <t>PersonsCookstownColorectal</t>
  </si>
  <si>
    <t>PersonsCookstownHead and neck</t>
  </si>
  <si>
    <t>PersonsCookstownHodgkin lymphoma</t>
  </si>
  <si>
    <t>PersonsCookstownKidney and unspecified urinary organs</t>
  </si>
  <si>
    <t>PersonsCookstownLeukaemia - Acute Myeloid</t>
  </si>
  <si>
    <t>PersonsCookstownLeukaemia - Chronic Lymphocytic</t>
  </si>
  <si>
    <t>PersonsCookstownLiver</t>
  </si>
  <si>
    <t>PersonsCookstownLung</t>
  </si>
  <si>
    <t>PersonsCookstownMalignant Melanoma</t>
  </si>
  <si>
    <t>PersonsCookstownMultiple myeloma</t>
  </si>
  <si>
    <t>PersonsCookstownNon-Hodgkin lymphoma</t>
  </si>
  <si>
    <t>PersonsCookstownOesophagus</t>
  </si>
  <si>
    <t>PersonsCookstownOvary</t>
  </si>
  <si>
    <t>PersonsCookstownPancreas</t>
  </si>
  <si>
    <t>PersonsCookstownProstate</t>
  </si>
  <si>
    <t>PersonsCookstownStomach</t>
  </si>
  <si>
    <t>PersonsCookstownUterus</t>
  </si>
  <si>
    <t>PersonsCraigavonBladder</t>
  </si>
  <si>
    <t>PersonsCraigavonBreast</t>
  </si>
  <si>
    <t>PersonsCraigavonCentral Nervous System (including Brain)</t>
  </si>
  <si>
    <t>PersonsCraigavonCervix</t>
  </si>
  <si>
    <t>PersonsCraigavonColorectal</t>
  </si>
  <si>
    <t>PersonsCraigavonHead and neck</t>
  </si>
  <si>
    <t>PersonsCraigavonHodgkin lymphoma</t>
  </si>
  <si>
    <t>PersonsCraigavonKidney and unspecified urinary organs</t>
  </si>
  <si>
    <t>PersonsCraigavonLeukaemia - Acute Myeloid</t>
  </si>
  <si>
    <t>PersonsCraigavonLeukaemia - Chronic Lymphocytic</t>
  </si>
  <si>
    <t>PersonsCraigavonLiver</t>
  </si>
  <si>
    <t>PersonsCraigavonLung</t>
  </si>
  <si>
    <t>PersonsCraigavonMalignant Melanoma</t>
  </si>
  <si>
    <t>PersonsCraigavonMultiple myeloma</t>
  </si>
  <si>
    <t>PersonsCraigavonNon-Hodgkin lymphoma</t>
  </si>
  <si>
    <t>PersonsCraigavonOesophagus</t>
  </si>
  <si>
    <t>PersonsCraigavonOvary</t>
  </si>
  <si>
    <t>PersonsCraigavonPancreas</t>
  </si>
  <si>
    <t>PersonsCraigavonProstate</t>
  </si>
  <si>
    <t>PersonsCraigavonStomach</t>
  </si>
  <si>
    <t>PersonsCraigavonUterus</t>
  </si>
  <si>
    <t>PersonsDerryBladder</t>
  </si>
  <si>
    <t>PersonsDerryBreast</t>
  </si>
  <si>
    <t>PersonsDerryCentral Nervous System (including Brain)</t>
  </si>
  <si>
    <t>PersonsDerryCervix</t>
  </si>
  <si>
    <t>PersonsDerryColorectal</t>
  </si>
  <si>
    <t>PersonsDerryHead and neck</t>
  </si>
  <si>
    <t>PersonsDerryHodgkin lymphoma</t>
  </si>
  <si>
    <t>PersonsDerryKidney and unspecified urinary organs</t>
  </si>
  <si>
    <t>PersonsDerryLeukaemia - Acute Myeloid</t>
  </si>
  <si>
    <t>PersonsDerryLeukaemia - Chronic Lymphocytic</t>
  </si>
  <si>
    <t>PersonsDerryLiver</t>
  </si>
  <si>
    <t>PersonsDerryLung</t>
  </si>
  <si>
    <t>PersonsDerryMalignant Melanoma</t>
  </si>
  <si>
    <t>PersonsDerryMultiple myeloma</t>
  </si>
  <si>
    <t>PersonsDerryNon-Hodgkin lymphoma</t>
  </si>
  <si>
    <t>PersonsDerryOesophagus</t>
  </si>
  <si>
    <t>PersonsDerryOvary</t>
  </si>
  <si>
    <t>PersonsDerryPancreas</t>
  </si>
  <si>
    <t>PersonsDerryProstate</t>
  </si>
  <si>
    <t>PersonsDerryStomach</t>
  </si>
  <si>
    <t>PersonsDerryUterus</t>
  </si>
  <si>
    <t>PersonsDownBladder</t>
  </si>
  <si>
    <t>PersonsDownBreast</t>
  </si>
  <si>
    <t>PersonsDownCentral Nervous System (including Brain)</t>
  </si>
  <si>
    <t>PersonsDownCervix</t>
  </si>
  <si>
    <t>PersonsDownColorectal</t>
  </si>
  <si>
    <t>PersonsDownHead and neck</t>
  </si>
  <si>
    <t>PersonsDownHodgkin lymphoma</t>
  </si>
  <si>
    <t>PersonsDownKidney and unspecified urinary organs</t>
  </si>
  <si>
    <t>PersonsDownLeukaemia - Acute Myeloid</t>
  </si>
  <si>
    <t>PersonsDownLeukaemia - Chronic Lymphocytic</t>
  </si>
  <si>
    <t>PersonsDownLiver</t>
  </si>
  <si>
    <t>PersonsDownLung</t>
  </si>
  <si>
    <t>PersonsDownMalignant Melanoma</t>
  </si>
  <si>
    <t>PersonsDownMultiple myeloma</t>
  </si>
  <si>
    <t>PersonsDownNon-Hodgkin lymphoma</t>
  </si>
  <si>
    <t>PersonsDownOesophagus</t>
  </si>
  <si>
    <t>PersonsDownOvary</t>
  </si>
  <si>
    <t>PersonsDownPancreas</t>
  </si>
  <si>
    <t>PersonsDownProstate</t>
  </si>
  <si>
    <t>PersonsDownStomach</t>
  </si>
  <si>
    <t>PersonsDownUterus</t>
  </si>
  <si>
    <t>PersonsDungannon &amp; South TyroneBladder</t>
  </si>
  <si>
    <t>PersonsDungannon &amp; South TyroneBreast</t>
  </si>
  <si>
    <t>PersonsDungannon &amp; South TyroneCentral Nervous System (including Brain)</t>
  </si>
  <si>
    <t>PersonsDungannon &amp; South TyroneCervix</t>
  </si>
  <si>
    <t>PersonsDungannon &amp; South TyroneColorectal</t>
  </si>
  <si>
    <t>PersonsDungannon &amp; South TyroneHead and neck</t>
  </si>
  <si>
    <t>PersonsDungannon &amp; South TyroneHodgkin lymphoma</t>
  </si>
  <si>
    <t>PersonsDungannon &amp; South TyroneKidney and unspecified urinary organs</t>
  </si>
  <si>
    <t>PersonsDungannon &amp; South TyroneLeukaemia - Acute Myeloid</t>
  </si>
  <si>
    <t>PersonsDungannon &amp; South TyroneLeukaemia - Chronic Lymphocytic</t>
  </si>
  <si>
    <t>PersonsDungannon &amp; South TyroneLiver</t>
  </si>
  <si>
    <t>PersonsDungannon &amp; South TyroneLung</t>
  </si>
  <si>
    <t>PersonsDungannon &amp; South TyroneMalignant Melanoma</t>
  </si>
  <si>
    <t>PersonsDungannon &amp; South TyroneMultiple myeloma</t>
  </si>
  <si>
    <t>PersonsDungannon &amp; South TyroneNon-Hodgkin lymphoma</t>
  </si>
  <si>
    <t>PersonsDungannon &amp; South TyroneOesophagus</t>
  </si>
  <si>
    <t>PersonsDungannon &amp; South TyroneOvary</t>
  </si>
  <si>
    <t>PersonsDungannon &amp; South TyronePancreas</t>
  </si>
  <si>
    <t>PersonsDungannon &amp; South TyroneProstate</t>
  </si>
  <si>
    <t>PersonsDungannon &amp; South TyroneStomach</t>
  </si>
  <si>
    <t>PersonsDungannon &amp; South TyroneUterus</t>
  </si>
  <si>
    <t>PersonsFermanaghBladder</t>
  </si>
  <si>
    <t>PersonsFermanaghBreast</t>
  </si>
  <si>
    <t>PersonsFermanaghCentral Nervous System (including Brain)</t>
  </si>
  <si>
    <t>PersonsFermanaghCervix</t>
  </si>
  <si>
    <t>PersonsFermanaghColorectal</t>
  </si>
  <si>
    <t>PersonsFermanaghHead and neck</t>
  </si>
  <si>
    <t>PersonsFermanaghHodgkin lymphoma</t>
  </si>
  <si>
    <t>PersonsFermanaghKidney and unspecified urinary organs</t>
  </si>
  <si>
    <t>PersonsFermanaghLeukaemia - Acute Myeloid</t>
  </si>
  <si>
    <t>PersonsFermanaghLeukaemia - Chronic Lymphocytic</t>
  </si>
  <si>
    <t>PersonsFermanaghLiver</t>
  </si>
  <si>
    <t>PersonsFermanaghLung</t>
  </si>
  <si>
    <t>PersonsFermanaghMalignant Melanoma</t>
  </si>
  <si>
    <t>PersonsFermanaghMultiple myeloma</t>
  </si>
  <si>
    <t>PersonsFermanaghNon-Hodgkin lymphoma</t>
  </si>
  <si>
    <t>PersonsFermanaghOesophagus</t>
  </si>
  <si>
    <t>PersonsFermanaghOvary</t>
  </si>
  <si>
    <t>PersonsFermanaghPancreas</t>
  </si>
  <si>
    <t>PersonsFermanaghProstate</t>
  </si>
  <si>
    <t>PersonsFermanaghStomach</t>
  </si>
  <si>
    <t>PersonsFermanaghUterus</t>
  </si>
  <si>
    <t>PersonsLarneBladder</t>
  </si>
  <si>
    <t>PersonsLarneBreast</t>
  </si>
  <si>
    <t>PersonsLarneCentral Nervous System (including Brain)</t>
  </si>
  <si>
    <t>PersonsLarneCervix</t>
  </si>
  <si>
    <t>PersonsLarneColorectal</t>
  </si>
  <si>
    <t>PersonsLarneHead and neck</t>
  </si>
  <si>
    <t>PersonsLarneHodgkin lymphoma</t>
  </si>
  <si>
    <t>PersonsLarneKidney and unspecified urinary organs</t>
  </si>
  <si>
    <t>PersonsLarneLeukaemia - Acute Myeloid</t>
  </si>
  <si>
    <t>PersonsLarneLeukaemia - Chronic Lymphocytic</t>
  </si>
  <si>
    <t>PersonsLarneLiver</t>
  </si>
  <si>
    <t>PersonsLarneLung</t>
  </si>
  <si>
    <t>PersonsLarneMalignant Melanoma</t>
  </si>
  <si>
    <t>PersonsLarneMultiple myeloma</t>
  </si>
  <si>
    <t>PersonsLarneNon-Hodgkin lymphoma</t>
  </si>
  <si>
    <t>PersonsLarneOesophagus</t>
  </si>
  <si>
    <t>PersonsLarneOvary</t>
  </si>
  <si>
    <t>PersonsLarnePancreas</t>
  </si>
  <si>
    <t>PersonsLarneProstate</t>
  </si>
  <si>
    <t>PersonsLarneStomach</t>
  </si>
  <si>
    <t>PersonsLarneUterus</t>
  </si>
  <si>
    <t>PersonsLimavadyBladder</t>
  </si>
  <si>
    <t>PersonsLimavadyBreast</t>
  </si>
  <si>
    <t>PersonsLimavadyCentral Nervous System (including Brain)</t>
  </si>
  <si>
    <t>PersonsLimavadyCervix</t>
  </si>
  <si>
    <t>PersonsLimavadyColorectal</t>
  </si>
  <si>
    <t>PersonsLimavadyHead and neck</t>
  </si>
  <si>
    <t>PersonsLimavadyHodgkin lymphoma</t>
  </si>
  <si>
    <t>PersonsLimavadyKidney and unspecified urinary organs</t>
  </si>
  <si>
    <t>PersonsLimavadyLeukaemia - Acute Myeloid</t>
  </si>
  <si>
    <t>PersonsLimavadyLeukaemia - Chronic Lymphocytic</t>
  </si>
  <si>
    <t>PersonsLimavadyLiver</t>
  </si>
  <si>
    <t>PersonsLimavadyLung</t>
  </si>
  <si>
    <t>PersonsLimavadyMalignant Melanoma</t>
  </si>
  <si>
    <t>PersonsLimavadyMultiple myeloma</t>
  </si>
  <si>
    <t>PersonsLimavadyNon-Hodgkin lymphoma</t>
  </si>
  <si>
    <t>PersonsLimavadyOesophagus</t>
  </si>
  <si>
    <t>PersonsLimavadyOvary</t>
  </si>
  <si>
    <t>PersonsLimavadyPancreas</t>
  </si>
  <si>
    <t>PersonsLimavadyProstate</t>
  </si>
  <si>
    <t>PersonsLimavadyStomach</t>
  </si>
  <si>
    <t>PersonsLimavadyUterus</t>
  </si>
  <si>
    <t>PersonsLisburnBladder</t>
  </si>
  <si>
    <t>PersonsLisburnBreast</t>
  </si>
  <si>
    <t>PersonsLisburnCentral Nervous System (including Brain)</t>
  </si>
  <si>
    <t>PersonsLisburnCervix</t>
  </si>
  <si>
    <t>PersonsLisburnColorectal</t>
  </si>
  <si>
    <t>PersonsLisburnHead and neck</t>
  </si>
  <si>
    <t>PersonsLisburnHodgkin lymphoma</t>
  </si>
  <si>
    <t>PersonsLisburnKidney and unspecified urinary organs</t>
  </si>
  <si>
    <t>PersonsLisburnLeukaemia - Acute Myeloid</t>
  </si>
  <si>
    <t>PersonsLisburnLeukaemia - Chronic Lymphocytic</t>
  </si>
  <si>
    <t>PersonsLisburnLiver</t>
  </si>
  <si>
    <t>PersonsLisburnLung</t>
  </si>
  <si>
    <t>PersonsLisburnMalignant Melanoma</t>
  </si>
  <si>
    <t>PersonsLisburnMultiple myeloma</t>
  </si>
  <si>
    <t>PersonsLisburnNon-Hodgkin lymphoma</t>
  </si>
  <si>
    <t>PersonsLisburnOesophagus</t>
  </si>
  <si>
    <t>PersonsLisburnOvary</t>
  </si>
  <si>
    <t>PersonsLisburnPancreas</t>
  </si>
  <si>
    <t>PersonsLisburnProstate</t>
  </si>
  <si>
    <t>PersonsLisburnStomach</t>
  </si>
  <si>
    <t>PersonsLisburnUterus</t>
  </si>
  <si>
    <t>PersonsMagherafeltBladder</t>
  </si>
  <si>
    <t>PersonsMagherafeltBreast</t>
  </si>
  <si>
    <t>PersonsMagherafeltCentral Nervous System (including Brain)</t>
  </si>
  <si>
    <t>PersonsMagherafeltCervix</t>
  </si>
  <si>
    <t>PersonsMagherafeltColorectal</t>
  </si>
  <si>
    <t>PersonsMagherafeltHead and neck</t>
  </si>
  <si>
    <t>PersonsMagherafeltHodgkin lymphoma</t>
  </si>
  <si>
    <t>PersonsMagherafeltKidney and unspecified urinary organs</t>
  </si>
  <si>
    <t>PersonsMagherafeltLeukaemia - Acute Myeloid</t>
  </si>
  <si>
    <t>PersonsMagherafeltLeukaemia - Chronic Lymphocytic</t>
  </si>
  <si>
    <t>PersonsMagherafeltLiver</t>
  </si>
  <si>
    <t>PersonsMagherafeltLung</t>
  </si>
  <si>
    <t>PersonsMagherafeltMalignant Melanoma</t>
  </si>
  <si>
    <t>PersonsMagherafeltMultiple myeloma</t>
  </si>
  <si>
    <t>PersonsMagherafeltNon-Hodgkin lymphoma</t>
  </si>
  <si>
    <t>PersonsMagherafeltOesophagus</t>
  </si>
  <si>
    <t>PersonsMagherafeltOvary</t>
  </si>
  <si>
    <t>PersonsMagherafeltPancreas</t>
  </si>
  <si>
    <t>PersonsMagherafeltProstate</t>
  </si>
  <si>
    <t>PersonsMagherafeltStomach</t>
  </si>
  <si>
    <t>PersonsMagherafeltUterus</t>
  </si>
  <si>
    <t>PersonsMoyleBladder</t>
  </si>
  <si>
    <t>PersonsMoyleBreast</t>
  </si>
  <si>
    <t>PersonsMoyleCentral Nervous System (including Brain)</t>
  </si>
  <si>
    <t>PersonsMoyleCervix</t>
  </si>
  <si>
    <t>PersonsMoyleColorectal</t>
  </si>
  <si>
    <t>PersonsMoyleHead and neck</t>
  </si>
  <si>
    <t>PersonsMoyleHodgkin lymphoma</t>
  </si>
  <si>
    <t>PersonsMoyleKidney and unspecified urinary organs</t>
  </si>
  <si>
    <t>PersonsMoyleLeukaemia - Acute Myeloid</t>
  </si>
  <si>
    <t>PersonsMoyleLeukaemia - Chronic Lymphocytic</t>
  </si>
  <si>
    <t>PersonsMoyleLung</t>
  </si>
  <si>
    <t>PersonsMoyleMalignant Melanoma</t>
  </si>
  <si>
    <t>PersonsMoyleMultiple myeloma</t>
  </si>
  <si>
    <t>PersonsMoyleNon-Hodgkin lymphoma</t>
  </si>
  <si>
    <t>PersonsMoyleOesophagus</t>
  </si>
  <si>
    <t>PersonsMoyleOvary</t>
  </si>
  <si>
    <t>PersonsMoylePancreas</t>
  </si>
  <si>
    <t>PersonsMoyleProstate</t>
  </si>
  <si>
    <t>PersonsMoyleStomach</t>
  </si>
  <si>
    <t>PersonsMoyleUterus</t>
  </si>
  <si>
    <t>PersonsNewry &amp; MourneBladder</t>
  </si>
  <si>
    <t>PersonsNewry &amp; MourneBreast</t>
  </si>
  <si>
    <t>PersonsNewry &amp; MourneCentral Nervous System (including Brain)</t>
  </si>
  <si>
    <t>PersonsNewry &amp; MourneCervix</t>
  </si>
  <si>
    <t>PersonsNewry &amp; MourneColorectal</t>
  </si>
  <si>
    <t>PersonsNewry &amp; MourneHead and neck</t>
  </si>
  <si>
    <t>PersonsNewry &amp; MourneHodgkin lymphoma</t>
  </si>
  <si>
    <t>PersonsNewry &amp; MourneKidney and unspecified urinary organs</t>
  </si>
  <si>
    <t>PersonsNewry &amp; MourneLeukaemia - Acute Myeloid</t>
  </si>
  <si>
    <t>PersonsNewry &amp; MourneLeukaemia - Chronic Lymphocytic</t>
  </si>
  <si>
    <t>PersonsNewry &amp; MourneLiver</t>
  </si>
  <si>
    <t>PersonsNewry &amp; MourneLung</t>
  </si>
  <si>
    <t>PersonsNewry &amp; MourneMalignant Melanoma</t>
  </si>
  <si>
    <t>PersonsNewry &amp; MourneMultiple myeloma</t>
  </si>
  <si>
    <t>PersonsNewry &amp; MourneNon-Hodgkin lymphoma</t>
  </si>
  <si>
    <t>PersonsNewry &amp; MourneOesophagus</t>
  </si>
  <si>
    <t>PersonsNewry &amp; MourneOvary</t>
  </si>
  <si>
    <t>PersonsNewry &amp; MournePancreas</t>
  </si>
  <si>
    <t>PersonsNewry &amp; MourneProstate</t>
  </si>
  <si>
    <t>PersonsNewry &amp; MourneStomach</t>
  </si>
  <si>
    <t>PersonsNewry &amp; MourneUterus</t>
  </si>
  <si>
    <t>PersonsNewtownabbeyBladder</t>
  </si>
  <si>
    <t>PersonsNewtownabbeyBreast</t>
  </si>
  <si>
    <t>PersonsNewtownabbeyCentral Nervous System (including Brain)</t>
  </si>
  <si>
    <t>PersonsNewtownabbeyCervix</t>
  </si>
  <si>
    <t>PersonsNewtownabbeyColorectal</t>
  </si>
  <si>
    <t>PersonsNewtownabbeyHead and neck</t>
  </si>
  <si>
    <t>PersonsNewtownabbeyHodgkin lymphoma</t>
  </si>
  <si>
    <t>PersonsNewtownabbeyKidney and unspecified urinary organs</t>
  </si>
  <si>
    <t>PersonsNewtownabbeyLeukaemia - Acute Myeloid</t>
  </si>
  <si>
    <t>PersonsNewtownabbeyLeukaemia - Chronic Lymphocytic</t>
  </si>
  <si>
    <t>PersonsNewtownabbeyLiver</t>
  </si>
  <si>
    <t>PersonsNewtownabbeyLung</t>
  </si>
  <si>
    <t>PersonsNewtownabbeyMalignant Melanoma</t>
  </si>
  <si>
    <t>PersonsNewtownabbeyMultiple myeloma</t>
  </si>
  <si>
    <t>PersonsNewtownabbeyNon-Hodgkin lymphoma</t>
  </si>
  <si>
    <t>PersonsNewtownabbeyOesophagus</t>
  </si>
  <si>
    <t>PersonsNewtownabbeyOvary</t>
  </si>
  <si>
    <t>PersonsNewtownabbeyPancreas</t>
  </si>
  <si>
    <t>PersonsNewtownabbeyProstate</t>
  </si>
  <si>
    <t>PersonsNewtownabbeyStomach</t>
  </si>
  <si>
    <t>PersonsNewtownabbeyUterus</t>
  </si>
  <si>
    <t>PersonsNorth DownBladder</t>
  </si>
  <si>
    <t>PersonsNorth DownBreast</t>
  </si>
  <si>
    <t>PersonsNorth DownCentral Nervous System (including Brain)</t>
  </si>
  <si>
    <t>PersonsNorth DownCervix</t>
  </si>
  <si>
    <t>PersonsNorth DownColorectal</t>
  </si>
  <si>
    <t>PersonsNorth DownHead and neck</t>
  </si>
  <si>
    <t>PersonsNorth DownHodgkin lymphoma</t>
  </si>
  <si>
    <t>PersonsNorth DownKidney and unspecified urinary organs</t>
  </si>
  <si>
    <t>PersonsNorth DownLeukaemia - Acute Myeloid</t>
  </si>
  <si>
    <t>PersonsNorth DownLeukaemia - Chronic Lymphocytic</t>
  </si>
  <si>
    <t>PersonsNorth DownLiver</t>
  </si>
  <si>
    <t>PersonsNorth DownLung</t>
  </si>
  <si>
    <t>PersonsNorth DownMalignant Melanoma</t>
  </si>
  <si>
    <t>PersonsNorth DownMultiple myeloma</t>
  </si>
  <si>
    <t>PersonsNorth DownNon-Hodgkin lymphoma</t>
  </si>
  <si>
    <t>PersonsNorth DownOesophagus</t>
  </si>
  <si>
    <t>PersonsNorth DownOvary</t>
  </si>
  <si>
    <t>PersonsNorth DownPancreas</t>
  </si>
  <si>
    <t>PersonsNorth DownProstate</t>
  </si>
  <si>
    <t>PersonsNorth DownStomach</t>
  </si>
  <si>
    <t>PersonsNorth DownUterus</t>
  </si>
  <si>
    <t>PersonsOmaghBladder</t>
  </si>
  <si>
    <t>PersonsOmaghBreast</t>
  </si>
  <si>
    <t>PersonsOmaghCentral Nervous System (including Brain)</t>
  </si>
  <si>
    <t>PersonsOmaghCervix</t>
  </si>
  <si>
    <t>PersonsOmaghColorectal</t>
  </si>
  <si>
    <t>PersonsOmaghHead and neck</t>
  </si>
  <si>
    <t>PersonsOmaghHodgkin lymphoma</t>
  </si>
  <si>
    <t>PersonsOmaghKidney and unspecified urinary organs</t>
  </si>
  <si>
    <t>PersonsOmaghLeukaemia - Acute Myeloid</t>
  </si>
  <si>
    <t>PersonsOmaghLeukaemia - Chronic Lymphocytic</t>
  </si>
  <si>
    <t>PersonsOmaghLiver</t>
  </si>
  <si>
    <t>PersonsOmaghLung</t>
  </si>
  <si>
    <t>PersonsOmaghMalignant Melanoma</t>
  </si>
  <si>
    <t>PersonsOmaghMultiple myeloma</t>
  </si>
  <si>
    <t>PersonsOmaghNon-Hodgkin lymphoma</t>
  </si>
  <si>
    <t>PersonsOmaghOesophagus</t>
  </si>
  <si>
    <t>PersonsOmaghOvary</t>
  </si>
  <si>
    <t>PersonsOmaghPancreas</t>
  </si>
  <si>
    <t>PersonsOmaghProstate</t>
  </si>
  <si>
    <t>PersonsOmaghStomach</t>
  </si>
  <si>
    <t>PersonsOmaghUterus</t>
  </si>
  <si>
    <t>PersonsStrabaneBladder</t>
  </si>
  <si>
    <t>PersonsStrabaneBreast</t>
  </si>
  <si>
    <t>PersonsStrabaneCentral Nervous System (including Brain)</t>
  </si>
  <si>
    <t>PersonsStrabaneCervix</t>
  </si>
  <si>
    <t>PersonsStrabaneColorectal</t>
  </si>
  <si>
    <t>PersonsStrabaneHead and neck</t>
  </si>
  <si>
    <t>PersonsStrabaneHodgkin lymphoma</t>
  </si>
  <si>
    <t>PersonsStrabaneKidney and unspecified urinary organs</t>
  </si>
  <si>
    <t>PersonsStrabaneLeukaemia - Acute Myeloid</t>
  </si>
  <si>
    <t>PersonsStrabaneLeukaemia - Chronic Lymphocytic</t>
  </si>
  <si>
    <t>PersonsStrabaneLiver</t>
  </si>
  <si>
    <t>PersonsStrabaneLung</t>
  </si>
  <si>
    <t>PersonsStrabaneMalignant Melanoma</t>
  </si>
  <si>
    <t>PersonsStrabaneMultiple myeloma</t>
  </si>
  <si>
    <t>PersonsStrabaneNon-Hodgkin lymphoma</t>
  </si>
  <si>
    <t>PersonsStrabaneOesophagus</t>
  </si>
  <si>
    <t>PersonsStrabaneOvary</t>
  </si>
  <si>
    <t>PersonsStrabanePancreas</t>
  </si>
  <si>
    <t>PersonsStrabaneProstate</t>
  </si>
  <si>
    <t>PersonsStrabaneStomach</t>
  </si>
  <si>
    <t>PersonsStrabaneUterus</t>
  </si>
  <si>
    <t>MalesBelfast</t>
  </si>
  <si>
    <t>MalesNorthern</t>
  </si>
  <si>
    <t>MalesUnknown</t>
  </si>
  <si>
    <t>MalesSouth Eastern</t>
  </si>
  <si>
    <t>MalesSouthern</t>
  </si>
  <si>
    <t>MalesWestern</t>
  </si>
  <si>
    <t>FemalesBelfast</t>
  </si>
  <si>
    <t>FemalesNorthern</t>
  </si>
  <si>
    <t>FemalesUnknown</t>
  </si>
  <si>
    <t>FemalesSouth Eastern</t>
  </si>
  <si>
    <t>FemalesSouthern</t>
  </si>
  <si>
    <t>FemalesWestern</t>
  </si>
  <si>
    <t>PersonsBelfast</t>
  </si>
  <si>
    <t>PersonsNorthern</t>
  </si>
  <si>
    <t>PersonsSouth Eastern</t>
  </si>
  <si>
    <t>PersonsSouthern</t>
  </si>
  <si>
    <t>PersonsUnknown</t>
  </si>
  <si>
    <t>PersonsWestern</t>
  </si>
  <si>
    <t>MalesAntrim</t>
  </si>
  <si>
    <t>MalesArds</t>
  </si>
  <si>
    <t>MalesArmagh</t>
  </si>
  <si>
    <t>MalesBallymena</t>
  </si>
  <si>
    <t>MalesBallymoney</t>
  </si>
  <si>
    <t>MalesBanbridge</t>
  </si>
  <si>
    <t>MalesCarrickfergus</t>
  </si>
  <si>
    <t>MalesCastlereagh</t>
  </si>
  <si>
    <t>MalesColeraine</t>
  </si>
  <si>
    <t>MalesCookstown</t>
  </si>
  <si>
    <t>MalesCraigavon</t>
  </si>
  <si>
    <t>MalesDerry</t>
  </si>
  <si>
    <t>MalesDown</t>
  </si>
  <si>
    <t>MalesDungannon &amp; South Tyrone</t>
  </si>
  <si>
    <t>MalesFermanagh</t>
  </si>
  <si>
    <t>MalesLarne</t>
  </si>
  <si>
    <t>MalesLimavady</t>
  </si>
  <si>
    <t>MalesLisburn</t>
  </si>
  <si>
    <t>MalesMagherafelt</t>
  </si>
  <si>
    <t>MalesMoyle</t>
  </si>
  <si>
    <t>MalesNewry &amp; Mourne</t>
  </si>
  <si>
    <t>MalesNewtownabbey</t>
  </si>
  <si>
    <t>MalesNorth Down</t>
  </si>
  <si>
    <t>MalesOmagh</t>
  </si>
  <si>
    <t>MalesStrabane</t>
  </si>
  <si>
    <t>FemalesAntrim</t>
  </si>
  <si>
    <t>FemalesArds</t>
  </si>
  <si>
    <t>FemalesArmagh</t>
  </si>
  <si>
    <t>FemalesBallymena</t>
  </si>
  <si>
    <t>FemalesBallymoney</t>
  </si>
  <si>
    <t>FemalesBanbridge</t>
  </si>
  <si>
    <t>FemalesCarrickfergus</t>
  </si>
  <si>
    <t>FemalesCastlereagh</t>
  </si>
  <si>
    <t>FemalesColeraine</t>
  </si>
  <si>
    <t>FemalesCookstown</t>
  </si>
  <si>
    <t>FemalesCraigavon</t>
  </si>
  <si>
    <t>FemalesDerry</t>
  </si>
  <si>
    <t>FemalesDown</t>
  </si>
  <si>
    <t>FemalesDungannon &amp; South Tyrone</t>
  </si>
  <si>
    <t>FemalesFermanagh</t>
  </si>
  <si>
    <t>FemalesLarne</t>
  </si>
  <si>
    <t>FemalesLimavady</t>
  </si>
  <si>
    <t>FemalesLisburn</t>
  </si>
  <si>
    <t>FemalesMagherafelt</t>
  </si>
  <si>
    <t>FemalesMoyle</t>
  </si>
  <si>
    <t>FemalesNewry &amp; Mourne</t>
  </si>
  <si>
    <t>FemalesNewtownabbey</t>
  </si>
  <si>
    <t>FemalesNorth Down</t>
  </si>
  <si>
    <t>FemalesOmagh</t>
  </si>
  <si>
    <t>FemalesStrabane</t>
  </si>
  <si>
    <t>PersonsAntrim</t>
  </si>
  <si>
    <t>PersonsArds</t>
  </si>
  <si>
    <t>PersonsArmagh</t>
  </si>
  <si>
    <t>PersonsBallymena</t>
  </si>
  <si>
    <t>PersonsBallymoney</t>
  </si>
  <si>
    <t>PersonsBanbridge</t>
  </si>
  <si>
    <t>PersonsCarrickfergus</t>
  </si>
  <si>
    <t>PersonsCastlereagh</t>
  </si>
  <si>
    <t>PersonsColeraine</t>
  </si>
  <si>
    <t>PersonsCookstown</t>
  </si>
  <si>
    <t>PersonsCraigavon</t>
  </si>
  <si>
    <t>PersonsDerry</t>
  </si>
  <si>
    <t>PersonsDown</t>
  </si>
  <si>
    <t>PersonsDungannon &amp; South Tyrone</t>
  </si>
  <si>
    <t>PersonsFermanagh</t>
  </si>
  <si>
    <t>PersonsLarne</t>
  </si>
  <si>
    <t>PersonsLimavady</t>
  </si>
  <si>
    <t>PersonsLisburn</t>
  </si>
  <si>
    <t>PersonsMagherafelt</t>
  </si>
  <si>
    <t>PersonsMoyle</t>
  </si>
  <si>
    <t>PersonsNewry &amp; Mourne</t>
  </si>
  <si>
    <t>PersonsNewtownabbey</t>
  </si>
  <si>
    <t>PersonsNorth Down</t>
  </si>
  <si>
    <t>PersonsOmagh</t>
  </si>
  <si>
    <t>PersonsStrabane</t>
  </si>
  <si>
    <t>Health &amp; Social Care Trust</t>
  </si>
  <si>
    <t>P</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</si>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</sst>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_ ;\-#,##0\ "/>
    <numFmt numFmtId="166" formatCode="0.0"/>
  </numFmts>
  <fonts count="77">
    <font>
      <sz val="11"/>
      <color theme="1"/>
      <name val="Calibri"/>
      <family val="2"/>
      <scheme val="minor"/>
    </font>
    <font>
      <sz val="8"/>
      <color theme="1"/>
      <name val="Arial"/>
      <family val="2"/>
    </font>
    <font>
      <sz val="10"/>
      <color theme="1"/>
      <name val="Arial"/>
      <family val="2"/>
    </font>
    <font>
      <b/>
      <sz val="11"/>
      <color theme="1"/>
      <name val="Calibri"/>
      <family val="2"/>
      <scheme val="minor"/>
    </font>
    <font>
      <b/>
      <sz val="10"/>
      <color theme="0"/>
      <name val="Arial"/>
      <family val="2"/>
    </font>
    <font>
      <sz val="11"/>
      <color theme="1"/>
      <name val="Calibri"/>
      <family val="2"/>
      <scheme val="minor"/>
    </font>
    <font>
      <b/>
      <sz val="18"/>
      <color rgb="FF00B050"/>
      <name val="Arial"/>
      <family val="2"/>
    </font>
    <font>
      <sz val="11"/>
      <color theme="1"/>
      <name val="Arial"/>
      <family val="2"/>
    </font>
    <font>
      <b/>
      <sz val="11"/>
      <color theme="0"/>
      <name val="Arial"/>
      <family val="2"/>
    </font>
    <font>
      <b/>
      <sz val="18"/>
      <color theme="1"/>
      <name val="Arial"/>
      <family val="2"/>
    </font>
    <font>
      <sz val="12"/>
      <color theme="1"/>
      <name val="Arial"/>
      <family val="2"/>
    </font>
    <font>
      <b/>
      <sz val="11"/>
      <color theme="1"/>
      <name val="Arial"/>
      <family val="2"/>
    </font>
    <font>
      <b/>
      <sz val="18"/>
      <color rgb="FF00A246"/>
      <name val="Arial"/>
      <family val="2"/>
    </font>
    <font>
      <sz val="14"/>
      <color rgb="FF00A246"/>
      <name val="Arial"/>
      <family val="2"/>
    </font>
    <font>
      <sz val="9"/>
      <color theme="1"/>
      <name val="Arial"/>
      <family val="2"/>
    </font>
    <font>
      <b/>
      <sz val="9"/>
      <color theme="1"/>
      <name val="Arial"/>
      <family val="2"/>
    </font>
    <font>
      <sz val="9"/>
      <color theme="0"/>
      <name val="Arial"/>
      <family val="2"/>
    </font>
    <font>
      <sz val="10"/>
      <color theme="0"/>
      <name val="Arial"/>
      <family val="2"/>
    </font>
    <font>
      <u/>
      <sz val="11"/>
      <color theme="10"/>
      <name val="Calibri"/>
      <family val="2"/>
      <scheme val="minor"/>
    </font>
    <font>
      <b/>
      <sz val="12"/>
      <color theme="1"/>
      <name val="Arial"/>
      <family val="2"/>
    </font>
    <font>
      <b/>
      <sz val="12"/>
      <color rgb="FF00A246"/>
      <name val="Arial"/>
      <family val="2"/>
    </font>
    <font>
      <sz val="11"/>
      <color rgb="FFFF0000"/>
      <name val="Arial"/>
      <family val="2"/>
    </font>
    <font>
      <b/>
      <sz val="11"/>
      <color rgb="FFFF0000"/>
      <name val="Arial"/>
      <family val="2"/>
    </font>
    <font>
      <i/>
      <sz val="11"/>
      <color rgb="FFFF0000"/>
      <name val="Arial"/>
      <family val="2"/>
    </font>
    <font>
      <sz val="11"/>
      <color theme="0"/>
      <name val="Arial"/>
      <family val="2"/>
    </font>
    <font>
      <b/>
      <sz val="14"/>
      <color theme="1"/>
      <name val="Calibri"/>
      <family val="2"/>
      <scheme val="minor"/>
    </font>
    <font>
      <sz val="12"/>
      <name val="Arial"/>
      <family val="2"/>
    </font>
    <font>
      <sz val="11"/>
      <name val="Arial"/>
      <family val="2"/>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0.45"/>
      <color indexed="12"/>
      <name val="Arial"/>
      <family val="2"/>
    </font>
    <font>
      <u/>
      <sz val="12"/>
      <color indexed="12"/>
      <name val="Arial"/>
      <family val="2"/>
    </font>
    <font>
      <u/>
      <sz val="11"/>
      <color theme="10"/>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rgb="FF000000"/>
      <name val="Verdana"/>
      <family val="2"/>
    </font>
    <font>
      <b/>
      <sz val="11"/>
      <color theme="0"/>
      <name val="Calibri"/>
      <family val="2"/>
      <scheme val="minor"/>
    </font>
    <font>
      <sz val="11"/>
      <color rgb="FFFF0000"/>
      <name val="Calibri"/>
      <family val="2"/>
      <scheme val="minor"/>
    </font>
    <font>
      <sz val="11"/>
      <color theme="0"/>
      <name val="Calibri"/>
      <family val="2"/>
      <scheme val="minor"/>
    </font>
    <font>
      <b/>
      <sz val="18"/>
      <color theme="0"/>
      <name val="Calibri"/>
      <family val="2"/>
      <scheme val="minor"/>
    </font>
    <font>
      <sz val="18"/>
      <color theme="0"/>
      <name val="Calibri"/>
      <family val="2"/>
      <scheme val="minor"/>
    </font>
    <font>
      <sz val="35"/>
      <color rgb="FF00A246"/>
      <name val="Arial"/>
      <family val="2"/>
    </font>
    <font>
      <sz val="45"/>
      <color theme="0"/>
      <name val="Calibri"/>
      <family val="2"/>
      <scheme val="minor"/>
    </font>
    <font>
      <sz val="42"/>
      <color rgb="FF00A551"/>
      <name val="Calibri"/>
      <family val="2"/>
      <scheme val="minor"/>
    </font>
    <font>
      <b/>
      <sz val="23"/>
      <color theme="0"/>
      <name val="Calibri"/>
      <family val="2"/>
      <scheme val="minor"/>
    </font>
    <font>
      <sz val="16"/>
      <color theme="0"/>
      <name val="Calibri"/>
      <family val="2"/>
      <scheme val="minor"/>
    </font>
    <font>
      <b/>
      <sz val="9"/>
      <color theme="0"/>
      <name val="Arial"/>
      <family val="2"/>
    </font>
    <font>
      <i/>
      <sz val="11"/>
      <color rgb="FFFF0000"/>
      <name val="Calibri"/>
      <family val="2"/>
      <scheme val="minor"/>
    </font>
    <font>
      <b/>
      <u/>
      <sz val="12"/>
      <color theme="0"/>
      <name val="Calibri"/>
      <family val="2"/>
      <scheme val="minor"/>
    </font>
    <font>
      <sz val="10"/>
      <color theme="0"/>
      <name val="Calibri"/>
      <family val="2"/>
      <scheme val="minor"/>
    </font>
    <font>
      <sz val="11"/>
      <color theme="0" tint="-0.249977111117893"/>
      <name val="Calibri"/>
      <family val="2"/>
      <scheme val="minor"/>
    </font>
    <font>
      <b/>
      <sz val="10"/>
      <color theme="0" tint="-0.249977111117893"/>
      <name val="Arial"/>
      <family val="2"/>
    </font>
    <font>
      <b/>
      <sz val="11"/>
      <color theme="0" tint="-0.249977111117893"/>
      <name val="Calibri"/>
      <family val="2"/>
      <scheme val="minor"/>
    </font>
    <font>
      <i/>
      <sz val="11"/>
      <color theme="0" tint="-0.249977111117893"/>
      <name val="Calibri"/>
      <family val="2"/>
      <scheme val="minor"/>
    </font>
    <font>
      <b/>
      <sz val="12"/>
      <color rgb="FFFF0000"/>
      <name val="Arial"/>
      <family val="2"/>
    </font>
    <font>
      <sz val="11"/>
      <color theme="1" tint="4.9989318521683403E-2"/>
      <name val="Calibri"/>
      <family val="2"/>
      <scheme val="minor"/>
    </font>
    <font>
      <b/>
      <sz val="14"/>
      <color rgb="FF00A246"/>
      <name val="Arial"/>
      <family val="2"/>
    </font>
    <font>
      <u/>
      <sz val="12"/>
      <color theme="10"/>
      <name val="Calibri"/>
      <family val="2"/>
      <scheme val="minor"/>
    </font>
    <font>
      <u/>
      <sz val="11"/>
      <color theme="0"/>
      <name val="Calibri"/>
      <family val="2"/>
      <scheme val="minor"/>
    </font>
    <font>
      <i/>
      <u/>
      <sz val="11"/>
      <color theme="0"/>
      <name val="Calibri"/>
      <family val="2"/>
      <scheme val="minor"/>
    </font>
    <font>
      <u/>
      <sz val="11"/>
      <color theme="1"/>
      <name val="Calibri"/>
      <family val="2"/>
      <scheme val="minor"/>
    </font>
  </fonts>
  <fills count="25">
    <fill>
      <patternFill patternType="none"/>
    </fill>
    <fill>
      <patternFill patternType="gray125"/>
    </fill>
    <fill>
      <patternFill patternType="solid">
        <fgColor rgb="FFBFBDAF"/>
        <bgColor indexed="64"/>
      </patternFill>
    </fill>
    <fill>
      <patternFill patternType="solid">
        <fgColor theme="0"/>
        <bgColor indexed="64"/>
      </patternFill>
    </fill>
    <fill>
      <patternFill patternType="solid">
        <fgColor theme="1"/>
        <bgColor indexed="64"/>
      </patternFill>
    </fill>
    <fill>
      <patternFill patternType="solid">
        <fgColor rgb="FF00A246"/>
        <bgColor indexed="64"/>
      </patternFill>
    </fill>
    <fill>
      <patternFill patternType="solid">
        <fgColor rgb="FFAECFC5"/>
        <bgColor indexed="64"/>
      </patternFill>
    </fill>
    <fill>
      <patternFill patternType="solid">
        <fgColor rgb="FFD2E4DE"/>
        <bgColor indexed="64"/>
      </patternFill>
    </fill>
    <fill>
      <patternFill patternType="solid">
        <fgColor rgb="FFFFFFCC"/>
      </patternFill>
    </fill>
    <fill>
      <patternFill patternType="solid">
        <fgColor indexed="22"/>
      </patternFill>
    </fill>
    <fill>
      <patternFill patternType="solid">
        <fgColor indexed="47"/>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rgb="FF00A551"/>
        <bgColor indexed="64"/>
      </patternFill>
    </fill>
    <fill>
      <patternFill patternType="solid">
        <fgColor theme="0" tint="-4.9989318521683403E-2"/>
        <bgColor indexed="64"/>
      </patternFill>
    </fill>
    <fill>
      <patternFill patternType="solid">
        <fgColor rgb="FF005C46"/>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theme="0"/>
      </bottom>
      <diagonal/>
    </border>
    <border>
      <left/>
      <right style="medium">
        <color rgb="FF009E49"/>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bottom style="medium">
        <color theme="0" tint="-4.9989318521683403E-2"/>
      </bottom>
      <diagonal/>
    </border>
    <border>
      <left/>
      <right/>
      <top/>
      <bottom style="medium">
        <color theme="0" tint="-4.9989318521683403E-2"/>
      </bottom>
      <diagonal/>
    </border>
    <border>
      <left style="thin">
        <color theme="0"/>
      </left>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indexed="64"/>
      </right>
      <top/>
      <bottom style="thin">
        <color indexed="64"/>
      </bottom>
      <diagonal/>
    </border>
    <border>
      <left style="thin">
        <color rgb="FFDAD7CB"/>
      </left>
      <right style="thin">
        <color rgb="FFDAD7CB"/>
      </right>
      <top style="thin">
        <color rgb="FFDAD7CB"/>
      </top>
      <bottom style="thin">
        <color rgb="FFDAD7CB"/>
      </bottom>
      <diagonal/>
    </border>
    <border>
      <left style="thin">
        <color rgb="FFDAD7CB"/>
      </left>
      <right style="thin">
        <color rgb="FFDAD7CB"/>
      </right>
      <top style="thin">
        <color rgb="FFDAD7CB"/>
      </top>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22"/>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ck">
        <color theme="0" tint="-4.9989318521683403E-2"/>
      </left>
      <right/>
      <top style="thick">
        <color theme="0" tint="-4.9989318521683403E-2"/>
      </top>
      <bottom/>
      <diagonal/>
    </border>
    <border>
      <left/>
      <right/>
      <top style="thick">
        <color theme="0" tint="-4.9989318521683403E-2"/>
      </top>
      <bottom/>
      <diagonal/>
    </border>
    <border>
      <left/>
      <right style="thick">
        <color theme="0" tint="-4.9989318521683403E-2"/>
      </right>
      <top style="thick">
        <color theme="0" tint="-4.9989318521683403E-2"/>
      </top>
      <bottom/>
      <diagonal/>
    </border>
    <border>
      <left style="thick">
        <color theme="0" tint="-4.9989318521683403E-2"/>
      </left>
      <right/>
      <top/>
      <bottom/>
      <diagonal/>
    </border>
    <border>
      <left/>
      <right style="thick">
        <color theme="0" tint="-4.9989318521683403E-2"/>
      </right>
      <top/>
      <bottom/>
      <diagonal/>
    </border>
    <border>
      <left style="thick">
        <color theme="0" tint="-4.9989318521683403E-2"/>
      </left>
      <right/>
      <top/>
      <bottom style="thick">
        <color theme="0" tint="-4.9989318521683403E-2"/>
      </bottom>
      <diagonal/>
    </border>
    <border>
      <left/>
      <right/>
      <top/>
      <bottom style="thick">
        <color theme="0" tint="-4.9989318521683403E-2"/>
      </bottom>
      <diagonal/>
    </border>
    <border>
      <left/>
      <right style="thick">
        <color theme="0" tint="-4.9989318521683403E-2"/>
      </right>
      <top/>
      <bottom style="thick">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left>
      <right/>
      <top style="thin">
        <color theme="0"/>
      </top>
      <bottom style="thin">
        <color theme="0"/>
      </bottom>
      <diagonal/>
    </border>
    <border>
      <left/>
      <right style="thin">
        <color theme="0"/>
      </right>
      <top style="thin">
        <color theme="0"/>
      </top>
      <bottom/>
      <diagonal/>
    </border>
    <border>
      <left/>
      <right style="thin">
        <color theme="0"/>
      </right>
      <top/>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s>
  <cellStyleXfs count="56">
    <xf numFmtId="0" fontId="0" fillId="0" borderId="0"/>
    <xf numFmtId="0" fontId="1" fillId="0" borderId="0"/>
    <xf numFmtId="43" fontId="5" fillId="0" borderId="0" applyFont="0" applyFill="0" applyBorder="0" applyAlignment="0" applyProtection="0"/>
    <xf numFmtId="9" fontId="5" fillId="0" borderId="0" applyFont="0" applyFill="0" applyBorder="0" applyAlignment="0" applyProtection="0"/>
    <xf numFmtId="0" fontId="18" fillId="0" borderId="0" applyNumberFormat="0" applyFill="0" applyBorder="0" applyAlignment="0" applyProtection="0"/>
    <xf numFmtId="0" fontId="26" fillId="0" borderId="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12" borderId="0" applyNumberFormat="0" applyBorder="0" applyAlignment="0" applyProtection="0"/>
    <xf numFmtId="0" fontId="29" fillId="10"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9" borderId="0" applyNumberFormat="0" applyBorder="0" applyAlignment="0" applyProtection="0"/>
    <xf numFmtId="0" fontId="30" fillId="13"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1" fillId="18" borderId="0" applyNumberFormat="0" applyBorder="0" applyAlignment="0" applyProtection="0"/>
    <xf numFmtId="0" fontId="32" fillId="19" borderId="17" applyNumberFormat="0" applyAlignment="0" applyProtection="0"/>
    <xf numFmtId="0" fontId="33" fillId="20" borderId="18" applyNumberFormat="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19" applyNumberFormat="0" applyFill="0" applyAlignment="0" applyProtection="0"/>
    <xf numFmtId="0" fontId="37" fillId="0" borderId="20" applyNumberFormat="0" applyFill="0" applyAlignment="0" applyProtection="0"/>
    <xf numFmtId="0" fontId="38" fillId="0" borderId="21"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3" fillId="10" borderId="17" applyNumberFormat="0" applyAlignment="0" applyProtection="0"/>
    <xf numFmtId="0" fontId="44" fillId="0" borderId="22" applyNumberFormat="0" applyFill="0" applyAlignment="0" applyProtection="0"/>
    <xf numFmtId="0" fontId="45" fillId="10" borderId="0" applyNumberFormat="0" applyBorder="0" applyAlignment="0" applyProtection="0"/>
    <xf numFmtId="0" fontId="26" fillId="0" borderId="0"/>
    <xf numFmtId="0" fontId="46" fillId="0" borderId="0"/>
    <xf numFmtId="0" fontId="5" fillId="0" borderId="0"/>
    <xf numFmtId="0" fontId="5" fillId="8" borderId="16" applyNumberFormat="0" applyFont="0" applyAlignment="0" applyProtection="0"/>
    <xf numFmtId="0" fontId="46" fillId="11" borderId="23" applyNumberFormat="0" applyFont="0" applyAlignment="0" applyProtection="0"/>
    <xf numFmtId="0" fontId="47" fillId="19" borderId="24" applyNumberFormat="0" applyAlignment="0" applyProtection="0"/>
    <xf numFmtId="9" fontId="46" fillId="0" borderId="0" applyFont="0" applyFill="0" applyBorder="0" applyAlignment="0" applyProtection="0"/>
    <xf numFmtId="0" fontId="48" fillId="0" borderId="0" applyNumberFormat="0" applyFill="0" applyBorder="0" applyAlignment="0" applyProtection="0"/>
    <xf numFmtId="0" fontId="49" fillId="0" borderId="25" applyNumberFormat="0" applyFill="0" applyAlignment="0" applyProtection="0"/>
    <xf numFmtId="0" fontId="50" fillId="0" borderId="0" applyNumberFormat="0" applyFill="0" applyBorder="0" applyAlignment="0" applyProtection="0"/>
  </cellStyleXfs>
  <cellXfs count="185">
    <xf numFmtId="0" fontId="0" fillId="0" borderId="0" xfId="0"/>
    <xf numFmtId="0" fontId="9" fillId="3" borderId="0" xfId="0" applyFont="1" applyFill="1" applyAlignment="1">
      <alignment vertical="center"/>
    </xf>
    <xf numFmtId="0" fontId="7" fillId="3" borderId="0" xfId="0" applyFont="1" applyFill="1" applyAlignment="1">
      <alignment vertical="center"/>
    </xf>
    <xf numFmtId="0" fontId="12" fillId="3"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13" fillId="3" borderId="0" xfId="0" applyFont="1" applyFill="1" applyAlignment="1">
      <alignment vertical="center"/>
    </xf>
    <xf numFmtId="0" fontId="11" fillId="2" borderId="0" xfId="0" applyFont="1" applyFill="1" applyAlignment="1">
      <alignment vertical="center"/>
    </xf>
    <xf numFmtId="0" fontId="2" fillId="2" borderId="0" xfId="0" applyFont="1" applyFill="1" applyAlignment="1">
      <alignment vertical="center"/>
    </xf>
    <xf numFmtId="0" fontId="14" fillId="2" borderId="0" xfId="0" applyFont="1" applyFill="1" applyAlignment="1">
      <alignment vertical="center"/>
    </xf>
    <xf numFmtId="0" fontId="2" fillId="2" borderId="0" xfId="0" applyFont="1" applyFill="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1" fillId="3" borderId="0" xfId="0" applyFont="1" applyFill="1" applyAlignment="1">
      <alignment vertical="center"/>
    </xf>
    <xf numFmtId="0" fontId="4" fillId="5" borderId="0" xfId="0" applyFont="1" applyFill="1" applyAlignment="1">
      <alignment horizontal="center" vertical="center" wrapText="1"/>
    </xf>
    <xf numFmtId="49" fontId="4" fillId="5" borderId="5" xfId="1" applyNumberFormat="1" applyFont="1" applyFill="1" applyBorder="1" applyAlignment="1">
      <alignment vertical="center" wrapText="1"/>
    </xf>
    <xf numFmtId="49" fontId="4" fillId="5" borderId="6" xfId="1" applyNumberFormat="1" applyFont="1" applyFill="1" applyBorder="1" applyAlignment="1">
      <alignment vertical="center" wrapText="1"/>
    </xf>
    <xf numFmtId="0" fontId="1" fillId="2" borderId="0" xfId="0" applyFont="1" applyFill="1" applyAlignment="1">
      <alignment vertical="center"/>
    </xf>
    <xf numFmtId="0" fontId="1" fillId="2" borderId="0" xfId="1" applyFill="1" applyAlignment="1">
      <alignment vertical="center"/>
    </xf>
    <xf numFmtId="0" fontId="2" fillId="2" borderId="0" xfId="1" applyFont="1" applyFill="1" applyAlignment="1">
      <alignment vertical="center"/>
    </xf>
    <xf numFmtId="0" fontId="12" fillId="2" borderId="0" xfId="0" applyFont="1" applyFill="1" applyAlignment="1">
      <alignment vertical="center"/>
    </xf>
    <xf numFmtId="0" fontId="10" fillId="2" borderId="0" xfId="0" applyFont="1" applyFill="1" applyAlignment="1">
      <alignment vertical="center"/>
    </xf>
    <xf numFmtId="0" fontId="10" fillId="2" borderId="0" xfId="1" applyFont="1" applyFill="1" applyAlignment="1">
      <alignment vertical="center"/>
    </xf>
    <xf numFmtId="0" fontId="13" fillId="2" borderId="0" xfId="0" applyFont="1" applyFill="1" applyAlignment="1">
      <alignment vertical="center"/>
    </xf>
    <xf numFmtId="0" fontId="1" fillId="3" borderId="1" xfId="1" applyFill="1" applyBorder="1" applyAlignment="1">
      <alignment vertical="center" wrapText="1"/>
    </xf>
    <xf numFmtId="0" fontId="1" fillId="3" borderId="1" xfId="1" applyFill="1" applyBorder="1" applyAlignment="1">
      <alignment vertical="center"/>
    </xf>
    <xf numFmtId="0" fontId="1" fillId="3" borderId="2" xfId="1" applyFill="1" applyBorder="1" applyAlignment="1">
      <alignment vertical="center" wrapText="1"/>
    </xf>
    <xf numFmtId="0" fontId="19" fillId="2" borderId="0" xfId="1" applyFont="1" applyFill="1" applyAlignment="1">
      <alignment vertical="center"/>
    </xf>
    <xf numFmtId="0" fontId="4" fillId="4" borderId="11" xfId="1" applyFont="1" applyFill="1" applyBorder="1" applyAlignment="1">
      <alignment vertical="center"/>
    </xf>
    <xf numFmtId="0" fontId="17" fillId="4" borderId="11" xfId="0" applyFont="1" applyFill="1" applyBorder="1" applyAlignment="1">
      <alignment vertical="center"/>
    </xf>
    <xf numFmtId="0" fontId="7" fillId="2" borderId="0" xfId="0" applyFont="1" applyFill="1"/>
    <xf numFmtId="0" fontId="7" fillId="2" borderId="0" xfId="0" applyFont="1" applyFill="1" applyAlignment="1">
      <alignment horizontal="center"/>
    </xf>
    <xf numFmtId="0" fontId="11" fillId="2" borderId="0" xfId="0" applyFont="1" applyFill="1" applyAlignment="1">
      <alignment horizontal="center"/>
    </xf>
    <xf numFmtId="0" fontId="14" fillId="2" borderId="0" xfId="0" applyFont="1" applyFill="1"/>
    <xf numFmtId="0" fontId="14" fillId="2" borderId="0" xfId="0" applyFont="1" applyFill="1" applyAlignment="1">
      <alignment horizontal="center"/>
    </xf>
    <xf numFmtId="0" fontId="20" fillId="2" borderId="0" xfId="0" applyFont="1" applyFill="1"/>
    <xf numFmtId="0" fontId="8" fillId="4" borderId="0" xfId="0" applyFont="1" applyFill="1" applyAlignment="1">
      <alignment horizontal="center"/>
    </xf>
    <xf numFmtId="0" fontId="14" fillId="2" borderId="13" xfId="0" applyFont="1" applyFill="1" applyBorder="1" applyAlignment="1">
      <alignment horizontal="center"/>
    </xf>
    <xf numFmtId="0" fontId="16" fillId="4" borderId="13" xfId="0" applyFont="1" applyFill="1" applyBorder="1" applyAlignment="1">
      <alignment horizontal="center"/>
    </xf>
    <xf numFmtId="0" fontId="16" fillId="4" borderId="14" xfId="0" applyFont="1" applyFill="1" applyBorder="1" applyAlignment="1">
      <alignment horizontal="center"/>
    </xf>
    <xf numFmtId="0" fontId="21" fillId="2" borderId="0" xfId="0" applyFont="1" applyFill="1" applyAlignment="1">
      <alignment vertical="center"/>
    </xf>
    <xf numFmtId="0" fontId="22" fillId="2" borderId="0" xfId="0" applyFont="1" applyFill="1" applyAlignment="1">
      <alignment vertical="center"/>
    </xf>
    <xf numFmtId="0" fontId="23" fillId="2" borderId="0" xfId="0"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right" vertical="center"/>
    </xf>
    <xf numFmtId="0" fontId="11" fillId="2" borderId="0" xfId="0" applyFont="1" applyFill="1" applyAlignment="1">
      <alignment horizontal="right" vertical="center"/>
    </xf>
    <xf numFmtId="0" fontId="24" fillId="2" borderId="0" xfId="0" applyFont="1" applyFill="1" applyAlignment="1">
      <alignment vertical="center"/>
    </xf>
    <xf numFmtId="0" fontId="1" fillId="3" borderId="12" xfId="1" applyFill="1" applyBorder="1" applyAlignment="1">
      <alignment vertical="center"/>
    </xf>
    <xf numFmtId="0" fontId="0" fillId="2" borderId="0" xfId="0" applyFill="1"/>
    <xf numFmtId="49" fontId="0" fillId="2" borderId="0" xfId="0" applyNumberFormat="1" applyFill="1"/>
    <xf numFmtId="0" fontId="3" fillId="2" borderId="0" xfId="0" applyFont="1" applyFill="1"/>
    <xf numFmtId="49" fontId="3" fillId="2" borderId="0" xfId="0" applyNumberFormat="1" applyFont="1" applyFill="1"/>
    <xf numFmtId="0" fontId="3" fillId="2" borderId="0" xfId="0" applyFont="1" applyFill="1" applyAlignment="1">
      <alignment horizontal="center"/>
    </xf>
    <xf numFmtId="49" fontId="0" fillId="2" borderId="15" xfId="0" applyNumberFormat="1" applyFill="1" applyBorder="1"/>
    <xf numFmtId="49" fontId="0" fillId="2" borderId="1" xfId="0" applyNumberFormat="1" applyFill="1" applyBorder="1"/>
    <xf numFmtId="164" fontId="0" fillId="2" borderId="1" xfId="2" applyNumberFormat="1" applyFont="1" applyFill="1" applyBorder="1"/>
    <xf numFmtId="0" fontId="0" fillId="2" borderId="1" xfId="0" applyFill="1" applyBorder="1"/>
    <xf numFmtId="164" fontId="0" fillId="2" borderId="0" xfId="2" applyNumberFormat="1" applyFont="1" applyFill="1" applyBorder="1"/>
    <xf numFmtId="164" fontId="0" fillId="2" borderId="0" xfId="0" applyNumberFormat="1" applyFill="1"/>
    <xf numFmtId="0" fontId="0" fillId="2" borderId="15" xfId="0" applyFill="1" applyBorder="1"/>
    <xf numFmtId="0" fontId="25" fillId="0" borderId="0" xfId="0" applyFont="1"/>
    <xf numFmtId="3" fontId="3" fillId="0" borderId="0" xfId="0" applyNumberFormat="1" applyFont="1"/>
    <xf numFmtId="0" fontId="3" fillId="0" borderId="0" xfId="0" applyFont="1"/>
    <xf numFmtId="0" fontId="3" fillId="0" borderId="0" xfId="0" applyFont="1" applyAlignment="1">
      <alignment horizontal="center"/>
    </xf>
    <xf numFmtId="3" fontId="0" fillId="0" borderId="0" xfId="0" applyNumberFormat="1" applyAlignment="1">
      <alignment horizontal="center"/>
    </xf>
    <xf numFmtId="0" fontId="0" fillId="0" borderId="1" xfId="0" applyBorder="1"/>
    <xf numFmtId="3" fontId="27" fillId="0" borderId="0" xfId="5" applyNumberFormat="1" applyFont="1" applyAlignment="1">
      <alignment horizontal="center"/>
    </xf>
    <xf numFmtId="3" fontId="28" fillId="0" borderId="0" xfId="5" applyNumberFormat="1" applyFont="1" applyAlignment="1">
      <alignment horizontal="center"/>
    </xf>
    <xf numFmtId="2" fontId="0" fillId="2" borderId="0" xfId="0" applyNumberFormat="1" applyFill="1" applyAlignment="1">
      <alignment horizontal="center"/>
    </xf>
    <xf numFmtId="0" fontId="51" fillId="0" borderId="0" xfId="0" applyFont="1"/>
    <xf numFmtId="165" fontId="14" fillId="6" borderId="7" xfId="2" applyNumberFormat="1" applyFont="1" applyFill="1" applyBorder="1" applyAlignment="1">
      <alignment horizontal="center"/>
    </xf>
    <xf numFmtId="165" fontId="14" fillId="6" borderId="8" xfId="2" applyNumberFormat="1" applyFont="1" applyFill="1" applyBorder="1" applyAlignment="1">
      <alignment horizontal="center"/>
    </xf>
    <xf numFmtId="165" fontId="15" fillId="6" borderId="8" xfId="2" applyNumberFormat="1" applyFont="1" applyFill="1" applyBorder="1" applyAlignment="1">
      <alignment horizontal="center"/>
    </xf>
    <xf numFmtId="166" fontId="14" fillId="7" borderId="9" xfId="3" applyNumberFormat="1" applyFont="1" applyFill="1" applyBorder="1" applyAlignment="1">
      <alignment horizontal="center"/>
    </xf>
    <xf numFmtId="166" fontId="14" fillId="7" borderId="10" xfId="3" applyNumberFormat="1" applyFont="1" applyFill="1" applyBorder="1" applyAlignment="1">
      <alignment horizontal="center"/>
    </xf>
    <xf numFmtId="166" fontId="15" fillId="7" borderId="10" xfId="3" applyNumberFormat="1" applyFont="1" applyFill="1" applyBorder="1" applyAlignment="1">
      <alignment horizontal="center"/>
    </xf>
    <xf numFmtId="166" fontId="14" fillId="6" borderId="7" xfId="3" applyNumberFormat="1" applyFont="1" applyFill="1" applyBorder="1" applyAlignment="1">
      <alignment horizontal="center" vertical="center"/>
    </xf>
    <xf numFmtId="166" fontId="14" fillId="6" borderId="8" xfId="3" applyNumberFormat="1" applyFont="1" applyFill="1" applyBorder="1" applyAlignment="1">
      <alignment horizontal="center" vertical="center"/>
    </xf>
    <xf numFmtId="166" fontId="15" fillId="6" borderId="8" xfId="3" applyNumberFormat="1" applyFont="1" applyFill="1" applyBorder="1" applyAlignment="1">
      <alignment horizontal="center" vertical="center"/>
    </xf>
    <xf numFmtId="166" fontId="14" fillId="7" borderId="9" xfId="3" applyNumberFormat="1" applyFont="1" applyFill="1" applyBorder="1" applyAlignment="1">
      <alignment horizontal="center" vertical="center"/>
    </xf>
    <xf numFmtId="166" fontId="14" fillId="7" borderId="10" xfId="3" applyNumberFormat="1" applyFont="1" applyFill="1" applyBorder="1" applyAlignment="1">
      <alignment horizontal="center" vertical="center"/>
    </xf>
    <xf numFmtId="166" fontId="15" fillId="7" borderId="10" xfId="3" applyNumberFormat="1" applyFont="1" applyFill="1" applyBorder="1" applyAlignment="1">
      <alignment horizontal="center" vertical="center"/>
    </xf>
    <xf numFmtId="166" fontId="14" fillId="6" borderId="9" xfId="3" applyNumberFormat="1" applyFont="1" applyFill="1" applyBorder="1" applyAlignment="1">
      <alignment horizontal="center" vertical="center"/>
    </xf>
    <xf numFmtId="166" fontId="14" fillId="6" borderId="10" xfId="3" applyNumberFormat="1" applyFont="1" applyFill="1" applyBorder="1" applyAlignment="1">
      <alignment horizontal="center" vertical="center"/>
    </xf>
    <xf numFmtId="166" fontId="15" fillId="6" borderId="10" xfId="3" applyNumberFormat="1" applyFont="1" applyFill="1" applyBorder="1" applyAlignment="1">
      <alignment horizontal="center" vertical="center"/>
    </xf>
    <xf numFmtId="9" fontId="14" fillId="6" borderId="7" xfId="3" applyFont="1" applyFill="1" applyBorder="1" applyAlignment="1">
      <alignment horizontal="center" vertical="center"/>
    </xf>
    <xf numFmtId="9" fontId="14" fillId="6" borderId="8" xfId="3" applyFont="1" applyFill="1" applyBorder="1" applyAlignment="1">
      <alignment horizontal="center" vertical="center"/>
    </xf>
    <xf numFmtId="9" fontId="15" fillId="6" borderId="8" xfId="3" applyFont="1" applyFill="1" applyBorder="1" applyAlignment="1">
      <alignment horizontal="center" vertical="center"/>
    </xf>
    <xf numFmtId="9" fontId="14" fillId="7" borderId="9" xfId="3" applyFont="1" applyFill="1" applyBorder="1" applyAlignment="1">
      <alignment horizontal="center" vertical="center"/>
    </xf>
    <xf numFmtId="9" fontId="14" fillId="7" borderId="10" xfId="3" applyFont="1" applyFill="1" applyBorder="1" applyAlignment="1">
      <alignment horizontal="center" vertical="center"/>
    </xf>
    <xf numFmtId="9" fontId="15" fillId="7" borderId="10" xfId="3" applyFont="1" applyFill="1" applyBorder="1" applyAlignment="1">
      <alignment horizontal="center" vertical="center"/>
    </xf>
    <xf numFmtId="9" fontId="14" fillId="6" borderId="9" xfId="3" applyFont="1" applyFill="1" applyBorder="1" applyAlignment="1">
      <alignment horizontal="center" vertical="center"/>
    </xf>
    <xf numFmtId="9" fontId="14" fillId="6" borderId="10" xfId="3" applyFont="1" applyFill="1" applyBorder="1" applyAlignment="1">
      <alignment horizontal="center" vertical="center"/>
    </xf>
    <xf numFmtId="9" fontId="15" fillId="6" borderId="10" xfId="3" applyFont="1" applyFill="1" applyBorder="1" applyAlignment="1">
      <alignment horizontal="center" vertical="center"/>
    </xf>
    <xf numFmtId="3" fontId="14" fillId="6" borderId="7" xfId="3" applyNumberFormat="1" applyFont="1" applyFill="1" applyBorder="1" applyAlignment="1">
      <alignment horizontal="center" vertical="center"/>
    </xf>
    <xf numFmtId="3" fontId="14" fillId="6" borderId="8" xfId="3" applyNumberFormat="1" applyFont="1" applyFill="1" applyBorder="1" applyAlignment="1">
      <alignment horizontal="center" vertical="center"/>
    </xf>
    <xf numFmtId="3" fontId="15" fillId="6" borderId="8" xfId="3" applyNumberFormat="1" applyFont="1" applyFill="1" applyBorder="1" applyAlignment="1">
      <alignment horizontal="center" vertical="center"/>
    </xf>
    <xf numFmtId="3" fontId="14" fillId="7" borderId="9" xfId="3" applyNumberFormat="1" applyFont="1" applyFill="1" applyBorder="1" applyAlignment="1">
      <alignment horizontal="center" vertical="center"/>
    </xf>
    <xf numFmtId="3" fontId="14" fillId="7" borderId="10" xfId="3" applyNumberFormat="1" applyFont="1" applyFill="1" applyBorder="1" applyAlignment="1">
      <alignment horizontal="center" vertical="center"/>
    </xf>
    <xf numFmtId="3" fontId="15" fillId="7" borderId="10" xfId="3" applyNumberFormat="1" applyFont="1" applyFill="1" applyBorder="1" applyAlignment="1">
      <alignment horizontal="center" vertical="center"/>
    </xf>
    <xf numFmtId="3" fontId="14" fillId="6" borderId="9" xfId="3" applyNumberFormat="1" applyFont="1" applyFill="1" applyBorder="1" applyAlignment="1">
      <alignment horizontal="center" vertical="center"/>
    </xf>
    <xf numFmtId="3" fontId="14" fillId="6" borderId="10" xfId="3" applyNumberFormat="1" applyFont="1" applyFill="1" applyBorder="1" applyAlignment="1">
      <alignment horizontal="center" vertical="center"/>
    </xf>
    <xf numFmtId="3" fontId="15" fillId="6" borderId="10" xfId="3" applyNumberFormat="1" applyFont="1" applyFill="1" applyBorder="1" applyAlignment="1">
      <alignment horizontal="center" vertical="center"/>
    </xf>
    <xf numFmtId="0" fontId="54" fillId="2" borderId="0" xfId="0" applyFont="1" applyFill="1"/>
    <xf numFmtId="0" fontId="3" fillId="3" borderId="0" xfId="0" applyFont="1" applyFill="1"/>
    <xf numFmtId="0" fontId="0" fillId="3" borderId="0" xfId="0" applyFill="1"/>
    <xf numFmtId="0" fontId="54" fillId="3" borderId="0" xfId="0" applyFont="1" applyFill="1"/>
    <xf numFmtId="0" fontId="52" fillId="2" borderId="0" xfId="0" applyFont="1" applyFill="1"/>
    <xf numFmtId="0" fontId="53" fillId="2" borderId="0" xfId="0" applyFont="1" applyFill="1" applyAlignment="1">
      <alignment horizontal="right" vertical="top"/>
    </xf>
    <xf numFmtId="0" fontId="54" fillId="2" borderId="0" xfId="3" applyNumberFormat="1" applyFont="1" applyFill="1" applyAlignment="1">
      <alignment vertical="top"/>
    </xf>
    <xf numFmtId="0" fontId="54" fillId="22" borderId="0" xfId="0" applyFont="1" applyFill="1" applyAlignment="1">
      <alignment vertical="center"/>
    </xf>
    <xf numFmtId="0" fontId="0" fillId="22" borderId="0" xfId="0" applyFill="1" applyAlignment="1">
      <alignment vertical="center"/>
    </xf>
    <xf numFmtId="0" fontId="0" fillId="2" borderId="0" xfId="0" applyFill="1" applyAlignment="1">
      <alignment vertical="center"/>
    </xf>
    <xf numFmtId="0" fontId="54" fillId="2" borderId="0" xfId="0" applyFont="1" applyFill="1" applyAlignment="1">
      <alignment vertical="center"/>
    </xf>
    <xf numFmtId="0" fontId="56" fillId="5" borderId="0" xfId="0" applyFont="1" applyFill="1" applyAlignment="1">
      <alignment vertical="center"/>
    </xf>
    <xf numFmtId="0" fontId="54" fillId="5" borderId="0" xfId="0" applyFont="1" applyFill="1" applyAlignment="1">
      <alignment vertical="center"/>
    </xf>
    <xf numFmtId="3" fontId="57" fillId="23" borderId="0" xfId="0" applyNumberFormat="1" applyFont="1" applyFill="1" applyAlignment="1">
      <alignment horizontal="center" vertical="center"/>
    </xf>
    <xf numFmtId="0" fontId="0" fillId="5" borderId="0" xfId="0" applyFill="1" applyAlignment="1">
      <alignment vertical="center"/>
    </xf>
    <xf numFmtId="0" fontId="58" fillId="22" borderId="0" xfId="0" applyFont="1" applyFill="1" applyAlignment="1">
      <alignment vertical="center"/>
    </xf>
    <xf numFmtId="0" fontId="59" fillId="5" borderId="0" xfId="0" applyFont="1" applyFill="1" applyAlignment="1">
      <alignment horizontal="center" vertical="center"/>
    </xf>
    <xf numFmtId="0" fontId="60" fillId="22" borderId="0" xfId="0" applyFont="1" applyFill="1" applyAlignment="1">
      <alignment vertical="center" wrapText="1"/>
    </xf>
    <xf numFmtId="0" fontId="61" fillId="5" borderId="0" xfId="0" applyFont="1" applyFill="1" applyAlignment="1">
      <alignment vertical="center"/>
    </xf>
    <xf numFmtId="0" fontId="56" fillId="5" borderId="0" xfId="0" applyFont="1" applyFill="1"/>
    <xf numFmtId="49" fontId="4" fillId="5" borderId="5" xfId="1" applyNumberFormat="1" applyFont="1" applyFill="1" applyBorder="1" applyAlignment="1">
      <alignment horizontal="center" vertical="center" wrapText="1"/>
    </xf>
    <xf numFmtId="49" fontId="4" fillId="5" borderId="6" xfId="1" applyNumberFormat="1" applyFont="1" applyFill="1" applyBorder="1" applyAlignment="1">
      <alignment horizontal="center" vertical="center" wrapText="1"/>
    </xf>
    <xf numFmtId="0" fontId="16" fillId="4" borderId="0" xfId="0" applyFont="1" applyFill="1" applyAlignment="1">
      <alignment horizontal="center"/>
    </xf>
    <xf numFmtId="166" fontId="14" fillId="2" borderId="0" xfId="0" applyNumberFormat="1" applyFont="1" applyFill="1" applyAlignment="1">
      <alignment vertical="center"/>
    </xf>
    <xf numFmtId="0" fontId="8" fillId="2" borderId="27" xfId="0" applyFont="1" applyFill="1" applyBorder="1" applyAlignment="1">
      <alignment vertical="center"/>
    </xf>
    <xf numFmtId="0" fontId="11" fillId="2" borderId="30" xfId="0" applyFont="1" applyFill="1" applyBorder="1" applyAlignment="1">
      <alignment vertical="center"/>
    </xf>
    <xf numFmtId="0" fontId="7" fillId="2" borderId="32" xfId="0" applyFont="1" applyFill="1" applyBorder="1" applyAlignment="1">
      <alignment vertical="center"/>
    </xf>
    <xf numFmtId="0" fontId="11" fillId="2" borderId="32" xfId="0" applyFont="1" applyFill="1" applyBorder="1" applyAlignment="1">
      <alignment vertical="center"/>
    </xf>
    <xf numFmtId="0" fontId="11" fillId="2" borderId="33" xfId="0" applyFont="1" applyFill="1" applyBorder="1" applyAlignment="1">
      <alignment vertical="center"/>
    </xf>
    <xf numFmtId="0" fontId="63" fillId="2" borderId="0" xfId="0" applyFont="1" applyFill="1" applyAlignment="1">
      <alignment vertical="top"/>
    </xf>
    <xf numFmtId="0" fontId="14" fillId="2" borderId="0" xfId="0" applyFont="1" applyFill="1" applyAlignment="1">
      <alignment horizontal="center" vertical="center"/>
    </xf>
    <xf numFmtId="0" fontId="2" fillId="3" borderId="0" xfId="0" applyFont="1" applyFill="1" applyAlignment="1">
      <alignment vertical="center"/>
    </xf>
    <xf numFmtId="0" fontId="4" fillId="24" borderId="34" xfId="1" applyFont="1" applyFill="1" applyBorder="1" applyAlignment="1">
      <alignment horizontal="center" vertical="center"/>
    </xf>
    <xf numFmtId="0" fontId="4" fillId="24" borderId="34" xfId="0" applyFont="1" applyFill="1" applyBorder="1" applyAlignment="1">
      <alignment horizontal="center" vertical="center"/>
    </xf>
    <xf numFmtId="0" fontId="65" fillId="22" borderId="36" xfId="4" applyFont="1" applyFill="1" applyBorder="1" applyAlignment="1">
      <alignment vertical="center"/>
    </xf>
    <xf numFmtId="0" fontId="65" fillId="22" borderId="37" xfId="4" applyFont="1" applyFill="1" applyBorder="1" applyAlignment="1">
      <alignment vertical="center"/>
    </xf>
    <xf numFmtId="0" fontId="65" fillId="22" borderId="5" xfId="4" applyFont="1" applyFill="1" applyBorder="1" applyAlignment="1">
      <alignment vertical="center" wrapText="1"/>
    </xf>
    <xf numFmtId="0" fontId="1" fillId="3" borderId="0" xfId="0" applyFont="1" applyFill="1" applyAlignment="1">
      <alignment vertical="center"/>
    </xf>
    <xf numFmtId="0" fontId="66" fillId="2" borderId="0" xfId="0" applyFont="1" applyFill="1"/>
    <xf numFmtId="0" fontId="66" fillId="3" borderId="0" xfId="0" applyFont="1" applyFill="1"/>
    <xf numFmtId="0" fontId="66" fillId="2" borderId="0" xfId="0" applyFont="1" applyFill="1" applyAlignment="1">
      <alignment horizontal="right"/>
    </xf>
    <xf numFmtId="0" fontId="66" fillId="2" borderId="0" xfId="0" applyFont="1" applyFill="1" applyAlignment="1">
      <alignment horizontal="right" vertical="top"/>
    </xf>
    <xf numFmtId="0" fontId="67" fillId="2" borderId="0" xfId="0" applyFont="1" applyFill="1" applyAlignment="1">
      <alignment horizontal="right" vertical="top" wrapText="1"/>
    </xf>
    <xf numFmtId="0" fontId="68" fillId="2" borderId="0" xfId="0" applyFont="1" applyFill="1" applyAlignment="1">
      <alignment horizontal="right" vertical="top"/>
    </xf>
    <xf numFmtId="0" fontId="68" fillId="2" borderId="0" xfId="0" applyFont="1" applyFill="1" applyAlignment="1">
      <alignment vertical="top"/>
    </xf>
    <xf numFmtId="0" fontId="66" fillId="2" borderId="0" xfId="0" applyFont="1" applyFill="1" applyAlignment="1">
      <alignment vertical="top"/>
    </xf>
    <xf numFmtId="0" fontId="66" fillId="2" borderId="0" xfId="0" applyFont="1" applyFill="1" applyAlignment="1">
      <alignment vertical="center"/>
    </xf>
    <xf numFmtId="0" fontId="69" fillId="2" borderId="0" xfId="0" applyFont="1" applyFill="1" applyAlignment="1">
      <alignment vertical="top"/>
    </xf>
    <xf numFmtId="0" fontId="21" fillId="3" borderId="0" xfId="0" applyFont="1" applyFill="1" applyAlignment="1">
      <alignment vertical="center"/>
    </xf>
    <xf numFmtId="0" fontId="53" fillId="3" borderId="0" xfId="0" applyFont="1" applyFill="1"/>
    <xf numFmtId="0" fontId="70" fillId="3" borderId="0" xfId="0" applyFont="1" applyFill="1" applyAlignment="1">
      <alignment vertical="center"/>
    </xf>
    <xf numFmtId="0" fontId="28" fillId="2" borderId="0" xfId="0" applyFont="1" applyFill="1" applyAlignment="1">
      <alignment horizontal="center"/>
    </xf>
    <xf numFmtId="0" fontId="28" fillId="2" borderId="0" xfId="0" applyFont="1" applyFill="1" applyAlignment="1">
      <alignment horizontal="center" vertical="top"/>
    </xf>
    <xf numFmtId="0" fontId="46" fillId="2" borderId="0" xfId="0" applyFont="1" applyFill="1" applyAlignment="1">
      <alignment horizontal="center" vertical="top" wrapText="1"/>
    </xf>
    <xf numFmtId="0" fontId="71" fillId="3" borderId="0" xfId="0" applyFont="1" applyFill="1"/>
    <xf numFmtId="0" fontId="6" fillId="3" borderId="0" xfId="0" applyFont="1" applyFill="1" applyAlignment="1">
      <alignment vertical="center"/>
    </xf>
    <xf numFmtId="0" fontId="72" fillId="3" borderId="0" xfId="0" applyFont="1" applyFill="1" applyAlignment="1">
      <alignment vertical="center"/>
    </xf>
    <xf numFmtId="0" fontId="10" fillId="3" borderId="0" xfId="0" applyFont="1" applyFill="1" applyAlignment="1">
      <alignment vertical="center"/>
    </xf>
    <xf numFmtId="0" fontId="73" fillId="3" borderId="0" xfId="4" applyFont="1" applyFill="1"/>
    <xf numFmtId="0" fontId="73" fillId="3" borderId="0" xfId="4" applyFont="1" applyFill="1" applyAlignment="1">
      <alignment vertical="center"/>
    </xf>
    <xf numFmtId="0" fontId="74" fillId="2" borderId="0" xfId="4" applyFont="1" applyFill="1" applyAlignment="1">
      <alignment vertical="center"/>
    </xf>
    <xf numFmtId="0" fontId="75" fillId="2" borderId="0" xfId="4" applyFont="1" applyFill="1" applyAlignment="1">
      <alignment vertical="center"/>
    </xf>
    <xf numFmtId="0" fontId="76" fillId="3" borderId="0" xfId="4" applyFont="1" applyFill="1" applyAlignment="1">
      <alignment vertical="center"/>
    </xf>
    <xf numFmtId="0" fontId="76" fillId="3" borderId="0" xfId="4" applyFont="1" applyFill="1"/>
    <xf numFmtId="0" fontId="9" fillId="3" borderId="0" xfId="0" applyFont="1" applyFill="1" applyAlignment="1">
      <alignment horizontal="center" vertical="center"/>
    </xf>
    <xf numFmtId="0" fontId="12" fillId="3" borderId="0" xfId="0" applyFont="1" applyFill="1" applyAlignment="1">
      <alignment horizontal="center" vertical="center"/>
    </xf>
    <xf numFmtId="49" fontId="64" fillId="22" borderId="35" xfId="4" applyNumberFormat="1" applyFont="1" applyFill="1" applyBorder="1" applyAlignment="1">
      <alignment horizontal="center" vertical="center" wrapText="1"/>
    </xf>
    <xf numFmtId="0" fontId="8" fillId="24" borderId="38" xfId="0" applyFont="1" applyFill="1" applyBorder="1" applyAlignment="1">
      <alignment horizontal="left" vertical="center"/>
    </xf>
    <xf numFmtId="0" fontId="8" fillId="24" borderId="39" xfId="0" applyFont="1" applyFill="1" applyBorder="1" applyAlignment="1">
      <alignment horizontal="left" vertical="center"/>
    </xf>
    <xf numFmtId="0" fontId="8" fillId="24" borderId="40" xfId="0" applyFont="1" applyFill="1" applyBorder="1" applyAlignment="1">
      <alignment horizontal="left" vertical="center"/>
    </xf>
    <xf numFmtId="0" fontId="55" fillId="5" borderId="0" xfId="0" applyFont="1" applyFill="1" applyAlignment="1">
      <alignment horizontal="left" vertical="center" wrapText="1"/>
    </xf>
    <xf numFmtId="0" fontId="63" fillId="2" borderId="0" xfId="0" applyFont="1" applyFill="1" applyAlignment="1">
      <alignment horizontal="left" vertical="top"/>
    </xf>
    <xf numFmtId="0" fontId="4" fillId="5" borderId="3" xfId="0" applyFont="1" applyFill="1" applyBorder="1" applyAlignment="1">
      <alignment horizontal="center" vertical="center"/>
    </xf>
    <xf numFmtId="0" fontId="8" fillId="2" borderId="26" xfId="0" applyFont="1" applyFill="1" applyBorder="1" applyAlignment="1">
      <alignment horizontal="center" vertical="center" textRotation="90"/>
    </xf>
    <xf numFmtId="0" fontId="8" fillId="2" borderId="29" xfId="0" applyFont="1" applyFill="1" applyBorder="1" applyAlignment="1">
      <alignment horizontal="center" vertical="center" textRotation="90"/>
    </xf>
    <xf numFmtId="0" fontId="8" fillId="2" borderId="31" xfId="0" applyFont="1" applyFill="1" applyBorder="1" applyAlignment="1">
      <alignment horizontal="center" vertical="center" textRotation="90"/>
    </xf>
    <xf numFmtId="0" fontId="62" fillId="2" borderId="27" xfId="0" applyFont="1" applyFill="1" applyBorder="1" applyAlignment="1">
      <alignment horizontal="left" vertical="center" wrapText="1"/>
    </xf>
    <xf numFmtId="0" fontId="62" fillId="2" borderId="0" xfId="0" applyFont="1" applyFill="1" applyAlignment="1">
      <alignment horizontal="left" vertical="center" wrapText="1"/>
    </xf>
    <xf numFmtId="0" fontId="62" fillId="2" borderId="28" xfId="0" applyFont="1" applyFill="1" applyBorder="1" applyAlignment="1">
      <alignment horizontal="left" vertical="center" wrapText="1"/>
    </xf>
    <xf numFmtId="0" fontId="62" fillId="2" borderId="30" xfId="0" applyFont="1" applyFill="1" applyBorder="1" applyAlignment="1">
      <alignment horizontal="left" vertical="center" wrapText="1"/>
    </xf>
    <xf numFmtId="0" fontId="8" fillId="5" borderId="3" xfId="0" applyFont="1" applyFill="1" applyBorder="1" applyAlignment="1">
      <alignment horizontal="center" vertical="center"/>
    </xf>
    <xf numFmtId="0" fontId="3" fillId="2" borderId="0" xfId="0" applyFont="1" applyFill="1" applyAlignment="1">
      <alignment horizontal="center"/>
    </xf>
  </cellXfs>
  <cellStyles count="56">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40% - Accent1 2" xfId="12" xr:uid="{00000000-0005-0000-0000-000006000000}"/>
    <cellStyle name="40% - Accent2 2" xfId="13" xr:uid="{00000000-0005-0000-0000-000007000000}"/>
    <cellStyle name="40% - Accent3 2" xfId="14" xr:uid="{00000000-0005-0000-0000-000008000000}"/>
    <cellStyle name="40% - Accent4 2" xfId="15" xr:uid="{00000000-0005-0000-0000-000009000000}"/>
    <cellStyle name="40% - Accent5 2" xfId="16" xr:uid="{00000000-0005-0000-0000-00000A000000}"/>
    <cellStyle name="40% - Accent6 2" xfId="17" xr:uid="{00000000-0005-0000-0000-00000B000000}"/>
    <cellStyle name="60% - Accent1 2" xfId="18" xr:uid="{00000000-0005-0000-0000-00000C000000}"/>
    <cellStyle name="60% - Accent2 2" xfId="19" xr:uid="{00000000-0005-0000-0000-00000D000000}"/>
    <cellStyle name="60% - Accent3 2" xfId="20" xr:uid="{00000000-0005-0000-0000-00000E000000}"/>
    <cellStyle name="60% - Accent4 2" xfId="21" xr:uid="{00000000-0005-0000-0000-00000F000000}"/>
    <cellStyle name="60% - Accent5 2" xfId="22" xr:uid="{00000000-0005-0000-0000-000010000000}"/>
    <cellStyle name="60% - Accent6 2" xfId="23" xr:uid="{00000000-0005-0000-0000-000011000000}"/>
    <cellStyle name="Accent1 2" xfId="24" xr:uid="{00000000-0005-0000-0000-000012000000}"/>
    <cellStyle name="Accent2 2" xfId="25" xr:uid="{00000000-0005-0000-0000-000013000000}"/>
    <cellStyle name="Accent3 2" xfId="26" xr:uid="{00000000-0005-0000-0000-000014000000}"/>
    <cellStyle name="Accent4 2" xfId="27" xr:uid="{00000000-0005-0000-0000-000015000000}"/>
    <cellStyle name="Accent5 2" xfId="28" xr:uid="{00000000-0005-0000-0000-000016000000}"/>
    <cellStyle name="Accent6 2" xfId="29" xr:uid="{00000000-0005-0000-0000-000017000000}"/>
    <cellStyle name="Bad 2" xfId="30" xr:uid="{00000000-0005-0000-0000-000018000000}"/>
    <cellStyle name="Calculation 2" xfId="31" xr:uid="{00000000-0005-0000-0000-000019000000}"/>
    <cellStyle name="Check Cell 2" xfId="32" xr:uid="{00000000-0005-0000-0000-00001A000000}"/>
    <cellStyle name="Comma" xfId="2" builtinId="3"/>
    <cellStyle name="Explanatory Text 2" xfId="33" xr:uid="{00000000-0005-0000-0000-00001C000000}"/>
    <cellStyle name="Good 2" xfId="34" xr:uid="{00000000-0005-0000-0000-00001D000000}"/>
    <cellStyle name="Heading 1 2" xfId="35" xr:uid="{00000000-0005-0000-0000-00001E000000}"/>
    <cellStyle name="Heading 2 2" xfId="36" xr:uid="{00000000-0005-0000-0000-00001F000000}"/>
    <cellStyle name="Heading 3 2" xfId="37" xr:uid="{00000000-0005-0000-0000-000020000000}"/>
    <cellStyle name="Heading 4 2" xfId="38" xr:uid="{00000000-0005-0000-0000-000021000000}"/>
    <cellStyle name="Hyperlink" xfId="4" builtinId="8"/>
    <cellStyle name="Hyperlink 2" xfId="39" xr:uid="{00000000-0005-0000-0000-000023000000}"/>
    <cellStyle name="Hyperlink 3" xfId="40" xr:uid="{00000000-0005-0000-0000-000024000000}"/>
    <cellStyle name="Hyperlink 4" xfId="41" xr:uid="{00000000-0005-0000-0000-000025000000}"/>
    <cellStyle name="Hyperlink 5" xfId="42" xr:uid="{00000000-0005-0000-0000-000026000000}"/>
    <cellStyle name="Input 2" xfId="43" xr:uid="{00000000-0005-0000-0000-000027000000}"/>
    <cellStyle name="Linked Cell 2" xfId="44" xr:uid="{00000000-0005-0000-0000-000028000000}"/>
    <cellStyle name="Neutral 2" xfId="45" xr:uid="{00000000-0005-0000-0000-000029000000}"/>
    <cellStyle name="Normal" xfId="0" builtinId="0"/>
    <cellStyle name="Normal 2" xfId="1" xr:uid="{00000000-0005-0000-0000-00002B000000}"/>
    <cellStyle name="Normal 2 2" xfId="46" xr:uid="{00000000-0005-0000-0000-00002C000000}"/>
    <cellStyle name="Normal 2 3" xfId="47" xr:uid="{00000000-0005-0000-0000-00002D000000}"/>
    <cellStyle name="Normal 3" xfId="5" xr:uid="{00000000-0005-0000-0000-00002E000000}"/>
    <cellStyle name="Normal 4" xfId="48" xr:uid="{00000000-0005-0000-0000-00002F000000}"/>
    <cellStyle name="Note 2" xfId="49" xr:uid="{00000000-0005-0000-0000-000030000000}"/>
    <cellStyle name="Note 3" xfId="50" xr:uid="{00000000-0005-0000-0000-000031000000}"/>
    <cellStyle name="Output 2" xfId="51" xr:uid="{00000000-0005-0000-0000-000032000000}"/>
    <cellStyle name="Percent" xfId="3" builtinId="5"/>
    <cellStyle name="Percent 2" xfId="52" xr:uid="{00000000-0005-0000-0000-000034000000}"/>
    <cellStyle name="Title 2" xfId="53" xr:uid="{00000000-0005-0000-0000-000035000000}"/>
    <cellStyle name="Total 2" xfId="54" xr:uid="{00000000-0005-0000-0000-000036000000}"/>
    <cellStyle name="Warning Text 2" xfId="55" xr:uid="{00000000-0005-0000-0000-000037000000}"/>
  </cellStyles>
  <dxfs count="14">
    <dxf>
      <font>
        <color theme="6" tint="-0.499984740745262"/>
      </font>
    </dxf>
    <dxf>
      <font>
        <color theme="6" tint="-0.499984740745262"/>
      </font>
    </dxf>
    <dxf>
      <font>
        <color theme="6" tint="-0.499984740745262"/>
      </font>
    </dxf>
    <dxf>
      <font>
        <color theme="6" tint="-0.499984740745262"/>
      </font>
    </dxf>
    <dxf>
      <font>
        <color theme="6" tint="0.3999450666829432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39994506668294322"/>
      </font>
    </dxf>
    <dxf>
      <font>
        <color theme="6" tint="-0.499984740745262"/>
      </font>
    </dxf>
    <dxf>
      <font>
        <color theme="6" tint="-0.499984740745262"/>
      </font>
    </dxf>
  </dxfs>
  <tableStyles count="0" defaultTableStyle="TableStyleMedium2" defaultPivotStyle="PivotStyleLight16"/>
  <colors>
    <mruColors>
      <color rgb="FF822433"/>
      <color rgb="FFBFBDAF"/>
      <color rgb="FF48473A"/>
      <color rgb="FF00A246"/>
      <color rgb="FFDAD7CB"/>
      <color rgb="FF62604E"/>
      <color rgb="FFD2E4DE"/>
      <color rgb="FFAECFC5"/>
      <color rgb="FF5DAD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microsoft.com/office/2017/06/relationships/rdRichValueStructure" Target="richData/rdrichvaluestructure.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microsoft.com/office/2017/06/relationships/rdRichValue" Target="richData/rdrichvalue.xml"/><Relationship Id="rId2" Type="http://schemas.openxmlformats.org/officeDocument/2006/relationships/worksheet" Target="worksheets/sheet2.xml"/><Relationship Id="rId16" Type="http://schemas.openxmlformats.org/officeDocument/2006/relationships/sheetMetadata" Target="metadata.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06/relationships/rdRichValueTypes" Target="richData/rdRichValueTyp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 Id="rId22"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solidFill>
                  <a:srgbClr val="BFBDAF"/>
                </a:solidFill>
              </a:rPr>
              <a:t>Time since diagnosis distribution</a:t>
            </a:r>
          </a:p>
        </c:rich>
      </c:tx>
      <c:layout>
        <c:manualLayout>
          <c:xMode val="edge"/>
          <c:yMode val="edge"/>
          <c:x val="1.0812785388127915E-2"/>
          <c:y val="2.5000008202102436E-2"/>
        </c:manualLayout>
      </c:layout>
      <c:overlay val="0"/>
    </c:title>
    <c:autoTitleDeleted val="0"/>
    <c:plotArea>
      <c:layout>
        <c:manualLayout>
          <c:layoutTarget val="inner"/>
          <c:xMode val="edge"/>
          <c:yMode val="edge"/>
          <c:x val="4.7527801530342313E-2"/>
          <c:y val="0.14440666330737623"/>
          <c:w val="0.88971430625966252"/>
          <c:h val="0.73463740046171155"/>
        </c:manualLayout>
      </c:layout>
      <c:barChart>
        <c:barDir val="bar"/>
        <c:grouping val="percentStacked"/>
        <c:varyColors val="0"/>
        <c:ser>
          <c:idx val="0"/>
          <c:order val="0"/>
          <c:tx>
            <c:strRef>
              <c:f>control!$AB$5</c:f>
              <c:strCache>
                <c:ptCount val="1"/>
                <c:pt idx="0">
                  <c:v>0-1 years</c:v>
                </c:pt>
              </c:strCache>
            </c:strRef>
          </c:tx>
          <c:spPr>
            <a:solidFill>
              <a:srgbClr val="002776"/>
            </a:solidFill>
          </c:spPr>
          <c:invertIfNegative val="0"/>
          <c:val>
            <c:numRef>
              <c:f>control!$AA$5</c:f>
              <c:numCache>
                <c:formatCode>General</c:formatCode>
                <c:ptCount val="1"/>
                <c:pt idx="0">
                  <c:v>26</c:v>
                </c:pt>
              </c:numCache>
            </c:numRef>
          </c:val>
          <c:extLst>
            <c:ext xmlns:c16="http://schemas.microsoft.com/office/drawing/2014/chart" uri="{C3380CC4-5D6E-409C-BE32-E72D297353CC}">
              <c16:uniqueId val="{00000000-35B9-4A83-AF48-9A840B9EE578}"/>
            </c:ext>
          </c:extLst>
        </c:ser>
        <c:ser>
          <c:idx val="1"/>
          <c:order val="1"/>
          <c:tx>
            <c:strRef>
              <c:f>control!$AB$6</c:f>
              <c:strCache>
                <c:ptCount val="1"/>
                <c:pt idx="0">
                  <c:v>1-2 years</c:v>
                </c:pt>
              </c:strCache>
            </c:strRef>
          </c:tx>
          <c:spPr>
            <a:solidFill>
              <a:srgbClr val="00B092"/>
            </a:solidFill>
          </c:spPr>
          <c:invertIfNegative val="0"/>
          <c:val>
            <c:numRef>
              <c:f>control!$AA$6</c:f>
              <c:numCache>
                <c:formatCode>General</c:formatCode>
                <c:ptCount val="1"/>
                <c:pt idx="0">
                  <c:v>28</c:v>
                </c:pt>
              </c:numCache>
            </c:numRef>
          </c:val>
          <c:extLst>
            <c:ext xmlns:c16="http://schemas.microsoft.com/office/drawing/2014/chart" uri="{C3380CC4-5D6E-409C-BE32-E72D297353CC}">
              <c16:uniqueId val="{00000001-35B9-4A83-AF48-9A840B9EE578}"/>
            </c:ext>
          </c:extLst>
        </c:ser>
        <c:ser>
          <c:idx val="2"/>
          <c:order val="2"/>
          <c:tx>
            <c:strRef>
              <c:f>control!$AB$7</c:f>
              <c:strCache>
                <c:ptCount val="1"/>
                <c:pt idx="0">
                  <c:v>2-5 years</c:v>
                </c:pt>
              </c:strCache>
            </c:strRef>
          </c:tx>
          <c:spPr>
            <a:solidFill>
              <a:srgbClr val="E9994A"/>
            </a:solidFill>
          </c:spPr>
          <c:invertIfNegative val="0"/>
          <c:val>
            <c:numRef>
              <c:f>control!$AA$7</c:f>
              <c:numCache>
                <c:formatCode>General</c:formatCode>
                <c:ptCount val="1"/>
                <c:pt idx="0">
                  <c:v>71</c:v>
                </c:pt>
              </c:numCache>
            </c:numRef>
          </c:val>
          <c:extLst>
            <c:ext xmlns:c16="http://schemas.microsoft.com/office/drawing/2014/chart" uri="{C3380CC4-5D6E-409C-BE32-E72D297353CC}">
              <c16:uniqueId val="{00000002-35B9-4A83-AF48-9A840B9EE578}"/>
            </c:ext>
          </c:extLst>
        </c:ser>
        <c:ser>
          <c:idx val="3"/>
          <c:order val="3"/>
          <c:tx>
            <c:strRef>
              <c:f>control!$AB$8</c:f>
              <c:strCache>
                <c:ptCount val="1"/>
                <c:pt idx="0">
                  <c:v>5-10 years</c:v>
                </c:pt>
              </c:strCache>
            </c:strRef>
          </c:tx>
          <c:spPr>
            <a:solidFill>
              <a:srgbClr val="5A5A8E"/>
            </a:solidFill>
          </c:spPr>
          <c:invertIfNegative val="0"/>
          <c:val>
            <c:numRef>
              <c:f>control!$AA$8</c:f>
              <c:numCache>
                <c:formatCode>General</c:formatCode>
                <c:ptCount val="1"/>
                <c:pt idx="0">
                  <c:v>88</c:v>
                </c:pt>
              </c:numCache>
            </c:numRef>
          </c:val>
          <c:extLst>
            <c:ext xmlns:c16="http://schemas.microsoft.com/office/drawing/2014/chart" uri="{C3380CC4-5D6E-409C-BE32-E72D297353CC}">
              <c16:uniqueId val="{00000003-35B9-4A83-AF48-9A840B9EE578}"/>
            </c:ext>
          </c:extLst>
        </c:ser>
        <c:ser>
          <c:idx val="4"/>
          <c:order val="4"/>
          <c:tx>
            <c:strRef>
              <c:f>control!$AB$9</c:f>
              <c:strCache>
                <c:ptCount val="1"/>
                <c:pt idx="0">
                  <c:v>10-15 years</c:v>
                </c:pt>
              </c:strCache>
            </c:strRef>
          </c:tx>
          <c:spPr>
            <a:solidFill>
              <a:srgbClr val="822433"/>
            </a:solidFill>
          </c:spPr>
          <c:invertIfNegative val="0"/>
          <c:val>
            <c:numRef>
              <c:f>control!$AA$9</c:f>
              <c:numCache>
                <c:formatCode>General</c:formatCode>
                <c:ptCount val="1"/>
                <c:pt idx="0">
                  <c:v>54</c:v>
                </c:pt>
              </c:numCache>
            </c:numRef>
          </c:val>
          <c:extLst>
            <c:ext xmlns:c16="http://schemas.microsoft.com/office/drawing/2014/chart" uri="{C3380CC4-5D6E-409C-BE32-E72D297353CC}">
              <c16:uniqueId val="{00000004-35B9-4A83-AF48-9A840B9EE578}"/>
            </c:ext>
          </c:extLst>
        </c:ser>
        <c:ser>
          <c:idx val="5"/>
          <c:order val="5"/>
          <c:tx>
            <c:strRef>
              <c:f>control!$AB$10</c:f>
              <c:strCache>
                <c:ptCount val="1"/>
                <c:pt idx="0">
                  <c:v>15-20 years</c:v>
                </c:pt>
              </c:strCache>
            </c:strRef>
          </c:tx>
          <c:spPr>
            <a:solidFill>
              <a:srgbClr val="A4AEB5"/>
            </a:solidFill>
          </c:spPr>
          <c:invertIfNegative val="0"/>
          <c:val>
            <c:numRef>
              <c:f>control!$AA$10</c:f>
              <c:numCache>
                <c:formatCode>General</c:formatCode>
                <c:ptCount val="1"/>
                <c:pt idx="0">
                  <c:v>24</c:v>
                </c:pt>
              </c:numCache>
            </c:numRef>
          </c:val>
          <c:extLst>
            <c:ext xmlns:c16="http://schemas.microsoft.com/office/drawing/2014/chart" uri="{C3380CC4-5D6E-409C-BE32-E72D297353CC}">
              <c16:uniqueId val="{00000005-35B9-4A83-AF48-9A840B9EE578}"/>
            </c:ext>
          </c:extLst>
        </c:ser>
        <c:dLbls>
          <c:showLegendKey val="0"/>
          <c:showVal val="0"/>
          <c:showCatName val="0"/>
          <c:showSerName val="0"/>
          <c:showPercent val="0"/>
          <c:showBubbleSize val="0"/>
        </c:dLbls>
        <c:gapWidth val="150"/>
        <c:overlap val="100"/>
        <c:axId val="106414080"/>
        <c:axId val="106415616"/>
      </c:barChart>
      <c:catAx>
        <c:axId val="106414080"/>
        <c:scaling>
          <c:orientation val="minMax"/>
        </c:scaling>
        <c:delete val="1"/>
        <c:axPos val="l"/>
        <c:numFmt formatCode="General" sourceLinked="1"/>
        <c:majorTickMark val="out"/>
        <c:minorTickMark val="none"/>
        <c:tickLblPos val="none"/>
        <c:crossAx val="106415616"/>
        <c:crosses val="autoZero"/>
        <c:auto val="1"/>
        <c:lblAlgn val="ctr"/>
        <c:lblOffset val="100"/>
        <c:noMultiLvlLbl val="0"/>
      </c:catAx>
      <c:valAx>
        <c:axId val="106415616"/>
        <c:scaling>
          <c:orientation val="minMax"/>
        </c:scaling>
        <c:delete val="0"/>
        <c:axPos val="b"/>
        <c:majorGridlines/>
        <c:numFmt formatCode="0%" sourceLinked="1"/>
        <c:majorTickMark val="out"/>
        <c:minorTickMark val="none"/>
        <c:tickLblPos val="nextTo"/>
        <c:crossAx val="106414080"/>
        <c:crosses val="autoZero"/>
        <c:crossBetween val="between"/>
      </c:valAx>
    </c:plotArea>
    <c:legend>
      <c:legendPos val="r"/>
      <c:layout>
        <c:manualLayout>
          <c:xMode val="edge"/>
          <c:yMode val="edge"/>
          <c:x val="4.4945600977959896E-2"/>
          <c:y val="0.14699646038551994"/>
          <c:w val="0.89166044655377408"/>
          <c:h val="9.4895742198893018E-2"/>
        </c:manualLayout>
      </c:layout>
      <c:overlay val="0"/>
      <c:spPr>
        <a:solidFill>
          <a:srgbClr val="BFBDAF"/>
        </a:solidFill>
      </c:spPr>
      <c:txPr>
        <a:bodyPr/>
        <a:lstStyle/>
        <a:p>
          <a:pPr>
            <a:defRPr sz="800"/>
          </a:pPr>
          <a:endParaRPr lang="en-US"/>
        </a:p>
      </c:txPr>
    </c:legend>
    <c:plotVisOnly val="1"/>
    <c:dispBlanksAs val="gap"/>
    <c:showDLblsOverMax val="0"/>
  </c:chart>
  <c:spPr>
    <a:ln w="28575">
      <a:solidFill>
        <a:srgbClr val="00A246"/>
      </a:solidFill>
    </a:ln>
  </c:spPr>
  <c:printSettings>
    <c:headerFooter/>
    <c:pageMargins b="0.75000000000000255" l="0.70000000000000062" r="0.70000000000000062" t="0.75000000000000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367157027449705"/>
          <c:y val="6.9534975271282218E-2"/>
          <c:w val="0.64382997579848511"/>
          <c:h val="0.84336671924678841"/>
        </c:manualLayout>
      </c:layout>
      <c:barChart>
        <c:barDir val="bar"/>
        <c:grouping val="percentStacked"/>
        <c:varyColors val="0"/>
        <c:ser>
          <c:idx val="0"/>
          <c:order val="0"/>
          <c:tx>
            <c:strRef>
              <c:f>NIreland_HSCT!$C$51</c:f>
              <c:strCache>
                <c:ptCount val="1"/>
                <c:pt idx="0">
                  <c:v>0-1 yrs</c:v>
                </c:pt>
              </c:strCache>
            </c:strRef>
          </c:tx>
          <c:spPr>
            <a:solidFill>
              <a:srgbClr val="002776"/>
            </a:solidFill>
          </c:spPr>
          <c:invertIfNegative val="0"/>
          <c:cat>
            <c:strRef>
              <c:f>(NIreland_HSCT!$B$52,NIreland_HSCT!$B$55:$B$67,NIreland_HSCT!$B$69:$B$71)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(NIreland_HSCT!$C$52,NIreland_HSCT!$C$55:$C$67,NIreland_HSCT!$C$69:$C$71)</c:f>
              <c:numCache>
                <c:formatCode>0%</c:formatCode>
                <c:ptCount val="17"/>
                <c:pt idx="0">
                  <c:v>0.11398963730569948</c:v>
                </c:pt>
                <c:pt idx="1">
                  <c:v>0.20754716981132076</c:v>
                </c:pt>
                <c:pt idx="2">
                  <c:v>0.15417256011315417</c:v>
                </c:pt>
                <c:pt idx="3">
                  <c:v>0.11386138613861387</c:v>
                </c:pt>
                <c:pt idx="4">
                  <c:v>0.13725490196078433</c:v>
                </c:pt>
                <c:pt idx="5">
                  <c:v>0.125</c:v>
                </c:pt>
                <c:pt idx="6">
                  <c:v>0.2413793103448276</c:v>
                </c:pt>
                <c:pt idx="7">
                  <c:v>0.16</c:v>
                </c:pt>
                <c:pt idx="8">
                  <c:v>0.375</c:v>
                </c:pt>
                <c:pt idx="9">
                  <c:v>0.38775510204081631</c:v>
                </c:pt>
                <c:pt idx="10">
                  <c:v>7.0631970260223054E-2</c:v>
                </c:pt>
                <c:pt idx="11">
                  <c:v>0.12676056338028169</c:v>
                </c:pt>
                <c:pt idx="12">
                  <c:v>0.1277533039647577</c:v>
                </c:pt>
                <c:pt idx="13">
                  <c:v>0.32692307692307693</c:v>
                </c:pt>
                <c:pt idx="14">
                  <c:v>1</c:v>
                </c:pt>
                <c:pt idx="15">
                  <c:v>0.12664092664092663</c:v>
                </c:pt>
                <c:pt idx="16">
                  <c:v>0.26530612244897961</c:v>
                </c:pt>
              </c:numCache>
            </c:numRef>
          </c:val>
          <c:extLst>
            <c:ext xmlns:c16="http://schemas.microsoft.com/office/drawing/2014/chart" uri="{C3380CC4-5D6E-409C-BE32-E72D297353CC}">
              <c16:uniqueId val="{00000000-7055-4BC0-85C4-508ABA013A7A}"/>
            </c:ext>
          </c:extLst>
        </c:ser>
        <c:ser>
          <c:idx val="1"/>
          <c:order val="1"/>
          <c:tx>
            <c:strRef>
              <c:f>NIreland_HSCT!$D$51</c:f>
              <c:strCache>
                <c:ptCount val="1"/>
                <c:pt idx="0">
                  <c:v>1-2 yrs</c:v>
                </c:pt>
              </c:strCache>
            </c:strRef>
          </c:tx>
          <c:spPr>
            <a:solidFill>
              <a:srgbClr val="00B092"/>
            </a:solidFill>
          </c:spPr>
          <c:invertIfNegative val="0"/>
          <c:cat>
            <c:strRef>
              <c:f>(NIreland_HSCT!$B$52,NIreland_HSCT!$B$55:$B$67,NIreland_HSCT!$B$69:$B$71)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(NIreland_HSCT!$D$52,NIreland_HSCT!$D$55:$D$67,NIreland_HSCT!$D$69:$D$71)</c:f>
              <c:numCache>
                <c:formatCode>0%</c:formatCode>
                <c:ptCount val="17"/>
                <c:pt idx="0">
                  <c:v>0.15025906735751296</c:v>
                </c:pt>
                <c:pt idx="1">
                  <c:v>0.15094339622641509</c:v>
                </c:pt>
                <c:pt idx="2">
                  <c:v>0.10042432814710042</c:v>
                </c:pt>
                <c:pt idx="3">
                  <c:v>0.11881188118811881</c:v>
                </c:pt>
                <c:pt idx="4">
                  <c:v>9.8039215686274508E-2</c:v>
                </c:pt>
                <c:pt idx="5">
                  <c:v>0.11805555555555555</c:v>
                </c:pt>
                <c:pt idx="6">
                  <c:v>0</c:v>
                </c:pt>
                <c:pt idx="7">
                  <c:v>0.14000000000000001</c:v>
                </c:pt>
                <c:pt idx="8">
                  <c:v>0.3125</c:v>
                </c:pt>
                <c:pt idx="9">
                  <c:v>0.16326530612244897</c:v>
                </c:pt>
                <c:pt idx="10">
                  <c:v>7.0631970260223054E-2</c:v>
                </c:pt>
                <c:pt idx="11">
                  <c:v>0.18309859154929578</c:v>
                </c:pt>
                <c:pt idx="12">
                  <c:v>0.1277533039647577</c:v>
                </c:pt>
                <c:pt idx="13">
                  <c:v>0.11538461538461539</c:v>
                </c:pt>
                <c:pt idx="14">
                  <c:v>0</c:v>
                </c:pt>
                <c:pt idx="15">
                  <c:v>0.15212355212355214</c:v>
                </c:pt>
                <c:pt idx="16">
                  <c:v>0.18367346938775511</c:v>
                </c:pt>
              </c:numCache>
            </c:numRef>
          </c:val>
          <c:extLst>
            <c:ext xmlns:c16="http://schemas.microsoft.com/office/drawing/2014/chart" uri="{C3380CC4-5D6E-409C-BE32-E72D297353CC}">
              <c16:uniqueId val="{00000001-7055-4BC0-85C4-508ABA013A7A}"/>
            </c:ext>
          </c:extLst>
        </c:ser>
        <c:ser>
          <c:idx val="2"/>
          <c:order val="2"/>
          <c:tx>
            <c:strRef>
              <c:f>NIreland_HSCT!$E$51</c:f>
              <c:strCache>
                <c:ptCount val="1"/>
                <c:pt idx="0">
                  <c:v>2-5 yrs</c:v>
                </c:pt>
              </c:strCache>
            </c:strRef>
          </c:tx>
          <c:spPr>
            <a:solidFill>
              <a:srgbClr val="E9994A"/>
            </a:solidFill>
          </c:spPr>
          <c:invertIfNegative val="0"/>
          <c:cat>
            <c:strRef>
              <c:f>(NIreland_HSCT!$B$52,NIreland_HSCT!$B$55:$B$67,NIreland_HSCT!$B$69:$B$71)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(NIreland_HSCT!$E$52,NIreland_HSCT!$E$55:$E$67,NIreland_HSCT!$E$69:$E$71)</c:f>
              <c:numCache>
                <c:formatCode>0%</c:formatCode>
                <c:ptCount val="17"/>
                <c:pt idx="0">
                  <c:v>0.21243523316062177</c:v>
                </c:pt>
                <c:pt idx="1">
                  <c:v>0.33962264150943394</c:v>
                </c:pt>
                <c:pt idx="2">
                  <c:v>0.28005657708628007</c:v>
                </c:pt>
                <c:pt idx="3">
                  <c:v>0.21782178217821782</c:v>
                </c:pt>
                <c:pt idx="4">
                  <c:v>0.17647058823529413</c:v>
                </c:pt>
                <c:pt idx="5">
                  <c:v>0.25</c:v>
                </c:pt>
                <c:pt idx="6">
                  <c:v>0.20689655172413793</c:v>
                </c:pt>
                <c:pt idx="7">
                  <c:v>0.36</c:v>
                </c:pt>
                <c:pt idx="8">
                  <c:v>0.3125</c:v>
                </c:pt>
                <c:pt idx="9">
                  <c:v>0.18367346938775511</c:v>
                </c:pt>
                <c:pt idx="10">
                  <c:v>0.30111524163568776</c:v>
                </c:pt>
                <c:pt idx="11">
                  <c:v>0.323943661971831</c:v>
                </c:pt>
                <c:pt idx="12">
                  <c:v>0.28634361233480177</c:v>
                </c:pt>
                <c:pt idx="13">
                  <c:v>0.26923076923076922</c:v>
                </c:pt>
                <c:pt idx="14">
                  <c:v>0</c:v>
                </c:pt>
                <c:pt idx="15">
                  <c:v>0.34362934362934361</c:v>
                </c:pt>
                <c:pt idx="16">
                  <c:v>0.10204081632653061</c:v>
                </c:pt>
              </c:numCache>
            </c:numRef>
          </c:val>
          <c:extLst>
            <c:ext xmlns:c16="http://schemas.microsoft.com/office/drawing/2014/chart" uri="{C3380CC4-5D6E-409C-BE32-E72D297353CC}">
              <c16:uniqueId val="{00000002-7055-4BC0-85C4-508ABA013A7A}"/>
            </c:ext>
          </c:extLst>
        </c:ser>
        <c:ser>
          <c:idx val="3"/>
          <c:order val="3"/>
          <c:tx>
            <c:strRef>
              <c:f>NIreland_HSCT!$F$51</c:f>
              <c:strCache>
                <c:ptCount val="1"/>
                <c:pt idx="0">
                  <c:v>5-10 yrs</c:v>
                </c:pt>
              </c:strCache>
            </c:strRef>
          </c:tx>
          <c:invertIfNegative val="0"/>
          <c:cat>
            <c:strRef>
              <c:f>(NIreland_HSCT!$B$52,NIreland_HSCT!$B$55:$B$67,NIreland_HSCT!$B$69:$B$71)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(NIreland_HSCT!$F$52,NIreland_HSCT!$F$55:$F$67,NIreland_HSCT!$F$69:$F$71)</c:f>
              <c:numCache>
                <c:formatCode>0%</c:formatCode>
                <c:ptCount val="17"/>
                <c:pt idx="0">
                  <c:v>0.26424870466321243</c:v>
                </c:pt>
                <c:pt idx="1">
                  <c:v>0.18867924528301888</c:v>
                </c:pt>
                <c:pt idx="2">
                  <c:v>0.24469589816124471</c:v>
                </c:pt>
                <c:pt idx="3">
                  <c:v>0.30693069306930693</c:v>
                </c:pt>
                <c:pt idx="4">
                  <c:v>0.31372549019607843</c:v>
                </c:pt>
                <c:pt idx="5">
                  <c:v>0.2013888888888889</c:v>
                </c:pt>
                <c:pt idx="6">
                  <c:v>0.20689655172413793</c:v>
                </c:pt>
                <c:pt idx="7">
                  <c:v>0.34</c:v>
                </c:pt>
                <c:pt idx="8">
                  <c:v>0</c:v>
                </c:pt>
                <c:pt idx="9">
                  <c:v>0.11564625850340136</c:v>
                </c:pt>
                <c:pt idx="10">
                  <c:v>0.29368029739776952</c:v>
                </c:pt>
                <c:pt idx="11">
                  <c:v>0.26760563380281688</c:v>
                </c:pt>
                <c:pt idx="12">
                  <c:v>0.22907488986784141</c:v>
                </c:pt>
                <c:pt idx="13">
                  <c:v>9.6153846153846159E-2</c:v>
                </c:pt>
                <c:pt idx="14">
                  <c:v>0</c:v>
                </c:pt>
                <c:pt idx="15">
                  <c:v>0.27644787644787644</c:v>
                </c:pt>
                <c:pt idx="16">
                  <c:v>0.14285714285714285</c:v>
                </c:pt>
              </c:numCache>
            </c:numRef>
          </c:val>
          <c:extLst>
            <c:ext xmlns:c16="http://schemas.microsoft.com/office/drawing/2014/chart" uri="{C3380CC4-5D6E-409C-BE32-E72D297353CC}">
              <c16:uniqueId val="{00000003-7055-4BC0-85C4-508ABA013A7A}"/>
            </c:ext>
          </c:extLst>
        </c:ser>
        <c:ser>
          <c:idx val="4"/>
          <c:order val="4"/>
          <c:tx>
            <c:strRef>
              <c:f>NIreland_HSCT!$G$51</c:f>
              <c:strCache>
                <c:ptCount val="1"/>
                <c:pt idx="0">
                  <c:v>10-15 yrs</c:v>
                </c:pt>
              </c:strCache>
            </c:strRef>
          </c:tx>
          <c:spPr>
            <a:solidFill>
              <a:srgbClr val="822433"/>
            </a:solidFill>
          </c:spPr>
          <c:invertIfNegative val="0"/>
          <c:cat>
            <c:strRef>
              <c:f>(NIreland_HSCT!$B$52,NIreland_HSCT!$B$55:$B$67,NIreland_HSCT!$B$69:$B$71)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(NIreland_HSCT!$G$52,NIreland_HSCT!$G$55:$G$67,NIreland_HSCT!$G$69:$G$71)</c:f>
              <c:numCache>
                <c:formatCode>0%</c:formatCode>
                <c:ptCount val="17"/>
                <c:pt idx="0">
                  <c:v>0.17616580310880828</c:v>
                </c:pt>
                <c:pt idx="1">
                  <c:v>0.11320754716981132</c:v>
                </c:pt>
                <c:pt idx="2">
                  <c:v>0.14568599717114569</c:v>
                </c:pt>
                <c:pt idx="3">
                  <c:v>0.15841584158415842</c:v>
                </c:pt>
                <c:pt idx="4">
                  <c:v>0.17647058823529413</c:v>
                </c:pt>
                <c:pt idx="5">
                  <c:v>0.21527777777777779</c:v>
                </c:pt>
                <c:pt idx="6">
                  <c:v>0.17241379310344829</c:v>
                </c:pt>
                <c:pt idx="7">
                  <c:v>0</c:v>
                </c:pt>
                <c:pt idx="8">
                  <c:v>0</c:v>
                </c:pt>
                <c:pt idx="9">
                  <c:v>0.10884353741496598</c:v>
                </c:pt>
                <c:pt idx="10">
                  <c:v>0.15613382899628253</c:v>
                </c:pt>
                <c:pt idx="11">
                  <c:v>9.8591549295774641E-2</c:v>
                </c:pt>
                <c:pt idx="12">
                  <c:v>0.16299559471365638</c:v>
                </c:pt>
                <c:pt idx="13">
                  <c:v>0.19230769230769232</c:v>
                </c:pt>
                <c:pt idx="14">
                  <c:v>0</c:v>
                </c:pt>
                <c:pt idx="15">
                  <c:v>8.4942084942084939E-2</c:v>
                </c:pt>
                <c:pt idx="16">
                  <c:v>0.20408163265306123</c:v>
                </c:pt>
              </c:numCache>
            </c:numRef>
          </c:val>
          <c:extLst>
            <c:ext xmlns:c16="http://schemas.microsoft.com/office/drawing/2014/chart" uri="{C3380CC4-5D6E-409C-BE32-E72D297353CC}">
              <c16:uniqueId val="{00000004-7055-4BC0-85C4-508ABA013A7A}"/>
            </c:ext>
          </c:extLst>
        </c:ser>
        <c:ser>
          <c:idx val="5"/>
          <c:order val="5"/>
          <c:tx>
            <c:strRef>
              <c:f>NIreland_HSCT!$H$51</c:f>
              <c:strCache>
                <c:ptCount val="1"/>
                <c:pt idx="0">
                  <c:v>15-20 yrs</c:v>
                </c:pt>
              </c:strCache>
            </c:strRef>
          </c:tx>
          <c:spPr>
            <a:solidFill>
              <a:srgbClr val="A4AEB5"/>
            </a:solidFill>
          </c:spPr>
          <c:invertIfNegative val="0"/>
          <c:cat>
            <c:strRef>
              <c:f>(NIreland_HSCT!$B$52,NIreland_HSCT!$B$55:$B$67,NIreland_HSCT!$B$69:$B$71)</c:f>
              <c:strCache>
                <c:ptCount val="17"/>
                <c:pt idx="0">
                  <c:v>Bladder</c:v>
                </c:pt>
                <c:pt idx="1">
                  <c:v>Central Nervous System (including Brain)</c:v>
                </c:pt>
                <c:pt idx="2">
                  <c:v>Colorectal</c:v>
                </c:pt>
                <c:pt idx="3">
                  <c:v>Head and Neck</c:v>
                </c:pt>
                <c:pt idx="4">
                  <c:v>Hodgkin Lymphoma</c:v>
                </c:pt>
                <c:pt idx="5">
                  <c:v>Kidney and unspecified urinary organs</c:v>
                </c:pt>
                <c:pt idx="6">
                  <c:v>Leukaemia - Acute Myeloid</c:v>
                </c:pt>
                <c:pt idx="7">
                  <c:v>Leukaemia - Chronic Lymphocytic</c:v>
                </c:pt>
                <c:pt idx="8">
                  <c:v>Liver</c:v>
                </c:pt>
                <c:pt idx="9">
                  <c:v>Lung</c:v>
                </c:pt>
                <c:pt idx="10">
                  <c:v>Malignant Melanoma</c:v>
                </c:pt>
                <c:pt idx="11">
                  <c:v>Multiple Myeloma</c:v>
                </c:pt>
                <c:pt idx="12">
                  <c:v>Non-Hodgkin Lymphoma</c:v>
                </c:pt>
                <c:pt idx="13">
                  <c:v>Oesophagus</c:v>
                </c:pt>
                <c:pt idx="14">
                  <c:v>Pancreas</c:v>
                </c:pt>
                <c:pt idx="15">
                  <c:v>Prostate</c:v>
                </c:pt>
                <c:pt idx="16">
                  <c:v>Stomach</c:v>
                </c:pt>
              </c:strCache>
            </c:strRef>
          </c:cat>
          <c:val>
            <c:numRef>
              <c:f>(NIreland_HSCT!$H$52,NIreland_HSCT!$H$55:$H$67,NIreland_HSCT!$H$69:$H$71)</c:f>
              <c:numCache>
                <c:formatCode>0%</c:formatCode>
                <c:ptCount val="17"/>
                <c:pt idx="0">
                  <c:v>8.2901554404145081E-2</c:v>
                </c:pt>
                <c:pt idx="1">
                  <c:v>0</c:v>
                </c:pt>
                <c:pt idx="2">
                  <c:v>7.4964639321074958E-2</c:v>
                </c:pt>
                <c:pt idx="3">
                  <c:v>8.4158415841584164E-2</c:v>
                </c:pt>
                <c:pt idx="4">
                  <c:v>9.8039215686274508E-2</c:v>
                </c:pt>
                <c:pt idx="5">
                  <c:v>9.0277777777777776E-2</c:v>
                </c:pt>
                <c:pt idx="6">
                  <c:v>0.17241379310344829</c:v>
                </c:pt>
                <c:pt idx="7">
                  <c:v>0</c:v>
                </c:pt>
                <c:pt idx="8">
                  <c:v>0</c:v>
                </c:pt>
                <c:pt idx="9">
                  <c:v>4.0816326530612242E-2</c:v>
                </c:pt>
                <c:pt idx="10">
                  <c:v>0.10780669144981413</c:v>
                </c:pt>
                <c:pt idx="11">
                  <c:v>0</c:v>
                </c:pt>
                <c:pt idx="12">
                  <c:v>6.6079295154185022E-2</c:v>
                </c:pt>
                <c:pt idx="13">
                  <c:v>0</c:v>
                </c:pt>
                <c:pt idx="14">
                  <c:v>0</c:v>
                </c:pt>
                <c:pt idx="15">
                  <c:v>1.6216216216216217E-2</c:v>
                </c:pt>
                <c:pt idx="16">
                  <c:v>0.10204081632653061</c:v>
                </c:pt>
              </c:numCache>
            </c:numRef>
          </c:val>
          <c:extLst>
            <c:ext xmlns:c16="http://schemas.microsoft.com/office/drawing/2014/chart" uri="{C3380CC4-5D6E-409C-BE32-E72D297353CC}">
              <c16:uniqueId val="{00000005-7055-4BC0-85C4-508ABA013A7A}"/>
            </c:ext>
          </c:extLst>
        </c:ser>
        <c:dLbls>
          <c:showLegendKey val="0"/>
          <c:showVal val="0"/>
          <c:showCatName val="0"/>
          <c:showSerName val="0"/>
          <c:showPercent val="0"/>
          <c:showBubbleSize val="0"/>
        </c:dLbls>
        <c:gapWidth val="150"/>
        <c:overlap val="100"/>
        <c:axId val="106464000"/>
        <c:axId val="106465536"/>
      </c:barChart>
      <c:catAx>
        <c:axId val="106464000"/>
        <c:scaling>
          <c:orientation val="maxMin"/>
        </c:scaling>
        <c:delete val="0"/>
        <c:axPos val="l"/>
        <c:numFmt formatCode="General" sourceLinked="0"/>
        <c:majorTickMark val="out"/>
        <c:minorTickMark val="none"/>
        <c:tickLblPos val="nextTo"/>
        <c:txPr>
          <a:bodyPr/>
          <a:lstStyle/>
          <a:p>
            <a:pPr>
              <a:defRPr sz="800"/>
            </a:pPr>
            <a:endParaRPr lang="en-US"/>
          </a:p>
        </c:txPr>
        <c:crossAx val="106465536"/>
        <c:crosses val="autoZero"/>
        <c:auto val="1"/>
        <c:lblAlgn val="ctr"/>
        <c:lblOffset val="100"/>
        <c:noMultiLvlLbl val="0"/>
      </c:catAx>
      <c:valAx>
        <c:axId val="106465536"/>
        <c:scaling>
          <c:orientation val="minMax"/>
        </c:scaling>
        <c:delete val="0"/>
        <c:axPos val="t"/>
        <c:majorGridlines/>
        <c:numFmt formatCode="0%" sourceLinked="1"/>
        <c:majorTickMark val="out"/>
        <c:minorTickMark val="none"/>
        <c:tickLblPos val="nextTo"/>
        <c:crossAx val="106464000"/>
        <c:crosses val="autoZero"/>
        <c:crossBetween val="between"/>
      </c:valAx>
    </c:plotArea>
    <c:legend>
      <c:legendPos val="r"/>
      <c:layout>
        <c:manualLayout>
          <c:xMode val="edge"/>
          <c:yMode val="edge"/>
          <c:x val="0.31105858520931723"/>
          <c:y val="0.93078605112201651"/>
          <c:w val="0.64936194663979119"/>
          <c:h val="4.6927347996270283E-2"/>
        </c:manualLayout>
      </c:layout>
      <c:overlay val="0"/>
      <c:txPr>
        <a:bodyPr/>
        <a:lstStyle/>
        <a:p>
          <a:pPr>
            <a:defRPr sz="800"/>
          </a:pPr>
          <a:endParaRPr lang="en-US"/>
        </a:p>
      </c:txPr>
    </c:legend>
    <c:plotVisOnly val="1"/>
    <c:dispBlanksAs val="gap"/>
    <c:showDLblsOverMax val="0"/>
  </c:chart>
  <c:spPr>
    <a:ln w="15875">
      <a:solidFill>
        <a:srgbClr val="BFBDAF"/>
      </a:solidFill>
      <a:prstDash val="solid"/>
    </a:ln>
  </c:spPr>
  <c:printSettings>
    <c:headerFooter/>
    <c:pageMargins b="0.75000000000000255" l="0.70000000000000062" r="0.70000000000000062" t="0.75000000000000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367157027449705"/>
          <c:y val="6.9534975271282218E-2"/>
          <c:w val="0.64382997579848511"/>
          <c:h val="0.84336671924678841"/>
        </c:manualLayout>
      </c:layout>
      <c:barChart>
        <c:barDir val="bar"/>
        <c:grouping val="percentStacked"/>
        <c:varyColors val="0"/>
        <c:ser>
          <c:idx val="0"/>
          <c:order val="0"/>
          <c:tx>
            <c:strRef>
              <c:f>NIreland_HSCT!$K$51</c:f>
              <c:strCache>
                <c:ptCount val="1"/>
                <c:pt idx="0">
                  <c:v>0-1 yrs</c:v>
                </c:pt>
              </c:strCache>
            </c:strRef>
          </c:tx>
          <c:spPr>
            <a:solidFill>
              <a:srgbClr val="002776"/>
            </a:solidFill>
          </c:spPr>
          <c:invertIfNegative val="0"/>
          <c:cat>
            <c:strRef>
              <c:f>(NIreland_HSCT!$B$52:$B$69,NIreland_HSCT!$B$71:$B$72)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(NIreland_HSCT!$K$52:$K$69,NIreland_HSCT!$K$71:$K$72)</c:f>
              <c:numCache>
                <c:formatCode>0%</c:formatCode>
                <c:ptCount val="20"/>
                <c:pt idx="0">
                  <c:v>0.12</c:v>
                </c:pt>
                <c:pt idx="1">
                  <c:v>8.8644997889404817E-2</c:v>
                </c:pt>
                <c:pt idx="2">
                  <c:v>7.6923076923076927E-2</c:v>
                </c:pt>
                <c:pt idx="3">
                  <c:v>0.13043478260869565</c:v>
                </c:pt>
                <c:pt idx="4">
                  <c:v>0.14285714285714285</c:v>
                </c:pt>
                <c:pt idx="5">
                  <c:v>0.17647058823529413</c:v>
                </c:pt>
                <c:pt idx="6">
                  <c:v>0</c:v>
                </c:pt>
                <c:pt idx="7">
                  <c:v>0.13114754098360656</c:v>
                </c:pt>
                <c:pt idx="8">
                  <c:v>0.45454545454545453</c:v>
                </c:pt>
                <c:pt idx="9">
                  <c:v>0</c:v>
                </c:pt>
                <c:pt idx="10">
                  <c:v>1</c:v>
                </c:pt>
                <c:pt idx="11">
                  <c:v>0.24793388429752067</c:v>
                </c:pt>
                <c:pt idx="12">
                  <c:v>8.2010582010582006E-2</c:v>
                </c:pt>
                <c:pt idx="13">
                  <c:v>0.11666666666666667</c:v>
                </c:pt>
                <c:pt idx="14">
                  <c:v>0.11557788944723618</c:v>
                </c:pt>
                <c:pt idx="15">
                  <c:v>0.2</c:v>
                </c:pt>
                <c:pt idx="16">
                  <c:v>7.3059360730593603E-2</c:v>
                </c:pt>
                <c:pt idx="17">
                  <c:v>1</c:v>
                </c:pt>
                <c:pt idx="18">
                  <c:v>0.2857142857142857</c:v>
                </c:pt>
                <c:pt idx="19">
                  <c:v>0.12432432432432433</c:v>
                </c:pt>
              </c:numCache>
            </c:numRef>
          </c:val>
          <c:extLst>
            <c:ext xmlns:c16="http://schemas.microsoft.com/office/drawing/2014/chart" uri="{C3380CC4-5D6E-409C-BE32-E72D297353CC}">
              <c16:uniqueId val="{00000000-E0F6-46F6-8342-347AC4C4BB02}"/>
            </c:ext>
          </c:extLst>
        </c:ser>
        <c:ser>
          <c:idx val="1"/>
          <c:order val="1"/>
          <c:tx>
            <c:strRef>
              <c:f>NIreland_HSCT!$L$51</c:f>
              <c:strCache>
                <c:ptCount val="1"/>
                <c:pt idx="0">
                  <c:v>1-2 yrs</c:v>
                </c:pt>
              </c:strCache>
            </c:strRef>
          </c:tx>
          <c:spPr>
            <a:solidFill>
              <a:srgbClr val="00B092"/>
            </a:solidFill>
          </c:spPr>
          <c:invertIfNegative val="0"/>
          <c:cat>
            <c:strRef>
              <c:f>(NIreland_HSCT!$B$52:$B$69,NIreland_HSCT!$B$71:$B$72)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(NIreland_HSCT!$L$52:$L$69,NIreland_HSCT!$L$71:$L$72)</c:f>
              <c:numCache>
                <c:formatCode>0%</c:formatCode>
                <c:ptCount val="20"/>
                <c:pt idx="0">
                  <c:v>0.16</c:v>
                </c:pt>
                <c:pt idx="1">
                  <c:v>9.8353735753482482E-2</c:v>
                </c:pt>
                <c:pt idx="2">
                  <c:v>9.9547511312217188E-2</c:v>
                </c:pt>
                <c:pt idx="3">
                  <c:v>0.13043478260869565</c:v>
                </c:pt>
                <c:pt idx="4">
                  <c:v>0.1126984126984127</c:v>
                </c:pt>
                <c:pt idx="5">
                  <c:v>8.8235294117647065E-2</c:v>
                </c:pt>
                <c:pt idx="6">
                  <c:v>0</c:v>
                </c:pt>
                <c:pt idx="7">
                  <c:v>0.12295081967213115</c:v>
                </c:pt>
                <c:pt idx="8">
                  <c:v>0</c:v>
                </c:pt>
                <c:pt idx="9">
                  <c:v>0</c:v>
                </c:pt>
                <c:pt idx="10">
                  <c:v>0</c:v>
                </c:pt>
                <c:pt idx="11">
                  <c:v>0.12396694214876033</c:v>
                </c:pt>
                <c:pt idx="12">
                  <c:v>7.407407407407407E-2</c:v>
                </c:pt>
                <c:pt idx="13">
                  <c:v>0.15</c:v>
                </c:pt>
                <c:pt idx="14">
                  <c:v>8.0402010050251257E-2</c:v>
                </c:pt>
                <c:pt idx="15">
                  <c:v>0.2</c:v>
                </c:pt>
                <c:pt idx="16">
                  <c:v>7.7625570776255703E-2</c:v>
                </c:pt>
                <c:pt idx="17">
                  <c:v>0</c:v>
                </c:pt>
                <c:pt idx="18">
                  <c:v>0.14285714285714285</c:v>
                </c:pt>
                <c:pt idx="19">
                  <c:v>0.14054054054054055</c:v>
                </c:pt>
              </c:numCache>
            </c:numRef>
          </c:val>
          <c:extLst>
            <c:ext xmlns:c16="http://schemas.microsoft.com/office/drawing/2014/chart" uri="{C3380CC4-5D6E-409C-BE32-E72D297353CC}">
              <c16:uniqueId val="{00000001-E0F6-46F6-8342-347AC4C4BB02}"/>
            </c:ext>
          </c:extLst>
        </c:ser>
        <c:ser>
          <c:idx val="2"/>
          <c:order val="2"/>
          <c:tx>
            <c:strRef>
              <c:f>NIreland_HSCT!$M$51</c:f>
              <c:strCache>
                <c:ptCount val="1"/>
                <c:pt idx="0">
                  <c:v>2-5 yrs</c:v>
                </c:pt>
              </c:strCache>
            </c:strRef>
          </c:tx>
          <c:spPr>
            <a:solidFill>
              <a:srgbClr val="E9994A"/>
            </a:solidFill>
          </c:spPr>
          <c:invertIfNegative val="0"/>
          <c:cat>
            <c:strRef>
              <c:f>(NIreland_HSCT!$B$52:$B$69,NIreland_HSCT!$B$71:$B$72)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(NIreland_HSCT!$M$52:$M$69,NIreland_HSCT!$M$71:$M$72)</c:f>
              <c:numCache>
                <c:formatCode>0%</c:formatCode>
                <c:ptCount val="20"/>
                <c:pt idx="0">
                  <c:v>0.17333333333333334</c:v>
                </c:pt>
                <c:pt idx="1">
                  <c:v>0.24525116082735332</c:v>
                </c:pt>
                <c:pt idx="2">
                  <c:v>0.27149321266968324</c:v>
                </c:pt>
                <c:pt idx="3">
                  <c:v>0.15217391304347827</c:v>
                </c:pt>
                <c:pt idx="4">
                  <c:v>0.2253968253968254</c:v>
                </c:pt>
                <c:pt idx="5">
                  <c:v>0.24509803921568626</c:v>
                </c:pt>
                <c:pt idx="6">
                  <c:v>0.33333333333333331</c:v>
                </c:pt>
                <c:pt idx="7">
                  <c:v>0.25409836065573771</c:v>
                </c:pt>
                <c:pt idx="8">
                  <c:v>0</c:v>
                </c:pt>
                <c:pt idx="9">
                  <c:v>0.41666666666666669</c:v>
                </c:pt>
                <c:pt idx="10">
                  <c:v>0</c:v>
                </c:pt>
                <c:pt idx="11">
                  <c:v>0.26446280991735538</c:v>
                </c:pt>
                <c:pt idx="12">
                  <c:v>0.23809523809523808</c:v>
                </c:pt>
                <c:pt idx="13">
                  <c:v>0.3</c:v>
                </c:pt>
                <c:pt idx="14">
                  <c:v>0.19095477386934673</c:v>
                </c:pt>
                <c:pt idx="15">
                  <c:v>0.2</c:v>
                </c:pt>
                <c:pt idx="16">
                  <c:v>0.25114155251141551</c:v>
                </c:pt>
                <c:pt idx="17">
                  <c:v>0</c:v>
                </c:pt>
                <c:pt idx="18">
                  <c:v>0.17142857142857143</c:v>
                </c:pt>
                <c:pt idx="19">
                  <c:v>0.23243243243243245</c:v>
                </c:pt>
              </c:numCache>
            </c:numRef>
          </c:val>
          <c:extLst>
            <c:ext xmlns:c16="http://schemas.microsoft.com/office/drawing/2014/chart" uri="{C3380CC4-5D6E-409C-BE32-E72D297353CC}">
              <c16:uniqueId val="{00000002-E0F6-46F6-8342-347AC4C4BB02}"/>
            </c:ext>
          </c:extLst>
        </c:ser>
        <c:ser>
          <c:idx val="3"/>
          <c:order val="3"/>
          <c:tx>
            <c:strRef>
              <c:f>NIreland_HSCT!$N$51</c:f>
              <c:strCache>
                <c:ptCount val="1"/>
                <c:pt idx="0">
                  <c:v>5-10 yrs</c:v>
                </c:pt>
              </c:strCache>
            </c:strRef>
          </c:tx>
          <c:spPr>
            <a:solidFill>
              <a:srgbClr val="5A5A8E"/>
            </a:solidFill>
          </c:spPr>
          <c:invertIfNegative val="0"/>
          <c:cat>
            <c:strRef>
              <c:f>(NIreland_HSCT!$B$52:$B$69,NIreland_HSCT!$B$71:$B$72)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(NIreland_HSCT!$N$52:$N$69,NIreland_HSCT!$N$71:$N$72)</c:f>
              <c:numCache>
                <c:formatCode>0%</c:formatCode>
                <c:ptCount val="20"/>
                <c:pt idx="0">
                  <c:v>0.28000000000000003</c:v>
                </c:pt>
                <c:pt idx="1">
                  <c:v>0.31363444491346559</c:v>
                </c:pt>
                <c:pt idx="2">
                  <c:v>0.22624434389140272</c:v>
                </c:pt>
                <c:pt idx="3">
                  <c:v>0.17391304347826086</c:v>
                </c:pt>
                <c:pt idx="4">
                  <c:v>0.24285714285714285</c:v>
                </c:pt>
                <c:pt idx="5">
                  <c:v>0.30392156862745096</c:v>
                </c:pt>
                <c:pt idx="6">
                  <c:v>0.2</c:v>
                </c:pt>
                <c:pt idx="7">
                  <c:v>0.26229508196721313</c:v>
                </c:pt>
                <c:pt idx="8">
                  <c:v>0.54545454545454541</c:v>
                </c:pt>
                <c:pt idx="9">
                  <c:v>0.25</c:v>
                </c:pt>
                <c:pt idx="10">
                  <c:v>0</c:v>
                </c:pt>
                <c:pt idx="11">
                  <c:v>0.16528925619834711</c:v>
                </c:pt>
                <c:pt idx="12">
                  <c:v>0.2724867724867725</c:v>
                </c:pt>
                <c:pt idx="13">
                  <c:v>0.3</c:v>
                </c:pt>
                <c:pt idx="14">
                  <c:v>0.35678391959798994</c:v>
                </c:pt>
                <c:pt idx="15">
                  <c:v>0.2</c:v>
                </c:pt>
                <c:pt idx="16">
                  <c:v>0.29680365296803651</c:v>
                </c:pt>
                <c:pt idx="17">
                  <c:v>0</c:v>
                </c:pt>
                <c:pt idx="18">
                  <c:v>0.14285714285714285</c:v>
                </c:pt>
                <c:pt idx="19">
                  <c:v>0.27027027027027029</c:v>
                </c:pt>
              </c:numCache>
            </c:numRef>
          </c:val>
          <c:extLst>
            <c:ext xmlns:c16="http://schemas.microsoft.com/office/drawing/2014/chart" uri="{C3380CC4-5D6E-409C-BE32-E72D297353CC}">
              <c16:uniqueId val="{00000003-E0F6-46F6-8342-347AC4C4BB02}"/>
            </c:ext>
          </c:extLst>
        </c:ser>
        <c:ser>
          <c:idx val="4"/>
          <c:order val="4"/>
          <c:tx>
            <c:strRef>
              <c:f>NIreland_HSCT!$O$51</c:f>
              <c:strCache>
                <c:ptCount val="1"/>
                <c:pt idx="0">
                  <c:v>10-15 yrs</c:v>
                </c:pt>
              </c:strCache>
            </c:strRef>
          </c:tx>
          <c:spPr>
            <a:solidFill>
              <a:srgbClr val="822433"/>
            </a:solidFill>
          </c:spPr>
          <c:invertIfNegative val="0"/>
          <c:cat>
            <c:strRef>
              <c:f>(NIreland_HSCT!$B$52:$B$69,NIreland_HSCT!$B$71:$B$72)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(NIreland_HSCT!$O$52:$O$69,NIreland_HSCT!$O$71:$O$72)</c:f>
              <c:numCache>
                <c:formatCode>0%</c:formatCode>
                <c:ptCount val="20"/>
                <c:pt idx="0">
                  <c:v>0.2</c:v>
                </c:pt>
                <c:pt idx="1">
                  <c:v>0.18826509075559308</c:v>
                </c:pt>
                <c:pt idx="2">
                  <c:v>0.22624434389140272</c:v>
                </c:pt>
                <c:pt idx="3">
                  <c:v>0.28260869565217389</c:v>
                </c:pt>
                <c:pt idx="4">
                  <c:v>0.20476190476190476</c:v>
                </c:pt>
                <c:pt idx="5">
                  <c:v>0.13725490196078433</c:v>
                </c:pt>
                <c:pt idx="6">
                  <c:v>0.3</c:v>
                </c:pt>
                <c:pt idx="7">
                  <c:v>0.18032786885245902</c:v>
                </c:pt>
                <c:pt idx="8">
                  <c:v>0</c:v>
                </c:pt>
                <c:pt idx="9">
                  <c:v>0.33333333333333331</c:v>
                </c:pt>
                <c:pt idx="10">
                  <c:v>0</c:v>
                </c:pt>
                <c:pt idx="11">
                  <c:v>0.10743801652892562</c:v>
                </c:pt>
                <c:pt idx="12">
                  <c:v>0.21957671957671956</c:v>
                </c:pt>
                <c:pt idx="13">
                  <c:v>0.13333333333333333</c:v>
                </c:pt>
                <c:pt idx="14">
                  <c:v>0.18592964824120603</c:v>
                </c:pt>
                <c:pt idx="15">
                  <c:v>0</c:v>
                </c:pt>
                <c:pt idx="16">
                  <c:v>0.20547945205479451</c:v>
                </c:pt>
                <c:pt idx="17">
                  <c:v>0</c:v>
                </c:pt>
                <c:pt idx="18">
                  <c:v>0.25714285714285712</c:v>
                </c:pt>
                <c:pt idx="19">
                  <c:v>0.17027027027027028</c:v>
                </c:pt>
              </c:numCache>
            </c:numRef>
          </c:val>
          <c:extLst>
            <c:ext xmlns:c16="http://schemas.microsoft.com/office/drawing/2014/chart" uri="{C3380CC4-5D6E-409C-BE32-E72D297353CC}">
              <c16:uniqueId val="{00000004-E0F6-46F6-8342-347AC4C4BB02}"/>
            </c:ext>
          </c:extLst>
        </c:ser>
        <c:ser>
          <c:idx val="5"/>
          <c:order val="5"/>
          <c:tx>
            <c:strRef>
              <c:f>NIreland_HSCT!$P$51</c:f>
              <c:strCache>
                <c:ptCount val="1"/>
                <c:pt idx="0">
                  <c:v>15-20 yrs</c:v>
                </c:pt>
              </c:strCache>
            </c:strRef>
          </c:tx>
          <c:spPr>
            <a:solidFill>
              <a:srgbClr val="A4AEB5"/>
            </a:solidFill>
          </c:spPr>
          <c:invertIfNegative val="0"/>
          <c:cat>
            <c:strRef>
              <c:f>(NIreland_HSCT!$B$52:$B$69,NIreland_HSCT!$B$71:$B$72)</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(NIreland_HSCT!$P$52:$P$69,NIreland_HSCT!$P$71:$P$72)</c:f>
              <c:numCache>
                <c:formatCode>0%</c:formatCode>
                <c:ptCount val="20"/>
                <c:pt idx="0">
                  <c:v>6.6666666666666666E-2</c:v>
                </c:pt>
                <c:pt idx="1">
                  <c:v>6.5850569860700717E-2</c:v>
                </c:pt>
                <c:pt idx="2">
                  <c:v>9.9547511312217188E-2</c:v>
                </c:pt>
                <c:pt idx="3">
                  <c:v>0.13043478260869565</c:v>
                </c:pt>
                <c:pt idx="4">
                  <c:v>7.1428571428571425E-2</c:v>
                </c:pt>
                <c:pt idx="5">
                  <c:v>4.9019607843137254E-2</c:v>
                </c:pt>
                <c:pt idx="6">
                  <c:v>0.16666666666666666</c:v>
                </c:pt>
                <c:pt idx="7">
                  <c:v>4.9180327868852458E-2</c:v>
                </c:pt>
                <c:pt idx="8">
                  <c:v>0</c:v>
                </c:pt>
                <c:pt idx="9">
                  <c:v>0</c:v>
                </c:pt>
                <c:pt idx="10">
                  <c:v>0</c:v>
                </c:pt>
                <c:pt idx="11">
                  <c:v>9.0909090909090912E-2</c:v>
                </c:pt>
                <c:pt idx="12">
                  <c:v>0.11375661375661375</c:v>
                </c:pt>
                <c:pt idx="13">
                  <c:v>0</c:v>
                </c:pt>
                <c:pt idx="14">
                  <c:v>7.0351758793969849E-2</c:v>
                </c:pt>
                <c:pt idx="15">
                  <c:v>0.2</c:v>
                </c:pt>
                <c:pt idx="16">
                  <c:v>9.5890410958904104E-2</c:v>
                </c:pt>
                <c:pt idx="17">
                  <c:v>0</c:v>
                </c:pt>
                <c:pt idx="18">
                  <c:v>0</c:v>
                </c:pt>
                <c:pt idx="19">
                  <c:v>6.2162162162162166E-2</c:v>
                </c:pt>
              </c:numCache>
            </c:numRef>
          </c:val>
          <c:extLst>
            <c:ext xmlns:c16="http://schemas.microsoft.com/office/drawing/2014/chart" uri="{C3380CC4-5D6E-409C-BE32-E72D297353CC}">
              <c16:uniqueId val="{00000005-E0F6-46F6-8342-347AC4C4BB02}"/>
            </c:ext>
          </c:extLst>
        </c:ser>
        <c:dLbls>
          <c:showLegendKey val="0"/>
          <c:showVal val="0"/>
          <c:showCatName val="0"/>
          <c:showSerName val="0"/>
          <c:showPercent val="0"/>
          <c:showBubbleSize val="0"/>
        </c:dLbls>
        <c:gapWidth val="150"/>
        <c:overlap val="100"/>
        <c:axId val="106489728"/>
        <c:axId val="106491264"/>
      </c:barChart>
      <c:catAx>
        <c:axId val="106489728"/>
        <c:scaling>
          <c:orientation val="maxMin"/>
        </c:scaling>
        <c:delete val="0"/>
        <c:axPos val="l"/>
        <c:numFmt formatCode="General" sourceLinked="0"/>
        <c:majorTickMark val="out"/>
        <c:minorTickMark val="none"/>
        <c:tickLblPos val="nextTo"/>
        <c:txPr>
          <a:bodyPr/>
          <a:lstStyle/>
          <a:p>
            <a:pPr>
              <a:defRPr sz="800"/>
            </a:pPr>
            <a:endParaRPr lang="en-US"/>
          </a:p>
        </c:txPr>
        <c:crossAx val="106491264"/>
        <c:crosses val="autoZero"/>
        <c:auto val="1"/>
        <c:lblAlgn val="ctr"/>
        <c:lblOffset val="100"/>
        <c:noMultiLvlLbl val="0"/>
      </c:catAx>
      <c:valAx>
        <c:axId val="106491264"/>
        <c:scaling>
          <c:orientation val="minMax"/>
        </c:scaling>
        <c:delete val="0"/>
        <c:axPos val="t"/>
        <c:majorGridlines/>
        <c:numFmt formatCode="0%" sourceLinked="1"/>
        <c:majorTickMark val="out"/>
        <c:minorTickMark val="none"/>
        <c:tickLblPos val="nextTo"/>
        <c:crossAx val="106489728"/>
        <c:crosses val="autoZero"/>
        <c:crossBetween val="between"/>
      </c:valAx>
    </c:plotArea>
    <c:legend>
      <c:legendPos val="r"/>
      <c:layout>
        <c:manualLayout>
          <c:xMode val="edge"/>
          <c:yMode val="edge"/>
          <c:x val="0.30611115169045472"/>
          <c:y val="0.92621268453664185"/>
          <c:w val="0.64936194663979119"/>
          <c:h val="4.1734673150027775E-2"/>
        </c:manualLayout>
      </c:layout>
      <c:overlay val="0"/>
      <c:txPr>
        <a:bodyPr/>
        <a:lstStyle/>
        <a:p>
          <a:pPr>
            <a:defRPr sz="800"/>
          </a:pPr>
          <a:endParaRPr lang="en-US"/>
        </a:p>
      </c:txPr>
    </c:legend>
    <c:plotVisOnly val="1"/>
    <c:dispBlanksAs val="gap"/>
    <c:showDLblsOverMax val="0"/>
  </c:chart>
  <c:spPr>
    <a:ln w="15875">
      <a:solidFill>
        <a:srgbClr val="BFBDAF"/>
      </a:solidFill>
      <a:prstDash val="solid"/>
    </a:ln>
  </c:sp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367157027449727"/>
          <c:y val="6.9534975271282218E-2"/>
          <c:w val="0.64382997579848555"/>
          <c:h val="0.84336671924678841"/>
        </c:manualLayout>
      </c:layout>
      <c:barChart>
        <c:barDir val="bar"/>
        <c:grouping val="percentStacked"/>
        <c:varyColors val="0"/>
        <c:ser>
          <c:idx val="0"/>
          <c:order val="0"/>
          <c:tx>
            <c:strRef>
              <c:f>NIreland_HSCT!$S$51</c:f>
              <c:strCache>
                <c:ptCount val="1"/>
                <c:pt idx="0">
                  <c:v>0-1 yrs</c:v>
                </c:pt>
              </c:strCache>
            </c:strRef>
          </c:tx>
          <c:spPr>
            <a:solidFill>
              <a:srgbClr val="002776"/>
            </a:solidFill>
          </c:spPr>
          <c:invertIfNegative val="0"/>
          <c:cat>
            <c:strRef>
              <c:f>NIreland_HSCT!$B$52:$B$72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NIreland_HSCT!$S$52:$S$72</c:f>
              <c:numCache>
                <c:formatCode>0%</c:formatCode>
                <c:ptCount val="21"/>
                <c:pt idx="0">
                  <c:v>0.11567164179104478</c:v>
                </c:pt>
                <c:pt idx="1">
                  <c:v>8.8644997889404817E-2</c:v>
                </c:pt>
                <c:pt idx="2">
                  <c:v>7.6923076923076927E-2</c:v>
                </c:pt>
                <c:pt idx="3">
                  <c:v>0.17171717171717171</c:v>
                </c:pt>
                <c:pt idx="4">
                  <c:v>0.14884068810770382</c:v>
                </c:pt>
                <c:pt idx="5">
                  <c:v>0.13486842105263158</c:v>
                </c:pt>
                <c:pt idx="6">
                  <c:v>8.6419753086419748E-2</c:v>
                </c:pt>
                <c:pt idx="7">
                  <c:v>0.12781954887218044</c:v>
                </c:pt>
                <c:pt idx="8">
                  <c:v>0.3</c:v>
                </c:pt>
                <c:pt idx="9">
                  <c:v>0.10810810810810811</c:v>
                </c:pt>
                <c:pt idx="10">
                  <c:v>0.52380952380952384</c:v>
                </c:pt>
                <c:pt idx="11">
                  <c:v>0.32462686567164178</c:v>
                </c:pt>
                <c:pt idx="12">
                  <c:v>7.7279752704791344E-2</c:v>
                </c:pt>
                <c:pt idx="13">
                  <c:v>0.12213740458015267</c:v>
                </c:pt>
                <c:pt idx="14">
                  <c:v>0.12206572769953052</c:v>
                </c:pt>
                <c:pt idx="15">
                  <c:v>0.2857142857142857</c:v>
                </c:pt>
                <c:pt idx="16">
                  <c:v>7.3059360730593603E-2</c:v>
                </c:pt>
                <c:pt idx="17">
                  <c:v>1</c:v>
                </c:pt>
                <c:pt idx="18">
                  <c:v>0.12664092664092663</c:v>
                </c:pt>
                <c:pt idx="19">
                  <c:v>0.27380952380952384</c:v>
                </c:pt>
                <c:pt idx="20">
                  <c:v>0.12432432432432433</c:v>
                </c:pt>
              </c:numCache>
            </c:numRef>
          </c:val>
          <c:extLst>
            <c:ext xmlns:c16="http://schemas.microsoft.com/office/drawing/2014/chart" uri="{C3380CC4-5D6E-409C-BE32-E72D297353CC}">
              <c16:uniqueId val="{00000000-BB8E-4770-8FBD-F2AED5A0F164}"/>
            </c:ext>
          </c:extLst>
        </c:ser>
        <c:ser>
          <c:idx val="1"/>
          <c:order val="1"/>
          <c:tx>
            <c:strRef>
              <c:f>NIreland_HSCT!$T$51</c:f>
              <c:strCache>
                <c:ptCount val="1"/>
                <c:pt idx="0">
                  <c:v>1-2 yrs</c:v>
                </c:pt>
              </c:strCache>
            </c:strRef>
          </c:tx>
          <c:spPr>
            <a:solidFill>
              <a:srgbClr val="00B092"/>
            </a:solidFill>
          </c:spPr>
          <c:invertIfNegative val="0"/>
          <c:cat>
            <c:strRef>
              <c:f>NIreland_HSCT!$B$52:$B$72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NIreland_HSCT!$T$52:$T$72</c:f>
              <c:numCache>
                <c:formatCode>0%</c:formatCode>
                <c:ptCount val="21"/>
                <c:pt idx="0">
                  <c:v>0.15298507462686567</c:v>
                </c:pt>
                <c:pt idx="1">
                  <c:v>9.8353735753482482E-2</c:v>
                </c:pt>
                <c:pt idx="2">
                  <c:v>9.9547511312217188E-2</c:v>
                </c:pt>
                <c:pt idx="3">
                  <c:v>0.14141414141414141</c:v>
                </c:pt>
                <c:pt idx="4">
                  <c:v>0.10620792819745699</c:v>
                </c:pt>
                <c:pt idx="5">
                  <c:v>0.10855263157894737</c:v>
                </c:pt>
                <c:pt idx="6">
                  <c:v>6.1728395061728392E-2</c:v>
                </c:pt>
                <c:pt idx="7">
                  <c:v>0.12030075187969924</c:v>
                </c:pt>
                <c:pt idx="8">
                  <c:v>0</c:v>
                </c:pt>
                <c:pt idx="9">
                  <c:v>9.45945945945946E-2</c:v>
                </c:pt>
                <c:pt idx="10">
                  <c:v>0.23809523809523808</c:v>
                </c:pt>
                <c:pt idx="11">
                  <c:v>0.1455223880597015</c:v>
                </c:pt>
                <c:pt idx="12">
                  <c:v>7.2642967542503864E-2</c:v>
                </c:pt>
                <c:pt idx="13">
                  <c:v>0.16793893129770993</c:v>
                </c:pt>
                <c:pt idx="14">
                  <c:v>0.10563380281690141</c:v>
                </c:pt>
                <c:pt idx="15">
                  <c:v>0.14285714285714285</c:v>
                </c:pt>
                <c:pt idx="16">
                  <c:v>7.7625570776255703E-2</c:v>
                </c:pt>
                <c:pt idx="17">
                  <c:v>0</c:v>
                </c:pt>
                <c:pt idx="18">
                  <c:v>0.15212355212355214</c:v>
                </c:pt>
                <c:pt idx="19">
                  <c:v>0.16666666666666666</c:v>
                </c:pt>
                <c:pt idx="20">
                  <c:v>0.14054054054054055</c:v>
                </c:pt>
              </c:numCache>
            </c:numRef>
          </c:val>
          <c:extLst>
            <c:ext xmlns:c16="http://schemas.microsoft.com/office/drawing/2014/chart" uri="{C3380CC4-5D6E-409C-BE32-E72D297353CC}">
              <c16:uniqueId val="{00000001-BB8E-4770-8FBD-F2AED5A0F164}"/>
            </c:ext>
          </c:extLst>
        </c:ser>
        <c:ser>
          <c:idx val="2"/>
          <c:order val="2"/>
          <c:tx>
            <c:strRef>
              <c:f>NIreland_HSCT!$U$51</c:f>
              <c:strCache>
                <c:ptCount val="1"/>
                <c:pt idx="0">
                  <c:v>2-5 yrs</c:v>
                </c:pt>
              </c:strCache>
            </c:strRef>
          </c:tx>
          <c:spPr>
            <a:solidFill>
              <a:srgbClr val="E9994A"/>
            </a:solidFill>
          </c:spPr>
          <c:invertIfNegative val="0"/>
          <c:cat>
            <c:strRef>
              <c:f>NIreland_HSCT!$B$52:$B$72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NIreland_HSCT!$U$52:$U$72</c:f>
              <c:numCache>
                <c:formatCode>0%</c:formatCode>
                <c:ptCount val="21"/>
                <c:pt idx="0">
                  <c:v>0.20149253731343283</c:v>
                </c:pt>
                <c:pt idx="1">
                  <c:v>0.24525116082735332</c:v>
                </c:pt>
                <c:pt idx="2">
                  <c:v>0.27149321266968324</c:v>
                </c:pt>
                <c:pt idx="3">
                  <c:v>0.25252525252525254</c:v>
                </c:pt>
                <c:pt idx="4">
                  <c:v>0.25430067314884069</c:v>
                </c:pt>
                <c:pt idx="5">
                  <c:v>0.22697368421052633</c:v>
                </c:pt>
                <c:pt idx="6">
                  <c:v>0.23456790123456789</c:v>
                </c:pt>
                <c:pt idx="7">
                  <c:v>0.25187969924812031</c:v>
                </c:pt>
                <c:pt idx="8">
                  <c:v>0.15</c:v>
                </c:pt>
                <c:pt idx="9">
                  <c:v>0.3783783783783784</c:v>
                </c:pt>
                <c:pt idx="10">
                  <c:v>0.23809523809523808</c:v>
                </c:pt>
                <c:pt idx="11">
                  <c:v>0.22014925373134328</c:v>
                </c:pt>
                <c:pt idx="12">
                  <c:v>0.2642967542503864</c:v>
                </c:pt>
                <c:pt idx="13">
                  <c:v>0.31297709923664124</c:v>
                </c:pt>
                <c:pt idx="14">
                  <c:v>0.24178403755868544</c:v>
                </c:pt>
                <c:pt idx="15">
                  <c:v>0.24675324675324675</c:v>
                </c:pt>
                <c:pt idx="16">
                  <c:v>0.25114155251141551</c:v>
                </c:pt>
                <c:pt idx="17">
                  <c:v>0</c:v>
                </c:pt>
                <c:pt idx="18">
                  <c:v>0.34362934362934361</c:v>
                </c:pt>
                <c:pt idx="19">
                  <c:v>0.13095238095238096</c:v>
                </c:pt>
                <c:pt idx="20">
                  <c:v>0.23243243243243245</c:v>
                </c:pt>
              </c:numCache>
            </c:numRef>
          </c:val>
          <c:extLst>
            <c:ext xmlns:c16="http://schemas.microsoft.com/office/drawing/2014/chart" uri="{C3380CC4-5D6E-409C-BE32-E72D297353CC}">
              <c16:uniqueId val="{00000002-BB8E-4770-8FBD-F2AED5A0F164}"/>
            </c:ext>
          </c:extLst>
        </c:ser>
        <c:ser>
          <c:idx val="3"/>
          <c:order val="3"/>
          <c:tx>
            <c:strRef>
              <c:f>NIreland_HSCT!$V$51</c:f>
              <c:strCache>
                <c:ptCount val="1"/>
                <c:pt idx="0">
                  <c:v>5-10 yrs</c:v>
                </c:pt>
              </c:strCache>
            </c:strRef>
          </c:tx>
          <c:spPr>
            <a:solidFill>
              <a:srgbClr val="5A5A8E"/>
            </a:solidFill>
          </c:spPr>
          <c:invertIfNegative val="0"/>
          <c:cat>
            <c:strRef>
              <c:f>NIreland_HSCT!$B$52:$B$72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NIreland_HSCT!$V$52:$V$72</c:f>
              <c:numCache>
                <c:formatCode>0%</c:formatCode>
                <c:ptCount val="21"/>
                <c:pt idx="0">
                  <c:v>0.26865671641791045</c:v>
                </c:pt>
                <c:pt idx="1">
                  <c:v>0.31363444491346559</c:v>
                </c:pt>
                <c:pt idx="2">
                  <c:v>0.22624434389140272</c:v>
                </c:pt>
                <c:pt idx="3">
                  <c:v>0.18181818181818182</c:v>
                </c:pt>
                <c:pt idx="4">
                  <c:v>0.24382946896035901</c:v>
                </c:pt>
                <c:pt idx="5">
                  <c:v>0.30592105263157893</c:v>
                </c:pt>
                <c:pt idx="6">
                  <c:v>0.27160493827160492</c:v>
                </c:pt>
                <c:pt idx="7">
                  <c:v>0.22932330827067668</c:v>
                </c:pt>
                <c:pt idx="8">
                  <c:v>0.3</c:v>
                </c:pt>
                <c:pt idx="9">
                  <c:v>0.3108108108108108</c:v>
                </c:pt>
                <c:pt idx="10">
                  <c:v>0</c:v>
                </c:pt>
                <c:pt idx="11">
                  <c:v>0.13805970149253732</c:v>
                </c:pt>
                <c:pt idx="12">
                  <c:v>0.28129829984544047</c:v>
                </c:pt>
                <c:pt idx="13">
                  <c:v>0.28244274809160308</c:v>
                </c:pt>
                <c:pt idx="14">
                  <c:v>0.28873239436619719</c:v>
                </c:pt>
                <c:pt idx="15">
                  <c:v>0.12987012987012986</c:v>
                </c:pt>
                <c:pt idx="16">
                  <c:v>0.29680365296803651</c:v>
                </c:pt>
                <c:pt idx="17">
                  <c:v>0</c:v>
                </c:pt>
                <c:pt idx="18">
                  <c:v>0.27644787644787644</c:v>
                </c:pt>
                <c:pt idx="19">
                  <c:v>0.14285714285714285</c:v>
                </c:pt>
                <c:pt idx="20">
                  <c:v>0.27027027027027029</c:v>
                </c:pt>
              </c:numCache>
            </c:numRef>
          </c:val>
          <c:extLst>
            <c:ext xmlns:c16="http://schemas.microsoft.com/office/drawing/2014/chart" uri="{C3380CC4-5D6E-409C-BE32-E72D297353CC}">
              <c16:uniqueId val="{00000003-BB8E-4770-8FBD-F2AED5A0F164}"/>
            </c:ext>
          </c:extLst>
        </c:ser>
        <c:ser>
          <c:idx val="4"/>
          <c:order val="4"/>
          <c:tx>
            <c:strRef>
              <c:f>NIreland_HSCT!$W$51</c:f>
              <c:strCache>
                <c:ptCount val="1"/>
                <c:pt idx="0">
                  <c:v>10-15 yrs</c:v>
                </c:pt>
              </c:strCache>
            </c:strRef>
          </c:tx>
          <c:spPr>
            <a:solidFill>
              <a:srgbClr val="822433"/>
            </a:solidFill>
          </c:spPr>
          <c:invertIfNegative val="0"/>
          <c:cat>
            <c:strRef>
              <c:f>NIreland_HSCT!$B$52:$B$72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NIreland_HSCT!$W$52:$W$72</c:f>
              <c:numCache>
                <c:formatCode>0%</c:formatCode>
                <c:ptCount val="21"/>
                <c:pt idx="0">
                  <c:v>0.18283582089552239</c:v>
                </c:pt>
                <c:pt idx="1">
                  <c:v>0.18826509075559308</c:v>
                </c:pt>
                <c:pt idx="2">
                  <c:v>0.22624434389140272</c:v>
                </c:pt>
                <c:pt idx="3">
                  <c:v>0.19191919191919191</c:v>
                </c:pt>
                <c:pt idx="4">
                  <c:v>0.17352281226626776</c:v>
                </c:pt>
                <c:pt idx="5">
                  <c:v>0.15131578947368421</c:v>
                </c:pt>
                <c:pt idx="6">
                  <c:v>0.22222222222222221</c:v>
                </c:pt>
                <c:pt idx="7">
                  <c:v>0.19924812030075187</c:v>
                </c:pt>
                <c:pt idx="8">
                  <c:v>0.125</c:v>
                </c:pt>
                <c:pt idx="9">
                  <c:v>0.10810810810810811</c:v>
                </c:pt>
                <c:pt idx="10">
                  <c:v>0</c:v>
                </c:pt>
                <c:pt idx="11">
                  <c:v>0.10820895522388059</c:v>
                </c:pt>
                <c:pt idx="12">
                  <c:v>0.19319938176197837</c:v>
                </c:pt>
                <c:pt idx="13">
                  <c:v>0.11450381679389313</c:v>
                </c:pt>
                <c:pt idx="14">
                  <c:v>0.17370892018779344</c:v>
                </c:pt>
                <c:pt idx="15">
                  <c:v>0.12987012987012986</c:v>
                </c:pt>
                <c:pt idx="16">
                  <c:v>0.20547945205479451</c:v>
                </c:pt>
                <c:pt idx="17">
                  <c:v>0</c:v>
                </c:pt>
                <c:pt idx="18">
                  <c:v>8.4942084942084939E-2</c:v>
                </c:pt>
                <c:pt idx="19">
                  <c:v>0.22619047619047619</c:v>
                </c:pt>
                <c:pt idx="20">
                  <c:v>0.17027027027027028</c:v>
                </c:pt>
              </c:numCache>
            </c:numRef>
          </c:val>
          <c:extLst>
            <c:ext xmlns:c16="http://schemas.microsoft.com/office/drawing/2014/chart" uri="{C3380CC4-5D6E-409C-BE32-E72D297353CC}">
              <c16:uniqueId val="{00000004-BB8E-4770-8FBD-F2AED5A0F164}"/>
            </c:ext>
          </c:extLst>
        </c:ser>
        <c:ser>
          <c:idx val="5"/>
          <c:order val="5"/>
          <c:tx>
            <c:strRef>
              <c:f>NIreland_HSCT!$X$51</c:f>
              <c:strCache>
                <c:ptCount val="1"/>
                <c:pt idx="0">
                  <c:v>15-20 yrs</c:v>
                </c:pt>
              </c:strCache>
            </c:strRef>
          </c:tx>
          <c:spPr>
            <a:solidFill>
              <a:srgbClr val="A4AEB5"/>
            </a:solidFill>
          </c:spPr>
          <c:invertIfNegative val="0"/>
          <c:cat>
            <c:strRef>
              <c:f>NIreland_HSCT!$B$52:$B$72</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NIreland_HSCT!$X$52:$X$72</c:f>
              <c:numCache>
                <c:formatCode>0%</c:formatCode>
                <c:ptCount val="21"/>
                <c:pt idx="0">
                  <c:v>7.8358208955223885E-2</c:v>
                </c:pt>
                <c:pt idx="1">
                  <c:v>6.5850569860700717E-2</c:v>
                </c:pt>
                <c:pt idx="2">
                  <c:v>9.9547511312217188E-2</c:v>
                </c:pt>
                <c:pt idx="3">
                  <c:v>6.0606060606060608E-2</c:v>
                </c:pt>
                <c:pt idx="4">
                  <c:v>7.3298429319371722E-2</c:v>
                </c:pt>
                <c:pt idx="5">
                  <c:v>7.2368421052631582E-2</c:v>
                </c:pt>
                <c:pt idx="6">
                  <c:v>0.12345679012345678</c:v>
                </c:pt>
                <c:pt idx="7">
                  <c:v>7.1428571428571425E-2</c:v>
                </c:pt>
                <c:pt idx="8">
                  <c:v>0.125</c:v>
                </c:pt>
                <c:pt idx="9">
                  <c:v>0</c:v>
                </c:pt>
                <c:pt idx="10">
                  <c:v>0</c:v>
                </c:pt>
                <c:pt idx="11">
                  <c:v>6.3432835820895525E-2</c:v>
                </c:pt>
                <c:pt idx="12">
                  <c:v>0.11128284389489954</c:v>
                </c:pt>
                <c:pt idx="13">
                  <c:v>0</c:v>
                </c:pt>
                <c:pt idx="14">
                  <c:v>6.8075117370892016E-2</c:v>
                </c:pt>
                <c:pt idx="15">
                  <c:v>6.4935064935064929E-2</c:v>
                </c:pt>
                <c:pt idx="16">
                  <c:v>9.5890410958904104E-2</c:v>
                </c:pt>
                <c:pt idx="17">
                  <c:v>0</c:v>
                </c:pt>
                <c:pt idx="18">
                  <c:v>1.6216216216216217E-2</c:v>
                </c:pt>
                <c:pt idx="19">
                  <c:v>5.9523809523809521E-2</c:v>
                </c:pt>
                <c:pt idx="20">
                  <c:v>6.2162162162162166E-2</c:v>
                </c:pt>
              </c:numCache>
            </c:numRef>
          </c:val>
          <c:extLst>
            <c:ext xmlns:c16="http://schemas.microsoft.com/office/drawing/2014/chart" uri="{C3380CC4-5D6E-409C-BE32-E72D297353CC}">
              <c16:uniqueId val="{00000005-BB8E-4770-8FBD-F2AED5A0F164}"/>
            </c:ext>
          </c:extLst>
        </c:ser>
        <c:dLbls>
          <c:showLegendKey val="0"/>
          <c:showVal val="0"/>
          <c:showCatName val="0"/>
          <c:showSerName val="0"/>
          <c:showPercent val="0"/>
          <c:showBubbleSize val="0"/>
        </c:dLbls>
        <c:gapWidth val="150"/>
        <c:overlap val="100"/>
        <c:axId val="139421184"/>
        <c:axId val="139422720"/>
      </c:barChart>
      <c:catAx>
        <c:axId val="139421184"/>
        <c:scaling>
          <c:orientation val="maxMin"/>
        </c:scaling>
        <c:delete val="0"/>
        <c:axPos val="l"/>
        <c:numFmt formatCode="General" sourceLinked="0"/>
        <c:majorTickMark val="out"/>
        <c:minorTickMark val="none"/>
        <c:tickLblPos val="nextTo"/>
        <c:txPr>
          <a:bodyPr/>
          <a:lstStyle/>
          <a:p>
            <a:pPr>
              <a:defRPr sz="800"/>
            </a:pPr>
            <a:endParaRPr lang="en-US"/>
          </a:p>
        </c:txPr>
        <c:crossAx val="139422720"/>
        <c:crosses val="autoZero"/>
        <c:auto val="1"/>
        <c:lblAlgn val="ctr"/>
        <c:lblOffset val="100"/>
        <c:noMultiLvlLbl val="0"/>
      </c:catAx>
      <c:valAx>
        <c:axId val="139422720"/>
        <c:scaling>
          <c:orientation val="minMax"/>
        </c:scaling>
        <c:delete val="0"/>
        <c:axPos val="t"/>
        <c:majorGridlines/>
        <c:numFmt formatCode="0%" sourceLinked="1"/>
        <c:majorTickMark val="out"/>
        <c:minorTickMark val="none"/>
        <c:tickLblPos val="nextTo"/>
        <c:crossAx val="139421184"/>
        <c:crosses val="autoZero"/>
        <c:crossBetween val="between"/>
      </c:valAx>
    </c:plotArea>
    <c:legend>
      <c:legendPos val="r"/>
      <c:layout>
        <c:manualLayout>
          <c:xMode val="edge"/>
          <c:yMode val="edge"/>
          <c:x val="0.22805709186351297"/>
          <c:y val="0.92742279540573958"/>
          <c:w val="0.76930599631026864"/>
          <c:h val="5.045459443958878E-2"/>
        </c:manualLayout>
      </c:layout>
      <c:overlay val="0"/>
      <c:txPr>
        <a:bodyPr/>
        <a:lstStyle/>
        <a:p>
          <a:pPr>
            <a:defRPr sz="800"/>
          </a:pPr>
          <a:endParaRPr lang="en-US"/>
        </a:p>
      </c:txPr>
    </c:legend>
    <c:plotVisOnly val="1"/>
    <c:dispBlanksAs val="gap"/>
    <c:showDLblsOverMax val="0"/>
  </c:chart>
  <c:spPr>
    <a:ln w="15875">
      <a:solidFill>
        <a:srgbClr val="BFBDAF"/>
      </a:solidFill>
      <a:prstDash val="solid"/>
    </a:ln>
  </c:spPr>
  <c:printSettings>
    <c:headerFooter/>
    <c:pageMargins b="0.75000000000000278" l="0.70000000000000062" r="0.70000000000000062" t="0.750000000000002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367157027449727"/>
          <c:y val="6.9534975271282218E-2"/>
          <c:w val="0.64382997579848555"/>
          <c:h val="0.84336671924678841"/>
        </c:manualLayout>
      </c:layout>
      <c:barChart>
        <c:barDir val="bar"/>
        <c:grouping val="percentStacked"/>
        <c:varyColors val="0"/>
        <c:ser>
          <c:idx val="0"/>
          <c:order val="0"/>
          <c:tx>
            <c:strRef>
              <c:f>NIreland_LGD!$C$52</c:f>
              <c:strCache>
                <c:ptCount val="1"/>
                <c:pt idx="0">
                  <c:v>0-1 yrs</c:v>
                </c:pt>
              </c:strCache>
            </c:strRef>
          </c:tx>
          <c:spPr>
            <a:solidFill>
              <a:srgbClr val="002776"/>
            </a:solidFill>
          </c:spPr>
          <c:invertIfNegative val="0"/>
          <c:cat>
            <c:strRef>
              <c:f>(NIreland_LGD!$B$53:$B$68,NIreland_LGD!$B$70:$B$72)</c:f>
              <c:strCache>
                <c:ptCount val="19"/>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Pancreas</c:v>
                </c:pt>
                <c:pt idx="17">
                  <c:v>Prostate</c:v>
                </c:pt>
                <c:pt idx="18">
                  <c:v>Stomach</c:v>
                </c:pt>
              </c:strCache>
            </c:strRef>
          </c:cat>
          <c:val>
            <c:numRef>
              <c:f>(NIreland_LGD!$C$53:$C$68,NIreland_LGD!$C$70:$C$72)</c:f>
              <c:numCache>
                <c:formatCode>0%</c:formatCode>
                <c:ptCount val="19"/>
                <c:pt idx="0">
                  <c:v>0.14705882352941177</c:v>
                </c:pt>
                <c:pt idx="1">
                  <c:v>0</c:v>
                </c:pt>
                <c:pt idx="2">
                  <c:v>0</c:v>
                </c:pt>
                <c:pt idx="3">
                  <c:v>0</c:v>
                </c:pt>
                <c:pt idx="4">
                  <c:v>0.20792079207920791</c:v>
                </c:pt>
                <c:pt idx="5">
                  <c:v>0</c:v>
                </c:pt>
                <c:pt idx="6">
                  <c:v>0</c:v>
                </c:pt>
                <c:pt idx="7">
                  <c:v>0.13513513513513514</c:v>
                </c:pt>
                <c:pt idx="8">
                  <c:v>0</c:v>
                </c:pt>
                <c:pt idx="9">
                  <c:v>0</c:v>
                </c:pt>
                <c:pt idx="10">
                  <c:v>0</c:v>
                </c:pt>
                <c:pt idx="11">
                  <c:v>0.38461538461538464</c:v>
                </c:pt>
                <c:pt idx="12">
                  <c:v>0.14634146341463414</c:v>
                </c:pt>
                <c:pt idx="13">
                  <c:v>0</c:v>
                </c:pt>
                <c:pt idx="14">
                  <c:v>0.125</c:v>
                </c:pt>
                <c:pt idx="15">
                  <c:v>0.5</c:v>
                </c:pt>
                <c:pt idx="16">
                  <c:v>0</c:v>
                </c:pt>
                <c:pt idx="17">
                  <c:v>0.11016949152542373</c:v>
                </c:pt>
                <c:pt idx="18">
                  <c:v>0</c:v>
                </c:pt>
              </c:numCache>
            </c:numRef>
          </c:val>
          <c:extLst>
            <c:ext xmlns:c16="http://schemas.microsoft.com/office/drawing/2014/chart" uri="{C3380CC4-5D6E-409C-BE32-E72D297353CC}">
              <c16:uniqueId val="{00000000-3AE1-4E54-B28D-E0FF01CDDEFB}"/>
            </c:ext>
          </c:extLst>
        </c:ser>
        <c:ser>
          <c:idx val="1"/>
          <c:order val="1"/>
          <c:tx>
            <c:strRef>
              <c:f>NIreland_LGD!$D$52</c:f>
              <c:strCache>
                <c:ptCount val="1"/>
                <c:pt idx="0">
                  <c:v>1-2 yrs</c:v>
                </c:pt>
              </c:strCache>
            </c:strRef>
          </c:tx>
          <c:spPr>
            <a:solidFill>
              <a:srgbClr val="00B092"/>
            </a:solidFill>
          </c:spPr>
          <c:invertIfNegative val="0"/>
          <c:cat>
            <c:strRef>
              <c:f>(NIreland_LGD!$B$53:$B$68,NIreland_LGD!$B$70:$B$72)</c:f>
              <c:strCache>
                <c:ptCount val="19"/>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Pancreas</c:v>
                </c:pt>
                <c:pt idx="17">
                  <c:v>Prostate</c:v>
                </c:pt>
                <c:pt idx="18">
                  <c:v>Stomach</c:v>
                </c:pt>
              </c:strCache>
            </c:strRef>
          </c:cat>
          <c:val>
            <c:numRef>
              <c:f>(NIreland_LGD!$D$53:$D$68,NIreland_LGD!$D$70:$D$72)</c:f>
              <c:numCache>
                <c:formatCode>0%</c:formatCode>
                <c:ptCount val="19"/>
                <c:pt idx="0">
                  <c:v>0.17647058823529413</c:v>
                </c:pt>
                <c:pt idx="1">
                  <c:v>0</c:v>
                </c:pt>
                <c:pt idx="2">
                  <c:v>0</c:v>
                </c:pt>
                <c:pt idx="3">
                  <c:v>0</c:v>
                </c:pt>
                <c:pt idx="4">
                  <c:v>8.9108910891089105E-2</c:v>
                </c:pt>
                <c:pt idx="5">
                  <c:v>0.14705882352941177</c:v>
                </c:pt>
                <c:pt idx="6">
                  <c:v>0</c:v>
                </c:pt>
                <c:pt idx="7">
                  <c:v>0.13513513513513514</c:v>
                </c:pt>
                <c:pt idx="8">
                  <c:v>0</c:v>
                </c:pt>
                <c:pt idx="9">
                  <c:v>0</c:v>
                </c:pt>
                <c:pt idx="10">
                  <c:v>0</c:v>
                </c:pt>
                <c:pt idx="11">
                  <c:v>0</c:v>
                </c:pt>
                <c:pt idx="12">
                  <c:v>0.1951219512195122</c:v>
                </c:pt>
                <c:pt idx="13">
                  <c:v>0.5</c:v>
                </c:pt>
                <c:pt idx="14">
                  <c:v>0.125</c:v>
                </c:pt>
                <c:pt idx="15">
                  <c:v>0</c:v>
                </c:pt>
                <c:pt idx="16">
                  <c:v>0</c:v>
                </c:pt>
                <c:pt idx="17">
                  <c:v>0.18220338983050846</c:v>
                </c:pt>
                <c:pt idx="18">
                  <c:v>0</c:v>
                </c:pt>
              </c:numCache>
            </c:numRef>
          </c:val>
          <c:extLst>
            <c:ext xmlns:c16="http://schemas.microsoft.com/office/drawing/2014/chart" uri="{C3380CC4-5D6E-409C-BE32-E72D297353CC}">
              <c16:uniqueId val="{00000001-3AE1-4E54-B28D-E0FF01CDDEFB}"/>
            </c:ext>
          </c:extLst>
        </c:ser>
        <c:ser>
          <c:idx val="2"/>
          <c:order val="2"/>
          <c:tx>
            <c:strRef>
              <c:f>NIreland_LGD!$E$52</c:f>
              <c:strCache>
                <c:ptCount val="1"/>
                <c:pt idx="0">
                  <c:v>2-5 yrs</c:v>
                </c:pt>
              </c:strCache>
            </c:strRef>
          </c:tx>
          <c:spPr>
            <a:solidFill>
              <a:srgbClr val="E9994A"/>
            </a:solidFill>
          </c:spPr>
          <c:invertIfNegative val="0"/>
          <c:cat>
            <c:strRef>
              <c:f>(NIreland_LGD!$B$53:$B$68,NIreland_LGD!$B$70:$B$72)</c:f>
              <c:strCache>
                <c:ptCount val="19"/>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Pancreas</c:v>
                </c:pt>
                <c:pt idx="17">
                  <c:v>Prostate</c:v>
                </c:pt>
                <c:pt idx="18">
                  <c:v>Stomach</c:v>
                </c:pt>
              </c:strCache>
            </c:strRef>
          </c:cat>
          <c:val>
            <c:numRef>
              <c:f>(NIreland_LGD!$E$53:$E$68,NIreland_LGD!$E$70:$E$72)</c:f>
              <c:numCache>
                <c:formatCode>0%</c:formatCode>
                <c:ptCount val="19"/>
                <c:pt idx="0">
                  <c:v>0.29411764705882354</c:v>
                </c:pt>
                <c:pt idx="1">
                  <c:v>0</c:v>
                </c:pt>
                <c:pt idx="2">
                  <c:v>0</c:v>
                </c:pt>
                <c:pt idx="3">
                  <c:v>0</c:v>
                </c:pt>
                <c:pt idx="4">
                  <c:v>0.34653465346534651</c:v>
                </c:pt>
                <c:pt idx="5">
                  <c:v>0.3235294117647059</c:v>
                </c:pt>
                <c:pt idx="6">
                  <c:v>0.5</c:v>
                </c:pt>
                <c:pt idx="7">
                  <c:v>0.29729729729729731</c:v>
                </c:pt>
                <c:pt idx="8">
                  <c:v>0</c:v>
                </c:pt>
                <c:pt idx="9">
                  <c:v>0</c:v>
                </c:pt>
                <c:pt idx="10">
                  <c:v>0</c:v>
                </c:pt>
                <c:pt idx="11">
                  <c:v>0</c:v>
                </c:pt>
                <c:pt idx="12">
                  <c:v>0.14634146341463414</c:v>
                </c:pt>
                <c:pt idx="13">
                  <c:v>0.5</c:v>
                </c:pt>
                <c:pt idx="14">
                  <c:v>0.2</c:v>
                </c:pt>
                <c:pt idx="15">
                  <c:v>0.5</c:v>
                </c:pt>
                <c:pt idx="16">
                  <c:v>0</c:v>
                </c:pt>
                <c:pt idx="17">
                  <c:v>0.3347457627118644</c:v>
                </c:pt>
                <c:pt idx="18">
                  <c:v>0.5</c:v>
                </c:pt>
              </c:numCache>
            </c:numRef>
          </c:val>
          <c:extLst>
            <c:ext xmlns:c16="http://schemas.microsoft.com/office/drawing/2014/chart" uri="{C3380CC4-5D6E-409C-BE32-E72D297353CC}">
              <c16:uniqueId val="{00000002-3AE1-4E54-B28D-E0FF01CDDEFB}"/>
            </c:ext>
          </c:extLst>
        </c:ser>
        <c:ser>
          <c:idx val="3"/>
          <c:order val="3"/>
          <c:tx>
            <c:strRef>
              <c:f>NIreland_LGD!$F$52</c:f>
              <c:strCache>
                <c:ptCount val="1"/>
                <c:pt idx="0">
                  <c:v>5-10 yrs</c:v>
                </c:pt>
              </c:strCache>
            </c:strRef>
          </c:tx>
          <c:invertIfNegative val="0"/>
          <c:cat>
            <c:strRef>
              <c:f>(NIreland_LGD!$B$53:$B$68,NIreland_LGD!$B$70:$B$72)</c:f>
              <c:strCache>
                <c:ptCount val="19"/>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Pancreas</c:v>
                </c:pt>
                <c:pt idx="17">
                  <c:v>Prostate</c:v>
                </c:pt>
                <c:pt idx="18">
                  <c:v>Stomach</c:v>
                </c:pt>
              </c:strCache>
            </c:strRef>
          </c:cat>
          <c:val>
            <c:numRef>
              <c:f>(NIreland_LGD!$F$53:$F$68,NIreland_LGD!$F$70:$F$72)</c:f>
              <c:numCache>
                <c:formatCode>0%</c:formatCode>
                <c:ptCount val="19"/>
                <c:pt idx="0">
                  <c:v>0.14705882352941177</c:v>
                </c:pt>
                <c:pt idx="1">
                  <c:v>0</c:v>
                </c:pt>
                <c:pt idx="2">
                  <c:v>0</c:v>
                </c:pt>
                <c:pt idx="3">
                  <c:v>0</c:v>
                </c:pt>
                <c:pt idx="4">
                  <c:v>0.16831683168316833</c:v>
                </c:pt>
                <c:pt idx="5">
                  <c:v>0.20588235294117646</c:v>
                </c:pt>
                <c:pt idx="6">
                  <c:v>0</c:v>
                </c:pt>
                <c:pt idx="7">
                  <c:v>0.16216216216216217</c:v>
                </c:pt>
                <c:pt idx="8">
                  <c:v>0</c:v>
                </c:pt>
                <c:pt idx="9">
                  <c:v>0</c:v>
                </c:pt>
                <c:pt idx="10">
                  <c:v>0</c:v>
                </c:pt>
                <c:pt idx="11">
                  <c:v>0.61538461538461542</c:v>
                </c:pt>
                <c:pt idx="12">
                  <c:v>0.17073170731707318</c:v>
                </c:pt>
                <c:pt idx="13">
                  <c:v>0</c:v>
                </c:pt>
                <c:pt idx="14">
                  <c:v>0.22500000000000001</c:v>
                </c:pt>
                <c:pt idx="15">
                  <c:v>0</c:v>
                </c:pt>
                <c:pt idx="16">
                  <c:v>0</c:v>
                </c:pt>
                <c:pt idx="17">
                  <c:v>0.27966101694915252</c:v>
                </c:pt>
                <c:pt idx="18">
                  <c:v>0</c:v>
                </c:pt>
              </c:numCache>
            </c:numRef>
          </c:val>
          <c:extLst>
            <c:ext xmlns:c16="http://schemas.microsoft.com/office/drawing/2014/chart" uri="{C3380CC4-5D6E-409C-BE32-E72D297353CC}">
              <c16:uniqueId val="{00000003-3AE1-4E54-B28D-E0FF01CDDEFB}"/>
            </c:ext>
          </c:extLst>
        </c:ser>
        <c:ser>
          <c:idx val="4"/>
          <c:order val="4"/>
          <c:tx>
            <c:strRef>
              <c:f>NIreland_LGD!$G$52</c:f>
              <c:strCache>
                <c:ptCount val="1"/>
                <c:pt idx="0">
                  <c:v>10-15 yrs</c:v>
                </c:pt>
              </c:strCache>
            </c:strRef>
          </c:tx>
          <c:spPr>
            <a:solidFill>
              <a:srgbClr val="822433"/>
            </a:solidFill>
          </c:spPr>
          <c:invertIfNegative val="0"/>
          <c:cat>
            <c:strRef>
              <c:f>(NIreland_LGD!$B$53:$B$68,NIreland_LGD!$B$70:$B$72)</c:f>
              <c:strCache>
                <c:ptCount val="19"/>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Pancreas</c:v>
                </c:pt>
                <c:pt idx="17">
                  <c:v>Prostate</c:v>
                </c:pt>
                <c:pt idx="18">
                  <c:v>Stomach</c:v>
                </c:pt>
              </c:strCache>
            </c:strRef>
          </c:cat>
          <c:val>
            <c:numRef>
              <c:f>(NIreland_LGD!$G$53:$G$68,NIreland_LGD!$G$70:$G$72)</c:f>
              <c:numCache>
                <c:formatCode>0%</c:formatCode>
                <c:ptCount val="19"/>
                <c:pt idx="0">
                  <c:v>0.23529411764705882</c:v>
                </c:pt>
                <c:pt idx="1">
                  <c:v>0</c:v>
                </c:pt>
                <c:pt idx="2">
                  <c:v>0</c:v>
                </c:pt>
                <c:pt idx="3">
                  <c:v>0</c:v>
                </c:pt>
                <c:pt idx="4">
                  <c:v>0.13861386138613863</c:v>
                </c:pt>
                <c:pt idx="5">
                  <c:v>0.3235294117647059</c:v>
                </c:pt>
                <c:pt idx="6">
                  <c:v>0</c:v>
                </c:pt>
                <c:pt idx="7">
                  <c:v>0.13513513513513514</c:v>
                </c:pt>
                <c:pt idx="8">
                  <c:v>0</c:v>
                </c:pt>
                <c:pt idx="9">
                  <c:v>0</c:v>
                </c:pt>
                <c:pt idx="10">
                  <c:v>0</c:v>
                </c:pt>
                <c:pt idx="11">
                  <c:v>0</c:v>
                </c:pt>
                <c:pt idx="12">
                  <c:v>0.1951219512195122</c:v>
                </c:pt>
                <c:pt idx="13">
                  <c:v>0</c:v>
                </c:pt>
                <c:pt idx="14">
                  <c:v>0.2</c:v>
                </c:pt>
                <c:pt idx="15">
                  <c:v>0</c:v>
                </c:pt>
                <c:pt idx="16">
                  <c:v>0</c:v>
                </c:pt>
                <c:pt idx="17">
                  <c:v>6.3559322033898302E-2</c:v>
                </c:pt>
                <c:pt idx="18">
                  <c:v>0.5</c:v>
                </c:pt>
              </c:numCache>
            </c:numRef>
          </c:val>
          <c:extLst>
            <c:ext xmlns:c16="http://schemas.microsoft.com/office/drawing/2014/chart" uri="{C3380CC4-5D6E-409C-BE32-E72D297353CC}">
              <c16:uniqueId val="{00000004-3AE1-4E54-B28D-E0FF01CDDEFB}"/>
            </c:ext>
          </c:extLst>
        </c:ser>
        <c:ser>
          <c:idx val="5"/>
          <c:order val="5"/>
          <c:tx>
            <c:strRef>
              <c:f>NIreland_LGD!$H$52</c:f>
              <c:strCache>
                <c:ptCount val="1"/>
                <c:pt idx="0">
                  <c:v>15-20 yrs</c:v>
                </c:pt>
              </c:strCache>
            </c:strRef>
          </c:tx>
          <c:spPr>
            <a:solidFill>
              <a:srgbClr val="A4AEB5"/>
            </a:solidFill>
          </c:spPr>
          <c:invertIfNegative val="0"/>
          <c:cat>
            <c:strRef>
              <c:f>(NIreland_LGD!$B$53:$B$68,NIreland_LGD!$B$70:$B$72)</c:f>
              <c:strCache>
                <c:ptCount val="19"/>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Pancreas</c:v>
                </c:pt>
                <c:pt idx="17">
                  <c:v>Prostate</c:v>
                </c:pt>
                <c:pt idx="18">
                  <c:v>Stomach</c:v>
                </c:pt>
              </c:strCache>
            </c:strRef>
          </c:cat>
          <c:val>
            <c:numRef>
              <c:f>(NIreland_LGD!$H$53:$H$68,NIreland_LGD!$H$70:$H$72)</c:f>
              <c:numCache>
                <c:formatCode>0%</c:formatCode>
                <c:ptCount val="19"/>
                <c:pt idx="0">
                  <c:v>0</c:v>
                </c:pt>
                <c:pt idx="1">
                  <c:v>0</c:v>
                </c:pt>
                <c:pt idx="2">
                  <c:v>0</c:v>
                </c:pt>
                <c:pt idx="3">
                  <c:v>0</c:v>
                </c:pt>
                <c:pt idx="4">
                  <c:v>4.9504950495049507E-2</c:v>
                </c:pt>
                <c:pt idx="5">
                  <c:v>0</c:v>
                </c:pt>
                <c:pt idx="6">
                  <c:v>0.5</c:v>
                </c:pt>
                <c:pt idx="7">
                  <c:v>0.13513513513513514</c:v>
                </c:pt>
                <c:pt idx="8">
                  <c:v>0</c:v>
                </c:pt>
                <c:pt idx="9">
                  <c:v>0</c:v>
                </c:pt>
                <c:pt idx="10">
                  <c:v>0</c:v>
                </c:pt>
                <c:pt idx="11">
                  <c:v>0</c:v>
                </c:pt>
                <c:pt idx="12">
                  <c:v>0.14634146341463414</c:v>
                </c:pt>
                <c:pt idx="13">
                  <c:v>0</c:v>
                </c:pt>
                <c:pt idx="14">
                  <c:v>0.125</c:v>
                </c:pt>
                <c:pt idx="15">
                  <c:v>0</c:v>
                </c:pt>
                <c:pt idx="16">
                  <c:v>0</c:v>
                </c:pt>
                <c:pt idx="17">
                  <c:v>2.9661016949152543E-2</c:v>
                </c:pt>
                <c:pt idx="18">
                  <c:v>0</c:v>
                </c:pt>
              </c:numCache>
            </c:numRef>
          </c:val>
          <c:extLst>
            <c:ext xmlns:c16="http://schemas.microsoft.com/office/drawing/2014/chart" uri="{C3380CC4-5D6E-409C-BE32-E72D297353CC}">
              <c16:uniqueId val="{00000005-3AE1-4E54-B28D-E0FF01CDDEFB}"/>
            </c:ext>
          </c:extLst>
        </c:ser>
        <c:dLbls>
          <c:showLegendKey val="0"/>
          <c:showVal val="0"/>
          <c:showCatName val="0"/>
          <c:showSerName val="0"/>
          <c:showPercent val="0"/>
          <c:showBubbleSize val="0"/>
        </c:dLbls>
        <c:gapWidth val="150"/>
        <c:overlap val="100"/>
        <c:axId val="106436096"/>
        <c:axId val="106437632"/>
      </c:barChart>
      <c:catAx>
        <c:axId val="106436096"/>
        <c:scaling>
          <c:orientation val="maxMin"/>
        </c:scaling>
        <c:delete val="0"/>
        <c:axPos val="l"/>
        <c:numFmt formatCode="General" sourceLinked="0"/>
        <c:majorTickMark val="out"/>
        <c:minorTickMark val="none"/>
        <c:tickLblPos val="nextTo"/>
        <c:txPr>
          <a:bodyPr/>
          <a:lstStyle/>
          <a:p>
            <a:pPr>
              <a:defRPr sz="800"/>
            </a:pPr>
            <a:endParaRPr lang="en-US"/>
          </a:p>
        </c:txPr>
        <c:crossAx val="106437632"/>
        <c:crosses val="autoZero"/>
        <c:auto val="1"/>
        <c:lblAlgn val="ctr"/>
        <c:lblOffset val="100"/>
        <c:noMultiLvlLbl val="0"/>
      </c:catAx>
      <c:valAx>
        <c:axId val="106437632"/>
        <c:scaling>
          <c:orientation val="minMax"/>
        </c:scaling>
        <c:delete val="0"/>
        <c:axPos val="t"/>
        <c:majorGridlines/>
        <c:numFmt formatCode="0%" sourceLinked="1"/>
        <c:majorTickMark val="out"/>
        <c:minorTickMark val="none"/>
        <c:tickLblPos val="nextTo"/>
        <c:crossAx val="106436096"/>
        <c:crosses val="autoZero"/>
        <c:crossBetween val="between"/>
      </c:valAx>
    </c:plotArea>
    <c:legend>
      <c:legendPos val="r"/>
      <c:layout>
        <c:manualLayout>
          <c:xMode val="edge"/>
          <c:yMode val="edge"/>
          <c:x val="0.31603425690800435"/>
          <c:y val="0.93737646170706634"/>
          <c:w val="0.64936194663979163"/>
          <c:h val="4.6927347996270283E-2"/>
        </c:manualLayout>
      </c:layout>
      <c:overlay val="0"/>
      <c:txPr>
        <a:bodyPr/>
        <a:lstStyle/>
        <a:p>
          <a:pPr>
            <a:defRPr sz="800"/>
          </a:pPr>
          <a:endParaRPr lang="en-US"/>
        </a:p>
      </c:txPr>
    </c:legend>
    <c:plotVisOnly val="1"/>
    <c:dispBlanksAs val="gap"/>
    <c:showDLblsOverMax val="0"/>
  </c:chart>
  <c:spPr>
    <a:ln w="15875">
      <a:solidFill>
        <a:srgbClr val="BFBDAF"/>
      </a:solidFill>
      <a:prstDash val="solid"/>
    </a:ln>
  </c:spPr>
  <c:printSettings>
    <c:headerFooter/>
    <c:pageMargins b="0.75000000000000278" l="0.70000000000000062" r="0.70000000000000062" t="0.750000000000002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367157027449727"/>
          <c:y val="6.9534975271282218E-2"/>
          <c:w val="0.64382997579848555"/>
          <c:h val="0.84336671924678841"/>
        </c:manualLayout>
      </c:layout>
      <c:barChart>
        <c:barDir val="bar"/>
        <c:grouping val="percentStacked"/>
        <c:varyColors val="0"/>
        <c:ser>
          <c:idx val="0"/>
          <c:order val="0"/>
          <c:tx>
            <c:strRef>
              <c:f>NIreland_LGD!$K$52</c:f>
              <c:strCache>
                <c:ptCount val="1"/>
                <c:pt idx="0">
                  <c:v>0-1 yrs</c:v>
                </c:pt>
              </c:strCache>
            </c:strRef>
          </c:tx>
          <c:spPr>
            <a:solidFill>
              <a:srgbClr val="002776"/>
            </a:solidFill>
          </c:spPr>
          <c:invertIfNegative val="0"/>
          <c:cat>
            <c:strRef>
              <c:f>(NIreland_LGD!$B$53:$B$70,NIreland_LGD!$B$72:$B$73)</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(NIreland_LGD!$K$53:$K$70,NIreland_LGD!$K$72:$K$73)</c:f>
              <c:numCache>
                <c:formatCode>0%</c:formatCode>
                <c:ptCount val="20"/>
                <c:pt idx="0">
                  <c:v>0</c:v>
                </c:pt>
                <c:pt idx="1">
                  <c:v>0.10526315789473684</c:v>
                </c:pt>
                <c:pt idx="2">
                  <c:v>0.23809523809523808</c:v>
                </c:pt>
                <c:pt idx="3">
                  <c:v>0</c:v>
                </c:pt>
                <c:pt idx="4">
                  <c:v>0.12941176470588237</c:v>
                </c:pt>
                <c:pt idx="5">
                  <c:v>0</c:v>
                </c:pt>
                <c:pt idx="6">
                  <c:v>0</c:v>
                </c:pt>
                <c:pt idx="7">
                  <c:v>0.5</c:v>
                </c:pt>
                <c:pt idx="8">
                  <c:v>0</c:v>
                </c:pt>
                <c:pt idx="9">
                  <c:v>0</c:v>
                </c:pt>
                <c:pt idx="10">
                  <c:v>0</c:v>
                </c:pt>
                <c:pt idx="11">
                  <c:v>0.25</c:v>
                </c:pt>
                <c:pt idx="12">
                  <c:v>0.10975609756097561</c:v>
                </c:pt>
                <c:pt idx="13">
                  <c:v>0</c:v>
                </c:pt>
                <c:pt idx="14">
                  <c:v>0.10204081632653061</c:v>
                </c:pt>
                <c:pt idx="15">
                  <c:v>0</c:v>
                </c:pt>
                <c:pt idx="16">
                  <c:v>0</c:v>
                </c:pt>
                <c:pt idx="17">
                  <c:v>0</c:v>
                </c:pt>
                <c:pt idx="18">
                  <c:v>0</c:v>
                </c:pt>
                <c:pt idx="19">
                  <c:v>0.15217391304347827</c:v>
                </c:pt>
              </c:numCache>
            </c:numRef>
          </c:val>
          <c:extLst>
            <c:ext xmlns:c16="http://schemas.microsoft.com/office/drawing/2014/chart" uri="{C3380CC4-5D6E-409C-BE32-E72D297353CC}">
              <c16:uniqueId val="{00000000-5222-4A48-896A-AD6647A28032}"/>
            </c:ext>
          </c:extLst>
        </c:ser>
        <c:ser>
          <c:idx val="1"/>
          <c:order val="1"/>
          <c:tx>
            <c:strRef>
              <c:f>NIreland_LGD!$L$52</c:f>
              <c:strCache>
                <c:ptCount val="1"/>
                <c:pt idx="0">
                  <c:v>1-2 yrs</c:v>
                </c:pt>
              </c:strCache>
            </c:strRef>
          </c:tx>
          <c:spPr>
            <a:solidFill>
              <a:srgbClr val="00B092"/>
            </a:solidFill>
          </c:spPr>
          <c:invertIfNegative val="0"/>
          <c:cat>
            <c:strRef>
              <c:f>(NIreland_LGD!$B$53:$B$70,NIreland_LGD!$B$72:$B$73)</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(NIreland_LGD!$L$53:$L$70,NIreland_LGD!$L$72:$L$73)</c:f>
              <c:numCache>
                <c:formatCode>0%</c:formatCode>
                <c:ptCount val="20"/>
                <c:pt idx="0">
                  <c:v>0</c:v>
                </c:pt>
                <c:pt idx="1">
                  <c:v>0.13850415512465375</c:v>
                </c:pt>
                <c:pt idx="2">
                  <c:v>0</c:v>
                </c:pt>
                <c:pt idx="3">
                  <c:v>0</c:v>
                </c:pt>
                <c:pt idx="4">
                  <c:v>0.14117647058823529</c:v>
                </c:pt>
                <c:pt idx="5">
                  <c:v>0</c:v>
                </c:pt>
                <c:pt idx="6">
                  <c:v>0</c:v>
                </c:pt>
                <c:pt idx="7">
                  <c:v>0</c:v>
                </c:pt>
                <c:pt idx="8">
                  <c:v>0</c:v>
                </c:pt>
                <c:pt idx="9">
                  <c:v>0</c:v>
                </c:pt>
                <c:pt idx="10">
                  <c:v>0</c:v>
                </c:pt>
                <c:pt idx="11">
                  <c:v>0.25</c:v>
                </c:pt>
                <c:pt idx="12">
                  <c:v>6.097560975609756E-2</c:v>
                </c:pt>
                <c:pt idx="13">
                  <c:v>0</c:v>
                </c:pt>
                <c:pt idx="14">
                  <c:v>0.10204081632653061</c:v>
                </c:pt>
                <c:pt idx="15">
                  <c:v>0</c:v>
                </c:pt>
                <c:pt idx="16">
                  <c:v>0.16129032258064516</c:v>
                </c:pt>
                <c:pt idx="17">
                  <c:v>0</c:v>
                </c:pt>
                <c:pt idx="18">
                  <c:v>0</c:v>
                </c:pt>
                <c:pt idx="19">
                  <c:v>0.10869565217391304</c:v>
                </c:pt>
              </c:numCache>
            </c:numRef>
          </c:val>
          <c:extLst>
            <c:ext xmlns:c16="http://schemas.microsoft.com/office/drawing/2014/chart" uri="{C3380CC4-5D6E-409C-BE32-E72D297353CC}">
              <c16:uniqueId val="{00000001-5222-4A48-896A-AD6647A28032}"/>
            </c:ext>
          </c:extLst>
        </c:ser>
        <c:ser>
          <c:idx val="2"/>
          <c:order val="2"/>
          <c:tx>
            <c:strRef>
              <c:f>NIreland_LGD!$M$52</c:f>
              <c:strCache>
                <c:ptCount val="1"/>
                <c:pt idx="0">
                  <c:v>2-5 yrs</c:v>
                </c:pt>
              </c:strCache>
            </c:strRef>
          </c:tx>
          <c:spPr>
            <a:solidFill>
              <a:srgbClr val="E9994A"/>
            </a:solidFill>
          </c:spPr>
          <c:invertIfNegative val="0"/>
          <c:cat>
            <c:strRef>
              <c:f>(NIreland_LGD!$B$53:$B$70,NIreland_LGD!$B$72:$B$73)</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(NIreland_LGD!$M$53:$M$70,NIreland_LGD!$M$72:$M$73)</c:f>
              <c:numCache>
                <c:formatCode>0%</c:formatCode>
                <c:ptCount val="20"/>
                <c:pt idx="0">
                  <c:v>0.5</c:v>
                </c:pt>
                <c:pt idx="1">
                  <c:v>0.20221606648199447</c:v>
                </c:pt>
                <c:pt idx="2">
                  <c:v>0.23809523809523808</c:v>
                </c:pt>
                <c:pt idx="3">
                  <c:v>0</c:v>
                </c:pt>
                <c:pt idx="4">
                  <c:v>0.22352941176470589</c:v>
                </c:pt>
                <c:pt idx="5">
                  <c:v>1</c:v>
                </c:pt>
                <c:pt idx="6">
                  <c:v>1</c:v>
                </c:pt>
                <c:pt idx="7">
                  <c:v>0</c:v>
                </c:pt>
                <c:pt idx="8">
                  <c:v>0</c:v>
                </c:pt>
                <c:pt idx="9">
                  <c:v>0</c:v>
                </c:pt>
                <c:pt idx="10">
                  <c:v>0</c:v>
                </c:pt>
                <c:pt idx="11">
                  <c:v>0.25</c:v>
                </c:pt>
                <c:pt idx="12">
                  <c:v>0.15853658536585366</c:v>
                </c:pt>
                <c:pt idx="13">
                  <c:v>1</c:v>
                </c:pt>
                <c:pt idx="14">
                  <c:v>0.26530612244897961</c:v>
                </c:pt>
                <c:pt idx="15">
                  <c:v>0</c:v>
                </c:pt>
                <c:pt idx="16">
                  <c:v>0.25806451612903225</c:v>
                </c:pt>
                <c:pt idx="17">
                  <c:v>0</c:v>
                </c:pt>
                <c:pt idx="18">
                  <c:v>0</c:v>
                </c:pt>
                <c:pt idx="19">
                  <c:v>0.28260869565217389</c:v>
                </c:pt>
              </c:numCache>
            </c:numRef>
          </c:val>
          <c:extLst>
            <c:ext xmlns:c16="http://schemas.microsoft.com/office/drawing/2014/chart" uri="{C3380CC4-5D6E-409C-BE32-E72D297353CC}">
              <c16:uniqueId val="{00000002-5222-4A48-896A-AD6647A28032}"/>
            </c:ext>
          </c:extLst>
        </c:ser>
        <c:ser>
          <c:idx val="3"/>
          <c:order val="3"/>
          <c:tx>
            <c:strRef>
              <c:f>NIreland_LGD!$N$52</c:f>
              <c:strCache>
                <c:ptCount val="1"/>
                <c:pt idx="0">
                  <c:v>5-10 yrs</c:v>
                </c:pt>
              </c:strCache>
            </c:strRef>
          </c:tx>
          <c:spPr>
            <a:solidFill>
              <a:srgbClr val="5A5A8E"/>
            </a:solidFill>
          </c:spPr>
          <c:invertIfNegative val="0"/>
          <c:cat>
            <c:strRef>
              <c:f>(NIreland_LGD!$B$53:$B$70,NIreland_LGD!$B$72:$B$73)</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(NIreland_LGD!$N$53:$N$70,NIreland_LGD!$N$72:$N$73)</c:f>
              <c:numCache>
                <c:formatCode>0%</c:formatCode>
                <c:ptCount val="20"/>
                <c:pt idx="0">
                  <c:v>0</c:v>
                </c:pt>
                <c:pt idx="1">
                  <c:v>0.2853185595567867</c:v>
                </c:pt>
                <c:pt idx="2">
                  <c:v>0.2857142857142857</c:v>
                </c:pt>
                <c:pt idx="3">
                  <c:v>1</c:v>
                </c:pt>
                <c:pt idx="4">
                  <c:v>0.25882352941176473</c:v>
                </c:pt>
                <c:pt idx="5">
                  <c:v>0</c:v>
                </c:pt>
                <c:pt idx="6">
                  <c:v>0</c:v>
                </c:pt>
                <c:pt idx="7">
                  <c:v>0</c:v>
                </c:pt>
                <c:pt idx="8">
                  <c:v>0</c:v>
                </c:pt>
                <c:pt idx="9">
                  <c:v>0</c:v>
                </c:pt>
                <c:pt idx="10">
                  <c:v>0</c:v>
                </c:pt>
                <c:pt idx="11">
                  <c:v>0</c:v>
                </c:pt>
                <c:pt idx="12">
                  <c:v>0.29268292682926828</c:v>
                </c:pt>
                <c:pt idx="13">
                  <c:v>0</c:v>
                </c:pt>
                <c:pt idx="14">
                  <c:v>0.26530612244897961</c:v>
                </c:pt>
                <c:pt idx="15">
                  <c:v>0</c:v>
                </c:pt>
                <c:pt idx="16">
                  <c:v>0.19354838709677419</c:v>
                </c:pt>
                <c:pt idx="17">
                  <c:v>0</c:v>
                </c:pt>
                <c:pt idx="18">
                  <c:v>0</c:v>
                </c:pt>
                <c:pt idx="19">
                  <c:v>0.30434782608695654</c:v>
                </c:pt>
              </c:numCache>
            </c:numRef>
          </c:val>
          <c:extLst>
            <c:ext xmlns:c16="http://schemas.microsoft.com/office/drawing/2014/chart" uri="{C3380CC4-5D6E-409C-BE32-E72D297353CC}">
              <c16:uniqueId val="{00000003-5222-4A48-896A-AD6647A28032}"/>
            </c:ext>
          </c:extLst>
        </c:ser>
        <c:ser>
          <c:idx val="4"/>
          <c:order val="4"/>
          <c:tx>
            <c:strRef>
              <c:f>NIreland_LGD!$O$52</c:f>
              <c:strCache>
                <c:ptCount val="1"/>
                <c:pt idx="0">
                  <c:v>10-15 yrs</c:v>
                </c:pt>
              </c:strCache>
            </c:strRef>
          </c:tx>
          <c:spPr>
            <a:solidFill>
              <a:srgbClr val="822433"/>
            </a:solidFill>
          </c:spPr>
          <c:invertIfNegative val="0"/>
          <c:cat>
            <c:strRef>
              <c:f>(NIreland_LGD!$B$53:$B$70,NIreland_LGD!$B$72:$B$73)</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(NIreland_LGD!$O$53:$O$70,NIreland_LGD!$O$72:$O$73)</c:f>
              <c:numCache>
                <c:formatCode>0%</c:formatCode>
                <c:ptCount val="20"/>
                <c:pt idx="0">
                  <c:v>0.5</c:v>
                </c:pt>
                <c:pt idx="1">
                  <c:v>0.18282548476454294</c:v>
                </c:pt>
                <c:pt idx="2">
                  <c:v>0.23809523809523808</c:v>
                </c:pt>
                <c:pt idx="3">
                  <c:v>0</c:v>
                </c:pt>
                <c:pt idx="4">
                  <c:v>0.16470588235294117</c:v>
                </c:pt>
                <c:pt idx="5">
                  <c:v>0</c:v>
                </c:pt>
                <c:pt idx="6">
                  <c:v>0</c:v>
                </c:pt>
                <c:pt idx="7">
                  <c:v>0</c:v>
                </c:pt>
                <c:pt idx="8">
                  <c:v>0</c:v>
                </c:pt>
                <c:pt idx="9">
                  <c:v>0</c:v>
                </c:pt>
                <c:pt idx="10">
                  <c:v>0</c:v>
                </c:pt>
                <c:pt idx="11">
                  <c:v>0.25</c:v>
                </c:pt>
                <c:pt idx="12">
                  <c:v>0.23170731707317074</c:v>
                </c:pt>
                <c:pt idx="13">
                  <c:v>0</c:v>
                </c:pt>
                <c:pt idx="14">
                  <c:v>0.26530612244897961</c:v>
                </c:pt>
                <c:pt idx="15">
                  <c:v>0</c:v>
                </c:pt>
                <c:pt idx="16">
                  <c:v>0.22580645161290322</c:v>
                </c:pt>
                <c:pt idx="17">
                  <c:v>0</c:v>
                </c:pt>
                <c:pt idx="18">
                  <c:v>0</c:v>
                </c:pt>
                <c:pt idx="19">
                  <c:v>0.15217391304347827</c:v>
                </c:pt>
              </c:numCache>
            </c:numRef>
          </c:val>
          <c:extLst>
            <c:ext xmlns:c16="http://schemas.microsoft.com/office/drawing/2014/chart" uri="{C3380CC4-5D6E-409C-BE32-E72D297353CC}">
              <c16:uniqueId val="{00000004-5222-4A48-896A-AD6647A28032}"/>
            </c:ext>
          </c:extLst>
        </c:ser>
        <c:ser>
          <c:idx val="5"/>
          <c:order val="5"/>
          <c:tx>
            <c:strRef>
              <c:f>NIreland_LGD!$P$52</c:f>
              <c:strCache>
                <c:ptCount val="1"/>
                <c:pt idx="0">
                  <c:v>15-20 yrs</c:v>
                </c:pt>
              </c:strCache>
            </c:strRef>
          </c:tx>
          <c:spPr>
            <a:solidFill>
              <a:srgbClr val="A4AEB5"/>
            </a:solidFill>
          </c:spPr>
          <c:invertIfNegative val="0"/>
          <c:cat>
            <c:strRef>
              <c:f>(NIreland_LGD!$B$53:$B$70,NIreland_LGD!$B$72:$B$73)</c:f>
              <c:strCache>
                <c:ptCount val="20"/>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Stomach</c:v>
                </c:pt>
                <c:pt idx="19">
                  <c:v>Uterus</c:v>
                </c:pt>
              </c:strCache>
            </c:strRef>
          </c:cat>
          <c:val>
            <c:numRef>
              <c:f>(NIreland_LGD!$P$53:$P$70,NIreland_LGD!$P$72:$P$73)</c:f>
              <c:numCache>
                <c:formatCode>0%</c:formatCode>
                <c:ptCount val="20"/>
                <c:pt idx="0">
                  <c:v>0</c:v>
                </c:pt>
                <c:pt idx="1">
                  <c:v>8.5872576177285317E-2</c:v>
                </c:pt>
                <c:pt idx="2">
                  <c:v>0</c:v>
                </c:pt>
                <c:pt idx="3">
                  <c:v>0</c:v>
                </c:pt>
                <c:pt idx="4">
                  <c:v>8.2352941176470587E-2</c:v>
                </c:pt>
                <c:pt idx="5">
                  <c:v>0</c:v>
                </c:pt>
                <c:pt idx="6">
                  <c:v>0</c:v>
                </c:pt>
                <c:pt idx="7">
                  <c:v>0.5</c:v>
                </c:pt>
                <c:pt idx="8">
                  <c:v>0</c:v>
                </c:pt>
                <c:pt idx="9">
                  <c:v>0</c:v>
                </c:pt>
                <c:pt idx="10">
                  <c:v>0</c:v>
                </c:pt>
                <c:pt idx="11">
                  <c:v>0</c:v>
                </c:pt>
                <c:pt idx="12">
                  <c:v>0.14634146341463414</c:v>
                </c:pt>
                <c:pt idx="13">
                  <c:v>0</c:v>
                </c:pt>
                <c:pt idx="14">
                  <c:v>0</c:v>
                </c:pt>
                <c:pt idx="15">
                  <c:v>0</c:v>
                </c:pt>
                <c:pt idx="16">
                  <c:v>0.16129032258064516</c:v>
                </c:pt>
                <c:pt idx="17">
                  <c:v>0</c:v>
                </c:pt>
                <c:pt idx="18">
                  <c:v>0</c:v>
                </c:pt>
                <c:pt idx="19">
                  <c:v>0</c:v>
                </c:pt>
              </c:numCache>
            </c:numRef>
          </c:val>
          <c:extLst>
            <c:ext xmlns:c16="http://schemas.microsoft.com/office/drawing/2014/chart" uri="{C3380CC4-5D6E-409C-BE32-E72D297353CC}">
              <c16:uniqueId val="{00000005-5222-4A48-896A-AD6647A28032}"/>
            </c:ext>
          </c:extLst>
        </c:ser>
        <c:dLbls>
          <c:showLegendKey val="0"/>
          <c:showVal val="0"/>
          <c:showCatName val="0"/>
          <c:showSerName val="0"/>
          <c:showPercent val="0"/>
          <c:showBubbleSize val="0"/>
        </c:dLbls>
        <c:gapWidth val="150"/>
        <c:overlap val="100"/>
        <c:axId val="107862272"/>
        <c:axId val="107868160"/>
      </c:barChart>
      <c:catAx>
        <c:axId val="107862272"/>
        <c:scaling>
          <c:orientation val="maxMin"/>
        </c:scaling>
        <c:delete val="0"/>
        <c:axPos val="l"/>
        <c:numFmt formatCode="General" sourceLinked="0"/>
        <c:majorTickMark val="out"/>
        <c:minorTickMark val="none"/>
        <c:tickLblPos val="nextTo"/>
        <c:txPr>
          <a:bodyPr/>
          <a:lstStyle/>
          <a:p>
            <a:pPr>
              <a:defRPr sz="800"/>
            </a:pPr>
            <a:endParaRPr lang="en-US"/>
          </a:p>
        </c:txPr>
        <c:crossAx val="107868160"/>
        <c:crosses val="autoZero"/>
        <c:auto val="1"/>
        <c:lblAlgn val="ctr"/>
        <c:lblOffset val="100"/>
        <c:noMultiLvlLbl val="0"/>
      </c:catAx>
      <c:valAx>
        <c:axId val="107868160"/>
        <c:scaling>
          <c:orientation val="minMax"/>
        </c:scaling>
        <c:delete val="0"/>
        <c:axPos val="t"/>
        <c:majorGridlines/>
        <c:numFmt formatCode="0%" sourceLinked="1"/>
        <c:majorTickMark val="out"/>
        <c:minorTickMark val="none"/>
        <c:tickLblPos val="nextTo"/>
        <c:crossAx val="107862272"/>
        <c:crosses val="autoZero"/>
        <c:crossBetween val="between"/>
      </c:valAx>
    </c:plotArea>
    <c:legend>
      <c:legendPos val="r"/>
      <c:layout>
        <c:manualLayout>
          <c:xMode val="edge"/>
          <c:yMode val="edge"/>
          <c:x val="0.31853106207747661"/>
          <c:y val="0.93969772278053065"/>
          <c:w val="0.64936194663979163"/>
          <c:h val="4.173467315002781E-2"/>
        </c:manualLayout>
      </c:layout>
      <c:overlay val="0"/>
      <c:txPr>
        <a:bodyPr/>
        <a:lstStyle/>
        <a:p>
          <a:pPr>
            <a:defRPr sz="800"/>
          </a:pPr>
          <a:endParaRPr lang="en-US"/>
        </a:p>
      </c:txPr>
    </c:legend>
    <c:plotVisOnly val="1"/>
    <c:dispBlanksAs val="gap"/>
    <c:showDLblsOverMax val="0"/>
  </c:chart>
  <c:spPr>
    <a:ln w="15875">
      <a:solidFill>
        <a:srgbClr val="BFBDAF"/>
      </a:solidFill>
      <a:prstDash val="solid"/>
    </a:ln>
  </c:spPr>
  <c:printSettings>
    <c:headerFooter/>
    <c:pageMargins b="0.75000000000000278" l="0.70000000000000062" r="0.70000000000000062" t="0.750000000000002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367157027449744"/>
          <c:y val="6.9534975271282218E-2"/>
          <c:w val="0.643829975798486"/>
          <c:h val="0.84336671924678841"/>
        </c:manualLayout>
      </c:layout>
      <c:barChart>
        <c:barDir val="bar"/>
        <c:grouping val="percentStacked"/>
        <c:varyColors val="0"/>
        <c:ser>
          <c:idx val="0"/>
          <c:order val="0"/>
          <c:tx>
            <c:strRef>
              <c:f>NIreland_LGD!$S$52</c:f>
              <c:strCache>
                <c:ptCount val="1"/>
                <c:pt idx="0">
                  <c:v>0-1 yrs</c:v>
                </c:pt>
              </c:strCache>
            </c:strRef>
          </c:tx>
          <c:spPr>
            <a:solidFill>
              <a:srgbClr val="002776"/>
            </a:solidFill>
          </c:spPr>
          <c:invertIfNegative val="0"/>
          <c:cat>
            <c:strRef>
              <c:f>NIreland_LGD!$B$53:$B$73</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NIreland_LGD!$S$53:$S$73</c:f>
              <c:numCache>
                <c:formatCode>0%</c:formatCode>
                <c:ptCount val="21"/>
                <c:pt idx="0">
                  <c:v>0.11363636363636363</c:v>
                </c:pt>
                <c:pt idx="1">
                  <c:v>0.10526315789473684</c:v>
                </c:pt>
                <c:pt idx="2">
                  <c:v>0.23809523809523808</c:v>
                </c:pt>
                <c:pt idx="3">
                  <c:v>0</c:v>
                </c:pt>
                <c:pt idx="4">
                  <c:v>0.17204301075268819</c:v>
                </c:pt>
                <c:pt idx="5">
                  <c:v>0</c:v>
                </c:pt>
                <c:pt idx="6">
                  <c:v>0</c:v>
                </c:pt>
                <c:pt idx="7">
                  <c:v>0.21276595744680851</c:v>
                </c:pt>
                <c:pt idx="8">
                  <c:v>0</c:v>
                </c:pt>
                <c:pt idx="9">
                  <c:v>0</c:v>
                </c:pt>
                <c:pt idx="10">
                  <c:v>0</c:v>
                </c:pt>
                <c:pt idx="11">
                  <c:v>0.30303030303030304</c:v>
                </c:pt>
                <c:pt idx="12">
                  <c:v>0.12195121951219512</c:v>
                </c:pt>
                <c:pt idx="13">
                  <c:v>0</c:v>
                </c:pt>
                <c:pt idx="14">
                  <c:v>0.11235955056179775</c:v>
                </c:pt>
                <c:pt idx="15">
                  <c:v>0.5</c:v>
                </c:pt>
                <c:pt idx="16">
                  <c:v>0</c:v>
                </c:pt>
                <c:pt idx="17">
                  <c:v>0</c:v>
                </c:pt>
                <c:pt idx="18">
                  <c:v>0.11016949152542373</c:v>
                </c:pt>
                <c:pt idx="19">
                  <c:v>0</c:v>
                </c:pt>
                <c:pt idx="20">
                  <c:v>0.15217391304347827</c:v>
                </c:pt>
              </c:numCache>
            </c:numRef>
          </c:val>
          <c:extLst>
            <c:ext xmlns:c16="http://schemas.microsoft.com/office/drawing/2014/chart" uri="{C3380CC4-5D6E-409C-BE32-E72D297353CC}">
              <c16:uniqueId val="{00000000-D4AE-433D-AA7D-B6EC6FE5E2AA}"/>
            </c:ext>
          </c:extLst>
        </c:ser>
        <c:ser>
          <c:idx val="1"/>
          <c:order val="1"/>
          <c:tx>
            <c:strRef>
              <c:f>NIreland_LGD!$T$52</c:f>
              <c:strCache>
                <c:ptCount val="1"/>
                <c:pt idx="0">
                  <c:v>1-2 yrs</c:v>
                </c:pt>
              </c:strCache>
            </c:strRef>
          </c:tx>
          <c:spPr>
            <a:solidFill>
              <a:srgbClr val="00B092"/>
            </a:solidFill>
          </c:spPr>
          <c:invertIfNegative val="0"/>
          <c:cat>
            <c:strRef>
              <c:f>NIreland_LGD!$B$53:$B$73</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NIreland_LGD!$T$53:$T$73</c:f>
              <c:numCache>
                <c:formatCode>0%</c:formatCode>
                <c:ptCount val="21"/>
                <c:pt idx="0">
                  <c:v>0.13636363636363635</c:v>
                </c:pt>
                <c:pt idx="1">
                  <c:v>0.13850415512465375</c:v>
                </c:pt>
                <c:pt idx="2">
                  <c:v>0</c:v>
                </c:pt>
                <c:pt idx="3">
                  <c:v>0</c:v>
                </c:pt>
                <c:pt idx="4">
                  <c:v>0.11290322580645161</c:v>
                </c:pt>
                <c:pt idx="5">
                  <c:v>0.125</c:v>
                </c:pt>
                <c:pt idx="6">
                  <c:v>0</c:v>
                </c:pt>
                <c:pt idx="7">
                  <c:v>0.10638297872340426</c:v>
                </c:pt>
                <c:pt idx="8">
                  <c:v>0</c:v>
                </c:pt>
                <c:pt idx="9">
                  <c:v>0</c:v>
                </c:pt>
                <c:pt idx="10">
                  <c:v>0</c:v>
                </c:pt>
                <c:pt idx="11">
                  <c:v>0.15151515151515152</c:v>
                </c:pt>
                <c:pt idx="12">
                  <c:v>0.10569105691056911</c:v>
                </c:pt>
                <c:pt idx="13">
                  <c:v>0.33333333333333331</c:v>
                </c:pt>
                <c:pt idx="14">
                  <c:v>0.11235955056179775</c:v>
                </c:pt>
                <c:pt idx="15">
                  <c:v>0</c:v>
                </c:pt>
                <c:pt idx="16">
                  <c:v>0.16129032258064516</c:v>
                </c:pt>
                <c:pt idx="17">
                  <c:v>0</c:v>
                </c:pt>
                <c:pt idx="18">
                  <c:v>0.18220338983050846</c:v>
                </c:pt>
                <c:pt idx="19">
                  <c:v>0</c:v>
                </c:pt>
                <c:pt idx="20">
                  <c:v>0.10869565217391304</c:v>
                </c:pt>
              </c:numCache>
            </c:numRef>
          </c:val>
          <c:extLst>
            <c:ext xmlns:c16="http://schemas.microsoft.com/office/drawing/2014/chart" uri="{C3380CC4-5D6E-409C-BE32-E72D297353CC}">
              <c16:uniqueId val="{00000001-D4AE-433D-AA7D-B6EC6FE5E2AA}"/>
            </c:ext>
          </c:extLst>
        </c:ser>
        <c:ser>
          <c:idx val="2"/>
          <c:order val="2"/>
          <c:tx>
            <c:strRef>
              <c:f>NIreland_LGD!$U$52</c:f>
              <c:strCache>
                <c:ptCount val="1"/>
                <c:pt idx="0">
                  <c:v>2-5 yrs</c:v>
                </c:pt>
              </c:strCache>
            </c:strRef>
          </c:tx>
          <c:spPr>
            <a:solidFill>
              <a:srgbClr val="E9994A"/>
            </a:solidFill>
          </c:spPr>
          <c:invertIfNegative val="0"/>
          <c:cat>
            <c:strRef>
              <c:f>NIreland_LGD!$B$53:$B$73</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NIreland_LGD!$U$53:$U$73</c:f>
              <c:numCache>
                <c:formatCode>0%</c:formatCode>
                <c:ptCount val="21"/>
                <c:pt idx="0">
                  <c:v>0.34090909090909088</c:v>
                </c:pt>
                <c:pt idx="1">
                  <c:v>0.20221606648199447</c:v>
                </c:pt>
                <c:pt idx="2">
                  <c:v>0.23809523809523808</c:v>
                </c:pt>
                <c:pt idx="3">
                  <c:v>0</c:v>
                </c:pt>
                <c:pt idx="4">
                  <c:v>0.29032258064516131</c:v>
                </c:pt>
                <c:pt idx="5">
                  <c:v>0.42499999999999999</c:v>
                </c:pt>
                <c:pt idx="6">
                  <c:v>0.6875</c:v>
                </c:pt>
                <c:pt idx="7">
                  <c:v>0.23404255319148937</c:v>
                </c:pt>
                <c:pt idx="8">
                  <c:v>0</c:v>
                </c:pt>
                <c:pt idx="9">
                  <c:v>0</c:v>
                </c:pt>
                <c:pt idx="10">
                  <c:v>0</c:v>
                </c:pt>
                <c:pt idx="11">
                  <c:v>0.15151515151515152</c:v>
                </c:pt>
                <c:pt idx="12">
                  <c:v>0.15447154471544716</c:v>
                </c:pt>
                <c:pt idx="13">
                  <c:v>0.66666666666666663</c:v>
                </c:pt>
                <c:pt idx="14">
                  <c:v>0.23595505617977527</c:v>
                </c:pt>
                <c:pt idx="15">
                  <c:v>0.5</c:v>
                </c:pt>
                <c:pt idx="16">
                  <c:v>0.25806451612903225</c:v>
                </c:pt>
                <c:pt idx="17">
                  <c:v>0</c:v>
                </c:pt>
                <c:pt idx="18">
                  <c:v>0.3347457627118644</c:v>
                </c:pt>
                <c:pt idx="19">
                  <c:v>0.5</c:v>
                </c:pt>
                <c:pt idx="20">
                  <c:v>0.28260869565217389</c:v>
                </c:pt>
              </c:numCache>
            </c:numRef>
          </c:val>
          <c:extLst>
            <c:ext xmlns:c16="http://schemas.microsoft.com/office/drawing/2014/chart" uri="{C3380CC4-5D6E-409C-BE32-E72D297353CC}">
              <c16:uniqueId val="{00000002-D4AE-433D-AA7D-B6EC6FE5E2AA}"/>
            </c:ext>
          </c:extLst>
        </c:ser>
        <c:ser>
          <c:idx val="3"/>
          <c:order val="3"/>
          <c:tx>
            <c:strRef>
              <c:f>NIreland_LGD!$V$52</c:f>
              <c:strCache>
                <c:ptCount val="1"/>
                <c:pt idx="0">
                  <c:v>5-10 yrs</c:v>
                </c:pt>
              </c:strCache>
            </c:strRef>
          </c:tx>
          <c:spPr>
            <a:solidFill>
              <a:srgbClr val="5A5A8E"/>
            </a:solidFill>
          </c:spPr>
          <c:invertIfNegative val="0"/>
          <c:cat>
            <c:strRef>
              <c:f>NIreland_LGD!$B$53:$B$73</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NIreland_LGD!$V$53:$V$73</c:f>
              <c:numCache>
                <c:formatCode>0%</c:formatCode>
                <c:ptCount val="21"/>
                <c:pt idx="0">
                  <c:v>0.11363636363636363</c:v>
                </c:pt>
                <c:pt idx="1">
                  <c:v>0.2853185595567867</c:v>
                </c:pt>
                <c:pt idx="2">
                  <c:v>0.2857142857142857</c:v>
                </c:pt>
                <c:pt idx="3">
                  <c:v>1</c:v>
                </c:pt>
                <c:pt idx="4">
                  <c:v>0.20967741935483872</c:v>
                </c:pt>
                <c:pt idx="5">
                  <c:v>0.17499999999999999</c:v>
                </c:pt>
                <c:pt idx="6">
                  <c:v>0</c:v>
                </c:pt>
                <c:pt idx="7">
                  <c:v>0.1276595744680851</c:v>
                </c:pt>
                <c:pt idx="8">
                  <c:v>0</c:v>
                </c:pt>
                <c:pt idx="9">
                  <c:v>0</c:v>
                </c:pt>
                <c:pt idx="10">
                  <c:v>0</c:v>
                </c:pt>
                <c:pt idx="11">
                  <c:v>0.24242424242424243</c:v>
                </c:pt>
                <c:pt idx="12">
                  <c:v>0.25203252032520324</c:v>
                </c:pt>
                <c:pt idx="13">
                  <c:v>0</c:v>
                </c:pt>
                <c:pt idx="14">
                  <c:v>0.24719101123595505</c:v>
                </c:pt>
                <c:pt idx="15">
                  <c:v>0</c:v>
                </c:pt>
                <c:pt idx="16">
                  <c:v>0.19354838709677419</c:v>
                </c:pt>
                <c:pt idx="17">
                  <c:v>0</c:v>
                </c:pt>
                <c:pt idx="18">
                  <c:v>0.27966101694915252</c:v>
                </c:pt>
                <c:pt idx="19">
                  <c:v>0</c:v>
                </c:pt>
                <c:pt idx="20">
                  <c:v>0.30434782608695654</c:v>
                </c:pt>
              </c:numCache>
            </c:numRef>
          </c:val>
          <c:extLst>
            <c:ext xmlns:c16="http://schemas.microsoft.com/office/drawing/2014/chart" uri="{C3380CC4-5D6E-409C-BE32-E72D297353CC}">
              <c16:uniqueId val="{00000003-D4AE-433D-AA7D-B6EC6FE5E2AA}"/>
            </c:ext>
          </c:extLst>
        </c:ser>
        <c:ser>
          <c:idx val="4"/>
          <c:order val="4"/>
          <c:tx>
            <c:strRef>
              <c:f>NIreland_LGD!$W$52</c:f>
              <c:strCache>
                <c:ptCount val="1"/>
                <c:pt idx="0">
                  <c:v>10-15 yrs</c:v>
                </c:pt>
              </c:strCache>
            </c:strRef>
          </c:tx>
          <c:spPr>
            <a:solidFill>
              <a:srgbClr val="822433"/>
            </a:solidFill>
          </c:spPr>
          <c:invertIfNegative val="0"/>
          <c:cat>
            <c:strRef>
              <c:f>NIreland_LGD!$B$53:$B$73</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NIreland_LGD!$W$53:$W$73</c:f>
              <c:numCache>
                <c:formatCode>0%</c:formatCode>
                <c:ptCount val="21"/>
                <c:pt idx="0">
                  <c:v>0.29545454545454547</c:v>
                </c:pt>
                <c:pt idx="1">
                  <c:v>0.18282548476454294</c:v>
                </c:pt>
                <c:pt idx="2">
                  <c:v>0.23809523809523808</c:v>
                </c:pt>
                <c:pt idx="3">
                  <c:v>0</c:v>
                </c:pt>
                <c:pt idx="4">
                  <c:v>0.15053763440860216</c:v>
                </c:pt>
                <c:pt idx="5">
                  <c:v>0.27500000000000002</c:v>
                </c:pt>
                <c:pt idx="6">
                  <c:v>0</c:v>
                </c:pt>
                <c:pt idx="7">
                  <c:v>0.10638297872340426</c:v>
                </c:pt>
                <c:pt idx="8">
                  <c:v>0</c:v>
                </c:pt>
                <c:pt idx="9">
                  <c:v>0</c:v>
                </c:pt>
                <c:pt idx="10">
                  <c:v>0</c:v>
                </c:pt>
                <c:pt idx="11">
                  <c:v>0.15151515151515152</c:v>
                </c:pt>
                <c:pt idx="12">
                  <c:v>0.21951219512195122</c:v>
                </c:pt>
                <c:pt idx="13">
                  <c:v>0</c:v>
                </c:pt>
                <c:pt idx="14">
                  <c:v>0.23595505617977527</c:v>
                </c:pt>
                <c:pt idx="15">
                  <c:v>0</c:v>
                </c:pt>
                <c:pt idx="16">
                  <c:v>0.22580645161290322</c:v>
                </c:pt>
                <c:pt idx="17">
                  <c:v>0</c:v>
                </c:pt>
                <c:pt idx="18">
                  <c:v>6.3559322033898302E-2</c:v>
                </c:pt>
                <c:pt idx="19">
                  <c:v>0.5</c:v>
                </c:pt>
                <c:pt idx="20">
                  <c:v>0.15217391304347827</c:v>
                </c:pt>
              </c:numCache>
            </c:numRef>
          </c:val>
          <c:extLst>
            <c:ext xmlns:c16="http://schemas.microsoft.com/office/drawing/2014/chart" uri="{C3380CC4-5D6E-409C-BE32-E72D297353CC}">
              <c16:uniqueId val="{00000004-D4AE-433D-AA7D-B6EC6FE5E2AA}"/>
            </c:ext>
          </c:extLst>
        </c:ser>
        <c:ser>
          <c:idx val="5"/>
          <c:order val="5"/>
          <c:tx>
            <c:strRef>
              <c:f>NIreland_LGD!$X$52</c:f>
              <c:strCache>
                <c:ptCount val="1"/>
                <c:pt idx="0">
                  <c:v>15-20 yrs</c:v>
                </c:pt>
              </c:strCache>
            </c:strRef>
          </c:tx>
          <c:spPr>
            <a:solidFill>
              <a:srgbClr val="A4AEB5"/>
            </a:solidFill>
          </c:spPr>
          <c:invertIfNegative val="0"/>
          <c:cat>
            <c:strRef>
              <c:f>NIreland_LGD!$B$53:$B$73</c:f>
              <c:strCache>
                <c:ptCount val="21"/>
                <c:pt idx="0">
                  <c:v>Bladder</c:v>
                </c:pt>
                <c:pt idx="1">
                  <c:v>Breast</c:v>
                </c:pt>
                <c:pt idx="2">
                  <c:v>Cervix</c:v>
                </c:pt>
                <c:pt idx="3">
                  <c:v>Central Nervous System (including Brain)</c:v>
                </c:pt>
                <c:pt idx="4">
                  <c:v>Colorectal</c:v>
                </c:pt>
                <c:pt idx="5">
                  <c:v>Head and Neck</c:v>
                </c:pt>
                <c:pt idx="6">
                  <c:v>Hodgkin Lymphoma</c:v>
                </c:pt>
                <c:pt idx="7">
                  <c:v>Kidney and unspecified urinary organs</c:v>
                </c:pt>
                <c:pt idx="8">
                  <c:v>Leukaemia - Acute Myeloid</c:v>
                </c:pt>
                <c:pt idx="9">
                  <c:v>Leukaemia - Chronic Lymphocytic</c:v>
                </c:pt>
                <c:pt idx="10">
                  <c:v>Liver</c:v>
                </c:pt>
                <c:pt idx="11">
                  <c:v>Lung</c:v>
                </c:pt>
                <c:pt idx="12">
                  <c:v>Malignant Melanoma</c:v>
                </c:pt>
                <c:pt idx="13">
                  <c:v>Multiple Myeloma</c:v>
                </c:pt>
                <c:pt idx="14">
                  <c:v>Non-Hodgkin Lymphoma</c:v>
                </c:pt>
                <c:pt idx="15">
                  <c:v>Oesophagus</c:v>
                </c:pt>
                <c:pt idx="16">
                  <c:v>Ovary</c:v>
                </c:pt>
                <c:pt idx="17">
                  <c:v>Pancreas</c:v>
                </c:pt>
                <c:pt idx="18">
                  <c:v>Prostate</c:v>
                </c:pt>
                <c:pt idx="19">
                  <c:v>Stomach</c:v>
                </c:pt>
                <c:pt idx="20">
                  <c:v>Uterus</c:v>
                </c:pt>
              </c:strCache>
            </c:strRef>
          </c:cat>
          <c:val>
            <c:numRef>
              <c:f>NIreland_LGD!$X$53:$X$73</c:f>
              <c:numCache>
                <c:formatCode>0%</c:formatCode>
                <c:ptCount val="21"/>
                <c:pt idx="0">
                  <c:v>0</c:v>
                </c:pt>
                <c:pt idx="1">
                  <c:v>8.5872576177285317E-2</c:v>
                </c:pt>
                <c:pt idx="2">
                  <c:v>0</c:v>
                </c:pt>
                <c:pt idx="3">
                  <c:v>0</c:v>
                </c:pt>
                <c:pt idx="4">
                  <c:v>6.4516129032258063E-2</c:v>
                </c:pt>
                <c:pt idx="5">
                  <c:v>0</c:v>
                </c:pt>
                <c:pt idx="6">
                  <c:v>0.3125</c:v>
                </c:pt>
                <c:pt idx="7">
                  <c:v>0.21276595744680851</c:v>
                </c:pt>
                <c:pt idx="8">
                  <c:v>0</c:v>
                </c:pt>
                <c:pt idx="9">
                  <c:v>0</c:v>
                </c:pt>
                <c:pt idx="10">
                  <c:v>0</c:v>
                </c:pt>
                <c:pt idx="11">
                  <c:v>0</c:v>
                </c:pt>
                <c:pt idx="12">
                  <c:v>0.14634146341463414</c:v>
                </c:pt>
                <c:pt idx="13">
                  <c:v>0</c:v>
                </c:pt>
                <c:pt idx="14">
                  <c:v>5.6179775280898875E-2</c:v>
                </c:pt>
                <c:pt idx="15">
                  <c:v>0</c:v>
                </c:pt>
                <c:pt idx="16">
                  <c:v>0.16129032258064516</c:v>
                </c:pt>
                <c:pt idx="17">
                  <c:v>0</c:v>
                </c:pt>
                <c:pt idx="18">
                  <c:v>2.9661016949152543E-2</c:v>
                </c:pt>
                <c:pt idx="19">
                  <c:v>0</c:v>
                </c:pt>
                <c:pt idx="20">
                  <c:v>0</c:v>
                </c:pt>
              </c:numCache>
            </c:numRef>
          </c:val>
          <c:extLst>
            <c:ext xmlns:c16="http://schemas.microsoft.com/office/drawing/2014/chart" uri="{C3380CC4-5D6E-409C-BE32-E72D297353CC}">
              <c16:uniqueId val="{00000005-D4AE-433D-AA7D-B6EC6FE5E2AA}"/>
            </c:ext>
          </c:extLst>
        </c:ser>
        <c:dLbls>
          <c:showLegendKey val="0"/>
          <c:showVal val="0"/>
          <c:showCatName val="0"/>
          <c:showSerName val="0"/>
          <c:showPercent val="0"/>
          <c:showBubbleSize val="0"/>
        </c:dLbls>
        <c:gapWidth val="150"/>
        <c:overlap val="100"/>
        <c:axId val="111695744"/>
        <c:axId val="111697280"/>
      </c:barChart>
      <c:catAx>
        <c:axId val="111695744"/>
        <c:scaling>
          <c:orientation val="maxMin"/>
        </c:scaling>
        <c:delete val="0"/>
        <c:axPos val="l"/>
        <c:numFmt formatCode="General" sourceLinked="0"/>
        <c:majorTickMark val="out"/>
        <c:minorTickMark val="none"/>
        <c:tickLblPos val="nextTo"/>
        <c:txPr>
          <a:bodyPr/>
          <a:lstStyle/>
          <a:p>
            <a:pPr>
              <a:defRPr sz="800"/>
            </a:pPr>
            <a:endParaRPr lang="en-US"/>
          </a:p>
        </c:txPr>
        <c:crossAx val="111697280"/>
        <c:crosses val="autoZero"/>
        <c:auto val="1"/>
        <c:lblAlgn val="ctr"/>
        <c:lblOffset val="100"/>
        <c:noMultiLvlLbl val="0"/>
      </c:catAx>
      <c:valAx>
        <c:axId val="111697280"/>
        <c:scaling>
          <c:orientation val="minMax"/>
        </c:scaling>
        <c:delete val="0"/>
        <c:axPos val="t"/>
        <c:majorGridlines/>
        <c:numFmt formatCode="0%" sourceLinked="1"/>
        <c:majorTickMark val="out"/>
        <c:minorTickMark val="none"/>
        <c:tickLblPos val="nextTo"/>
        <c:crossAx val="111695744"/>
        <c:crosses val="autoZero"/>
        <c:crossBetween val="between"/>
      </c:valAx>
    </c:plotArea>
    <c:legend>
      <c:legendPos val="r"/>
      <c:layout>
        <c:manualLayout>
          <c:xMode val="edge"/>
          <c:yMode val="edge"/>
          <c:x val="0.29862485020794738"/>
          <c:y val="0.92728819065932011"/>
          <c:w val="0.69909674412775957"/>
          <c:h val="5.0454594439588801E-2"/>
        </c:manualLayout>
      </c:layout>
      <c:overlay val="0"/>
      <c:txPr>
        <a:bodyPr/>
        <a:lstStyle/>
        <a:p>
          <a:pPr>
            <a:defRPr sz="800"/>
          </a:pPr>
          <a:endParaRPr lang="en-US"/>
        </a:p>
      </c:txPr>
    </c:legend>
    <c:plotVisOnly val="1"/>
    <c:dispBlanksAs val="gap"/>
    <c:showDLblsOverMax val="0"/>
  </c:chart>
  <c:spPr>
    <a:ln w="15875">
      <a:solidFill>
        <a:srgbClr val="BFBDAF"/>
      </a:solidFill>
      <a:prstDash val="solid"/>
    </a:ln>
  </c:spPr>
  <c:printSettings>
    <c:headerFooter/>
    <c:pageMargins b="0.750000000000003" l="0.70000000000000062" r="0.70000000000000062" t="0.750000000000003" header="0.30000000000000032" footer="0.30000000000000032"/>
    <c:pageSetup/>
  </c:printSettings>
</c:chartSpace>
</file>

<file path=xl/ctrlProps/ctrlProp1.xml><?xml version="1.0" encoding="utf-8"?>
<formControlPr xmlns="http://schemas.microsoft.com/office/spreadsheetml/2009/9/main" objectType="List" dx="16" fmlaLink="control!$L$10" fmlaRange="control!$L$4:$L$8" sel="0" val="0"/>
</file>

<file path=xl/ctrlProps/ctrlProp2.xml><?xml version="1.0" encoding="utf-8"?>
<formControlPr xmlns="http://schemas.microsoft.com/office/spreadsheetml/2009/9/main" objectType="List" dx="16" fmlaLink="control!$N$25" fmlaRange="control!$N$4:$N$24" sel="0" val="0"/>
</file>

<file path=xl/ctrlProps/ctrlProp3.xml><?xml version="1.0" encoding="utf-8"?>
<formControlPr xmlns="http://schemas.microsoft.com/office/spreadsheetml/2009/9/main" objectType="List" dx="16" fmlaLink="control!$P$7" fmlaRange="control!$P$4:$P$6" sel="3" val="0"/>
</file>

<file path=xl/ctrlProps/ctrlProp4.xml><?xml version="1.0" encoding="utf-8"?>
<formControlPr xmlns="http://schemas.microsoft.com/office/spreadsheetml/2009/9/main" objectType="List" dx="16" fmlaLink="control!$D$10" fmlaRange="control!$D$4:$D$9" sel="3" val="0"/>
</file>

<file path=xl/ctrlProps/ctrlProp5.xml><?xml version="1.0" encoding="utf-8"?>
<formControlPr xmlns="http://schemas.microsoft.com/office/spreadsheetml/2009/9/main" objectType="List" dx="16" fmlaLink="control!$F$31" fmlaRange="control!$F$4:$F$30" sel="3"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hyperlink" Target="http://www.ncin.org.uk/item?rid=2961" TargetMode="External"/><Relationship Id="rId4" Type="http://schemas.openxmlformats.org/officeDocument/2006/relationships/hyperlink" Target="http://www.ncin.org.uk/item?rid=2960"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178051</xdr:colOff>
      <xdr:row>2</xdr:row>
      <xdr:rowOff>129826</xdr:rowOff>
    </xdr:from>
    <xdr:ext cx="1193549" cy="762482"/>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8076" y="510826"/>
          <a:ext cx="1193549" cy="762482"/>
        </a:xfrm>
        <a:prstGeom prst="rect">
          <a:avLst/>
        </a:prstGeom>
      </xdr:spPr>
    </xdr:pic>
    <xdr:clientData/>
  </xdr:oneCellAnchor>
  <xdr:twoCellAnchor editAs="oneCell">
    <xdr:from>
      <xdr:col>5</xdr:col>
      <xdr:colOff>605276</xdr:colOff>
      <xdr:row>2</xdr:row>
      <xdr:rowOff>42421</xdr:rowOff>
    </xdr:from>
    <xdr:to>
      <xdr:col>6</xdr:col>
      <xdr:colOff>1203079</xdr:colOff>
      <xdr:row>5</xdr:row>
      <xdr:rowOff>81643</xdr:rowOff>
    </xdr:to>
    <xdr:pic>
      <xdr:nvPicPr>
        <xdr:cNvPr id="3" name="Picture 2" descr="RS18577_cobrand logo panel ACRY DARK RGB PARTNERSHIP-hpr.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8082401" y="423421"/>
          <a:ext cx="1550303" cy="925047"/>
        </a:xfrm>
        <a:prstGeom prst="rect">
          <a:avLst/>
        </a:prstGeom>
      </xdr:spPr>
    </xdr:pic>
    <xdr:clientData/>
  </xdr:twoCellAnchor>
  <xdr:twoCellAnchor editAs="oneCell">
    <xdr:from>
      <xdr:col>1</xdr:col>
      <xdr:colOff>37622</xdr:colOff>
      <xdr:row>36</xdr:row>
      <xdr:rowOff>68837</xdr:rowOff>
    </xdr:from>
    <xdr:to>
      <xdr:col>3</xdr:col>
      <xdr:colOff>1755322</xdr:colOff>
      <xdr:row>40</xdr:row>
      <xdr:rowOff>112057</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srcRect/>
        <a:stretch>
          <a:fillRect/>
        </a:stretch>
      </xdr:blipFill>
      <xdr:spPr bwMode="auto">
        <a:xfrm>
          <a:off x="237647" y="9974837"/>
          <a:ext cx="6013475" cy="690921"/>
        </a:xfrm>
        <a:prstGeom prst="rect">
          <a:avLst/>
        </a:prstGeom>
        <a:noFill/>
        <a:ln w="9525">
          <a:noFill/>
          <a:miter lim="800000"/>
          <a:headEnd/>
          <a:tailEnd/>
        </a:ln>
      </xdr:spPr>
    </xdr:pic>
    <xdr:clientData/>
  </xdr:twoCellAnchor>
  <xdr:twoCellAnchor>
    <xdr:from>
      <xdr:col>1</xdr:col>
      <xdr:colOff>2719</xdr:colOff>
      <xdr:row>9</xdr:row>
      <xdr:rowOff>136070</xdr:rowOff>
    </xdr:from>
    <xdr:to>
      <xdr:col>6</xdr:col>
      <xdr:colOff>1387928</xdr:colOff>
      <xdr:row>22</xdr:row>
      <xdr:rowOff>598715</xdr:rowOff>
    </xdr:to>
    <xdr:sp macro="" textlink="">
      <xdr:nvSpPr>
        <xdr:cNvPr id="5" name="TextBox 4">
          <a:hlinkClick xmlns:r="http://schemas.openxmlformats.org/officeDocument/2006/relationships" r:id="rId4"/>
          <a:extLst>
            <a:ext uri="{FF2B5EF4-FFF2-40B4-BE49-F238E27FC236}">
              <a16:creationId xmlns:a16="http://schemas.microsoft.com/office/drawing/2014/main" id="{00000000-0008-0000-0000-000005000000}"/>
            </a:ext>
          </a:extLst>
        </xdr:cNvPr>
        <xdr:cNvSpPr txBox="1"/>
      </xdr:nvSpPr>
      <xdr:spPr>
        <a:xfrm>
          <a:off x="206826" y="2231570"/>
          <a:ext cx="9631138" cy="48849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rial" pitchFamily="34" charset="0"/>
              <a:ea typeface="+mn-ea"/>
              <a:cs typeface="Arial" pitchFamily="34" charset="0"/>
            </a:rPr>
            <a:t>Thank you for your interest in our cancer</a:t>
          </a:r>
          <a:r>
            <a:rPr lang="en-GB" sz="1200" baseline="0">
              <a:solidFill>
                <a:schemeClr val="dk1"/>
              </a:solidFill>
              <a:effectLst/>
              <a:latin typeface="Arial" pitchFamily="34" charset="0"/>
              <a:ea typeface="+mn-ea"/>
              <a:cs typeface="Arial" pitchFamily="34" charset="0"/>
            </a:rPr>
            <a:t> prevalence data release.  </a:t>
          </a:r>
          <a:r>
            <a:rPr lang="en-GB" sz="1200">
              <a:solidFill>
                <a:schemeClr val="dk1"/>
              </a:solidFill>
              <a:effectLst/>
              <a:latin typeface="Arial" pitchFamily="34" charset="0"/>
              <a:ea typeface="+mn-ea"/>
              <a:cs typeface="Arial" pitchFamily="34" charset="0"/>
            </a:rPr>
            <a:t>We have provided a range of FAQs and guidance on using the data in this data workbook.</a:t>
          </a:r>
          <a:r>
            <a:rPr lang="en-GB" sz="1200" baseline="0">
              <a:solidFill>
                <a:schemeClr val="dk1"/>
              </a:solidFill>
              <a:effectLst/>
              <a:latin typeface="Arial" pitchFamily="34" charset="0"/>
              <a:ea typeface="+mn-ea"/>
              <a:cs typeface="Arial" pitchFamily="34" charset="0"/>
            </a:rPr>
            <a:t>  The topics are outlined below.</a:t>
          </a:r>
        </a:p>
        <a:p>
          <a:endParaRPr lang="en-GB" sz="1200" baseline="0">
            <a:solidFill>
              <a:schemeClr val="dk1"/>
            </a:solidFill>
            <a:effectLst/>
            <a:latin typeface="Arial" pitchFamily="34" charset="0"/>
            <a:ea typeface="+mn-ea"/>
            <a:cs typeface="Arial" pitchFamily="34" charset="0"/>
          </a:endParaRPr>
        </a:p>
        <a:p>
          <a:r>
            <a:rPr lang="en-GB" sz="1200" baseline="0">
              <a:solidFill>
                <a:schemeClr val="dk1"/>
              </a:solidFill>
              <a:effectLst/>
              <a:latin typeface="Arial" pitchFamily="34" charset="0"/>
              <a:ea typeface="+mn-ea"/>
              <a:cs typeface="Arial" pitchFamily="34" charset="0"/>
            </a:rPr>
            <a:t>The full FAQs and Guidance can be found </a:t>
          </a:r>
          <a:r>
            <a:rPr lang="en-GB" sz="1200" u="sng" baseline="0">
              <a:solidFill>
                <a:srgbClr val="822433"/>
              </a:solidFill>
              <a:effectLst/>
              <a:latin typeface="Arial" pitchFamily="34" charset="0"/>
              <a:ea typeface="+mn-ea"/>
              <a:cs typeface="Arial" pitchFamily="34" charset="0"/>
            </a:rPr>
            <a:t>here</a:t>
          </a:r>
          <a:r>
            <a:rPr lang="en-GB" sz="1200" baseline="0">
              <a:solidFill>
                <a:schemeClr val="dk1"/>
              </a:solidFill>
              <a:effectLst/>
              <a:latin typeface="Arial" pitchFamily="34" charset="0"/>
              <a:ea typeface="+mn-ea"/>
              <a:cs typeface="Arial" pitchFamily="34" charset="0"/>
            </a:rPr>
            <a:t>.</a:t>
          </a:r>
        </a:p>
        <a:p>
          <a:endParaRPr lang="en-GB" sz="1200" baseline="0">
            <a:solidFill>
              <a:schemeClr val="dk1"/>
            </a:solidFill>
            <a:effectLst/>
            <a:latin typeface="Arial" pitchFamily="34" charset="0"/>
            <a:ea typeface="+mn-ea"/>
            <a:cs typeface="Arial" pitchFamily="34" charset="0"/>
          </a:endParaRPr>
        </a:p>
        <a:p>
          <a:r>
            <a:rPr lang="en-GB" sz="1200" b="1" baseline="0">
              <a:solidFill>
                <a:schemeClr val="dk1"/>
              </a:solidFill>
              <a:effectLst/>
              <a:latin typeface="Arial" pitchFamily="34" charset="0"/>
              <a:ea typeface="+mn-ea"/>
              <a:cs typeface="Arial" pitchFamily="34" charset="0"/>
            </a:rPr>
            <a:t>FAQ topics</a:t>
          </a:r>
          <a:endParaRPr lang="en-GB" sz="1200">
            <a:solidFill>
              <a:schemeClr val="dk1"/>
            </a:solidFill>
            <a:effectLst/>
            <a:latin typeface="Arial" pitchFamily="34" charset="0"/>
            <a:ea typeface="+mn-ea"/>
            <a:cs typeface="Arial" pitchFamily="34" charset="0"/>
          </a:endParaRP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Background of the Macmillan-NCIN work plan</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The UK Cancer Prevalence Project</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What is cancer prevalence?</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Why is cancer prevalence important?</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Cancer prevalence – why are the numbers rising?</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What timeframe do these cancer prevalence statistics cover?</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Why does the prevalence data only go up to 2010?</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All cancers combined prevalence counting method</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Cancer site prevalence counting method</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Analysis for multiple primaries available in the UK summary table</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The different counting methods used</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Our exclusion criteria</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What geographical areas are covered?</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What is the difference in the analysis by “age at diagnosis” and “age at the end of 2010”?</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Disclosure of small numbers – rounding method</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How does this prevalence data compare to other prevalence data available?</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Why are there not UK-combined deprivation scores?</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What if patients left the country after diagnosis?</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Cancer site and topic issues to consider</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Acknowledgements</a:t>
          </a:r>
        </a:p>
        <a:p>
          <a:pPr marL="171450" indent="-171450">
            <a:buFont typeface="Arial" pitchFamily="34" charset="0"/>
            <a:buChar char="•"/>
          </a:pPr>
          <a:r>
            <a:rPr lang="en-GB" sz="1200">
              <a:solidFill>
                <a:schemeClr val="dk1"/>
              </a:solidFill>
              <a:effectLst/>
              <a:latin typeface="Arial" pitchFamily="34" charset="0"/>
              <a:ea typeface="+mn-ea"/>
              <a:cs typeface="Arial" pitchFamily="34" charset="0"/>
            </a:rPr>
            <a:t>References</a:t>
          </a:r>
        </a:p>
        <a:p>
          <a:pPr marL="0" indent="0">
            <a:buFont typeface="Arial" pitchFamily="34" charset="0"/>
            <a:buNone/>
          </a:pPr>
          <a:endParaRPr lang="en-GB" sz="1200">
            <a:solidFill>
              <a:schemeClr val="dk1"/>
            </a:solidFill>
            <a:effectLst/>
            <a:latin typeface="Arial" pitchFamily="34" charset="0"/>
            <a:ea typeface="+mn-ea"/>
            <a:cs typeface="Arial" pitchFamily="34" charset="0"/>
          </a:endParaRPr>
        </a:p>
      </xdr:txBody>
    </xdr:sp>
    <xdr:clientData/>
  </xdr:twoCellAnchor>
  <xdr:twoCellAnchor>
    <xdr:from>
      <xdr:col>1</xdr:col>
      <xdr:colOff>2720</xdr:colOff>
      <xdr:row>25</xdr:row>
      <xdr:rowOff>139592</xdr:rowOff>
    </xdr:from>
    <xdr:to>
      <xdr:col>6</xdr:col>
      <xdr:colOff>1415143</xdr:colOff>
      <xdr:row>36</xdr:row>
      <xdr:rowOff>22411</xdr:rowOff>
    </xdr:to>
    <xdr:sp macro="" textlink="">
      <xdr:nvSpPr>
        <xdr:cNvPr id="6" name="TextBox 5">
          <a:hlinkClick xmlns:r="http://schemas.openxmlformats.org/officeDocument/2006/relationships" r:id="rId5"/>
          <a:extLst>
            <a:ext uri="{FF2B5EF4-FFF2-40B4-BE49-F238E27FC236}">
              <a16:creationId xmlns:a16="http://schemas.microsoft.com/office/drawing/2014/main" id="{00000000-0008-0000-0000-000006000000}"/>
            </a:ext>
          </a:extLst>
        </xdr:cNvPr>
        <xdr:cNvSpPr txBox="1"/>
      </xdr:nvSpPr>
      <xdr:spPr>
        <a:xfrm>
          <a:off x="202745" y="8159642"/>
          <a:ext cx="9642023" cy="17687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rial" pitchFamily="34" charset="0"/>
              <a:ea typeface="+mn-ea"/>
              <a:cs typeface="Arial" pitchFamily="34" charset="0"/>
            </a:rPr>
            <a:t>The</a:t>
          </a:r>
          <a:r>
            <a:rPr lang="en-GB" sz="1200" baseline="0">
              <a:solidFill>
                <a:schemeClr val="dk1"/>
              </a:solidFill>
              <a:effectLst/>
              <a:latin typeface="Arial" pitchFamily="34" charset="0"/>
              <a:ea typeface="+mn-ea"/>
              <a:cs typeface="Arial" pitchFamily="34" charset="0"/>
            </a:rPr>
            <a:t> Macmillan-NCIN UK Cancer Prevalence Project has been a collaboration between a range of key stakeholders.</a:t>
          </a:r>
        </a:p>
        <a:p>
          <a:endParaRPr lang="en-GB" sz="1200" baseline="0">
            <a:solidFill>
              <a:schemeClr val="dk1"/>
            </a:solidFill>
            <a:effectLst/>
            <a:latin typeface="Arial" pitchFamily="34" charset="0"/>
            <a:ea typeface="+mn-ea"/>
            <a:cs typeface="Arial" pitchFamily="34" charset="0"/>
          </a:endParaRPr>
        </a:p>
        <a:p>
          <a:r>
            <a:rPr lang="en-GB" sz="1200" baseline="0">
              <a:solidFill>
                <a:schemeClr val="dk1"/>
              </a:solidFill>
              <a:effectLst/>
              <a:latin typeface="Arial" pitchFamily="34" charset="0"/>
              <a:ea typeface="+mn-ea"/>
              <a:cs typeface="Arial" pitchFamily="34" charset="0"/>
            </a:rPr>
            <a:t>Our </a:t>
          </a:r>
          <a:r>
            <a:rPr lang="en-GB" sz="1200" b="1" u="sng" baseline="0">
              <a:solidFill>
                <a:srgbClr val="822433"/>
              </a:solidFill>
              <a:effectLst/>
              <a:latin typeface="Arial" pitchFamily="34" charset="0"/>
              <a:ea typeface="+mn-ea"/>
              <a:cs typeface="Arial" pitchFamily="34" charset="0"/>
            </a:rPr>
            <a:t>Acknowledgements</a:t>
          </a:r>
          <a:r>
            <a:rPr lang="en-GB" sz="1200" baseline="0">
              <a:solidFill>
                <a:srgbClr val="822433"/>
              </a:solidFill>
              <a:effectLst/>
              <a:latin typeface="Arial" pitchFamily="34" charset="0"/>
              <a:ea typeface="+mn-ea"/>
              <a:cs typeface="Arial" pitchFamily="34" charset="0"/>
            </a:rPr>
            <a:t> </a:t>
          </a:r>
          <a:r>
            <a:rPr lang="en-GB" sz="1200" baseline="0">
              <a:solidFill>
                <a:schemeClr val="dk1"/>
              </a:solidFill>
              <a:effectLst/>
              <a:latin typeface="Arial" pitchFamily="34" charset="0"/>
              <a:ea typeface="+mn-ea"/>
              <a:cs typeface="Arial" pitchFamily="34" charset="0"/>
            </a:rPr>
            <a:t>document provides a detailed overview of our key contributors.</a:t>
          </a:r>
        </a:p>
        <a:p>
          <a:endParaRPr lang="en-GB" sz="1200" baseline="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itchFamily="34" charset="0"/>
              <a:ea typeface="+mn-ea"/>
              <a:cs typeface="Arial" pitchFamily="34" charset="0"/>
            </a:rPr>
            <a:t>The Macmillan-NCIN UK Cancer Prevalence Project is part of the Macmillan Cancer Support and Public Health England’s National Cancer Intelligence Network Partnership Work Plan. The Project is supported by the Knowledge &amp; Intelligence Team (East) at Public Health England.  Data are sourced and presented in collaboration with the Welsh Cancer Intelligence and Surveillance Unit, Health Intelligence Division, Public Health Wales, the Scottish Cancer Registry and the Northern Ireland Cancer Registry, funded by the Public Health Agency for Northern Ireland.</a:t>
          </a:r>
        </a:p>
        <a:p>
          <a:endParaRPr lang="en-GB" sz="1200">
            <a:solidFill>
              <a:schemeClr val="dk1"/>
            </a:solidFill>
            <a:effectLst/>
            <a:latin typeface="+mn-lt"/>
            <a:ea typeface="+mn-ea"/>
            <a:cs typeface="+mn-cs"/>
          </a:endParaRPr>
        </a:p>
      </xdr:txBody>
    </xdr:sp>
    <xdr:clientData/>
  </xdr:twoCellAnchor>
  <xdr:twoCellAnchor>
    <xdr:from>
      <xdr:col>1</xdr:col>
      <xdr:colOff>33618</xdr:colOff>
      <xdr:row>22</xdr:row>
      <xdr:rowOff>653141</xdr:rowOff>
    </xdr:from>
    <xdr:to>
      <xdr:col>6</xdr:col>
      <xdr:colOff>1061357</xdr:colOff>
      <xdr:row>23</xdr:row>
      <xdr:rowOff>688360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37725" y="7170962"/>
          <a:ext cx="9273668" cy="7563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dk1"/>
              </a:solidFill>
              <a:effectLst/>
              <a:latin typeface="Arial" pitchFamily="34" charset="0"/>
              <a:ea typeface="+mn-ea"/>
              <a:cs typeface="Arial" pitchFamily="34" charset="0"/>
            </a:rPr>
            <a:t>Our Macmillan-NCIN partnership</a:t>
          </a:r>
          <a:r>
            <a:rPr lang="en-GB" sz="1200" b="1" baseline="0">
              <a:solidFill>
                <a:schemeClr val="dk1"/>
              </a:solidFill>
              <a:effectLst/>
              <a:latin typeface="Arial" pitchFamily="34" charset="0"/>
              <a:ea typeface="+mn-ea"/>
              <a:cs typeface="Arial" pitchFamily="34" charset="0"/>
            </a:rPr>
            <a:t> webpages where cancer prevalence outputs are located:</a:t>
          </a:r>
          <a:endParaRPr lang="en-GB" sz="1200">
            <a:effectLst/>
            <a:latin typeface="Arial" pitchFamily="34" charset="0"/>
            <a:cs typeface="Arial" pitchFamily="34" charset="0"/>
          </a:endParaRPr>
        </a:p>
        <a:p>
          <a:r>
            <a:rPr lang="en-GB" sz="1200">
              <a:solidFill>
                <a:schemeClr val="dk1"/>
              </a:solidFill>
              <a:effectLst/>
              <a:latin typeface="Arial" pitchFamily="34" charset="0"/>
              <a:ea typeface="+mn-ea"/>
              <a:cs typeface="Arial" pitchFamily="34" charset="0"/>
            </a:rPr>
            <a:t>NCIN: </a:t>
          </a:r>
          <a:r>
            <a:rPr lang="en-GB" sz="1200" u="sng">
              <a:solidFill>
                <a:schemeClr val="dk1"/>
              </a:solidFill>
              <a:effectLst/>
              <a:latin typeface="Arial" pitchFamily="34" charset="0"/>
              <a:ea typeface="+mn-ea"/>
              <a:cs typeface="Arial" pitchFamily="34" charset="0"/>
            </a:rPr>
            <a:t>http://www.ncin.org.uk/about_ncin/understanding_the_cancer_population </a:t>
          </a:r>
          <a:r>
            <a:rPr lang="en-GB" sz="1200">
              <a:solidFill>
                <a:schemeClr val="dk1"/>
              </a:solidFill>
              <a:effectLst/>
              <a:latin typeface="Arial" pitchFamily="34" charset="0"/>
              <a:ea typeface="+mn-ea"/>
              <a:cs typeface="Arial" pitchFamily="34" charset="0"/>
            </a:rPr>
            <a:t>  </a:t>
          </a:r>
          <a:endParaRPr lang="en-GB" sz="1200">
            <a:latin typeface="Arial" pitchFamily="34" charset="0"/>
            <a:cs typeface="Arial" pitchFamily="34" charset="0"/>
          </a:endParaRPr>
        </a:p>
      </xdr:txBody>
    </xdr:sp>
    <xdr:clientData/>
  </xdr:twoCellAnchor>
  <xdr:twoCellAnchor>
    <xdr:from>
      <xdr:col>1</xdr:col>
      <xdr:colOff>17929</xdr:colOff>
      <xdr:row>23</xdr:row>
      <xdr:rowOff>411734</xdr:rowOff>
    </xdr:from>
    <xdr:to>
      <xdr:col>6</xdr:col>
      <xdr:colOff>992929</xdr:colOff>
      <xdr:row>23</xdr:row>
      <xdr:rowOff>802821</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222036" y="7650734"/>
          <a:ext cx="9220929" cy="391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rial" pitchFamily="34" charset="0"/>
              <a:ea typeface="+mn-ea"/>
              <a:cs typeface="Arial" pitchFamily="34" charset="0"/>
            </a:rPr>
            <a:t>Macmillan: </a:t>
          </a:r>
          <a:r>
            <a:rPr lang="en-GB" sz="1200" u="sng">
              <a:solidFill>
                <a:schemeClr val="dk1"/>
              </a:solidFill>
              <a:effectLst/>
              <a:latin typeface="Arial" pitchFamily="34" charset="0"/>
              <a:ea typeface="+mn-ea"/>
              <a:cs typeface="Arial" pitchFamily="34" charset="0"/>
            </a:rPr>
            <a:t>http://www.macmillan.org.uk/Aboutus/Ouresearchandevaluation/Ourresearchpartners/NCIN.aspx </a:t>
          </a:r>
          <a:endParaRPr lang="en-GB" sz="1200">
            <a:effectLst/>
            <a:latin typeface="Arial" pitchFamily="34" charset="0"/>
            <a:cs typeface="Arial" pitchFamily="34" charset="0"/>
          </a:endParaRPr>
        </a:p>
        <a:p>
          <a:endParaRPr lang="en-GB" sz="12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10</xdr:row>
      <xdr:rowOff>0</xdr:rowOff>
    </xdr:from>
    <xdr:to>
      <xdr:col>14</xdr:col>
      <xdr:colOff>156096</xdr:colOff>
      <xdr:row>16</xdr:row>
      <xdr:rowOff>59061</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838200</xdr:colOff>
          <xdr:row>4</xdr:row>
          <xdr:rowOff>0</xdr:rowOff>
        </xdr:from>
        <xdr:to>
          <xdr:col>6</xdr:col>
          <xdr:colOff>504825</xdr:colOff>
          <xdr:row>7</xdr:row>
          <xdr:rowOff>85725</xdr:rowOff>
        </xdr:to>
        <xdr:sp macro="" textlink="">
          <xdr:nvSpPr>
            <xdr:cNvPr id="13313" name="List Box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4</xdr:row>
          <xdr:rowOff>0</xdr:rowOff>
        </xdr:from>
        <xdr:to>
          <xdr:col>13</xdr:col>
          <xdr:colOff>381000</xdr:colOff>
          <xdr:row>7</xdr:row>
          <xdr:rowOff>114300</xdr:rowOff>
        </xdr:to>
        <xdr:sp macro="" textlink="">
          <xdr:nvSpPr>
            <xdr:cNvPr id="13314" name="List Box 2"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xdr:row>
          <xdr:rowOff>0</xdr:rowOff>
        </xdr:from>
        <xdr:to>
          <xdr:col>3</xdr:col>
          <xdr:colOff>190500</xdr:colOff>
          <xdr:row>6</xdr:row>
          <xdr:rowOff>57150</xdr:rowOff>
        </xdr:to>
        <xdr:sp macro="" textlink="">
          <xdr:nvSpPr>
            <xdr:cNvPr id="13315" name="List Box 3" hidden="1">
              <a:extLst>
                <a:ext uri="{63B3BB69-23CF-44E3-9099-C40C66FF867C}">
                  <a14:compatExt spid="_x0000_s13315"/>
                </a:ext>
                <a:ext uri="{FF2B5EF4-FFF2-40B4-BE49-F238E27FC236}">
                  <a16:creationId xmlns:a16="http://schemas.microsoft.com/office/drawing/2014/main" id="{00000000-0008-0000-0300-00000334000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2528607</xdr:colOff>
      <xdr:row>101</xdr:row>
      <xdr:rowOff>106456</xdr:rowOff>
    </xdr:from>
    <xdr:to>
      <xdr:col>8</xdr:col>
      <xdr:colOff>652182</xdr:colOff>
      <xdr:row>122</xdr:row>
      <xdr:rowOff>5884</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xdr:colOff>
      <xdr:row>101</xdr:row>
      <xdr:rowOff>104775</xdr:rowOff>
    </xdr:from>
    <xdr:to>
      <xdr:col>17</xdr:col>
      <xdr:colOff>19050</xdr:colOff>
      <xdr:row>121</xdr:row>
      <xdr:rowOff>61913</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101</xdr:row>
      <xdr:rowOff>112059</xdr:rowOff>
    </xdr:from>
    <xdr:to>
      <xdr:col>25</xdr:col>
      <xdr:colOff>8404</xdr:colOff>
      <xdr:row>122</xdr:row>
      <xdr:rowOff>11487</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28575</xdr:colOff>
          <xdr:row>8</xdr:row>
          <xdr:rowOff>247650</xdr:rowOff>
        </xdr:from>
        <xdr:to>
          <xdr:col>3</xdr:col>
          <xdr:colOff>228600</xdr:colOff>
          <xdr:row>12</xdr:row>
          <xdr:rowOff>57150</xdr:rowOff>
        </xdr:to>
        <xdr:sp macro="" textlink="">
          <xdr:nvSpPr>
            <xdr:cNvPr id="10242" name="List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2528607</xdr:colOff>
      <xdr:row>102</xdr:row>
      <xdr:rowOff>106456</xdr:rowOff>
    </xdr:from>
    <xdr:to>
      <xdr:col>8</xdr:col>
      <xdr:colOff>652182</xdr:colOff>
      <xdr:row>123</xdr:row>
      <xdr:rowOff>5884</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xdr:colOff>
      <xdr:row>102</xdr:row>
      <xdr:rowOff>104775</xdr:rowOff>
    </xdr:from>
    <xdr:to>
      <xdr:col>17</xdr:col>
      <xdr:colOff>19050</xdr:colOff>
      <xdr:row>122</xdr:row>
      <xdr:rowOff>61913</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102</xdr:row>
      <xdr:rowOff>112059</xdr:rowOff>
    </xdr:from>
    <xdr:to>
      <xdr:col>25</xdr:col>
      <xdr:colOff>8404</xdr:colOff>
      <xdr:row>123</xdr:row>
      <xdr:rowOff>11487</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28575</xdr:colOff>
          <xdr:row>8</xdr:row>
          <xdr:rowOff>247650</xdr:rowOff>
        </xdr:from>
        <xdr:to>
          <xdr:col>3</xdr:col>
          <xdr:colOff>228600</xdr:colOff>
          <xdr:row>12</xdr:row>
          <xdr:rowOff>180975</xdr:rowOff>
        </xdr:to>
        <xdr:sp macro="" textlink="">
          <xdr:nvSpPr>
            <xdr:cNvPr id="12290" name="List Box 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microsoft.com/office/2019/04/relationships/externalLinkLongPath" Target="Phase%202%20Data%20Tables_Wales%20Subnat_SJ_ZERO.xlsx?E244922D" TargetMode="External"/><Relationship Id="rId1" Type="http://schemas.openxmlformats.org/officeDocument/2006/relationships/externalLinkPath" Target="file:///\\E244922D\Phase%202%20Data%20Tables_Wales%20Subnat_SJ_Z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ICD10 Codes"/>
      <sheetName val="Example"/>
      <sheetName val="Wales_CN"/>
      <sheetName val="Wales_HB"/>
      <sheetName val="Wales_LA"/>
      <sheetName val="Wales_USOA"/>
      <sheetName val="control"/>
      <sheetName val="Data_CN"/>
      <sheetName val="Data_HB"/>
      <sheetName val="Data_LA"/>
      <sheetName val="Data_USOA"/>
      <sheetName val="Data_AllCancers"/>
      <sheetName val="Wa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10</v>
    <v>2</v>
  </rv>
</rvData>
</file>

<file path=xl/richData/rdrichvaluestructure.xml><?xml version="1.0" encoding="utf-8"?>
<rvStructures xmlns="http://schemas.microsoft.com/office/spreadsheetml/2017/richdata" count="1">
  <s t="_error">
    <k n="errorType" t="i"/>
    <k n="subType" t="i"/>
  </s>
</rvStructur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sdscotland.org/" TargetMode="External"/><Relationship Id="rId7" Type="http://schemas.openxmlformats.org/officeDocument/2006/relationships/drawing" Target="../drawings/drawing1.xml"/><Relationship Id="rId2" Type="http://schemas.openxmlformats.org/officeDocument/2006/relationships/hyperlink" Target="http://www.qub.ac.uk/research-centres/nicr/" TargetMode="External"/><Relationship Id="rId1" Type="http://schemas.openxmlformats.org/officeDocument/2006/relationships/hyperlink" Target="http://www.ncin.org.uk/" TargetMode="External"/><Relationship Id="rId6" Type="http://schemas.openxmlformats.org/officeDocument/2006/relationships/printerSettings" Target="../printerSettings/printerSettings1.bin"/><Relationship Id="rId5" Type="http://schemas.openxmlformats.org/officeDocument/2006/relationships/hyperlink" Target="http://www.phe.gov.uk/" TargetMode="External"/><Relationship Id="rId4" Type="http://schemas.openxmlformats.org/officeDocument/2006/relationships/hyperlink" Target="http://www.wcisu.wales.nhs.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www.ncin.org.uk/item?rid=2954" TargetMode="External"/><Relationship Id="rId13" Type="http://schemas.openxmlformats.org/officeDocument/2006/relationships/hyperlink" Target="http://www.ncin.org.uk/item?rid=2963" TargetMode="External"/><Relationship Id="rId18" Type="http://schemas.openxmlformats.org/officeDocument/2006/relationships/hyperlink" Target="http://www.macmillan.org.uk/Aboutus/Ouresearchandevaluation/Ourresearchpartners/NCIN.aspx" TargetMode="External"/><Relationship Id="rId3" Type="http://schemas.openxmlformats.org/officeDocument/2006/relationships/hyperlink" Target="http://www.ncin.org.uk/item?rid=2956" TargetMode="External"/><Relationship Id="rId21" Type="http://schemas.openxmlformats.org/officeDocument/2006/relationships/printerSettings" Target="../printerSettings/printerSettings2.bin"/><Relationship Id="rId7" Type="http://schemas.openxmlformats.org/officeDocument/2006/relationships/hyperlink" Target="http://www.ncin.org.uk/item?rid=2955" TargetMode="External"/><Relationship Id="rId12" Type="http://schemas.openxmlformats.org/officeDocument/2006/relationships/hyperlink" Target="http://www.ncin.org.uk/item?rid=2977" TargetMode="External"/><Relationship Id="rId17" Type="http://schemas.openxmlformats.org/officeDocument/2006/relationships/hyperlink" Target="http://www.macmillan.org.uk/Aboutus/Ouresearchandevaluation/Ourresearchpartners/NCIN.aspx" TargetMode="External"/><Relationship Id="rId2" Type="http://schemas.openxmlformats.org/officeDocument/2006/relationships/hyperlink" Target="http://www.ncin.org.uk/item?rid=2961" TargetMode="External"/><Relationship Id="rId16" Type="http://schemas.openxmlformats.org/officeDocument/2006/relationships/hyperlink" Target="http://www.macmillan.org.uk/Aboutus/Ouresearchandevaluation/Ourresearchpartners/NCIN.aspx" TargetMode="External"/><Relationship Id="rId20" Type="http://schemas.openxmlformats.org/officeDocument/2006/relationships/hyperlink" Target="http://www.macmillan.org.uk/Aboutus/Ouresearchandevaluation/Ourresearchpartners/NCIN.aspx" TargetMode="External"/><Relationship Id="rId1" Type="http://schemas.openxmlformats.org/officeDocument/2006/relationships/hyperlink" Target="http://www.ncin.org.uk/item?rid=2960" TargetMode="External"/><Relationship Id="rId6" Type="http://schemas.openxmlformats.org/officeDocument/2006/relationships/hyperlink" Target="http://www.ncin.org.uk/item?rid=2959" TargetMode="External"/><Relationship Id="rId11" Type="http://schemas.openxmlformats.org/officeDocument/2006/relationships/hyperlink" Target="http://www.ncin.org.uk/item?rid=2976" TargetMode="External"/><Relationship Id="rId5" Type="http://schemas.openxmlformats.org/officeDocument/2006/relationships/hyperlink" Target="http://www.ncin.org.uk/item?rid=2958" TargetMode="External"/><Relationship Id="rId15" Type="http://schemas.openxmlformats.org/officeDocument/2006/relationships/hyperlink" Target="http://www.macmillan.org.uk/Aboutus/Ouresearchandevaluation/Ourresearchpartners/NCIN.aspx" TargetMode="External"/><Relationship Id="rId10" Type="http://schemas.openxmlformats.org/officeDocument/2006/relationships/hyperlink" Target="http://www.ncin.org.uk/item?rid=2975" TargetMode="External"/><Relationship Id="rId19" Type="http://schemas.openxmlformats.org/officeDocument/2006/relationships/hyperlink" Target="http://www.macmillan.org.uk/Aboutus/Ouresearchandevaluation/Ourresearchpartners/NCIN.aspx" TargetMode="External"/><Relationship Id="rId4" Type="http://schemas.openxmlformats.org/officeDocument/2006/relationships/hyperlink" Target="http://www.ncin.org.uk/item?rid=2957" TargetMode="External"/><Relationship Id="rId9" Type="http://schemas.openxmlformats.org/officeDocument/2006/relationships/hyperlink" Target="http://www.ncin.org.uk/item?rid=2962" TargetMode="External"/><Relationship Id="rId14" Type="http://schemas.openxmlformats.org/officeDocument/2006/relationships/hyperlink" Target="http://www.macmillan.org.uk/Aboutus/Ouresearchandevaluation/Ourresearchpartners/NCIN.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hyperlink" Target="http://www.ncin.org.uk/item?rid=2955" TargetMode="External"/><Relationship Id="rId7" Type="http://schemas.openxmlformats.org/officeDocument/2006/relationships/vmlDrawing" Target="../drawings/vmlDrawing2.vml"/><Relationship Id="rId2" Type="http://schemas.openxmlformats.org/officeDocument/2006/relationships/hyperlink" Target="http://www.ncin.org.uk/item?rid=2960" TargetMode="External"/><Relationship Id="rId1" Type="http://schemas.openxmlformats.org/officeDocument/2006/relationships/hyperlink" Target="http://www.ncin.org.uk/item?rid=2975" TargetMode="External"/><Relationship Id="rId6" Type="http://schemas.openxmlformats.org/officeDocument/2006/relationships/drawing" Target="../drawings/drawing3.xml"/><Relationship Id="rId5" Type="http://schemas.openxmlformats.org/officeDocument/2006/relationships/printerSettings" Target="../printerSettings/printerSettings5.bin"/><Relationship Id="rId4" Type="http://schemas.openxmlformats.org/officeDocument/2006/relationships/hyperlink" Target="http://www.ncin.org.uk/item?rid=2954" TargetMode="Externa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hyperlink" Target="http://www.ncin.org.uk/item?rid=2955" TargetMode="External"/><Relationship Id="rId7" Type="http://schemas.openxmlformats.org/officeDocument/2006/relationships/vmlDrawing" Target="../drawings/vmlDrawing3.vml"/><Relationship Id="rId2" Type="http://schemas.openxmlformats.org/officeDocument/2006/relationships/hyperlink" Target="http://www.ncin.org.uk/item?rid=2960" TargetMode="External"/><Relationship Id="rId1" Type="http://schemas.openxmlformats.org/officeDocument/2006/relationships/hyperlink" Target="http://www.ncin.org.uk/item?rid=2975" TargetMode="External"/><Relationship Id="rId6" Type="http://schemas.openxmlformats.org/officeDocument/2006/relationships/drawing" Target="../drawings/drawing4.xml"/><Relationship Id="rId5" Type="http://schemas.openxmlformats.org/officeDocument/2006/relationships/printerSettings" Target="../printerSettings/printerSettings6.bin"/><Relationship Id="rId4" Type="http://schemas.openxmlformats.org/officeDocument/2006/relationships/hyperlink" Target="http://www.ncin.org.uk/item?rid=2954"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A246"/>
  </sheetPr>
  <dimension ref="A1:M69"/>
  <sheetViews>
    <sheetView showGridLines="0" tabSelected="1" zoomScale="70" zoomScaleNormal="70" workbookViewId="0">
      <selection activeCell="D7" sqref="D7"/>
    </sheetView>
  </sheetViews>
  <sheetFormatPr defaultColWidth="0" defaultRowHeight="12.75" customHeight="1" zeroHeight="1"/>
  <cols>
    <col min="1" max="1" width="3" style="8" customWidth="1"/>
    <col min="2" max="2" width="28.5703125" style="8" customWidth="1"/>
    <col min="3" max="3" width="35.85546875" style="8" customWidth="1"/>
    <col min="4" max="4" width="41.140625" style="17" customWidth="1"/>
    <col min="5" max="5" width="3.5703125" style="8" customWidth="1"/>
    <col min="6" max="6" width="14.28515625" style="8" customWidth="1"/>
    <col min="7" max="7" width="23.140625" style="8" customWidth="1"/>
    <col min="8" max="8" width="3" style="8" customWidth="1"/>
    <col min="9" max="9" width="41.140625" style="17" hidden="1" customWidth="1"/>
    <col min="10" max="10" width="3.42578125" style="8" hidden="1" customWidth="1"/>
    <col min="11" max="11" width="35.85546875" style="8" hidden="1" customWidth="1"/>
    <col min="12" max="12" width="41.140625" style="17" hidden="1" customWidth="1"/>
    <col min="13" max="13" width="9.140625" style="8" hidden="1" customWidth="1"/>
    <col min="14" max="16384" width="9.140625" style="8" hidden="1"/>
  </cols>
  <sheetData>
    <row r="1" spans="1:13" s="5" customFormat="1" ht="15">
      <c r="M1" s="7"/>
    </row>
    <row r="2" spans="1:13" s="2" customFormat="1" ht="15">
      <c r="M2" s="13"/>
    </row>
    <row r="3" spans="1:13" s="2" customFormat="1" ht="23.25">
      <c r="C3" s="167" t="s">
        <v>0</v>
      </c>
      <c r="D3" s="167"/>
      <c r="M3" s="13"/>
    </row>
    <row r="4" spans="1:13" s="2" customFormat="1" ht="23.25">
      <c r="C4" s="158"/>
      <c r="M4" s="13"/>
    </row>
    <row r="5" spans="1:13" s="2" customFormat="1" ht="23.25">
      <c r="C5" s="168" t="s">
        <v>1</v>
      </c>
      <c r="D5" s="168"/>
      <c r="M5" s="13"/>
    </row>
    <row r="6" spans="1:13" s="2" customFormat="1" ht="23.25">
      <c r="C6" s="168" t="s">
        <v>2</v>
      </c>
      <c r="D6" s="168"/>
      <c r="M6" s="13"/>
    </row>
    <row r="7" spans="1:13" s="5" customFormat="1" ht="10.5" customHeight="1">
      <c r="C7" s="20"/>
      <c r="M7" s="7"/>
    </row>
    <row r="8" spans="1:13" s="2" customFormat="1" ht="18">
      <c r="B8" s="159" t="s">
        <v>3</v>
      </c>
      <c r="M8" s="13"/>
    </row>
    <row r="9" spans="1:13" s="5" customFormat="1" ht="11.25" customHeight="1">
      <c r="C9" s="23"/>
      <c r="M9" s="7"/>
    </row>
    <row r="10" spans="1:13" s="134" customFormat="1" ht="27" customHeight="1">
      <c r="A10" s="8"/>
      <c r="D10" s="140"/>
      <c r="H10" s="8"/>
      <c r="I10" s="140"/>
      <c r="L10" s="140"/>
    </row>
    <row r="11" spans="1:13" s="134" customFormat="1" ht="27" customHeight="1">
      <c r="A11" s="8"/>
      <c r="D11" s="140"/>
      <c r="H11" s="8"/>
      <c r="I11" s="140"/>
      <c r="L11" s="140"/>
    </row>
    <row r="12" spans="1:13" s="134" customFormat="1" ht="27" customHeight="1">
      <c r="A12" s="8"/>
      <c r="D12" s="140"/>
      <c r="H12" s="8"/>
      <c r="I12" s="140"/>
      <c r="L12" s="140"/>
    </row>
    <row r="13" spans="1:13" s="134" customFormat="1" ht="27" customHeight="1">
      <c r="A13" s="8"/>
      <c r="D13" s="140"/>
      <c r="H13" s="8"/>
      <c r="I13" s="140"/>
      <c r="L13" s="140"/>
    </row>
    <row r="14" spans="1:13" s="134" customFormat="1" ht="27" customHeight="1">
      <c r="A14" s="8"/>
      <c r="D14" s="140"/>
      <c r="H14" s="8"/>
      <c r="I14" s="140"/>
      <c r="L14" s="140"/>
    </row>
    <row r="15" spans="1:13" s="134" customFormat="1" ht="27" customHeight="1">
      <c r="A15" s="8"/>
      <c r="D15" s="140"/>
      <c r="H15" s="8"/>
      <c r="I15" s="140"/>
      <c r="L15" s="140"/>
    </row>
    <row r="16" spans="1:13" s="134" customFormat="1" ht="27" customHeight="1">
      <c r="A16" s="8"/>
      <c r="D16" s="140"/>
      <c r="H16" s="8"/>
      <c r="I16" s="140"/>
      <c r="L16" s="140"/>
    </row>
    <row r="17" spans="1:12" s="134" customFormat="1" ht="27" customHeight="1">
      <c r="A17" s="8"/>
      <c r="D17" s="140"/>
      <c r="H17" s="8"/>
      <c r="I17" s="140"/>
      <c r="L17" s="140"/>
    </row>
    <row r="18" spans="1:12" s="134" customFormat="1" ht="27" customHeight="1">
      <c r="A18" s="8"/>
      <c r="D18" s="140"/>
      <c r="H18" s="8"/>
      <c r="I18" s="140"/>
      <c r="L18" s="140"/>
    </row>
    <row r="19" spans="1:12" s="134" customFormat="1" ht="27" customHeight="1">
      <c r="A19" s="8"/>
      <c r="D19" s="140"/>
      <c r="H19" s="8"/>
      <c r="I19" s="140"/>
      <c r="L19" s="140"/>
    </row>
    <row r="20" spans="1:12" s="134" customFormat="1" ht="27" customHeight="1">
      <c r="A20" s="8"/>
      <c r="D20" s="140"/>
      <c r="H20" s="8"/>
      <c r="I20" s="140"/>
      <c r="L20" s="140"/>
    </row>
    <row r="21" spans="1:12" s="134" customFormat="1" ht="27" customHeight="1">
      <c r="A21" s="8"/>
      <c r="D21" s="140"/>
      <c r="H21" s="8"/>
      <c r="I21" s="140"/>
      <c r="L21" s="140"/>
    </row>
    <row r="22" spans="1:12" s="134" customFormat="1" ht="27" customHeight="1">
      <c r="A22" s="8"/>
      <c r="D22" s="140"/>
      <c r="H22" s="8"/>
      <c r="I22" s="140"/>
      <c r="L22" s="140"/>
    </row>
    <row r="23" spans="1:12" s="134" customFormat="1" ht="57" customHeight="1">
      <c r="A23" s="8"/>
      <c r="D23" s="140"/>
      <c r="H23" s="8"/>
      <c r="I23" s="140"/>
      <c r="L23" s="140"/>
    </row>
    <row r="24" spans="1:12" s="134" customFormat="1" ht="65.25" customHeight="1">
      <c r="A24" s="8"/>
      <c r="D24" s="140"/>
      <c r="H24" s="8"/>
      <c r="I24" s="140"/>
      <c r="L24" s="140"/>
    </row>
    <row r="25" spans="1:12"/>
    <row r="26" spans="1:12" s="134" customFormat="1" ht="13.5" customHeight="1">
      <c r="A26" s="8"/>
      <c r="D26" s="140"/>
      <c r="H26" s="8"/>
      <c r="I26" s="140"/>
      <c r="L26" s="140"/>
    </row>
    <row r="27" spans="1:12" s="134" customFormat="1" ht="13.5" customHeight="1">
      <c r="A27" s="8"/>
      <c r="D27" s="140"/>
      <c r="H27" s="8"/>
      <c r="I27" s="140"/>
      <c r="L27" s="140"/>
    </row>
    <row r="28" spans="1:12" s="134" customFormat="1" ht="13.5" customHeight="1">
      <c r="A28" s="8"/>
      <c r="D28" s="140"/>
      <c r="H28" s="8"/>
      <c r="I28" s="140"/>
      <c r="L28" s="140"/>
    </row>
    <row r="29" spans="1:12" s="134" customFormat="1" ht="13.5" customHeight="1">
      <c r="A29" s="8"/>
      <c r="D29" s="140"/>
      <c r="H29" s="8"/>
      <c r="I29" s="140"/>
      <c r="L29" s="140"/>
    </row>
    <row r="30" spans="1:12" s="134" customFormat="1" ht="13.5" customHeight="1">
      <c r="A30" s="8"/>
      <c r="D30" s="140"/>
      <c r="H30" s="8"/>
      <c r="I30" s="140"/>
      <c r="L30" s="140"/>
    </row>
    <row r="31" spans="1:12" s="134" customFormat="1" ht="13.5" customHeight="1">
      <c r="A31" s="8"/>
      <c r="D31" s="140"/>
      <c r="H31" s="8"/>
      <c r="I31" s="140"/>
      <c r="L31" s="140"/>
    </row>
    <row r="32" spans="1:12" s="134" customFormat="1" ht="13.5" customHeight="1">
      <c r="A32" s="8"/>
      <c r="D32" s="140"/>
      <c r="H32" s="8"/>
      <c r="I32" s="140"/>
      <c r="L32" s="140"/>
    </row>
    <row r="33" spans="1:12" s="134" customFormat="1" ht="13.5" customHeight="1">
      <c r="A33" s="8"/>
      <c r="D33" s="140"/>
      <c r="H33" s="8"/>
      <c r="I33" s="140"/>
      <c r="L33" s="140"/>
    </row>
    <row r="34" spans="1:12" s="134" customFormat="1" ht="13.5" customHeight="1">
      <c r="A34" s="8"/>
      <c r="D34" s="140"/>
      <c r="H34" s="8"/>
      <c r="I34" s="140"/>
      <c r="L34" s="140"/>
    </row>
    <row r="35" spans="1:12" s="134" customFormat="1" ht="13.5" customHeight="1">
      <c r="A35" s="8"/>
      <c r="D35" s="140"/>
      <c r="H35" s="8"/>
      <c r="I35" s="140"/>
      <c r="L35" s="140"/>
    </row>
    <row r="36" spans="1:12" s="134" customFormat="1" ht="13.5" customHeight="1">
      <c r="A36" s="8"/>
      <c r="D36" s="140"/>
      <c r="H36" s="8"/>
      <c r="I36" s="140"/>
      <c r="L36" s="140"/>
    </row>
    <row r="37" spans="1:12" s="134" customFormat="1">
      <c r="A37" s="8"/>
      <c r="D37" s="140"/>
      <c r="H37" s="8"/>
      <c r="I37" s="140"/>
      <c r="L37" s="140"/>
    </row>
    <row r="38" spans="1:12" s="134" customFormat="1">
      <c r="A38" s="8"/>
      <c r="D38" s="140"/>
      <c r="H38" s="8"/>
      <c r="I38" s="140"/>
      <c r="L38" s="140"/>
    </row>
    <row r="39" spans="1:12" s="134" customFormat="1">
      <c r="A39" s="8"/>
      <c r="D39" s="140"/>
      <c r="H39" s="8"/>
      <c r="I39" s="140"/>
      <c r="L39" s="140"/>
    </row>
    <row r="40" spans="1:12" s="134" customFormat="1">
      <c r="A40" s="8"/>
      <c r="D40" s="140"/>
      <c r="H40" s="8"/>
      <c r="I40" s="140"/>
      <c r="L40" s="140"/>
    </row>
    <row r="41" spans="1:12" s="134" customFormat="1">
      <c r="A41" s="8"/>
      <c r="D41" s="140"/>
      <c r="H41" s="8"/>
      <c r="I41" s="140"/>
      <c r="L41" s="140"/>
    </row>
    <row r="42" spans="1:12" s="134" customFormat="1">
      <c r="A42" s="8"/>
      <c r="D42" s="140"/>
      <c r="H42" s="8"/>
      <c r="I42" s="140"/>
      <c r="L42" s="140"/>
    </row>
    <row r="43" spans="1:12" s="134" customFormat="1" ht="15">
      <c r="A43" s="8"/>
      <c r="B43" s="160" t="s">
        <v>4</v>
      </c>
      <c r="D43" s="140"/>
      <c r="H43" s="8"/>
      <c r="I43" s="140"/>
      <c r="L43" s="140"/>
    </row>
    <row r="44" spans="1:12" s="134" customFormat="1" ht="15.75">
      <c r="A44" s="8"/>
      <c r="B44" s="161" t="s">
        <v>5</v>
      </c>
      <c r="D44" s="140"/>
      <c r="H44" s="8"/>
      <c r="I44" s="140"/>
      <c r="L44" s="140"/>
    </row>
    <row r="45" spans="1:12" s="134" customFormat="1" ht="15.75">
      <c r="A45" s="8"/>
      <c r="B45" s="161" t="s">
        <v>6</v>
      </c>
      <c r="D45" s="140"/>
      <c r="H45" s="8"/>
      <c r="I45" s="140"/>
      <c r="L45" s="140"/>
    </row>
    <row r="46" spans="1:12" s="134" customFormat="1" ht="15.75">
      <c r="A46" s="8"/>
      <c r="B46" s="161" t="s">
        <v>7</v>
      </c>
      <c r="D46" s="140"/>
      <c r="H46" s="8"/>
      <c r="I46" s="140"/>
      <c r="L46" s="140"/>
    </row>
    <row r="47" spans="1:12" s="134" customFormat="1" ht="15.75">
      <c r="A47" s="8"/>
      <c r="B47" s="161" t="s">
        <v>8</v>
      </c>
      <c r="D47" s="140"/>
      <c r="H47" s="8"/>
      <c r="I47" s="140"/>
      <c r="L47" s="140"/>
    </row>
    <row r="48" spans="1:12" s="134" customFormat="1" ht="15.75">
      <c r="A48" s="8"/>
      <c r="B48" s="161" t="s">
        <v>9</v>
      </c>
      <c r="D48" s="140"/>
      <c r="H48" s="8"/>
      <c r="I48" s="140"/>
      <c r="L48" s="140"/>
    </row>
    <row r="49" spans="1:12" s="134" customFormat="1" ht="15.75">
      <c r="A49" s="8"/>
      <c r="B49" s="162" t="s">
        <v>10</v>
      </c>
      <c r="D49" s="140"/>
      <c r="H49" s="8"/>
      <c r="I49" s="140"/>
      <c r="L49" s="140"/>
    </row>
    <row r="50" spans="1:12" s="134" customFormat="1">
      <c r="A50" s="8"/>
      <c r="D50" s="140"/>
      <c r="H50" s="8"/>
      <c r="I50" s="140"/>
      <c r="L50" s="140"/>
    </row>
    <row r="51" spans="1:12" s="134" customFormat="1" ht="14.25">
      <c r="A51" s="8"/>
      <c r="B51" s="2" t="s">
        <v>11</v>
      </c>
      <c r="D51" s="140"/>
      <c r="H51" s="8"/>
      <c r="I51" s="140"/>
      <c r="L51" s="140"/>
    </row>
    <row r="52" spans="1:12" s="134" customFormat="1" ht="15">
      <c r="A52" s="8"/>
      <c r="B52" t="s">
        <v>12</v>
      </c>
      <c r="D52" s="140"/>
      <c r="H52" s="8"/>
      <c r="I52" s="140"/>
      <c r="L52" s="140"/>
    </row>
    <row r="53" spans="1:12" s="134" customFormat="1">
      <c r="A53" s="8"/>
      <c r="D53" s="140"/>
      <c r="H53" s="8"/>
      <c r="I53" s="140"/>
      <c r="L53" s="140"/>
    </row>
    <row r="54" spans="1:12"/>
    <row r="55" spans="1:12" hidden="1"/>
    <row r="57" spans="1:12" hidden="1"/>
    <row r="58" spans="1:12" hidden="1"/>
    <row r="59" spans="1:12" hidden="1"/>
    <row r="60" spans="1:12" hidden="1"/>
    <row r="61" spans="1:12" hidden="1"/>
    <row r="62" spans="1:12" hidden="1"/>
    <row r="63" spans="1:12" hidden="1"/>
    <row r="64" spans="1:12" hidden="1"/>
    <row r="65" spans="4:12" hidden="1"/>
    <row r="66" spans="4:12" hidden="1"/>
    <row r="67" spans="4:12" hidden="1">
      <c r="D67" s="8"/>
      <c r="I67" s="8"/>
      <c r="L67" s="8"/>
    </row>
    <row r="68" spans="4:12" hidden="1">
      <c r="D68" s="8"/>
      <c r="I68" s="8"/>
      <c r="L68" s="8"/>
    </row>
    <row r="69" spans="4:12" hidden="1">
      <c r="D69" s="8"/>
      <c r="I69" s="8"/>
      <c r="L69" s="8"/>
    </row>
  </sheetData>
  <mergeCells count="3">
    <mergeCell ref="C3:D3"/>
    <mergeCell ref="C5:D5"/>
    <mergeCell ref="C6:D6"/>
  </mergeCells>
  <hyperlinks>
    <hyperlink ref="B44" r:id="rId1" xr:uid="{00000000-0004-0000-0000-000000000000}"/>
    <hyperlink ref="B46" r:id="rId2" xr:uid="{00000000-0004-0000-0000-000001000000}"/>
    <hyperlink ref="B47" r:id="rId3" xr:uid="{00000000-0004-0000-0000-000002000000}"/>
    <hyperlink ref="B48" r:id="rId4" xr:uid="{00000000-0004-0000-0000-000003000000}"/>
    <hyperlink ref="B49" r:id="rId5" xr:uid="{00000000-0004-0000-0000-000004000000}"/>
  </hyperlinks>
  <pageMargins left="0.7" right="0.7" top="0.75" bottom="0.75" header="0.3" footer="0.3"/>
  <pageSetup paperSize="9"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1"/>
  </sheetPr>
  <dimension ref="A1:AH1900"/>
  <sheetViews>
    <sheetView topLeftCell="B58" zoomScale="80" zoomScaleNormal="80" workbookViewId="0">
      <selection activeCell="B58" sqref="A1:XFD1048576"/>
    </sheetView>
  </sheetViews>
  <sheetFormatPr defaultRowHeight="15"/>
  <cols>
    <col min="1" max="1" width="74.140625" style="48" customWidth="1"/>
    <col min="2" max="2" width="9.140625" style="48"/>
    <col min="3" max="3" width="24.7109375" style="48" customWidth="1"/>
    <col min="4" max="9" width="9.5703125" style="48" bestFit="1" customWidth="1"/>
    <col min="10" max="10" width="10.5703125" style="48" bestFit="1" customWidth="1"/>
    <col min="11" max="14" width="9.140625" style="48"/>
    <col min="15" max="15" width="13" style="48" customWidth="1"/>
    <col min="16" max="16384" width="9.140625" style="48"/>
  </cols>
  <sheetData>
    <row r="1" spans="1:20">
      <c r="A1" s="48">
        <v>1</v>
      </c>
      <c r="B1" s="48">
        <v>2</v>
      </c>
      <c r="C1" s="48">
        <v>3</v>
      </c>
      <c r="D1" s="48">
        <v>4</v>
      </c>
      <c r="E1" s="48">
        <v>5</v>
      </c>
      <c r="F1" s="48">
        <v>6</v>
      </c>
      <c r="G1" s="48">
        <v>7</v>
      </c>
      <c r="H1" s="48">
        <v>8</v>
      </c>
      <c r="I1" s="48">
        <v>9</v>
      </c>
      <c r="J1" s="48">
        <v>10</v>
      </c>
      <c r="K1" s="48">
        <v>11</v>
      </c>
      <c r="L1" s="48">
        <v>12</v>
      </c>
      <c r="M1" s="48">
        <v>13</v>
      </c>
      <c r="N1" s="48">
        <v>14</v>
      </c>
      <c r="O1" s="48">
        <v>15</v>
      </c>
      <c r="P1" s="48">
        <v>16</v>
      </c>
      <c r="Q1" s="48">
        <v>17</v>
      </c>
      <c r="R1" s="48">
        <v>18</v>
      </c>
      <c r="S1" s="48">
        <v>19</v>
      </c>
      <c r="T1" s="48">
        <v>20</v>
      </c>
    </row>
    <row r="3" spans="1:20">
      <c r="D3" s="184" t="s">
        <v>253</v>
      </c>
      <c r="E3" s="184"/>
      <c r="F3" s="184"/>
      <c r="G3" s="184"/>
      <c r="H3" s="184"/>
      <c r="I3" s="184"/>
      <c r="J3" s="184"/>
      <c r="N3" s="184" t="s">
        <v>254</v>
      </c>
      <c r="O3" s="184"/>
      <c r="P3" s="184"/>
      <c r="Q3" s="184"/>
      <c r="R3" s="184"/>
      <c r="S3" s="184"/>
      <c r="T3" s="184"/>
    </row>
    <row r="4" spans="1:20">
      <c r="A4" s="50" t="s">
        <v>255</v>
      </c>
      <c r="B4" s="50" t="s">
        <v>205</v>
      </c>
      <c r="C4" s="50" t="s">
        <v>16</v>
      </c>
      <c r="D4" s="52" t="s">
        <v>258</v>
      </c>
      <c r="E4" s="52" t="s">
        <v>259</v>
      </c>
      <c r="F4" s="52" t="s">
        <v>260</v>
      </c>
      <c r="G4" s="52" t="s">
        <v>261</v>
      </c>
      <c r="H4" s="52" t="s">
        <v>262</v>
      </c>
      <c r="I4" s="52" t="s">
        <v>263</v>
      </c>
      <c r="J4" s="52">
        <v>20</v>
      </c>
      <c r="K4" s="52" t="s">
        <v>264</v>
      </c>
      <c r="L4" s="52" t="s">
        <v>265</v>
      </c>
      <c r="M4" s="52" t="s">
        <v>266</v>
      </c>
      <c r="N4" s="52" t="s">
        <v>258</v>
      </c>
      <c r="O4" s="52" t="s">
        <v>259</v>
      </c>
      <c r="P4" s="52" t="s">
        <v>260</v>
      </c>
      <c r="Q4" s="52" t="s">
        <v>261</v>
      </c>
      <c r="R4" s="52" t="s">
        <v>262</v>
      </c>
      <c r="S4" s="52" t="s">
        <v>263</v>
      </c>
      <c r="T4" s="52">
        <v>20</v>
      </c>
    </row>
    <row r="5" spans="1:20">
      <c r="A5" s="59" t="s">
        <v>2044</v>
      </c>
      <c r="B5" s="56" t="s">
        <v>209</v>
      </c>
      <c r="C5" s="56" t="s">
        <v>210</v>
      </c>
      <c r="D5" s="56">
        <v>543</v>
      </c>
      <c r="E5" s="56">
        <v>460</v>
      </c>
      <c r="F5" s="56">
        <v>996</v>
      </c>
      <c r="G5" s="56">
        <v>956</v>
      </c>
      <c r="H5" s="56">
        <v>531</v>
      </c>
      <c r="I5" s="56">
        <v>229</v>
      </c>
      <c r="J5" s="56">
        <v>3715</v>
      </c>
      <c r="K5" s="48">
        <v>347615</v>
      </c>
      <c r="L5" s="48">
        <v>180478</v>
      </c>
      <c r="M5" s="48">
        <v>180478</v>
      </c>
      <c r="N5" s="68">
        <v>156.20729830415834</v>
      </c>
      <c r="O5" s="68">
        <v>132.33030795564059</v>
      </c>
      <c r="P5" s="68">
        <v>286.52388418221307</v>
      </c>
      <c r="Q5" s="68">
        <v>275.01690088172256</v>
      </c>
      <c r="R5" s="68">
        <v>152.7552033140112</v>
      </c>
      <c r="S5" s="68">
        <v>65.877479395308029</v>
      </c>
      <c r="T5" s="68">
        <v>1068.7110740330538</v>
      </c>
    </row>
    <row r="6" spans="1:20">
      <c r="A6" s="59" t="s">
        <v>2045</v>
      </c>
      <c r="B6" s="56" t="s">
        <v>209</v>
      </c>
      <c r="C6" s="56" t="s">
        <v>214</v>
      </c>
      <c r="D6" s="56">
        <v>764</v>
      </c>
      <c r="E6" s="56">
        <v>662</v>
      </c>
      <c r="F6" s="56">
        <v>1348</v>
      </c>
      <c r="G6" s="56">
        <v>1344</v>
      </c>
      <c r="H6" s="56">
        <v>632</v>
      </c>
      <c r="I6" s="56">
        <v>266</v>
      </c>
      <c r="J6" s="56">
        <v>5016</v>
      </c>
      <c r="K6" s="48">
        <v>461299</v>
      </c>
      <c r="L6" s="48">
        <v>235200</v>
      </c>
      <c r="M6" s="48">
        <v>235200</v>
      </c>
      <c r="N6" s="68">
        <v>165.61926212716699</v>
      </c>
      <c r="O6" s="68">
        <v>143.50778995835671</v>
      </c>
      <c r="P6" s="68">
        <v>292.21827925055112</v>
      </c>
      <c r="Q6" s="68">
        <v>291.35116269491158</v>
      </c>
      <c r="R6" s="68">
        <v>137.00441579105961</v>
      </c>
      <c r="S6" s="68">
        <v>57.663250950034573</v>
      </c>
      <c r="T6" s="68">
        <v>1087.3641607720806</v>
      </c>
    </row>
    <row r="7" spans="1:20">
      <c r="A7" s="59" t="s">
        <v>2046</v>
      </c>
      <c r="B7" s="56" t="s">
        <v>209</v>
      </c>
      <c r="C7" s="56" t="s">
        <v>229</v>
      </c>
      <c r="D7" s="56">
        <v>47</v>
      </c>
      <c r="E7" s="56">
        <v>14</v>
      </c>
      <c r="F7" s="56">
        <v>55</v>
      </c>
      <c r="G7" s="56">
        <v>66</v>
      </c>
      <c r="H7" s="56">
        <v>62</v>
      </c>
      <c r="I7" s="56">
        <v>39</v>
      </c>
      <c r="J7" s="56">
        <v>283</v>
      </c>
      <c r="K7" s="48" t="e">
        <v>#N/A</v>
      </c>
      <c r="L7" s="48" t="e">
        <v>#N/A</v>
      </c>
      <c r="M7" s="48" t="e">
        <v>#N/A</v>
      </c>
      <c r="N7" s="68" t="e">
        <v>#N/A</v>
      </c>
      <c r="O7" s="68" t="e">
        <v>#N/A</v>
      </c>
      <c r="P7" s="68" t="e">
        <v>#N/A</v>
      </c>
      <c r="Q7" s="68" t="e">
        <v>#N/A</v>
      </c>
      <c r="R7" s="68" t="e">
        <v>#N/A</v>
      </c>
      <c r="S7" s="68" t="e">
        <v>#N/A</v>
      </c>
      <c r="T7" s="68" t="e">
        <v>#N/A</v>
      </c>
    </row>
    <row r="8" spans="1:20">
      <c r="A8" s="59" t="s">
        <v>2047</v>
      </c>
      <c r="B8" s="56" t="s">
        <v>209</v>
      </c>
      <c r="C8" s="56" t="s">
        <v>219</v>
      </c>
      <c r="D8" s="56">
        <v>557</v>
      </c>
      <c r="E8" s="56">
        <v>473</v>
      </c>
      <c r="F8" s="56">
        <v>1094</v>
      </c>
      <c r="G8" s="56">
        <v>1011</v>
      </c>
      <c r="H8" s="56">
        <v>550</v>
      </c>
      <c r="I8" s="56">
        <v>216</v>
      </c>
      <c r="J8" s="56">
        <v>3901</v>
      </c>
      <c r="K8" s="48">
        <v>345999</v>
      </c>
      <c r="L8" s="48">
        <v>177161</v>
      </c>
      <c r="M8" s="48">
        <v>177161</v>
      </c>
      <c r="N8" s="68">
        <v>160.98312422868275</v>
      </c>
      <c r="O8" s="68">
        <v>136.70559741502143</v>
      </c>
      <c r="P8" s="68">
        <v>316.1858849303033</v>
      </c>
      <c r="Q8" s="68">
        <v>292.19737629299505</v>
      </c>
      <c r="R8" s="68">
        <v>158.95999699421097</v>
      </c>
      <c r="S8" s="68">
        <v>62.427926092271946</v>
      </c>
      <c r="T8" s="68">
        <v>1127.4599059534855</v>
      </c>
    </row>
    <row r="9" spans="1:20">
      <c r="A9" s="59" t="s">
        <v>2048</v>
      </c>
      <c r="B9" s="56" t="s">
        <v>209</v>
      </c>
      <c r="C9" s="56" t="s">
        <v>223</v>
      </c>
      <c r="D9" s="56">
        <v>501</v>
      </c>
      <c r="E9" s="56">
        <v>463</v>
      </c>
      <c r="F9" s="56">
        <v>997</v>
      </c>
      <c r="G9" s="56">
        <v>944</v>
      </c>
      <c r="H9" s="56">
        <v>532</v>
      </c>
      <c r="I9" s="56">
        <v>221</v>
      </c>
      <c r="J9" s="56">
        <v>3658</v>
      </c>
      <c r="K9" s="48">
        <v>355599</v>
      </c>
      <c r="L9" s="48">
        <v>179111</v>
      </c>
      <c r="M9" s="48">
        <v>179111</v>
      </c>
      <c r="N9" s="68">
        <v>140.88903512102115</v>
      </c>
      <c r="O9" s="68">
        <v>130.20284084038479</v>
      </c>
      <c r="P9" s="68">
        <v>280.37199204722174</v>
      </c>
      <c r="Q9" s="68">
        <v>265.46756318212368</v>
      </c>
      <c r="R9" s="68">
        <v>149.60671992890869</v>
      </c>
      <c r="S9" s="68">
        <v>62.148656211069209</v>
      </c>
      <c r="T9" s="68">
        <v>1028.6868073307294</v>
      </c>
    </row>
    <row r="10" spans="1:20">
      <c r="A10" s="59" t="s">
        <v>2049</v>
      </c>
      <c r="B10" s="56" t="s">
        <v>209</v>
      </c>
      <c r="C10" s="56" t="s">
        <v>226</v>
      </c>
      <c r="D10" s="56">
        <v>450</v>
      </c>
      <c r="E10" s="56">
        <v>351</v>
      </c>
      <c r="F10" s="56">
        <v>781</v>
      </c>
      <c r="G10" s="56">
        <v>864</v>
      </c>
      <c r="H10" s="56">
        <v>451</v>
      </c>
      <c r="I10" s="56">
        <v>176</v>
      </c>
      <c r="J10" s="56">
        <v>3073</v>
      </c>
      <c r="K10" s="48">
        <v>294321</v>
      </c>
      <c r="L10" s="48">
        <v>148348</v>
      </c>
      <c r="M10" s="48">
        <v>148348</v>
      </c>
      <c r="N10" s="68">
        <v>152.89428888866237</v>
      </c>
      <c r="O10" s="68">
        <v>119.25754533315664</v>
      </c>
      <c r="P10" s="68">
        <v>265.35653249343403</v>
      </c>
      <c r="Q10" s="68">
        <v>293.55703466623174</v>
      </c>
      <c r="R10" s="68">
        <v>153.23405397508162</v>
      </c>
      <c r="S10" s="68">
        <v>59.79865520978796</v>
      </c>
      <c r="T10" s="68">
        <v>1044.0981105663543</v>
      </c>
    </row>
    <row r="11" spans="1:20">
      <c r="A11" s="59" t="s">
        <v>2050</v>
      </c>
      <c r="B11" s="56" t="s">
        <v>213</v>
      </c>
      <c r="C11" s="56" t="s">
        <v>210</v>
      </c>
      <c r="D11" s="56">
        <v>609</v>
      </c>
      <c r="E11" s="56">
        <v>499</v>
      </c>
      <c r="F11" s="56">
        <v>1149</v>
      </c>
      <c r="G11" s="56">
        <v>1513</v>
      </c>
      <c r="H11" s="56">
        <v>1013</v>
      </c>
      <c r="I11" s="56">
        <v>468</v>
      </c>
      <c r="J11" s="56">
        <v>5251</v>
      </c>
      <c r="K11" s="48">
        <v>347615</v>
      </c>
      <c r="L11" s="48">
        <v>180478</v>
      </c>
      <c r="M11" s="48">
        <v>180478</v>
      </c>
      <c r="N11" s="68">
        <v>175.19382074996761</v>
      </c>
      <c r="O11" s="68">
        <v>143.5496166736188</v>
      </c>
      <c r="P11" s="68">
        <v>330.53809530658918</v>
      </c>
      <c r="Q11" s="68">
        <v>435.25164334105261</v>
      </c>
      <c r="R11" s="68">
        <v>291.41435208492152</v>
      </c>
      <c r="S11" s="68">
        <v>134.63170461573867</v>
      </c>
      <c r="T11" s="68">
        <v>1510.5792327718884</v>
      </c>
    </row>
    <row r="12" spans="1:20">
      <c r="A12" s="59" t="s">
        <v>2051</v>
      </c>
      <c r="B12" s="56" t="s">
        <v>213</v>
      </c>
      <c r="C12" s="56" t="s">
        <v>214</v>
      </c>
      <c r="D12" s="56">
        <v>753</v>
      </c>
      <c r="E12" s="56">
        <v>642</v>
      </c>
      <c r="F12" s="56">
        <v>1492</v>
      </c>
      <c r="G12" s="56">
        <v>1825</v>
      </c>
      <c r="H12" s="56">
        <v>1198</v>
      </c>
      <c r="I12" s="56">
        <v>535</v>
      </c>
      <c r="J12" s="56">
        <v>6445</v>
      </c>
      <c r="K12" s="48">
        <v>461299</v>
      </c>
      <c r="L12" s="48">
        <v>235200</v>
      </c>
      <c r="M12" s="48">
        <v>235200</v>
      </c>
      <c r="N12" s="68">
        <v>163.23469159915803</v>
      </c>
      <c r="O12" s="68">
        <v>139.17220718015864</v>
      </c>
      <c r="P12" s="68">
        <v>323.43447525357738</v>
      </c>
      <c r="Q12" s="68">
        <v>395.62192851057551</v>
      </c>
      <c r="R12" s="68">
        <v>259.7014084140655</v>
      </c>
      <c r="S12" s="68">
        <v>115.97683931679886</v>
      </c>
      <c r="T12" s="68">
        <v>1397.1415502743339</v>
      </c>
    </row>
    <row r="13" spans="1:20">
      <c r="A13" s="59" t="s">
        <v>2052</v>
      </c>
      <c r="B13" s="56" t="s">
        <v>213</v>
      </c>
      <c r="C13" s="56" t="s">
        <v>229</v>
      </c>
      <c r="D13" s="56">
        <v>25</v>
      </c>
      <c r="E13" s="56">
        <v>24</v>
      </c>
      <c r="F13" s="56">
        <v>45</v>
      </c>
      <c r="G13" s="56">
        <v>71</v>
      </c>
      <c r="H13" s="56">
        <v>39</v>
      </c>
      <c r="I13" s="56">
        <v>31</v>
      </c>
      <c r="J13" s="56">
        <v>235</v>
      </c>
      <c r="K13" s="48" t="e">
        <v>#N/A</v>
      </c>
      <c r="L13" s="48" t="e">
        <v>#N/A</v>
      </c>
      <c r="M13" s="48" t="e">
        <v>#N/A</v>
      </c>
      <c r="N13" s="68" t="e">
        <v>#N/A</v>
      </c>
      <c r="O13" s="68" t="e">
        <v>#N/A</v>
      </c>
      <c r="P13" s="68" t="e">
        <v>#N/A</v>
      </c>
      <c r="Q13" s="68" t="e">
        <v>#N/A</v>
      </c>
      <c r="R13" s="68" t="e">
        <v>#N/A</v>
      </c>
      <c r="S13" s="68" t="e">
        <v>#N/A</v>
      </c>
      <c r="T13" s="68" t="e">
        <v>#N/A</v>
      </c>
    </row>
    <row r="14" spans="1:20">
      <c r="A14" s="59" t="s">
        <v>2053</v>
      </c>
      <c r="B14" s="56" t="s">
        <v>213</v>
      </c>
      <c r="C14" s="56" t="s">
        <v>219</v>
      </c>
      <c r="D14" s="56">
        <v>554</v>
      </c>
      <c r="E14" s="56">
        <v>534</v>
      </c>
      <c r="F14" s="56">
        <v>1217</v>
      </c>
      <c r="G14" s="56">
        <v>1480</v>
      </c>
      <c r="H14" s="56">
        <v>1025</v>
      </c>
      <c r="I14" s="56">
        <v>407</v>
      </c>
      <c r="J14" s="56">
        <v>5217</v>
      </c>
      <c r="K14" s="48">
        <v>345999</v>
      </c>
      <c r="L14" s="48">
        <v>177161</v>
      </c>
      <c r="M14" s="48">
        <v>177161</v>
      </c>
      <c r="N14" s="68">
        <v>160.11606969962341</v>
      </c>
      <c r="O14" s="68">
        <v>154.3357061725612</v>
      </c>
      <c r="P14" s="68">
        <v>351.73512062173592</v>
      </c>
      <c r="Q14" s="68">
        <v>427.74690100260409</v>
      </c>
      <c r="R14" s="68">
        <v>296.24363076193862</v>
      </c>
      <c r="S14" s="68">
        <v>117.63039777571611</v>
      </c>
      <c r="T14" s="68">
        <v>1507.8078260341792</v>
      </c>
    </row>
    <row r="15" spans="1:20">
      <c r="A15" s="59" t="s">
        <v>2054</v>
      </c>
      <c r="B15" s="56" t="s">
        <v>213</v>
      </c>
      <c r="C15" s="56" t="s">
        <v>223</v>
      </c>
      <c r="D15" s="56">
        <v>531</v>
      </c>
      <c r="E15" s="56">
        <v>465</v>
      </c>
      <c r="F15" s="56">
        <v>1098</v>
      </c>
      <c r="G15" s="56">
        <v>1223</v>
      </c>
      <c r="H15" s="56">
        <v>921</v>
      </c>
      <c r="I15" s="56">
        <v>433</v>
      </c>
      <c r="J15" s="56">
        <v>4671</v>
      </c>
      <c r="K15" s="48">
        <v>355599</v>
      </c>
      <c r="L15" s="48">
        <v>179111</v>
      </c>
      <c r="M15" s="48">
        <v>179111</v>
      </c>
      <c r="N15" s="68">
        <v>149.32550428994458</v>
      </c>
      <c r="O15" s="68">
        <v>130.76527211831305</v>
      </c>
      <c r="P15" s="68">
        <v>308.77477158259723</v>
      </c>
      <c r="Q15" s="68">
        <v>343.92672645311148</v>
      </c>
      <c r="R15" s="68">
        <v>258.99960348594902</v>
      </c>
      <c r="S15" s="68">
        <v>121.7663716714614</v>
      </c>
      <c r="T15" s="68">
        <v>1313.5582496013767</v>
      </c>
    </row>
    <row r="16" spans="1:20">
      <c r="A16" s="59" t="s">
        <v>2055</v>
      </c>
      <c r="B16" s="56" t="s">
        <v>213</v>
      </c>
      <c r="C16" s="56" t="s">
        <v>226</v>
      </c>
      <c r="D16" s="56">
        <v>474</v>
      </c>
      <c r="E16" s="56">
        <v>405</v>
      </c>
      <c r="F16" s="56">
        <v>876</v>
      </c>
      <c r="G16" s="56">
        <v>967</v>
      </c>
      <c r="H16" s="56">
        <v>736</v>
      </c>
      <c r="I16" s="56">
        <v>316</v>
      </c>
      <c r="J16" s="56">
        <v>3774</v>
      </c>
      <c r="K16" s="48">
        <v>294321</v>
      </c>
      <c r="L16" s="48">
        <v>148348</v>
      </c>
      <c r="M16" s="48">
        <v>148348</v>
      </c>
      <c r="N16" s="68">
        <v>161.04865096272437</v>
      </c>
      <c r="O16" s="68">
        <v>137.60485999979613</v>
      </c>
      <c r="P16" s="68">
        <v>297.63421570326278</v>
      </c>
      <c r="Q16" s="68">
        <v>328.55283856741448</v>
      </c>
      <c r="R16" s="68">
        <v>250.06710360456779</v>
      </c>
      <c r="S16" s="68">
        <v>107.36576730848292</v>
      </c>
      <c r="T16" s="68">
        <v>1282.2734361462485</v>
      </c>
    </row>
    <row r="17" spans="1:20">
      <c r="A17" s="59" t="s">
        <v>2056</v>
      </c>
      <c r="B17" s="56" t="s">
        <v>493</v>
      </c>
      <c r="C17" s="56" t="s">
        <v>210</v>
      </c>
      <c r="D17" s="56">
        <v>1152</v>
      </c>
      <c r="E17" s="56">
        <v>959</v>
      </c>
      <c r="F17" s="56">
        <v>2145</v>
      </c>
      <c r="G17" s="56">
        <v>2469</v>
      </c>
      <c r="H17" s="56">
        <v>1544</v>
      </c>
      <c r="I17" s="56">
        <v>697</v>
      </c>
      <c r="J17" s="56">
        <v>8966</v>
      </c>
      <c r="K17" s="48">
        <v>347615</v>
      </c>
      <c r="L17" s="48">
        <v>180478</v>
      </c>
      <c r="M17" s="48">
        <v>180478</v>
      </c>
      <c r="N17" s="68">
        <v>331.40111905412596</v>
      </c>
      <c r="O17" s="68">
        <v>275.87992462925939</v>
      </c>
      <c r="P17" s="68">
        <v>617.06197948880231</v>
      </c>
      <c r="Q17" s="68">
        <v>710.26854422277518</v>
      </c>
      <c r="R17" s="68">
        <v>444.16955539893274</v>
      </c>
      <c r="S17" s="68">
        <v>200.5091840110467</v>
      </c>
      <c r="T17" s="68">
        <v>2579.2903068049422</v>
      </c>
    </row>
    <row r="18" spans="1:20">
      <c r="A18" s="59" t="s">
        <v>2057</v>
      </c>
      <c r="B18" s="56" t="s">
        <v>493</v>
      </c>
      <c r="C18" s="56" t="s">
        <v>214</v>
      </c>
      <c r="D18" s="56">
        <v>1517</v>
      </c>
      <c r="E18" s="56">
        <v>1304</v>
      </c>
      <c r="F18" s="56">
        <v>2840</v>
      </c>
      <c r="G18" s="56">
        <v>3169</v>
      </c>
      <c r="H18" s="56">
        <v>1830</v>
      </c>
      <c r="I18" s="56">
        <v>801</v>
      </c>
      <c r="J18" s="56">
        <v>11461</v>
      </c>
      <c r="K18" s="48">
        <v>461299</v>
      </c>
      <c r="L18" s="48">
        <v>235200</v>
      </c>
      <c r="M18" s="48">
        <v>235200</v>
      </c>
      <c r="N18" s="68">
        <v>328.85395372632502</v>
      </c>
      <c r="O18" s="68">
        <v>282.67999713851538</v>
      </c>
      <c r="P18" s="68">
        <v>615.65275450412855</v>
      </c>
      <c r="Q18" s="68">
        <v>686.97309120548709</v>
      </c>
      <c r="R18" s="68">
        <v>396.70582420512511</v>
      </c>
      <c r="S18" s="68">
        <v>173.64009026683343</v>
      </c>
      <c r="T18" s="68">
        <v>2484.5057110464145</v>
      </c>
    </row>
    <row r="19" spans="1:20">
      <c r="A19" s="59" t="s">
        <v>2058</v>
      </c>
      <c r="B19" s="56" t="s">
        <v>493</v>
      </c>
      <c r="C19" s="56" t="s">
        <v>219</v>
      </c>
      <c r="D19" s="56">
        <v>1111</v>
      </c>
      <c r="E19" s="56">
        <v>1007</v>
      </c>
      <c r="F19" s="56">
        <v>2311</v>
      </c>
      <c r="G19" s="56">
        <v>2491</v>
      </c>
      <c r="H19" s="56">
        <v>1575</v>
      </c>
      <c r="I19" s="56">
        <v>623</v>
      </c>
      <c r="J19" s="56">
        <v>9118</v>
      </c>
      <c r="K19" s="48">
        <v>345999</v>
      </c>
      <c r="L19" s="48">
        <v>177161</v>
      </c>
      <c r="M19" s="48">
        <v>177161</v>
      </c>
      <c r="N19" s="68">
        <v>321.09919392830614</v>
      </c>
      <c r="O19" s="68">
        <v>291.04130358758266</v>
      </c>
      <c r="P19" s="68">
        <v>667.92100555203922</v>
      </c>
      <c r="Q19" s="68">
        <v>719.94427729559914</v>
      </c>
      <c r="R19" s="68">
        <v>455.20362775614961</v>
      </c>
      <c r="S19" s="68">
        <v>180.05832386798807</v>
      </c>
      <c r="T19" s="68">
        <v>2635.2677319876648</v>
      </c>
    </row>
    <row r="20" spans="1:20">
      <c r="A20" s="59" t="s">
        <v>2059</v>
      </c>
      <c r="B20" s="56" t="s">
        <v>493</v>
      </c>
      <c r="C20" s="56" t="s">
        <v>223</v>
      </c>
      <c r="D20" s="56">
        <v>1032</v>
      </c>
      <c r="E20" s="56">
        <v>928</v>
      </c>
      <c r="F20" s="56">
        <v>2095</v>
      </c>
      <c r="G20" s="56">
        <v>2167</v>
      </c>
      <c r="H20" s="56">
        <v>1453</v>
      </c>
      <c r="I20" s="56">
        <v>654</v>
      </c>
      <c r="J20" s="56">
        <v>8329</v>
      </c>
      <c r="K20" s="48">
        <v>355599</v>
      </c>
      <c r="L20" s="48">
        <v>179111</v>
      </c>
      <c r="M20" s="48">
        <v>179111</v>
      </c>
      <c r="N20" s="68">
        <v>290.21453941096576</v>
      </c>
      <c r="O20" s="68">
        <v>260.96811295869787</v>
      </c>
      <c r="P20" s="68">
        <v>589.14676362981891</v>
      </c>
      <c r="Q20" s="68">
        <v>609.39428963523528</v>
      </c>
      <c r="R20" s="68">
        <v>408.60632341485774</v>
      </c>
      <c r="S20" s="68">
        <v>183.91502788253061</v>
      </c>
      <c r="T20" s="68">
        <v>2342.2450569321059</v>
      </c>
    </row>
    <row r="21" spans="1:20">
      <c r="A21" s="59" t="s">
        <v>2060</v>
      </c>
      <c r="B21" s="56" t="s">
        <v>493</v>
      </c>
      <c r="C21" s="56" t="s">
        <v>229</v>
      </c>
      <c r="D21" s="56">
        <v>72</v>
      </c>
      <c r="E21" s="56">
        <v>38</v>
      </c>
      <c r="F21" s="56">
        <v>100</v>
      </c>
      <c r="G21" s="56">
        <v>137</v>
      </c>
      <c r="H21" s="56">
        <v>101</v>
      </c>
      <c r="I21" s="56">
        <v>70</v>
      </c>
      <c r="J21" s="56">
        <v>518</v>
      </c>
      <c r="K21" s="48" t="e">
        <v>#N/A</v>
      </c>
      <c r="L21" s="48" t="e">
        <v>#N/A</v>
      </c>
      <c r="M21" s="48" t="e">
        <v>#N/A</v>
      </c>
      <c r="N21" s="68" t="e">
        <v>#N/A</v>
      </c>
      <c r="O21" s="68" t="e">
        <v>#N/A</v>
      </c>
      <c r="P21" s="68" t="e">
        <v>#N/A</v>
      </c>
      <c r="Q21" s="68" t="e">
        <v>#N/A</v>
      </c>
      <c r="R21" s="68" t="e">
        <v>#N/A</v>
      </c>
      <c r="S21" s="68" t="e">
        <v>#N/A</v>
      </c>
      <c r="T21" s="68" t="e">
        <v>#N/A</v>
      </c>
    </row>
    <row r="22" spans="1:20">
      <c r="A22" s="59" t="s">
        <v>2061</v>
      </c>
      <c r="B22" s="56" t="s">
        <v>493</v>
      </c>
      <c r="C22" s="56" t="s">
        <v>226</v>
      </c>
      <c r="D22" s="56">
        <v>924</v>
      </c>
      <c r="E22" s="56">
        <v>756</v>
      </c>
      <c r="F22" s="56">
        <v>1657</v>
      </c>
      <c r="G22" s="56">
        <v>1831</v>
      </c>
      <c r="H22" s="56">
        <v>1187</v>
      </c>
      <c r="I22" s="56">
        <v>492</v>
      </c>
      <c r="J22" s="56">
        <v>6847</v>
      </c>
      <c r="K22" s="48">
        <v>294321</v>
      </c>
      <c r="L22" s="48">
        <v>148348</v>
      </c>
      <c r="M22" s="48">
        <v>148348</v>
      </c>
      <c r="N22" s="68">
        <v>313.94293985138671</v>
      </c>
      <c r="O22" s="68">
        <v>256.86240533295279</v>
      </c>
      <c r="P22" s="68">
        <v>562.99074819669681</v>
      </c>
      <c r="Q22" s="68">
        <v>622.10987323364623</v>
      </c>
      <c r="R22" s="68">
        <v>403.30115757964944</v>
      </c>
      <c r="S22" s="68">
        <v>167.16442251827087</v>
      </c>
      <c r="T22" s="68">
        <v>2326.371546712603</v>
      </c>
    </row>
    <row r="23" spans="1:20">
      <c r="A23" s="59" t="s">
        <v>2062</v>
      </c>
      <c r="B23" s="56" t="s">
        <v>209</v>
      </c>
      <c r="C23" s="56" t="s">
        <v>211</v>
      </c>
      <c r="D23" s="56">
        <v>90</v>
      </c>
      <c r="E23" s="56">
        <v>65</v>
      </c>
      <c r="F23" s="56">
        <v>138</v>
      </c>
      <c r="G23" s="56">
        <v>134</v>
      </c>
      <c r="H23" s="56">
        <v>56</v>
      </c>
      <c r="I23" s="56">
        <v>30</v>
      </c>
      <c r="J23" s="56">
        <v>513</v>
      </c>
      <c r="K23" s="48">
        <v>53384</v>
      </c>
      <c r="L23" s="48">
        <v>27019</v>
      </c>
      <c r="M23" s="48">
        <v>26365</v>
      </c>
      <c r="N23" s="68">
        <v>168.58983965233028</v>
      </c>
      <c r="O23" s="68">
        <v>121.7593286377941</v>
      </c>
      <c r="P23" s="68">
        <v>258.50442080023976</v>
      </c>
      <c r="Q23" s="68">
        <v>251.01153903791399</v>
      </c>
      <c r="R23" s="68">
        <v>104.90034467256106</v>
      </c>
      <c r="S23" s="68">
        <v>56.196613217443428</v>
      </c>
      <c r="T23" s="68">
        <v>960.96208601828266</v>
      </c>
    </row>
    <row r="24" spans="1:20">
      <c r="A24" s="59" t="s">
        <v>2063</v>
      </c>
      <c r="B24" s="56" t="s">
        <v>209</v>
      </c>
      <c r="C24" s="56" t="s">
        <v>215</v>
      </c>
      <c r="D24" s="56">
        <v>123</v>
      </c>
      <c r="E24" s="56">
        <v>114</v>
      </c>
      <c r="F24" s="56">
        <v>246</v>
      </c>
      <c r="G24" s="56">
        <v>221</v>
      </c>
      <c r="H24" s="56">
        <v>112</v>
      </c>
      <c r="I24" s="56">
        <v>32</v>
      </c>
      <c r="J24" s="56">
        <v>848</v>
      </c>
      <c r="K24" s="48">
        <v>77855</v>
      </c>
      <c r="L24" s="48">
        <v>39865</v>
      </c>
      <c r="M24" s="48">
        <v>37990</v>
      </c>
      <c r="N24" s="68">
        <v>157.98599961466832</v>
      </c>
      <c r="O24" s="68">
        <v>146.42604842335109</v>
      </c>
      <c r="P24" s="68">
        <v>315.97199922933663</v>
      </c>
      <c r="Q24" s="68">
        <v>283.86102369789995</v>
      </c>
      <c r="R24" s="68">
        <v>143.85717038083618</v>
      </c>
      <c r="S24" s="68">
        <v>41.102048680238902</v>
      </c>
      <c r="T24" s="68">
        <v>1089.2042900263309</v>
      </c>
    </row>
    <row r="25" spans="1:20">
      <c r="A25" s="59" t="s">
        <v>2064</v>
      </c>
      <c r="B25" s="56" t="s">
        <v>209</v>
      </c>
      <c r="C25" s="56" t="s">
        <v>220</v>
      </c>
      <c r="D25" s="56">
        <v>89</v>
      </c>
      <c r="E25" s="56">
        <v>89</v>
      </c>
      <c r="F25" s="56">
        <v>185</v>
      </c>
      <c r="G25" s="56">
        <v>148</v>
      </c>
      <c r="H25" s="56">
        <v>91</v>
      </c>
      <c r="I25" s="56">
        <v>43</v>
      </c>
      <c r="J25" s="56">
        <v>645</v>
      </c>
      <c r="K25" s="48">
        <v>59137</v>
      </c>
      <c r="L25" s="48">
        <v>29776</v>
      </c>
      <c r="M25" s="48">
        <v>29361</v>
      </c>
      <c r="N25" s="68">
        <v>150.4979961783655</v>
      </c>
      <c r="O25" s="68">
        <v>150.4979961783655</v>
      </c>
      <c r="P25" s="68">
        <v>312.8329134044676</v>
      </c>
      <c r="Q25" s="68">
        <v>250.26633072357407</v>
      </c>
      <c r="R25" s="68">
        <v>153.87997362057595</v>
      </c>
      <c r="S25" s="68">
        <v>72.7125150075249</v>
      </c>
      <c r="T25" s="68">
        <v>1090.6877251128735</v>
      </c>
    </row>
    <row r="26" spans="1:20">
      <c r="A26" s="59" t="s">
        <v>2065</v>
      </c>
      <c r="B26" s="56" t="s">
        <v>209</v>
      </c>
      <c r="C26" s="56" t="s">
        <v>224</v>
      </c>
      <c r="D26" s="56">
        <v>116</v>
      </c>
      <c r="E26" s="56">
        <v>101</v>
      </c>
      <c r="F26" s="56">
        <v>175</v>
      </c>
      <c r="G26" s="56">
        <v>179</v>
      </c>
      <c r="H26" s="56">
        <v>105</v>
      </c>
      <c r="I26" s="56">
        <v>35</v>
      </c>
      <c r="J26" s="56">
        <v>711</v>
      </c>
      <c r="K26" s="48">
        <v>63723</v>
      </c>
      <c r="L26" s="48">
        <v>32523</v>
      </c>
      <c r="M26" s="48">
        <v>31200</v>
      </c>
      <c r="N26" s="68">
        <v>182.03788271110903</v>
      </c>
      <c r="O26" s="68">
        <v>158.49850132605184</v>
      </c>
      <c r="P26" s="68">
        <v>274.62611615900067</v>
      </c>
      <c r="Q26" s="68">
        <v>280.90328452834922</v>
      </c>
      <c r="R26" s="68">
        <v>164.77566969540041</v>
      </c>
      <c r="S26" s="68">
        <v>54.925223231800139</v>
      </c>
      <c r="T26" s="68">
        <v>1115.7666776517112</v>
      </c>
    </row>
    <row r="27" spans="1:20">
      <c r="A27" s="59" t="s">
        <v>2066</v>
      </c>
      <c r="B27" s="56" t="s">
        <v>209</v>
      </c>
      <c r="C27" s="56" t="s">
        <v>227</v>
      </c>
      <c r="D27" s="56">
        <v>45</v>
      </c>
      <c r="E27" s="56">
        <v>43</v>
      </c>
      <c r="F27" s="56">
        <v>93</v>
      </c>
      <c r="G27" s="56">
        <v>83</v>
      </c>
      <c r="H27" s="56">
        <v>44</v>
      </c>
      <c r="I27" s="56">
        <v>9</v>
      </c>
      <c r="J27" s="56">
        <v>317</v>
      </c>
      <c r="K27" s="48">
        <v>30975</v>
      </c>
      <c r="L27" s="48">
        <v>15651</v>
      </c>
      <c r="M27" s="48">
        <v>15324</v>
      </c>
      <c r="N27" s="68">
        <v>145.27845036319613</v>
      </c>
      <c r="O27" s="68">
        <v>138.82163034705408</v>
      </c>
      <c r="P27" s="68">
        <v>300.24213075060533</v>
      </c>
      <c r="Q27" s="68">
        <v>267.95803066989509</v>
      </c>
      <c r="R27" s="68">
        <v>142.05004035512511</v>
      </c>
      <c r="S27" s="68">
        <v>29.055690072639226</v>
      </c>
      <c r="T27" s="68">
        <v>1023.4059725585149</v>
      </c>
    </row>
    <row r="28" spans="1:20">
      <c r="A28" s="59" t="s">
        <v>2067</v>
      </c>
      <c r="B28" s="56" t="s">
        <v>209</v>
      </c>
      <c r="C28" s="56" t="s">
        <v>230</v>
      </c>
      <c r="D28" s="56">
        <v>72</v>
      </c>
      <c r="E28" s="56">
        <v>66</v>
      </c>
      <c r="F28" s="56">
        <v>141</v>
      </c>
      <c r="G28" s="56">
        <v>130</v>
      </c>
      <c r="H28" s="56">
        <v>73</v>
      </c>
      <c r="I28" s="56">
        <v>31</v>
      </c>
      <c r="J28" s="56">
        <v>513</v>
      </c>
      <c r="K28" s="48">
        <v>47821</v>
      </c>
      <c r="L28" s="48">
        <v>24076</v>
      </c>
      <c r="M28" s="48">
        <v>23745</v>
      </c>
      <c r="N28" s="68">
        <v>150.5614688107735</v>
      </c>
      <c r="O28" s="68">
        <v>138.01467974320906</v>
      </c>
      <c r="P28" s="68">
        <v>294.8495430877648</v>
      </c>
      <c r="Q28" s="68">
        <v>271.84709646389661</v>
      </c>
      <c r="R28" s="68">
        <v>152.65260032203423</v>
      </c>
      <c r="S28" s="68">
        <v>64.825076849083032</v>
      </c>
      <c r="T28" s="68">
        <v>1072.7504652767614</v>
      </c>
    </row>
    <row r="29" spans="1:20">
      <c r="A29" s="59" t="s">
        <v>2044</v>
      </c>
      <c r="B29" s="56" t="s">
        <v>209</v>
      </c>
      <c r="C29" s="56" t="s">
        <v>210</v>
      </c>
      <c r="D29" s="56">
        <v>429</v>
      </c>
      <c r="E29" s="56">
        <v>374</v>
      </c>
      <c r="F29" s="56">
        <v>796</v>
      </c>
      <c r="G29" s="56">
        <v>722</v>
      </c>
      <c r="H29" s="56">
        <v>418</v>
      </c>
      <c r="I29" s="56">
        <v>171</v>
      </c>
      <c r="J29" s="56">
        <v>2910</v>
      </c>
      <c r="K29" s="48">
        <v>280489</v>
      </c>
      <c r="L29" s="48">
        <v>145482</v>
      </c>
      <c r="M29" s="48">
        <v>135007</v>
      </c>
      <c r="N29" s="68">
        <v>152.94717439899605</v>
      </c>
      <c r="O29" s="68">
        <v>133.33856229656064</v>
      </c>
      <c r="P29" s="68">
        <v>283.79009515524672</v>
      </c>
      <c r="Q29" s="68">
        <v>257.40759887197004</v>
      </c>
      <c r="R29" s="68">
        <v>149.02545197850895</v>
      </c>
      <c r="S29" s="68">
        <v>60.964957627571856</v>
      </c>
      <c r="T29" s="68">
        <v>1037.4738403288543</v>
      </c>
    </row>
    <row r="30" spans="1:20">
      <c r="A30" s="59" t="s">
        <v>2068</v>
      </c>
      <c r="B30" s="56" t="s">
        <v>209</v>
      </c>
      <c r="C30" s="56" t="s">
        <v>233</v>
      </c>
      <c r="D30" s="56">
        <v>73</v>
      </c>
      <c r="E30" s="56">
        <v>64</v>
      </c>
      <c r="F30" s="56">
        <v>109</v>
      </c>
      <c r="G30" s="56">
        <v>132</v>
      </c>
      <c r="H30" s="56">
        <v>50</v>
      </c>
      <c r="I30" s="56">
        <v>28</v>
      </c>
      <c r="J30" s="56">
        <v>456</v>
      </c>
      <c r="K30" s="48">
        <v>39282</v>
      </c>
      <c r="L30" s="48">
        <v>20261</v>
      </c>
      <c r="M30" s="48">
        <v>19021</v>
      </c>
      <c r="N30" s="68">
        <v>185.83575174380124</v>
      </c>
      <c r="O30" s="68">
        <v>162.92449467949697</v>
      </c>
      <c r="P30" s="68">
        <v>277.48078000101827</v>
      </c>
      <c r="Q30" s="68">
        <v>336.03177027646251</v>
      </c>
      <c r="R30" s="68">
        <v>127.284761468357</v>
      </c>
      <c r="S30" s="68">
        <v>71.279466422279924</v>
      </c>
      <c r="T30" s="68">
        <v>1160.8370245914159</v>
      </c>
    </row>
    <row r="31" spans="1:20">
      <c r="A31" s="59" t="s">
        <v>2069</v>
      </c>
      <c r="B31" s="56" t="s">
        <v>209</v>
      </c>
      <c r="C31" s="56" t="s">
        <v>235</v>
      </c>
      <c r="D31" s="56">
        <v>114</v>
      </c>
      <c r="E31" s="56">
        <v>86</v>
      </c>
      <c r="F31" s="56">
        <v>200</v>
      </c>
      <c r="G31" s="56">
        <v>234</v>
      </c>
      <c r="H31" s="56">
        <v>113</v>
      </c>
      <c r="I31" s="56">
        <v>58</v>
      </c>
      <c r="J31" s="56">
        <v>805</v>
      </c>
      <c r="K31" s="48">
        <v>67126</v>
      </c>
      <c r="L31" s="48">
        <v>34996</v>
      </c>
      <c r="M31" s="48">
        <v>32130</v>
      </c>
      <c r="N31" s="68">
        <v>169.82987218067515</v>
      </c>
      <c r="O31" s="68">
        <v>128.1172719959479</v>
      </c>
      <c r="P31" s="68">
        <v>297.94714417662306</v>
      </c>
      <c r="Q31" s="68">
        <v>348.59815868664896</v>
      </c>
      <c r="R31" s="68">
        <v>168.34013645979203</v>
      </c>
      <c r="S31" s="68">
        <v>86.404671811220695</v>
      </c>
      <c r="T31" s="68">
        <v>1199.2372553109078</v>
      </c>
    </row>
    <row r="32" spans="1:20">
      <c r="A32" s="59" t="s">
        <v>2070</v>
      </c>
      <c r="B32" s="56" t="s">
        <v>209</v>
      </c>
      <c r="C32" s="56" t="s">
        <v>236</v>
      </c>
      <c r="D32" s="56">
        <v>102</v>
      </c>
      <c r="E32" s="56">
        <v>87</v>
      </c>
      <c r="F32" s="56">
        <v>173</v>
      </c>
      <c r="G32" s="56">
        <v>195</v>
      </c>
      <c r="H32" s="56">
        <v>86</v>
      </c>
      <c r="I32" s="56">
        <v>34</v>
      </c>
      <c r="J32" s="56">
        <v>677</v>
      </c>
      <c r="K32" s="48">
        <v>58868</v>
      </c>
      <c r="L32" s="48">
        <v>30225</v>
      </c>
      <c r="M32" s="48">
        <v>28643</v>
      </c>
      <c r="N32" s="68">
        <v>173.2690086294761</v>
      </c>
      <c r="O32" s="68">
        <v>147.78827206631786</v>
      </c>
      <c r="P32" s="68">
        <v>293.87782836175853</v>
      </c>
      <c r="Q32" s="68">
        <v>331.24957532105731</v>
      </c>
      <c r="R32" s="68">
        <v>146.08955629544064</v>
      </c>
      <c r="S32" s="68">
        <v>57.756336209825371</v>
      </c>
      <c r="T32" s="68">
        <v>1150.0305768838757</v>
      </c>
    </row>
    <row r="33" spans="1:20">
      <c r="A33" s="59" t="s">
        <v>2071</v>
      </c>
      <c r="B33" s="56" t="s">
        <v>209</v>
      </c>
      <c r="C33" s="56" t="s">
        <v>237</v>
      </c>
      <c r="D33" s="56">
        <v>46</v>
      </c>
      <c r="E33" s="56">
        <v>44</v>
      </c>
      <c r="F33" s="56">
        <v>113</v>
      </c>
      <c r="G33" s="56">
        <v>89</v>
      </c>
      <c r="H33" s="56">
        <v>38</v>
      </c>
      <c r="I33" s="56">
        <v>14</v>
      </c>
      <c r="J33" s="56">
        <v>344</v>
      </c>
      <c r="K33" s="48">
        <v>36581</v>
      </c>
      <c r="L33" s="48">
        <v>18373</v>
      </c>
      <c r="M33" s="48">
        <v>18208</v>
      </c>
      <c r="N33" s="68">
        <v>125.74833930182334</v>
      </c>
      <c r="O33" s="68">
        <v>120.28102020174407</v>
      </c>
      <c r="P33" s="68">
        <v>308.90352915447909</v>
      </c>
      <c r="Q33" s="68">
        <v>243.29569995352779</v>
      </c>
      <c r="R33" s="68">
        <v>103.87906290150624</v>
      </c>
      <c r="S33" s="68">
        <v>38.271233700554937</v>
      </c>
      <c r="T33" s="68">
        <v>940.37888521363539</v>
      </c>
    </row>
    <row r="34" spans="1:20">
      <c r="A34" s="59" t="s">
        <v>2072</v>
      </c>
      <c r="B34" s="56" t="s">
        <v>209</v>
      </c>
      <c r="C34" s="56" t="s">
        <v>238</v>
      </c>
      <c r="D34" s="56">
        <v>132</v>
      </c>
      <c r="E34" s="56">
        <v>122</v>
      </c>
      <c r="F34" s="56">
        <v>260</v>
      </c>
      <c r="G34" s="56">
        <v>264</v>
      </c>
      <c r="H34" s="56">
        <v>135</v>
      </c>
      <c r="I34" s="56">
        <v>60</v>
      </c>
      <c r="J34" s="56">
        <v>973</v>
      </c>
      <c r="K34" s="48">
        <v>92242</v>
      </c>
      <c r="L34" s="48">
        <v>46872</v>
      </c>
      <c r="M34" s="48">
        <v>45370</v>
      </c>
      <c r="N34" s="68">
        <v>143.10184081004314</v>
      </c>
      <c r="O34" s="68">
        <v>132.26079226382777</v>
      </c>
      <c r="P34" s="68">
        <v>281.86726220160017</v>
      </c>
      <c r="Q34" s="68">
        <v>286.20368162008629</v>
      </c>
      <c r="R34" s="68">
        <v>146.35415537390776</v>
      </c>
      <c r="S34" s="68">
        <v>65.04629127729234</v>
      </c>
      <c r="T34" s="68">
        <v>1054.8340235467574</v>
      </c>
    </row>
    <row r="35" spans="1:20">
      <c r="A35" s="59" t="s">
        <v>2073</v>
      </c>
      <c r="B35" s="56" t="s">
        <v>209</v>
      </c>
      <c r="C35" s="56" t="s">
        <v>239</v>
      </c>
      <c r="D35" s="56">
        <v>165</v>
      </c>
      <c r="E35" s="56">
        <v>119</v>
      </c>
      <c r="F35" s="56">
        <v>244</v>
      </c>
      <c r="G35" s="56">
        <v>288</v>
      </c>
      <c r="H35" s="56">
        <v>177</v>
      </c>
      <c r="I35" s="56">
        <v>63</v>
      </c>
      <c r="J35" s="56">
        <v>1056</v>
      </c>
      <c r="K35" s="48">
        <v>108323</v>
      </c>
      <c r="L35" s="48">
        <v>55447</v>
      </c>
      <c r="M35" s="48">
        <v>52876</v>
      </c>
      <c r="N35" s="68">
        <v>152.32222150420503</v>
      </c>
      <c r="O35" s="68">
        <v>109.85663247879027</v>
      </c>
      <c r="P35" s="68">
        <v>225.25225483046074</v>
      </c>
      <c r="Q35" s="68">
        <v>265.87151389824879</v>
      </c>
      <c r="R35" s="68">
        <v>163.40020124996536</v>
      </c>
      <c r="S35" s="68">
        <v>58.159393665241922</v>
      </c>
      <c r="T35" s="68">
        <v>974.86221762691207</v>
      </c>
    </row>
    <row r="36" spans="1:20">
      <c r="A36" s="59" t="s">
        <v>2074</v>
      </c>
      <c r="B36" s="56" t="s">
        <v>209</v>
      </c>
      <c r="C36" s="56" t="s">
        <v>240</v>
      </c>
      <c r="D36" s="56">
        <v>127</v>
      </c>
      <c r="E36" s="56">
        <v>86</v>
      </c>
      <c r="F36" s="56">
        <v>240</v>
      </c>
      <c r="G36" s="56">
        <v>201</v>
      </c>
      <c r="H36" s="56">
        <v>114</v>
      </c>
      <c r="I36" s="56">
        <v>47</v>
      </c>
      <c r="J36" s="56">
        <v>815</v>
      </c>
      <c r="K36" s="48">
        <v>69698</v>
      </c>
      <c r="L36" s="48">
        <v>35211</v>
      </c>
      <c r="M36" s="48">
        <v>34487</v>
      </c>
      <c r="N36" s="68">
        <v>182.2146976957732</v>
      </c>
      <c r="O36" s="68">
        <v>123.3894803294212</v>
      </c>
      <c r="P36" s="68">
        <v>344.34273580303596</v>
      </c>
      <c r="Q36" s="68">
        <v>288.3870412350426</v>
      </c>
      <c r="R36" s="68">
        <v>163.56279950644208</v>
      </c>
      <c r="S36" s="68">
        <v>67.43378576142787</v>
      </c>
      <c r="T36" s="68">
        <v>1169.3305403311429</v>
      </c>
    </row>
    <row r="37" spans="1:20">
      <c r="A37" s="59" t="s">
        <v>2075</v>
      </c>
      <c r="B37" s="56" t="s">
        <v>209</v>
      </c>
      <c r="C37" s="56" t="s">
        <v>241</v>
      </c>
      <c r="D37" s="56">
        <v>79</v>
      </c>
      <c r="E37" s="56">
        <v>71</v>
      </c>
      <c r="F37" s="56">
        <v>158</v>
      </c>
      <c r="G37" s="56">
        <v>152</v>
      </c>
      <c r="H37" s="56">
        <v>78</v>
      </c>
      <c r="I37" s="56">
        <v>30</v>
      </c>
      <c r="J37" s="56">
        <v>568</v>
      </c>
      <c r="K37" s="48">
        <v>57263</v>
      </c>
      <c r="L37" s="48">
        <v>28539</v>
      </c>
      <c r="M37" s="48">
        <v>28724</v>
      </c>
      <c r="N37" s="68">
        <v>137.95993922777362</v>
      </c>
      <c r="O37" s="68">
        <v>123.98931247053071</v>
      </c>
      <c r="P37" s="68">
        <v>275.91987845554723</v>
      </c>
      <c r="Q37" s="68">
        <v>265.441908387615</v>
      </c>
      <c r="R37" s="68">
        <v>136.21361088311824</v>
      </c>
      <c r="S37" s="68">
        <v>52.389850339660867</v>
      </c>
      <c r="T37" s="68">
        <v>991.91449976424565</v>
      </c>
    </row>
    <row r="38" spans="1:20">
      <c r="A38" s="59" t="s">
        <v>2076</v>
      </c>
      <c r="B38" s="56" t="s">
        <v>209</v>
      </c>
      <c r="C38" s="56" t="s">
        <v>242</v>
      </c>
      <c r="D38" s="56">
        <v>93</v>
      </c>
      <c r="E38" s="56">
        <v>76</v>
      </c>
      <c r="F38" s="56">
        <v>191</v>
      </c>
      <c r="G38" s="56">
        <v>202</v>
      </c>
      <c r="H38" s="56">
        <v>92</v>
      </c>
      <c r="I38" s="56">
        <v>41</v>
      </c>
      <c r="J38" s="56">
        <v>695</v>
      </c>
      <c r="K38" s="48">
        <v>61803</v>
      </c>
      <c r="L38" s="48">
        <v>30835</v>
      </c>
      <c r="M38" s="48">
        <v>30968</v>
      </c>
      <c r="N38" s="68">
        <v>150.47813212950828</v>
      </c>
      <c r="O38" s="68">
        <v>122.97137679400676</v>
      </c>
      <c r="P38" s="68">
        <v>309.04648641651698</v>
      </c>
      <c r="Q38" s="68">
        <v>326.84497516301798</v>
      </c>
      <c r="R38" s="68">
        <v>148.86008769800819</v>
      </c>
      <c r="S38" s="68">
        <v>66.339821691503644</v>
      </c>
      <c r="T38" s="68">
        <v>1124.5408798925619</v>
      </c>
    </row>
    <row r="39" spans="1:20">
      <c r="A39" s="59" t="s">
        <v>2077</v>
      </c>
      <c r="B39" s="56" t="s">
        <v>209</v>
      </c>
      <c r="C39" s="56" t="s">
        <v>243</v>
      </c>
      <c r="D39" s="56">
        <v>45</v>
      </c>
      <c r="E39" s="56">
        <v>42</v>
      </c>
      <c r="F39" s="56">
        <v>135</v>
      </c>
      <c r="G39" s="56">
        <v>111</v>
      </c>
      <c r="H39" s="56">
        <v>48</v>
      </c>
      <c r="I39" s="56">
        <v>24</v>
      </c>
      <c r="J39" s="56">
        <v>405</v>
      </c>
      <c r="K39" s="48">
        <v>32152</v>
      </c>
      <c r="L39" s="48">
        <v>16493</v>
      </c>
      <c r="M39" s="48">
        <v>15659</v>
      </c>
      <c r="N39" s="68">
        <v>139.96018910176659</v>
      </c>
      <c r="O39" s="68">
        <v>130.62950982831552</v>
      </c>
      <c r="P39" s="68">
        <v>419.88056730529985</v>
      </c>
      <c r="Q39" s="68">
        <v>345.23513311769096</v>
      </c>
      <c r="R39" s="68">
        <v>149.29086837521771</v>
      </c>
      <c r="S39" s="68">
        <v>74.645434187608856</v>
      </c>
      <c r="T39" s="68">
        <v>1259.6417019158994</v>
      </c>
    </row>
    <row r="40" spans="1:20">
      <c r="A40" s="59" t="s">
        <v>2078</v>
      </c>
      <c r="B40" s="56" t="s">
        <v>209</v>
      </c>
      <c r="C40" s="56" t="s">
        <v>244</v>
      </c>
      <c r="D40" s="56">
        <v>43</v>
      </c>
      <c r="E40" s="56">
        <v>36</v>
      </c>
      <c r="F40" s="56">
        <v>115</v>
      </c>
      <c r="G40" s="56">
        <v>97</v>
      </c>
      <c r="H40" s="56">
        <v>49</v>
      </c>
      <c r="I40" s="56">
        <v>20</v>
      </c>
      <c r="J40" s="56">
        <v>360</v>
      </c>
      <c r="K40" s="48">
        <v>33254</v>
      </c>
      <c r="L40" s="48">
        <v>16473</v>
      </c>
      <c r="M40" s="48">
        <v>16781</v>
      </c>
      <c r="N40" s="68">
        <v>129.30775245083299</v>
      </c>
      <c r="O40" s="68">
        <v>108.25765321465087</v>
      </c>
      <c r="P40" s="68">
        <v>345.82305888013474</v>
      </c>
      <c r="Q40" s="68">
        <v>291.6942322728093</v>
      </c>
      <c r="R40" s="68">
        <v>147.35069465327479</v>
      </c>
      <c r="S40" s="68">
        <v>60.143140674806041</v>
      </c>
      <c r="T40" s="68">
        <v>1082.5765321465087</v>
      </c>
    </row>
    <row r="41" spans="1:20">
      <c r="A41" s="59" t="s">
        <v>2079</v>
      </c>
      <c r="B41" s="56" t="s">
        <v>209</v>
      </c>
      <c r="C41" s="56" t="s">
        <v>245</v>
      </c>
      <c r="D41" s="56">
        <v>171</v>
      </c>
      <c r="E41" s="56">
        <v>150</v>
      </c>
      <c r="F41" s="56">
        <v>349</v>
      </c>
      <c r="G41" s="56">
        <v>319</v>
      </c>
      <c r="H41" s="56">
        <v>186</v>
      </c>
      <c r="I41" s="56">
        <v>71</v>
      </c>
      <c r="J41" s="56">
        <v>1246</v>
      </c>
      <c r="K41" s="48">
        <v>119442</v>
      </c>
      <c r="L41" s="48">
        <v>61114</v>
      </c>
      <c r="M41" s="48">
        <v>58328</v>
      </c>
      <c r="N41" s="68">
        <v>143.16572060079369</v>
      </c>
      <c r="O41" s="68">
        <v>125.58396543929271</v>
      </c>
      <c r="P41" s="68">
        <v>292.19202625542101</v>
      </c>
      <c r="Q41" s="68">
        <v>267.07523316756249</v>
      </c>
      <c r="R41" s="68">
        <v>155.72411714472298</v>
      </c>
      <c r="S41" s="68">
        <v>59.443076974598554</v>
      </c>
      <c r="T41" s="68">
        <v>1043.1841395823915</v>
      </c>
    </row>
    <row r="42" spans="1:20">
      <c r="A42" s="59" t="s">
        <v>2080</v>
      </c>
      <c r="B42" s="56" t="s">
        <v>209</v>
      </c>
      <c r="C42" s="56" t="s">
        <v>246</v>
      </c>
      <c r="D42" s="56">
        <v>63</v>
      </c>
      <c r="E42" s="56">
        <v>62</v>
      </c>
      <c r="F42" s="56">
        <v>109</v>
      </c>
      <c r="G42" s="56">
        <v>120</v>
      </c>
      <c r="H42" s="56">
        <v>58</v>
      </c>
      <c r="I42" s="56">
        <v>19</v>
      </c>
      <c r="J42" s="56">
        <v>431</v>
      </c>
      <c r="K42" s="48">
        <v>44664</v>
      </c>
      <c r="L42" s="48">
        <v>22273</v>
      </c>
      <c r="M42" s="48">
        <v>22391</v>
      </c>
      <c r="N42" s="68">
        <v>141.05319720580331</v>
      </c>
      <c r="O42" s="68">
        <v>138.81425756761598</v>
      </c>
      <c r="P42" s="68">
        <v>244.04442056242164</v>
      </c>
      <c r="Q42" s="68">
        <v>268.67275658248252</v>
      </c>
      <c r="R42" s="68">
        <v>129.85849901486654</v>
      </c>
      <c r="S42" s="68">
        <v>42.539853125559738</v>
      </c>
      <c r="T42" s="68">
        <v>964.98298405874971</v>
      </c>
    </row>
    <row r="43" spans="1:20">
      <c r="A43" s="59" t="s">
        <v>2081</v>
      </c>
      <c r="B43" s="56" t="s">
        <v>209</v>
      </c>
      <c r="C43" s="56" t="s">
        <v>247</v>
      </c>
      <c r="D43" s="56">
        <v>28</v>
      </c>
      <c r="E43" s="56">
        <v>31</v>
      </c>
      <c r="F43" s="56">
        <v>57</v>
      </c>
      <c r="G43" s="56">
        <v>74</v>
      </c>
      <c r="H43" s="56">
        <v>29</v>
      </c>
      <c r="I43" s="56">
        <v>11</v>
      </c>
      <c r="J43" s="56">
        <v>230</v>
      </c>
      <c r="K43" s="48">
        <v>17010</v>
      </c>
      <c r="L43" s="48">
        <v>8471</v>
      </c>
      <c r="M43" s="48">
        <v>8539</v>
      </c>
      <c r="N43" s="68">
        <v>164.60905349794237</v>
      </c>
      <c r="O43" s="68">
        <v>182.24573780129336</v>
      </c>
      <c r="P43" s="68">
        <v>335.0970017636684</v>
      </c>
      <c r="Q43" s="68">
        <v>435.03821281599062</v>
      </c>
      <c r="R43" s="68">
        <v>170.48794826572603</v>
      </c>
      <c r="S43" s="68">
        <v>64.667842445620224</v>
      </c>
      <c r="T43" s="68">
        <v>1352.1457965902412</v>
      </c>
    </row>
    <row r="44" spans="1:20">
      <c r="A44" s="59" t="s">
        <v>2082</v>
      </c>
      <c r="B44" s="56" t="s">
        <v>209</v>
      </c>
      <c r="C44" s="56" t="s">
        <v>248</v>
      </c>
      <c r="D44" s="56">
        <v>129</v>
      </c>
      <c r="E44" s="56">
        <v>115</v>
      </c>
      <c r="F44" s="56">
        <v>253</v>
      </c>
      <c r="G44" s="56">
        <v>250</v>
      </c>
      <c r="H44" s="56">
        <v>155</v>
      </c>
      <c r="I44" s="56">
        <v>57</v>
      </c>
      <c r="J44" s="56">
        <v>959</v>
      </c>
      <c r="K44" s="48">
        <v>99136</v>
      </c>
      <c r="L44" s="48">
        <v>49848</v>
      </c>
      <c r="M44" s="48">
        <v>49288</v>
      </c>
      <c r="N44" s="68">
        <v>130.12427372498385</v>
      </c>
      <c r="O44" s="68">
        <v>116.00225952227244</v>
      </c>
      <c r="P44" s="68">
        <v>255.20497094899935</v>
      </c>
      <c r="Q44" s="68">
        <v>252.17882504841833</v>
      </c>
      <c r="R44" s="68">
        <v>156.35087153001939</v>
      </c>
      <c r="S44" s="68">
        <v>57.496772111039384</v>
      </c>
      <c r="T44" s="68">
        <v>967.35797288573269</v>
      </c>
    </row>
    <row r="45" spans="1:20">
      <c r="A45" s="59" t="s">
        <v>2083</v>
      </c>
      <c r="B45" s="56" t="s">
        <v>209</v>
      </c>
      <c r="C45" s="56" t="s">
        <v>249</v>
      </c>
      <c r="D45" s="56">
        <v>156</v>
      </c>
      <c r="E45" s="56">
        <v>123</v>
      </c>
      <c r="F45" s="56">
        <v>246</v>
      </c>
      <c r="G45" s="56">
        <v>227</v>
      </c>
      <c r="H45" s="56">
        <v>118</v>
      </c>
      <c r="I45" s="56">
        <v>62</v>
      </c>
      <c r="J45" s="56">
        <v>932</v>
      </c>
      <c r="K45" s="48">
        <v>84660</v>
      </c>
      <c r="L45" s="48">
        <v>43911</v>
      </c>
      <c r="M45" s="48">
        <v>40749</v>
      </c>
      <c r="N45" s="68">
        <v>184.26647767540751</v>
      </c>
      <c r="O45" s="68">
        <v>145.28703047484052</v>
      </c>
      <c r="P45" s="68">
        <v>290.57406094968104</v>
      </c>
      <c r="Q45" s="68">
        <v>268.13134892511221</v>
      </c>
      <c r="R45" s="68">
        <v>139.38105362626979</v>
      </c>
      <c r="S45" s="68">
        <v>73.234112922277347</v>
      </c>
      <c r="T45" s="68">
        <v>1100.8740845735886</v>
      </c>
    </row>
    <row r="46" spans="1:20">
      <c r="A46" s="59" t="s">
        <v>2084</v>
      </c>
      <c r="B46" s="56" t="s">
        <v>209</v>
      </c>
      <c r="C46" s="56" t="s">
        <v>250</v>
      </c>
      <c r="D46" s="56">
        <v>136</v>
      </c>
      <c r="E46" s="56">
        <v>123</v>
      </c>
      <c r="F46" s="56">
        <v>259</v>
      </c>
      <c r="G46" s="56">
        <v>270</v>
      </c>
      <c r="H46" s="56">
        <v>138</v>
      </c>
      <c r="I46" s="56">
        <v>66</v>
      </c>
      <c r="J46" s="56">
        <v>992</v>
      </c>
      <c r="K46" s="48">
        <v>79004</v>
      </c>
      <c r="L46" s="48">
        <v>40971</v>
      </c>
      <c r="M46" s="48">
        <v>38033</v>
      </c>
      <c r="N46" s="68">
        <v>172.14318262366461</v>
      </c>
      <c r="O46" s="68">
        <v>155.68831957875551</v>
      </c>
      <c r="P46" s="68">
        <v>327.83150220242015</v>
      </c>
      <c r="Q46" s="68">
        <v>341.75484785580477</v>
      </c>
      <c r="R46" s="68">
        <v>174.6747000151891</v>
      </c>
      <c r="S46" s="68">
        <v>83.540073920307833</v>
      </c>
      <c r="T46" s="68">
        <v>1255.6326261961419</v>
      </c>
    </row>
    <row r="47" spans="1:20">
      <c r="A47" s="59" t="s">
        <v>2085</v>
      </c>
      <c r="B47" s="56" t="s">
        <v>209</v>
      </c>
      <c r="C47" s="56" t="s">
        <v>251</v>
      </c>
      <c r="D47" s="56">
        <v>87</v>
      </c>
      <c r="E47" s="56">
        <v>68</v>
      </c>
      <c r="F47" s="56">
        <v>140</v>
      </c>
      <c r="G47" s="56">
        <v>153</v>
      </c>
      <c r="H47" s="56">
        <v>84</v>
      </c>
      <c r="I47" s="56">
        <v>29</v>
      </c>
      <c r="J47" s="56">
        <v>561</v>
      </c>
      <c r="K47" s="48">
        <v>51116</v>
      </c>
      <c r="L47" s="48">
        <v>25576</v>
      </c>
      <c r="M47" s="48">
        <v>25540</v>
      </c>
      <c r="N47" s="68">
        <v>170.20111119805932</v>
      </c>
      <c r="O47" s="68">
        <v>133.03075358009232</v>
      </c>
      <c r="P47" s="68">
        <v>273.88684560607243</v>
      </c>
      <c r="Q47" s="68">
        <v>299.31919555520778</v>
      </c>
      <c r="R47" s="68">
        <v>164.33210736364347</v>
      </c>
      <c r="S47" s="68">
        <v>56.733703732686436</v>
      </c>
      <c r="T47" s="68">
        <v>1097.5037170357618</v>
      </c>
    </row>
    <row r="48" spans="1:20">
      <c r="A48" s="59" t="s">
        <v>2086</v>
      </c>
      <c r="B48" s="56" t="s">
        <v>209</v>
      </c>
      <c r="C48" s="56" t="s">
        <v>252</v>
      </c>
      <c r="D48" s="56">
        <v>62</v>
      </c>
      <c r="E48" s="56">
        <v>52</v>
      </c>
      <c r="F48" s="56">
        <v>91</v>
      </c>
      <c r="G48" s="56">
        <v>124</v>
      </c>
      <c r="H48" s="56">
        <v>49</v>
      </c>
      <c r="I48" s="56">
        <v>23</v>
      </c>
      <c r="J48" s="56">
        <v>401</v>
      </c>
      <c r="K48" s="48">
        <v>39825</v>
      </c>
      <c r="L48" s="48">
        <v>20017</v>
      </c>
      <c r="M48" s="48">
        <v>19808</v>
      </c>
      <c r="N48" s="68">
        <v>155.68110483364723</v>
      </c>
      <c r="O48" s="68">
        <v>130.57124921531701</v>
      </c>
      <c r="P48" s="68">
        <v>228.49968612680479</v>
      </c>
      <c r="Q48" s="68">
        <v>311.36220966729445</v>
      </c>
      <c r="R48" s="68">
        <v>123.03829252981795</v>
      </c>
      <c r="S48" s="68">
        <v>57.752667922159453</v>
      </c>
      <c r="T48" s="68">
        <v>1006.9052102950409</v>
      </c>
    </row>
    <row r="49" spans="1:20">
      <c r="A49" s="59" t="s">
        <v>2046</v>
      </c>
      <c r="B49" s="56" t="s">
        <v>209</v>
      </c>
      <c r="C49" s="56" t="s">
        <v>229</v>
      </c>
      <c r="D49" s="56">
        <v>47</v>
      </c>
      <c r="E49" s="56">
        <v>14</v>
      </c>
      <c r="F49" s="56">
        <v>55</v>
      </c>
      <c r="G49" s="56">
        <v>66</v>
      </c>
      <c r="H49" s="56">
        <v>62</v>
      </c>
      <c r="I49" s="56">
        <v>39</v>
      </c>
      <c r="J49" s="56">
        <v>283</v>
      </c>
      <c r="K49" s="48" t="e">
        <v>#N/A</v>
      </c>
      <c r="L49" s="48" t="e">
        <v>#N/A</v>
      </c>
      <c r="M49" s="48" t="e">
        <v>#N/A</v>
      </c>
      <c r="N49" s="68" t="e">
        <v>#N/A</v>
      </c>
      <c r="O49" s="68" t="e">
        <v>#N/A</v>
      </c>
      <c r="P49" s="68" t="e">
        <v>#N/A</v>
      </c>
      <c r="Q49" s="68" t="e">
        <v>#N/A</v>
      </c>
      <c r="R49" s="68" t="e">
        <v>#N/A</v>
      </c>
      <c r="S49" s="68" t="e">
        <v>#N/A</v>
      </c>
      <c r="T49" s="68" t="e">
        <v>#N/A</v>
      </c>
    </row>
    <row r="50" spans="1:20">
      <c r="A50" s="59" t="s">
        <v>2087</v>
      </c>
      <c r="B50" s="56" t="s">
        <v>213</v>
      </c>
      <c r="C50" s="56" t="s">
        <v>211</v>
      </c>
      <c r="D50" s="56">
        <v>76</v>
      </c>
      <c r="E50" s="56">
        <v>77</v>
      </c>
      <c r="F50" s="56">
        <v>159</v>
      </c>
      <c r="G50" s="56">
        <v>192</v>
      </c>
      <c r="H50" s="56">
        <v>104</v>
      </c>
      <c r="I50" s="56">
        <v>60</v>
      </c>
      <c r="J50" s="56">
        <v>668</v>
      </c>
      <c r="K50" s="48">
        <v>53384</v>
      </c>
      <c r="L50" s="48">
        <v>27019</v>
      </c>
      <c r="M50" s="48">
        <v>26365</v>
      </c>
      <c r="N50" s="68">
        <v>142.36475348419003</v>
      </c>
      <c r="O50" s="68">
        <v>144.23797392477147</v>
      </c>
      <c r="P50" s="68">
        <v>297.84205005245019</v>
      </c>
      <c r="Q50" s="68">
        <v>359.65832459163795</v>
      </c>
      <c r="R50" s="68">
        <v>194.81492582047056</v>
      </c>
      <c r="S50" s="68">
        <v>112.39322643488686</v>
      </c>
      <c r="T50" s="68">
        <v>1251.3112543084071</v>
      </c>
    </row>
    <row r="51" spans="1:20">
      <c r="A51" s="59" t="s">
        <v>2088</v>
      </c>
      <c r="B51" s="56" t="s">
        <v>213</v>
      </c>
      <c r="C51" s="56" t="s">
        <v>215</v>
      </c>
      <c r="D51" s="56">
        <v>144</v>
      </c>
      <c r="E51" s="56">
        <v>114</v>
      </c>
      <c r="F51" s="56">
        <v>278</v>
      </c>
      <c r="G51" s="56">
        <v>316</v>
      </c>
      <c r="H51" s="56">
        <v>250</v>
      </c>
      <c r="I51" s="56">
        <v>98</v>
      </c>
      <c r="J51" s="56">
        <v>1200</v>
      </c>
      <c r="K51" s="48">
        <v>77855</v>
      </c>
      <c r="L51" s="48">
        <v>39865</v>
      </c>
      <c r="M51" s="48">
        <v>37990</v>
      </c>
      <c r="N51" s="68">
        <v>184.95921906107506</v>
      </c>
      <c r="O51" s="68">
        <v>146.42604842335109</v>
      </c>
      <c r="P51" s="68">
        <v>357.07404790957548</v>
      </c>
      <c r="Q51" s="68">
        <v>405.88273071735921</v>
      </c>
      <c r="R51" s="68">
        <v>321.10975531436645</v>
      </c>
      <c r="S51" s="68">
        <v>125.87502408323164</v>
      </c>
      <c r="T51" s="68">
        <v>1541.326825508959</v>
      </c>
    </row>
    <row r="52" spans="1:20">
      <c r="A52" s="59" t="s">
        <v>2089</v>
      </c>
      <c r="B52" s="56" t="s">
        <v>213</v>
      </c>
      <c r="C52" s="56" t="s">
        <v>220</v>
      </c>
      <c r="D52" s="56">
        <v>99</v>
      </c>
      <c r="E52" s="56">
        <v>94</v>
      </c>
      <c r="F52" s="56">
        <v>178</v>
      </c>
      <c r="G52" s="56">
        <v>218</v>
      </c>
      <c r="H52" s="56">
        <v>154</v>
      </c>
      <c r="I52" s="56">
        <v>74</v>
      </c>
      <c r="J52" s="56">
        <v>817</v>
      </c>
      <c r="K52" s="48">
        <v>59137</v>
      </c>
      <c r="L52" s="48">
        <v>29776</v>
      </c>
      <c r="M52" s="48">
        <v>29361</v>
      </c>
      <c r="N52" s="68">
        <v>167.4078833894178</v>
      </c>
      <c r="O52" s="68">
        <v>158.95293978389165</v>
      </c>
      <c r="P52" s="68">
        <v>300.99599235673099</v>
      </c>
      <c r="Q52" s="68">
        <v>368.63554120094017</v>
      </c>
      <c r="R52" s="68">
        <v>260.41226305020547</v>
      </c>
      <c r="S52" s="68">
        <v>125.13316536178704</v>
      </c>
      <c r="T52" s="68">
        <v>1381.537785142973</v>
      </c>
    </row>
    <row r="53" spans="1:20">
      <c r="A53" s="59" t="s">
        <v>2090</v>
      </c>
      <c r="B53" s="56" t="s">
        <v>213</v>
      </c>
      <c r="C53" s="56" t="s">
        <v>224</v>
      </c>
      <c r="D53" s="56">
        <v>112</v>
      </c>
      <c r="E53" s="56">
        <v>85</v>
      </c>
      <c r="F53" s="56">
        <v>237</v>
      </c>
      <c r="G53" s="56">
        <v>243</v>
      </c>
      <c r="H53" s="56">
        <v>200</v>
      </c>
      <c r="I53" s="56">
        <v>74</v>
      </c>
      <c r="J53" s="56">
        <v>951</v>
      </c>
      <c r="K53" s="48">
        <v>63723</v>
      </c>
      <c r="L53" s="48">
        <v>32523</v>
      </c>
      <c r="M53" s="48">
        <v>31200</v>
      </c>
      <c r="N53" s="68">
        <v>175.76071434176043</v>
      </c>
      <c r="O53" s="68">
        <v>133.38982784865749</v>
      </c>
      <c r="P53" s="68">
        <v>371.92222588390376</v>
      </c>
      <c r="Q53" s="68">
        <v>381.33797843792667</v>
      </c>
      <c r="R53" s="68">
        <v>313.85841846742937</v>
      </c>
      <c r="S53" s="68">
        <v>116.12761483294886</v>
      </c>
      <c r="T53" s="68">
        <v>1492.3967798126264</v>
      </c>
    </row>
    <row r="54" spans="1:20">
      <c r="A54" s="59" t="s">
        <v>2091</v>
      </c>
      <c r="B54" s="56" t="s">
        <v>213</v>
      </c>
      <c r="C54" s="56" t="s">
        <v>227</v>
      </c>
      <c r="D54" s="56">
        <v>63</v>
      </c>
      <c r="E54" s="56">
        <v>37</v>
      </c>
      <c r="F54" s="56">
        <v>97</v>
      </c>
      <c r="G54" s="56">
        <v>112</v>
      </c>
      <c r="H54" s="56">
        <v>65</v>
      </c>
      <c r="I54" s="56">
        <v>32</v>
      </c>
      <c r="J54" s="56">
        <v>406</v>
      </c>
      <c r="K54" s="48">
        <v>30975</v>
      </c>
      <c r="L54" s="48">
        <v>15651</v>
      </c>
      <c r="M54" s="48">
        <v>15324</v>
      </c>
      <c r="N54" s="68">
        <v>203.38983050847457</v>
      </c>
      <c r="O54" s="68">
        <v>119.45117029862793</v>
      </c>
      <c r="P54" s="68">
        <v>313.15577078288942</v>
      </c>
      <c r="Q54" s="68">
        <v>361.58192090395482</v>
      </c>
      <c r="R54" s="68">
        <v>209.84665052461662</v>
      </c>
      <c r="S54" s="68">
        <v>103.3091202582728</v>
      </c>
      <c r="T54" s="68">
        <v>1310.7344632768361</v>
      </c>
    </row>
    <row r="55" spans="1:20">
      <c r="A55" s="59" t="s">
        <v>2092</v>
      </c>
      <c r="B55" s="56" t="s">
        <v>213</v>
      </c>
      <c r="C55" s="56" t="s">
        <v>230</v>
      </c>
      <c r="D55" s="56">
        <v>70</v>
      </c>
      <c r="E55" s="56">
        <v>60</v>
      </c>
      <c r="F55" s="56">
        <v>140</v>
      </c>
      <c r="G55" s="56">
        <v>155</v>
      </c>
      <c r="H55" s="56">
        <v>134</v>
      </c>
      <c r="I55" s="56">
        <v>66</v>
      </c>
      <c r="J55" s="56">
        <v>625</v>
      </c>
      <c r="K55" s="48">
        <v>47821</v>
      </c>
      <c r="L55" s="48">
        <v>24076</v>
      </c>
      <c r="M55" s="48">
        <v>23745</v>
      </c>
      <c r="N55" s="68">
        <v>146.37920578825202</v>
      </c>
      <c r="O55" s="68">
        <v>125.4678906756446</v>
      </c>
      <c r="P55" s="68">
        <v>292.75841157650405</v>
      </c>
      <c r="Q55" s="68">
        <v>324.1253842454152</v>
      </c>
      <c r="R55" s="68">
        <v>280.21162250893957</v>
      </c>
      <c r="S55" s="68">
        <v>138.01467974320906</v>
      </c>
      <c r="T55" s="68">
        <v>1306.9571945379644</v>
      </c>
    </row>
    <row r="56" spans="1:20">
      <c r="A56" s="59" t="s">
        <v>2050</v>
      </c>
      <c r="B56" s="56" t="s">
        <v>213</v>
      </c>
      <c r="C56" s="56" t="s">
        <v>210</v>
      </c>
      <c r="D56" s="56">
        <v>476</v>
      </c>
      <c r="E56" s="56">
        <v>415</v>
      </c>
      <c r="F56" s="56">
        <v>895</v>
      </c>
      <c r="G56" s="56">
        <v>1164</v>
      </c>
      <c r="H56" s="56">
        <v>798</v>
      </c>
      <c r="I56" s="56">
        <v>371</v>
      </c>
      <c r="J56" s="56">
        <v>4119</v>
      </c>
      <c r="K56" s="48">
        <v>280489</v>
      </c>
      <c r="L56" s="48">
        <v>145482</v>
      </c>
      <c r="M56" s="48">
        <v>135007</v>
      </c>
      <c r="N56" s="68">
        <v>169.70362474107719</v>
      </c>
      <c r="O56" s="68">
        <v>147.95589131837613</v>
      </c>
      <c r="P56" s="68">
        <v>319.08559693963042</v>
      </c>
      <c r="Q56" s="68">
        <v>414.98953613154168</v>
      </c>
      <c r="R56" s="68">
        <v>284.50313559533527</v>
      </c>
      <c r="S56" s="68">
        <v>132.26900163642782</v>
      </c>
      <c r="T56" s="68">
        <v>1468.5067863623885</v>
      </c>
    </row>
    <row r="57" spans="1:20">
      <c r="A57" s="59" t="s">
        <v>2093</v>
      </c>
      <c r="B57" s="56" t="s">
        <v>213</v>
      </c>
      <c r="C57" s="56" t="s">
        <v>233</v>
      </c>
      <c r="D57" s="56">
        <v>68</v>
      </c>
      <c r="E57" s="56">
        <v>61</v>
      </c>
      <c r="F57" s="56">
        <v>114</v>
      </c>
      <c r="G57" s="56">
        <v>179</v>
      </c>
      <c r="H57" s="56">
        <v>103</v>
      </c>
      <c r="I57" s="56">
        <v>44</v>
      </c>
      <c r="J57" s="56">
        <v>569</v>
      </c>
      <c r="K57" s="48">
        <v>39282</v>
      </c>
      <c r="L57" s="48">
        <v>20261</v>
      </c>
      <c r="M57" s="48">
        <v>19021</v>
      </c>
      <c r="N57" s="68">
        <v>173.10727559696554</v>
      </c>
      <c r="O57" s="68">
        <v>155.28740899139555</v>
      </c>
      <c r="P57" s="68">
        <v>290.20925614785398</v>
      </c>
      <c r="Q57" s="68">
        <v>455.67944605671812</v>
      </c>
      <c r="R57" s="68">
        <v>262.20660862481543</v>
      </c>
      <c r="S57" s="68">
        <v>112.01059009215417</v>
      </c>
      <c r="T57" s="68">
        <v>1448.5005855099027</v>
      </c>
    </row>
    <row r="58" spans="1:20">
      <c r="A58" s="59" t="s">
        <v>2094</v>
      </c>
      <c r="B58" s="56" t="s">
        <v>213</v>
      </c>
      <c r="C58" s="56" t="s">
        <v>235</v>
      </c>
      <c r="D58" s="56">
        <v>133</v>
      </c>
      <c r="E58" s="56">
        <v>84</v>
      </c>
      <c r="F58" s="56">
        <v>254</v>
      </c>
      <c r="G58" s="56">
        <v>349</v>
      </c>
      <c r="H58" s="56">
        <v>215</v>
      </c>
      <c r="I58" s="56">
        <v>97</v>
      </c>
      <c r="J58" s="56">
        <v>1132</v>
      </c>
      <c r="K58" s="48">
        <v>67126</v>
      </c>
      <c r="L58" s="48">
        <v>34996</v>
      </c>
      <c r="M58" s="48">
        <v>32130</v>
      </c>
      <c r="N58" s="68">
        <v>198.13485087745434</v>
      </c>
      <c r="O58" s="68">
        <v>125.13780055418168</v>
      </c>
      <c r="P58" s="68">
        <v>378.39287310431132</v>
      </c>
      <c r="Q58" s="68">
        <v>519.91776658820731</v>
      </c>
      <c r="R58" s="68">
        <v>320.29317998986983</v>
      </c>
      <c r="S58" s="68">
        <v>144.50436492566217</v>
      </c>
      <c r="T58" s="68">
        <v>1686.3808360396865</v>
      </c>
    </row>
    <row r="59" spans="1:20">
      <c r="A59" s="59" t="s">
        <v>2095</v>
      </c>
      <c r="B59" s="56" t="s">
        <v>213</v>
      </c>
      <c r="C59" s="56" t="s">
        <v>236</v>
      </c>
      <c r="D59" s="56">
        <v>94</v>
      </c>
      <c r="E59" s="56">
        <v>102</v>
      </c>
      <c r="F59" s="56">
        <v>181</v>
      </c>
      <c r="G59" s="56">
        <v>245</v>
      </c>
      <c r="H59" s="56">
        <v>185</v>
      </c>
      <c r="I59" s="56">
        <v>64</v>
      </c>
      <c r="J59" s="56">
        <v>871</v>
      </c>
      <c r="K59" s="48">
        <v>58868</v>
      </c>
      <c r="L59" s="48">
        <v>30225</v>
      </c>
      <c r="M59" s="48">
        <v>28643</v>
      </c>
      <c r="N59" s="68">
        <v>159.67928246245839</v>
      </c>
      <c r="O59" s="68">
        <v>173.2690086294761</v>
      </c>
      <c r="P59" s="68">
        <v>307.46755452877625</v>
      </c>
      <c r="Q59" s="68">
        <v>416.18536386491814</v>
      </c>
      <c r="R59" s="68">
        <v>314.26241761228511</v>
      </c>
      <c r="S59" s="68">
        <v>108.71780933614187</v>
      </c>
      <c r="T59" s="68">
        <v>1479.5814364340558</v>
      </c>
    </row>
    <row r="60" spans="1:20">
      <c r="A60" s="59" t="s">
        <v>2096</v>
      </c>
      <c r="B60" s="56" t="s">
        <v>213</v>
      </c>
      <c r="C60" s="56" t="s">
        <v>237</v>
      </c>
      <c r="D60" s="56">
        <v>43</v>
      </c>
      <c r="E60" s="56">
        <v>31</v>
      </c>
      <c r="F60" s="56">
        <v>117</v>
      </c>
      <c r="G60" s="56">
        <v>121</v>
      </c>
      <c r="H60" s="56">
        <v>71</v>
      </c>
      <c r="I60" s="56">
        <v>31</v>
      </c>
      <c r="J60" s="56">
        <v>414</v>
      </c>
      <c r="K60" s="48">
        <v>36581</v>
      </c>
      <c r="L60" s="48">
        <v>18373</v>
      </c>
      <c r="M60" s="48">
        <v>18208</v>
      </c>
      <c r="N60" s="68">
        <v>117.54736065170442</v>
      </c>
      <c r="O60" s="68">
        <v>84.743446051228787</v>
      </c>
      <c r="P60" s="68">
        <v>319.83816735463762</v>
      </c>
      <c r="Q60" s="68">
        <v>330.77280555479621</v>
      </c>
      <c r="R60" s="68">
        <v>194.08982805281428</v>
      </c>
      <c r="S60" s="68">
        <v>84.743446051228787</v>
      </c>
      <c r="T60" s="68">
        <v>1131.7350537164102</v>
      </c>
    </row>
    <row r="61" spans="1:20">
      <c r="A61" s="59" t="s">
        <v>2097</v>
      </c>
      <c r="B61" s="56" t="s">
        <v>213</v>
      </c>
      <c r="C61" s="56" t="s">
        <v>238</v>
      </c>
      <c r="D61" s="56">
        <v>125</v>
      </c>
      <c r="E61" s="56">
        <v>125</v>
      </c>
      <c r="F61" s="56">
        <v>302</v>
      </c>
      <c r="G61" s="56">
        <v>339</v>
      </c>
      <c r="H61" s="56">
        <v>222</v>
      </c>
      <c r="I61" s="56">
        <v>115</v>
      </c>
      <c r="J61" s="56">
        <v>1228</v>
      </c>
      <c r="K61" s="48">
        <v>92242</v>
      </c>
      <c r="L61" s="48">
        <v>46872</v>
      </c>
      <c r="M61" s="48">
        <v>45370</v>
      </c>
      <c r="N61" s="68">
        <v>135.51310682769238</v>
      </c>
      <c r="O61" s="68">
        <v>135.51310682769238</v>
      </c>
      <c r="P61" s="68">
        <v>327.39966609570479</v>
      </c>
      <c r="Q61" s="68">
        <v>367.51154571670168</v>
      </c>
      <c r="R61" s="68">
        <v>240.67127772598164</v>
      </c>
      <c r="S61" s="68">
        <v>124.67205828147698</v>
      </c>
      <c r="T61" s="68">
        <v>1331.2807614752498</v>
      </c>
    </row>
    <row r="62" spans="1:20">
      <c r="A62" s="59" t="s">
        <v>2098</v>
      </c>
      <c r="B62" s="56" t="s">
        <v>213</v>
      </c>
      <c r="C62" s="56" t="s">
        <v>239</v>
      </c>
      <c r="D62" s="56">
        <v>174</v>
      </c>
      <c r="E62" s="56">
        <v>147</v>
      </c>
      <c r="F62" s="56">
        <v>318</v>
      </c>
      <c r="G62" s="56">
        <v>337</v>
      </c>
      <c r="H62" s="56">
        <v>273</v>
      </c>
      <c r="I62" s="56">
        <v>106</v>
      </c>
      <c r="J62" s="56">
        <v>1355</v>
      </c>
      <c r="K62" s="48">
        <v>108323</v>
      </c>
      <c r="L62" s="48">
        <v>55447</v>
      </c>
      <c r="M62" s="48">
        <v>52876</v>
      </c>
      <c r="N62" s="68">
        <v>160.63070631352528</v>
      </c>
      <c r="O62" s="68">
        <v>135.70525188556448</v>
      </c>
      <c r="P62" s="68">
        <v>293.56646326264962</v>
      </c>
      <c r="Q62" s="68">
        <v>311.10659786010359</v>
      </c>
      <c r="R62" s="68">
        <v>252.02403921604829</v>
      </c>
      <c r="S62" s="68">
        <v>97.855487754216568</v>
      </c>
      <c r="T62" s="68">
        <v>1250.888546292108</v>
      </c>
    </row>
    <row r="63" spans="1:20">
      <c r="A63" s="59" t="s">
        <v>2099</v>
      </c>
      <c r="B63" s="56" t="s">
        <v>213</v>
      </c>
      <c r="C63" s="56" t="s">
        <v>240</v>
      </c>
      <c r="D63" s="56">
        <v>115</v>
      </c>
      <c r="E63" s="56">
        <v>108</v>
      </c>
      <c r="F63" s="56">
        <v>233</v>
      </c>
      <c r="G63" s="56">
        <v>283</v>
      </c>
      <c r="H63" s="56">
        <v>197</v>
      </c>
      <c r="I63" s="56">
        <v>74</v>
      </c>
      <c r="J63" s="56">
        <v>1010</v>
      </c>
      <c r="K63" s="48">
        <v>69698</v>
      </c>
      <c r="L63" s="48">
        <v>35211</v>
      </c>
      <c r="M63" s="48">
        <v>34487</v>
      </c>
      <c r="N63" s="68">
        <v>164.99756090562141</v>
      </c>
      <c r="O63" s="68">
        <v>154.9542311113662</v>
      </c>
      <c r="P63" s="68">
        <v>334.29940600878075</v>
      </c>
      <c r="Q63" s="68">
        <v>406.03747596774656</v>
      </c>
      <c r="R63" s="68">
        <v>282.64799563832537</v>
      </c>
      <c r="S63" s="68">
        <v>106.17234353926942</v>
      </c>
      <c r="T63" s="68">
        <v>1449.1090131711096</v>
      </c>
    </row>
    <row r="64" spans="1:20">
      <c r="A64" s="59" t="s">
        <v>2100</v>
      </c>
      <c r="B64" s="56" t="s">
        <v>213</v>
      </c>
      <c r="C64" s="56" t="s">
        <v>241</v>
      </c>
      <c r="D64" s="56">
        <v>102</v>
      </c>
      <c r="E64" s="56">
        <v>57</v>
      </c>
      <c r="F64" s="56">
        <v>176</v>
      </c>
      <c r="G64" s="56">
        <v>163</v>
      </c>
      <c r="H64" s="56">
        <v>147</v>
      </c>
      <c r="I64" s="56">
        <v>74</v>
      </c>
      <c r="J64" s="56">
        <v>719</v>
      </c>
      <c r="K64" s="48">
        <v>57263</v>
      </c>
      <c r="L64" s="48">
        <v>28539</v>
      </c>
      <c r="M64" s="48">
        <v>28724</v>
      </c>
      <c r="N64" s="68">
        <v>178.12549115484694</v>
      </c>
      <c r="O64" s="68">
        <v>99.540715645355633</v>
      </c>
      <c r="P64" s="68">
        <v>307.35378865934376</v>
      </c>
      <c r="Q64" s="68">
        <v>284.651520178824</v>
      </c>
      <c r="R64" s="68">
        <v>256.71026666433823</v>
      </c>
      <c r="S64" s="68">
        <v>129.22829750449679</v>
      </c>
      <c r="T64" s="68">
        <v>1255.6100798072052</v>
      </c>
    </row>
    <row r="65" spans="1:20">
      <c r="A65" s="59" t="s">
        <v>2101</v>
      </c>
      <c r="B65" s="56" t="s">
        <v>213</v>
      </c>
      <c r="C65" s="56" t="s">
        <v>242</v>
      </c>
      <c r="D65" s="56">
        <v>103</v>
      </c>
      <c r="E65" s="56">
        <v>85</v>
      </c>
      <c r="F65" s="56">
        <v>196</v>
      </c>
      <c r="G65" s="56">
        <v>214</v>
      </c>
      <c r="H65" s="56">
        <v>163</v>
      </c>
      <c r="I65" s="56">
        <v>63</v>
      </c>
      <c r="J65" s="56">
        <v>824</v>
      </c>
      <c r="K65" s="48">
        <v>61803</v>
      </c>
      <c r="L65" s="48">
        <v>30835</v>
      </c>
      <c r="M65" s="48">
        <v>30968</v>
      </c>
      <c r="N65" s="68">
        <v>166.65857644450915</v>
      </c>
      <c r="O65" s="68">
        <v>137.53377667750757</v>
      </c>
      <c r="P65" s="68">
        <v>317.13670857401746</v>
      </c>
      <c r="Q65" s="68">
        <v>346.26150834101901</v>
      </c>
      <c r="R65" s="68">
        <v>263.74124233451448</v>
      </c>
      <c r="S65" s="68">
        <v>101.93679918450562</v>
      </c>
      <c r="T65" s="68">
        <v>1333.2686115560732</v>
      </c>
    </row>
    <row r="66" spans="1:20">
      <c r="A66" s="59" t="s">
        <v>2102</v>
      </c>
      <c r="B66" s="56" t="s">
        <v>213</v>
      </c>
      <c r="C66" s="56" t="s">
        <v>243</v>
      </c>
      <c r="D66" s="56">
        <v>51</v>
      </c>
      <c r="E66" s="56">
        <v>65</v>
      </c>
      <c r="F66" s="56">
        <v>114</v>
      </c>
      <c r="G66" s="56">
        <v>152</v>
      </c>
      <c r="H66" s="56">
        <v>105</v>
      </c>
      <c r="I66" s="56">
        <v>43</v>
      </c>
      <c r="J66" s="56">
        <v>530</v>
      </c>
      <c r="K66" s="48">
        <v>32152</v>
      </c>
      <c r="L66" s="48">
        <v>16493</v>
      </c>
      <c r="M66" s="48">
        <v>15659</v>
      </c>
      <c r="N66" s="68">
        <v>158.62154764866881</v>
      </c>
      <c r="O66" s="68">
        <v>202.16471759144065</v>
      </c>
      <c r="P66" s="68">
        <v>354.56581239114206</v>
      </c>
      <c r="Q66" s="68">
        <v>472.75441652152278</v>
      </c>
      <c r="R66" s="68">
        <v>326.57377457078877</v>
      </c>
      <c r="S66" s="68">
        <v>133.73973625279919</v>
      </c>
      <c r="T66" s="68">
        <v>1648.4200049763622</v>
      </c>
    </row>
    <row r="67" spans="1:20">
      <c r="A67" s="59" t="s">
        <v>2103</v>
      </c>
      <c r="B67" s="56" t="s">
        <v>213</v>
      </c>
      <c r="C67" s="56" t="s">
        <v>244</v>
      </c>
      <c r="D67" s="56">
        <v>56</v>
      </c>
      <c r="E67" s="56">
        <v>45</v>
      </c>
      <c r="F67" s="56">
        <v>100</v>
      </c>
      <c r="G67" s="56">
        <v>118</v>
      </c>
      <c r="H67" s="56">
        <v>93</v>
      </c>
      <c r="I67" s="56">
        <v>41</v>
      </c>
      <c r="J67" s="56">
        <v>453</v>
      </c>
      <c r="K67" s="48">
        <v>33254</v>
      </c>
      <c r="L67" s="48">
        <v>16473</v>
      </c>
      <c r="M67" s="48">
        <v>16781</v>
      </c>
      <c r="N67" s="68">
        <v>168.40079388945691</v>
      </c>
      <c r="O67" s="68">
        <v>135.32206651831359</v>
      </c>
      <c r="P67" s="68">
        <v>300.71570337403023</v>
      </c>
      <c r="Q67" s="68">
        <v>354.84452998135561</v>
      </c>
      <c r="R67" s="68">
        <v>279.66560413784805</v>
      </c>
      <c r="S67" s="68">
        <v>123.29343838335238</v>
      </c>
      <c r="T67" s="68">
        <v>1362.2421362843568</v>
      </c>
    </row>
    <row r="68" spans="1:20">
      <c r="A68" s="59" t="s">
        <v>2104</v>
      </c>
      <c r="B68" s="56" t="s">
        <v>213</v>
      </c>
      <c r="C68" s="56" t="s">
        <v>245</v>
      </c>
      <c r="D68" s="56">
        <v>161</v>
      </c>
      <c r="E68" s="56">
        <v>157</v>
      </c>
      <c r="F68" s="56">
        <v>392</v>
      </c>
      <c r="G68" s="56">
        <v>494</v>
      </c>
      <c r="H68" s="56">
        <v>308</v>
      </c>
      <c r="I68" s="56">
        <v>122</v>
      </c>
      <c r="J68" s="56">
        <v>1634</v>
      </c>
      <c r="K68" s="48">
        <v>119442</v>
      </c>
      <c r="L68" s="48">
        <v>61114</v>
      </c>
      <c r="M68" s="48">
        <v>58328</v>
      </c>
      <c r="N68" s="68">
        <v>134.79345623817417</v>
      </c>
      <c r="O68" s="68">
        <v>131.44455049312637</v>
      </c>
      <c r="P68" s="68">
        <v>328.19276301468494</v>
      </c>
      <c r="Q68" s="68">
        <v>413.58985951340401</v>
      </c>
      <c r="R68" s="68">
        <v>257.86574236868103</v>
      </c>
      <c r="S68" s="68">
        <v>102.14162522395809</v>
      </c>
      <c r="T68" s="68">
        <v>1368.0279968520288</v>
      </c>
    </row>
    <row r="69" spans="1:20">
      <c r="A69" s="59" t="s">
        <v>2105</v>
      </c>
      <c r="B69" s="56" t="s">
        <v>213</v>
      </c>
      <c r="C69" s="56" t="s">
        <v>246</v>
      </c>
      <c r="D69" s="56">
        <v>56</v>
      </c>
      <c r="E69" s="56">
        <v>58</v>
      </c>
      <c r="F69" s="56">
        <v>122</v>
      </c>
      <c r="G69" s="56">
        <v>155</v>
      </c>
      <c r="H69" s="56">
        <v>93</v>
      </c>
      <c r="I69" s="56">
        <v>51</v>
      </c>
      <c r="J69" s="56">
        <v>535</v>
      </c>
      <c r="K69" s="48">
        <v>44664</v>
      </c>
      <c r="L69" s="48">
        <v>22273</v>
      </c>
      <c r="M69" s="48">
        <v>22391</v>
      </c>
      <c r="N69" s="68">
        <v>125.38061973849184</v>
      </c>
      <c r="O69" s="68">
        <v>129.85849901486654</v>
      </c>
      <c r="P69" s="68">
        <v>273.15063585885724</v>
      </c>
      <c r="Q69" s="68">
        <v>347.03564391903996</v>
      </c>
      <c r="R69" s="68">
        <v>208.22138635142394</v>
      </c>
      <c r="S69" s="68">
        <v>114.18592154755508</v>
      </c>
      <c r="T69" s="68">
        <v>1197.8327064302348</v>
      </c>
    </row>
    <row r="70" spans="1:20">
      <c r="A70" s="59" t="s">
        <v>2106</v>
      </c>
      <c r="B70" s="56" t="s">
        <v>213</v>
      </c>
      <c r="C70" s="56" t="s">
        <v>247</v>
      </c>
      <c r="D70" s="56">
        <v>40</v>
      </c>
      <c r="E70" s="56">
        <v>17</v>
      </c>
      <c r="F70" s="56">
        <v>69</v>
      </c>
      <c r="G70" s="56">
        <v>60</v>
      </c>
      <c r="H70" s="56">
        <v>36</v>
      </c>
      <c r="I70" s="56">
        <v>23</v>
      </c>
      <c r="J70" s="56">
        <v>245</v>
      </c>
      <c r="K70" s="48">
        <v>17010</v>
      </c>
      <c r="L70" s="48">
        <v>8471</v>
      </c>
      <c r="M70" s="48">
        <v>8539</v>
      </c>
      <c r="N70" s="68">
        <v>235.15579071134627</v>
      </c>
      <c r="O70" s="68">
        <v>99.941211052322174</v>
      </c>
      <c r="P70" s="68">
        <v>405.6437389770723</v>
      </c>
      <c r="Q70" s="68">
        <v>352.73368606701939</v>
      </c>
      <c r="R70" s="68">
        <v>211.64021164021165</v>
      </c>
      <c r="S70" s="68">
        <v>135.21457965902408</v>
      </c>
      <c r="T70" s="68">
        <v>1440.329218106996</v>
      </c>
    </row>
    <row r="71" spans="1:20">
      <c r="A71" s="59" t="s">
        <v>2107</v>
      </c>
      <c r="B71" s="56" t="s">
        <v>213</v>
      </c>
      <c r="C71" s="56" t="s">
        <v>248</v>
      </c>
      <c r="D71" s="56">
        <v>135</v>
      </c>
      <c r="E71" s="56">
        <v>129</v>
      </c>
      <c r="F71" s="56">
        <v>302</v>
      </c>
      <c r="G71" s="56">
        <v>348</v>
      </c>
      <c r="H71" s="56">
        <v>264</v>
      </c>
      <c r="I71" s="56">
        <v>104</v>
      </c>
      <c r="J71" s="56">
        <v>1282</v>
      </c>
      <c r="K71" s="48">
        <v>99136</v>
      </c>
      <c r="L71" s="48">
        <v>49848</v>
      </c>
      <c r="M71" s="48">
        <v>49288</v>
      </c>
      <c r="N71" s="68">
        <v>136.17656552614591</v>
      </c>
      <c r="O71" s="68">
        <v>130.12427372498385</v>
      </c>
      <c r="P71" s="68">
        <v>304.63202065848935</v>
      </c>
      <c r="Q71" s="68">
        <v>351.03292446739835</v>
      </c>
      <c r="R71" s="68">
        <v>266.30083925112973</v>
      </c>
      <c r="S71" s="68">
        <v>104.90639122014204</v>
      </c>
      <c r="T71" s="68">
        <v>1293.1730148482891</v>
      </c>
    </row>
    <row r="72" spans="1:20">
      <c r="A72" s="59" t="s">
        <v>2108</v>
      </c>
      <c r="B72" s="56" t="s">
        <v>213</v>
      </c>
      <c r="C72" s="56" t="s">
        <v>249</v>
      </c>
      <c r="D72" s="56">
        <v>150</v>
      </c>
      <c r="E72" s="56">
        <v>109</v>
      </c>
      <c r="F72" s="56">
        <v>282</v>
      </c>
      <c r="G72" s="56">
        <v>366</v>
      </c>
      <c r="H72" s="56">
        <v>236</v>
      </c>
      <c r="I72" s="56">
        <v>113</v>
      </c>
      <c r="J72" s="56">
        <v>1256</v>
      </c>
      <c r="K72" s="48">
        <v>84660</v>
      </c>
      <c r="L72" s="48">
        <v>43911</v>
      </c>
      <c r="M72" s="48">
        <v>40749</v>
      </c>
      <c r="N72" s="68">
        <v>177.17930545712261</v>
      </c>
      <c r="O72" s="68">
        <v>128.75029529884245</v>
      </c>
      <c r="P72" s="68">
        <v>333.09709425939053</v>
      </c>
      <c r="Q72" s="68">
        <v>432.31750531537915</v>
      </c>
      <c r="R72" s="68">
        <v>278.76210725253958</v>
      </c>
      <c r="S72" s="68">
        <v>133.47507677769903</v>
      </c>
      <c r="T72" s="68">
        <v>1483.5813843609733</v>
      </c>
    </row>
    <row r="73" spans="1:20">
      <c r="A73" s="59" t="s">
        <v>2109</v>
      </c>
      <c r="B73" s="56" t="s">
        <v>213</v>
      </c>
      <c r="C73" s="56" t="s">
        <v>250</v>
      </c>
      <c r="D73" s="56">
        <v>134</v>
      </c>
      <c r="E73" s="56">
        <v>155</v>
      </c>
      <c r="F73" s="56">
        <v>314</v>
      </c>
      <c r="G73" s="56">
        <v>387</v>
      </c>
      <c r="H73" s="56">
        <v>270</v>
      </c>
      <c r="I73" s="56">
        <v>113</v>
      </c>
      <c r="J73" s="56">
        <v>1373</v>
      </c>
      <c r="K73" s="48">
        <v>79004</v>
      </c>
      <c r="L73" s="48">
        <v>40971</v>
      </c>
      <c r="M73" s="48">
        <v>38033</v>
      </c>
      <c r="N73" s="68">
        <v>169.61166523214015</v>
      </c>
      <c r="O73" s="68">
        <v>196.19259784314718</v>
      </c>
      <c r="P73" s="68">
        <v>397.44823046934334</v>
      </c>
      <c r="Q73" s="68">
        <v>489.84861525998679</v>
      </c>
      <c r="R73" s="68">
        <v>341.75484785580477</v>
      </c>
      <c r="S73" s="68">
        <v>143.0307326211331</v>
      </c>
      <c r="T73" s="68">
        <v>1737.8866892815554</v>
      </c>
    </row>
    <row r="74" spans="1:20">
      <c r="A74" s="59" t="s">
        <v>2110</v>
      </c>
      <c r="B74" s="56" t="s">
        <v>213</v>
      </c>
      <c r="C74" s="56" t="s">
        <v>251</v>
      </c>
      <c r="D74" s="56">
        <v>67</v>
      </c>
      <c r="E74" s="56">
        <v>65</v>
      </c>
      <c r="F74" s="56">
        <v>141</v>
      </c>
      <c r="G74" s="56">
        <v>162</v>
      </c>
      <c r="H74" s="56">
        <v>124</v>
      </c>
      <c r="I74" s="56">
        <v>56</v>
      </c>
      <c r="J74" s="56">
        <v>615</v>
      </c>
      <c r="K74" s="48">
        <v>51116</v>
      </c>
      <c r="L74" s="48">
        <v>25576</v>
      </c>
      <c r="M74" s="48">
        <v>25540</v>
      </c>
      <c r="N74" s="68">
        <v>131.07441896862039</v>
      </c>
      <c r="O74" s="68">
        <v>127.1617497456765</v>
      </c>
      <c r="P74" s="68">
        <v>275.84318021754439</v>
      </c>
      <c r="Q74" s="68">
        <v>316.9262070584553</v>
      </c>
      <c r="R74" s="68">
        <v>242.58549182252131</v>
      </c>
      <c r="S74" s="68">
        <v>109.55473824242898</v>
      </c>
      <c r="T74" s="68">
        <v>1203.1457860552468</v>
      </c>
    </row>
    <row r="75" spans="1:20">
      <c r="A75" s="59" t="s">
        <v>2111</v>
      </c>
      <c r="B75" s="56" t="s">
        <v>213</v>
      </c>
      <c r="C75" s="56" t="s">
        <v>252</v>
      </c>
      <c r="D75" s="56">
        <v>74</v>
      </c>
      <c r="E75" s="56">
        <v>63</v>
      </c>
      <c r="F75" s="56">
        <v>121</v>
      </c>
      <c r="G75" s="56">
        <v>136</v>
      </c>
      <c r="H75" s="56">
        <v>83</v>
      </c>
      <c r="I75" s="56">
        <v>50</v>
      </c>
      <c r="J75" s="56">
        <v>527</v>
      </c>
      <c r="K75" s="48">
        <v>39825</v>
      </c>
      <c r="L75" s="48">
        <v>20017</v>
      </c>
      <c r="M75" s="48">
        <v>19808</v>
      </c>
      <c r="N75" s="68">
        <v>185.81293157564346</v>
      </c>
      <c r="O75" s="68">
        <v>158.19209039548022</v>
      </c>
      <c r="P75" s="68">
        <v>303.82925298179538</v>
      </c>
      <c r="Q75" s="68">
        <v>341.49403640929063</v>
      </c>
      <c r="R75" s="68">
        <v>208.41180163214062</v>
      </c>
      <c r="S75" s="68">
        <v>125.54927809165098</v>
      </c>
      <c r="T75" s="68">
        <v>1323.2893910860014</v>
      </c>
    </row>
    <row r="76" spans="1:20">
      <c r="A76" s="59" t="s">
        <v>2052</v>
      </c>
      <c r="B76" s="56" t="s">
        <v>213</v>
      </c>
      <c r="C76" s="56" t="s">
        <v>229</v>
      </c>
      <c r="D76" s="56">
        <v>25</v>
      </c>
      <c r="E76" s="56">
        <v>24</v>
      </c>
      <c r="F76" s="56">
        <v>45</v>
      </c>
      <c r="G76" s="56">
        <v>71</v>
      </c>
      <c r="H76" s="56">
        <v>39</v>
      </c>
      <c r="I76" s="56">
        <v>31</v>
      </c>
      <c r="J76" s="56">
        <v>235</v>
      </c>
      <c r="K76" s="48" t="e">
        <v>#N/A</v>
      </c>
      <c r="L76" s="48" t="e">
        <v>#N/A</v>
      </c>
      <c r="M76" s="48" t="e">
        <v>#N/A</v>
      </c>
      <c r="N76" s="68" t="e">
        <v>#N/A</v>
      </c>
      <c r="O76" s="68" t="e">
        <v>#N/A</v>
      </c>
      <c r="P76" s="68" t="e">
        <v>#N/A</v>
      </c>
      <c r="Q76" s="68" t="e">
        <v>#N/A</v>
      </c>
      <c r="R76" s="68" t="e">
        <v>#N/A</v>
      </c>
      <c r="S76" s="68" t="e">
        <v>#N/A</v>
      </c>
      <c r="T76" s="68" t="e">
        <v>#N/A</v>
      </c>
    </row>
    <row r="77" spans="1:20">
      <c r="A77" s="59" t="s">
        <v>2112</v>
      </c>
      <c r="B77" s="56" t="s">
        <v>493</v>
      </c>
      <c r="C77" s="56" t="s">
        <v>211</v>
      </c>
      <c r="D77" s="56">
        <v>166</v>
      </c>
      <c r="E77" s="56">
        <v>142</v>
      </c>
      <c r="F77" s="56">
        <v>297</v>
      </c>
      <c r="G77" s="56">
        <v>326</v>
      </c>
      <c r="H77" s="56">
        <v>160</v>
      </c>
      <c r="I77" s="56">
        <v>90</v>
      </c>
      <c r="J77" s="56">
        <v>1181</v>
      </c>
      <c r="K77" s="48">
        <v>53384</v>
      </c>
      <c r="L77" s="48">
        <v>27019</v>
      </c>
      <c r="M77" s="48">
        <v>26365</v>
      </c>
      <c r="N77" s="68">
        <v>310.95459313652026</v>
      </c>
      <c r="O77" s="68">
        <v>265.99730256256555</v>
      </c>
      <c r="P77" s="68">
        <v>556.34647085268989</v>
      </c>
      <c r="Q77" s="68">
        <v>610.66986362955197</v>
      </c>
      <c r="R77" s="68">
        <v>299.71527049303165</v>
      </c>
      <c r="S77" s="68">
        <v>168.58983965233028</v>
      </c>
      <c r="T77" s="68">
        <v>2212.2733403266898</v>
      </c>
    </row>
    <row r="78" spans="1:20">
      <c r="A78" s="59" t="s">
        <v>2113</v>
      </c>
      <c r="B78" s="56" t="s">
        <v>493</v>
      </c>
      <c r="C78" s="56" t="s">
        <v>215</v>
      </c>
      <c r="D78" s="56">
        <v>267</v>
      </c>
      <c r="E78" s="56">
        <v>228</v>
      </c>
      <c r="F78" s="56">
        <v>524</v>
      </c>
      <c r="G78" s="56">
        <v>537</v>
      </c>
      <c r="H78" s="56">
        <v>362</v>
      </c>
      <c r="I78" s="56">
        <v>130</v>
      </c>
      <c r="J78" s="56">
        <v>2048</v>
      </c>
      <c r="K78" s="48">
        <v>77855</v>
      </c>
      <c r="L78" s="48">
        <v>39865</v>
      </c>
      <c r="M78" s="48">
        <v>37990</v>
      </c>
      <c r="N78" s="68">
        <v>342.94521867574338</v>
      </c>
      <c r="O78" s="68">
        <v>292.85209684670218</v>
      </c>
      <c r="P78" s="68">
        <v>673.04604713891206</v>
      </c>
      <c r="Q78" s="68">
        <v>689.7437544152591</v>
      </c>
      <c r="R78" s="68">
        <v>464.96692569520258</v>
      </c>
      <c r="S78" s="68">
        <v>166.97707276347057</v>
      </c>
      <c r="T78" s="68">
        <v>2630.5311155352897</v>
      </c>
    </row>
    <row r="79" spans="1:20">
      <c r="A79" s="59" t="s">
        <v>2114</v>
      </c>
      <c r="B79" s="56" t="s">
        <v>493</v>
      </c>
      <c r="C79" s="56" t="s">
        <v>220</v>
      </c>
      <c r="D79" s="56">
        <v>188</v>
      </c>
      <c r="E79" s="56">
        <v>183</v>
      </c>
      <c r="F79" s="56">
        <v>363</v>
      </c>
      <c r="G79" s="56">
        <v>366</v>
      </c>
      <c r="H79" s="56">
        <v>245</v>
      </c>
      <c r="I79" s="56">
        <v>117</v>
      </c>
      <c r="J79" s="56">
        <v>1462</v>
      </c>
      <c r="K79" s="48">
        <v>59137</v>
      </c>
      <c r="L79" s="48">
        <v>29776</v>
      </c>
      <c r="M79" s="48">
        <v>29361</v>
      </c>
      <c r="N79" s="68">
        <v>317.9058795677833</v>
      </c>
      <c r="O79" s="68">
        <v>309.45093596225712</v>
      </c>
      <c r="P79" s="68">
        <v>613.82890576119848</v>
      </c>
      <c r="Q79" s="68">
        <v>618.90187192451424</v>
      </c>
      <c r="R79" s="68">
        <v>414.29223667078139</v>
      </c>
      <c r="S79" s="68">
        <v>197.84568036931194</v>
      </c>
      <c r="T79" s="68">
        <v>2472.2255102558465</v>
      </c>
    </row>
    <row r="80" spans="1:20">
      <c r="A80" s="59" t="s">
        <v>2115</v>
      </c>
      <c r="B80" s="56" t="s">
        <v>493</v>
      </c>
      <c r="C80" s="56" t="s">
        <v>224</v>
      </c>
      <c r="D80" s="56">
        <v>228</v>
      </c>
      <c r="E80" s="56">
        <v>186</v>
      </c>
      <c r="F80" s="56">
        <v>412</v>
      </c>
      <c r="G80" s="56">
        <v>422</v>
      </c>
      <c r="H80" s="56">
        <v>305</v>
      </c>
      <c r="I80" s="56">
        <v>109</v>
      </c>
      <c r="J80" s="56">
        <v>1662</v>
      </c>
      <c r="K80" s="48">
        <v>63723</v>
      </c>
      <c r="L80" s="48">
        <v>32523</v>
      </c>
      <c r="M80" s="48">
        <v>31200</v>
      </c>
      <c r="N80" s="68">
        <v>357.79859705286947</v>
      </c>
      <c r="O80" s="68">
        <v>291.88832917470927</v>
      </c>
      <c r="P80" s="68">
        <v>646.54834204290444</v>
      </c>
      <c r="Q80" s="68">
        <v>662.24126296627583</v>
      </c>
      <c r="R80" s="68">
        <v>478.63408816282976</v>
      </c>
      <c r="S80" s="68">
        <v>171.05283806474898</v>
      </c>
      <c r="T80" s="68">
        <v>2608.1634574643376</v>
      </c>
    </row>
    <row r="81" spans="1:20">
      <c r="A81" s="59" t="s">
        <v>2116</v>
      </c>
      <c r="B81" s="56" t="s">
        <v>493</v>
      </c>
      <c r="C81" s="56" t="s">
        <v>227</v>
      </c>
      <c r="D81" s="56">
        <v>108</v>
      </c>
      <c r="E81" s="56">
        <v>80</v>
      </c>
      <c r="F81" s="56">
        <v>190</v>
      </c>
      <c r="G81" s="56">
        <v>195</v>
      </c>
      <c r="H81" s="56">
        <v>109</v>
      </c>
      <c r="I81" s="56">
        <v>41</v>
      </c>
      <c r="J81" s="56">
        <v>723</v>
      </c>
      <c r="K81" s="48">
        <v>30975</v>
      </c>
      <c r="L81" s="48">
        <v>15651</v>
      </c>
      <c r="M81" s="48">
        <v>15324</v>
      </c>
      <c r="N81" s="68">
        <v>348.66828087167067</v>
      </c>
      <c r="O81" s="68">
        <v>258.27280064568203</v>
      </c>
      <c r="P81" s="68">
        <v>613.39790153349475</v>
      </c>
      <c r="Q81" s="68">
        <v>629.53995157384986</v>
      </c>
      <c r="R81" s="68">
        <v>351.8966908797417</v>
      </c>
      <c r="S81" s="68">
        <v>132.36481033091204</v>
      </c>
      <c r="T81" s="68">
        <v>2334.1404358353511</v>
      </c>
    </row>
    <row r="82" spans="1:20">
      <c r="A82" s="59" t="s">
        <v>2117</v>
      </c>
      <c r="B82" s="56" t="s">
        <v>493</v>
      </c>
      <c r="C82" s="56" t="s">
        <v>230</v>
      </c>
      <c r="D82" s="56">
        <v>142</v>
      </c>
      <c r="E82" s="56">
        <v>126</v>
      </c>
      <c r="F82" s="56">
        <v>281</v>
      </c>
      <c r="G82" s="56">
        <v>285</v>
      </c>
      <c r="H82" s="56">
        <v>207</v>
      </c>
      <c r="I82" s="56">
        <v>97</v>
      </c>
      <c r="J82" s="56">
        <v>1138</v>
      </c>
      <c r="K82" s="48">
        <v>47821</v>
      </c>
      <c r="L82" s="48">
        <v>24076</v>
      </c>
      <c r="M82" s="48">
        <v>23745</v>
      </c>
      <c r="N82" s="68">
        <v>296.9406745990255</v>
      </c>
      <c r="O82" s="68">
        <v>263.48257041885364</v>
      </c>
      <c r="P82" s="68">
        <v>587.60795466426885</v>
      </c>
      <c r="Q82" s="68">
        <v>595.97248070931187</v>
      </c>
      <c r="R82" s="68">
        <v>432.8642228309738</v>
      </c>
      <c r="S82" s="68">
        <v>202.83975659229208</v>
      </c>
      <c r="T82" s="68">
        <v>2379.707659814726</v>
      </c>
    </row>
    <row r="83" spans="1:20">
      <c r="A83" s="59" t="s">
        <v>2056</v>
      </c>
      <c r="B83" s="56" t="s">
        <v>493</v>
      </c>
      <c r="C83" s="56" t="s">
        <v>210</v>
      </c>
      <c r="D83" s="56">
        <v>905</v>
      </c>
      <c r="E83" s="56">
        <v>789</v>
      </c>
      <c r="F83" s="56">
        <v>1691</v>
      </c>
      <c r="G83" s="56">
        <v>1886</v>
      </c>
      <c r="H83" s="56">
        <v>1216</v>
      </c>
      <c r="I83" s="56">
        <v>542</v>
      </c>
      <c r="J83" s="56">
        <v>7029</v>
      </c>
      <c r="K83" s="48">
        <v>280489</v>
      </c>
      <c r="L83" s="48">
        <v>145482</v>
      </c>
      <c r="M83" s="48">
        <v>135007</v>
      </c>
      <c r="N83" s="68">
        <v>322.65079914007322</v>
      </c>
      <c r="O83" s="68">
        <v>281.2944536149368</v>
      </c>
      <c r="P83" s="68">
        <v>602.87569209487719</v>
      </c>
      <c r="Q83" s="68">
        <v>672.39713500351172</v>
      </c>
      <c r="R83" s="68">
        <v>433.52858757384422</v>
      </c>
      <c r="S83" s="68">
        <v>193.23395926399965</v>
      </c>
      <c r="T83" s="68">
        <v>2505.9806266912428</v>
      </c>
    </row>
    <row r="84" spans="1:20">
      <c r="A84" s="59" t="s">
        <v>2118</v>
      </c>
      <c r="B84" s="56" t="s">
        <v>493</v>
      </c>
      <c r="C84" s="56" t="s">
        <v>233</v>
      </c>
      <c r="D84" s="56">
        <v>141</v>
      </c>
      <c r="E84" s="56">
        <v>125</v>
      </c>
      <c r="F84" s="56">
        <v>223</v>
      </c>
      <c r="G84" s="56">
        <v>311</v>
      </c>
      <c r="H84" s="56">
        <v>153</v>
      </c>
      <c r="I84" s="56">
        <v>72</v>
      </c>
      <c r="J84" s="56">
        <v>1025</v>
      </c>
      <c r="K84" s="48">
        <v>39282</v>
      </c>
      <c r="L84" s="48">
        <v>20261</v>
      </c>
      <c r="M84" s="48">
        <v>19021</v>
      </c>
      <c r="N84" s="68">
        <v>358.94302734076678</v>
      </c>
      <c r="O84" s="68">
        <v>318.21190367089253</v>
      </c>
      <c r="P84" s="68">
        <v>567.69003614887231</v>
      </c>
      <c r="Q84" s="68">
        <v>791.71121633318046</v>
      </c>
      <c r="R84" s="68">
        <v>389.49137009317246</v>
      </c>
      <c r="S84" s="68">
        <v>183.2900565144341</v>
      </c>
      <c r="T84" s="68">
        <v>2609.3376101013187</v>
      </c>
    </row>
    <row r="85" spans="1:20">
      <c r="A85" s="59" t="s">
        <v>2119</v>
      </c>
      <c r="B85" s="56" t="s">
        <v>493</v>
      </c>
      <c r="C85" s="56" t="s">
        <v>235</v>
      </c>
      <c r="D85" s="56">
        <v>247</v>
      </c>
      <c r="E85" s="56">
        <v>170</v>
      </c>
      <c r="F85" s="56">
        <v>454</v>
      </c>
      <c r="G85" s="56">
        <v>583</v>
      </c>
      <c r="H85" s="56">
        <v>328</v>
      </c>
      <c r="I85" s="56">
        <v>155</v>
      </c>
      <c r="J85" s="56">
        <v>1937</v>
      </c>
      <c r="K85" s="48">
        <v>67126</v>
      </c>
      <c r="L85" s="48">
        <v>34996</v>
      </c>
      <c r="M85" s="48">
        <v>32130</v>
      </c>
      <c r="N85" s="68">
        <v>367.96472305812949</v>
      </c>
      <c r="O85" s="68">
        <v>253.2550725501296</v>
      </c>
      <c r="P85" s="68">
        <v>676.34001728093438</v>
      </c>
      <c r="Q85" s="68">
        <v>868.51592527485627</v>
      </c>
      <c r="R85" s="68">
        <v>488.63331644966183</v>
      </c>
      <c r="S85" s="68">
        <v>230.90903673688288</v>
      </c>
      <c r="T85" s="68">
        <v>2885.6180913505941</v>
      </c>
    </row>
    <row r="86" spans="1:20">
      <c r="A86" s="59" t="s">
        <v>2120</v>
      </c>
      <c r="B86" s="56" t="s">
        <v>493</v>
      </c>
      <c r="C86" s="56" t="s">
        <v>236</v>
      </c>
      <c r="D86" s="56">
        <v>196</v>
      </c>
      <c r="E86" s="56">
        <v>189</v>
      </c>
      <c r="F86" s="56">
        <v>354</v>
      </c>
      <c r="G86" s="56">
        <v>440</v>
      </c>
      <c r="H86" s="56">
        <v>271</v>
      </c>
      <c r="I86" s="56">
        <v>98</v>
      </c>
      <c r="J86" s="56">
        <v>1548</v>
      </c>
      <c r="K86" s="48">
        <v>58868</v>
      </c>
      <c r="L86" s="48">
        <v>30225</v>
      </c>
      <c r="M86" s="48">
        <v>28643</v>
      </c>
      <c r="N86" s="68">
        <v>332.94829109193449</v>
      </c>
      <c r="O86" s="68">
        <v>321.05728069579396</v>
      </c>
      <c r="P86" s="68">
        <v>601.34538289053478</v>
      </c>
      <c r="Q86" s="68">
        <v>747.4349391859754</v>
      </c>
      <c r="R86" s="68">
        <v>460.35197390772572</v>
      </c>
      <c r="S86" s="68">
        <v>166.47414554596725</v>
      </c>
      <c r="T86" s="68">
        <v>2629.6120133179315</v>
      </c>
    </row>
    <row r="87" spans="1:20">
      <c r="A87" s="59" t="s">
        <v>2121</v>
      </c>
      <c r="B87" s="56" t="s">
        <v>493</v>
      </c>
      <c r="C87" s="56" t="s">
        <v>237</v>
      </c>
      <c r="D87" s="56">
        <v>89</v>
      </c>
      <c r="E87" s="56">
        <v>75</v>
      </c>
      <c r="F87" s="56">
        <v>230</v>
      </c>
      <c r="G87" s="56">
        <v>210</v>
      </c>
      <c r="H87" s="56">
        <v>109</v>
      </c>
      <c r="I87" s="56">
        <v>45</v>
      </c>
      <c r="J87" s="56">
        <v>758</v>
      </c>
      <c r="K87" s="48">
        <v>36581</v>
      </c>
      <c r="L87" s="48">
        <v>18373</v>
      </c>
      <c r="M87" s="48">
        <v>18208</v>
      </c>
      <c r="N87" s="68">
        <v>243.29569995352779</v>
      </c>
      <c r="O87" s="68">
        <v>205.02446625297287</v>
      </c>
      <c r="P87" s="68">
        <v>628.74169650911676</v>
      </c>
      <c r="Q87" s="68">
        <v>574.06850550832394</v>
      </c>
      <c r="R87" s="68">
        <v>297.96889095432056</v>
      </c>
      <c r="S87" s="68">
        <v>123.0146797517837</v>
      </c>
      <c r="T87" s="68">
        <v>2072.1139389300456</v>
      </c>
    </row>
    <row r="88" spans="1:20">
      <c r="A88" s="59" t="s">
        <v>2122</v>
      </c>
      <c r="B88" s="56" t="s">
        <v>493</v>
      </c>
      <c r="C88" s="56" t="s">
        <v>238</v>
      </c>
      <c r="D88" s="56">
        <v>257</v>
      </c>
      <c r="E88" s="56">
        <v>247</v>
      </c>
      <c r="F88" s="56">
        <v>562</v>
      </c>
      <c r="G88" s="56">
        <v>603</v>
      </c>
      <c r="H88" s="56">
        <v>357</v>
      </c>
      <c r="I88" s="56">
        <v>175</v>
      </c>
      <c r="J88" s="56">
        <v>2201</v>
      </c>
      <c r="K88" s="48">
        <v>92242</v>
      </c>
      <c r="L88" s="48">
        <v>46872</v>
      </c>
      <c r="M88" s="48">
        <v>45370</v>
      </c>
      <c r="N88" s="68">
        <v>278.6149476377355</v>
      </c>
      <c r="O88" s="68">
        <v>267.77389909152015</v>
      </c>
      <c r="P88" s="68">
        <v>609.26692829730484</v>
      </c>
      <c r="Q88" s="68">
        <v>653.71522733678808</v>
      </c>
      <c r="R88" s="68">
        <v>387.02543309988943</v>
      </c>
      <c r="S88" s="68">
        <v>189.71834955876932</v>
      </c>
      <c r="T88" s="68">
        <v>2386.1147850220073</v>
      </c>
    </row>
    <row r="89" spans="1:20">
      <c r="A89" s="59" t="s">
        <v>2123</v>
      </c>
      <c r="B89" s="56" t="s">
        <v>493</v>
      </c>
      <c r="C89" s="56" t="s">
        <v>239</v>
      </c>
      <c r="D89" s="56">
        <v>339</v>
      </c>
      <c r="E89" s="56">
        <v>266</v>
      </c>
      <c r="F89" s="56">
        <v>562</v>
      </c>
      <c r="G89" s="56">
        <v>625</v>
      </c>
      <c r="H89" s="56">
        <v>450</v>
      </c>
      <c r="I89" s="56">
        <v>169</v>
      </c>
      <c r="J89" s="56">
        <v>2411</v>
      </c>
      <c r="K89" s="48">
        <v>108323</v>
      </c>
      <c r="L89" s="48">
        <v>55447</v>
      </c>
      <c r="M89" s="48">
        <v>52876</v>
      </c>
      <c r="N89" s="68">
        <v>312.95292781773031</v>
      </c>
      <c r="O89" s="68">
        <v>245.56188436435474</v>
      </c>
      <c r="P89" s="68">
        <v>518.81871809311042</v>
      </c>
      <c r="Q89" s="68">
        <v>576.97811175835238</v>
      </c>
      <c r="R89" s="68">
        <v>415.42424046601366</v>
      </c>
      <c r="S89" s="68">
        <v>156.01488141945848</v>
      </c>
      <c r="T89" s="68">
        <v>2225.7507639190198</v>
      </c>
    </row>
    <row r="90" spans="1:20">
      <c r="A90" s="59" t="s">
        <v>2124</v>
      </c>
      <c r="B90" s="56" t="s">
        <v>493</v>
      </c>
      <c r="C90" s="56" t="s">
        <v>240</v>
      </c>
      <c r="D90" s="56">
        <v>242</v>
      </c>
      <c r="E90" s="56">
        <v>194</v>
      </c>
      <c r="F90" s="56">
        <v>473</v>
      </c>
      <c r="G90" s="56">
        <v>484</v>
      </c>
      <c r="H90" s="56">
        <v>311</v>
      </c>
      <c r="I90" s="56">
        <v>121</v>
      </c>
      <c r="J90" s="56">
        <v>1825</v>
      </c>
      <c r="K90" s="48">
        <v>69698</v>
      </c>
      <c r="L90" s="48">
        <v>35211</v>
      </c>
      <c r="M90" s="48">
        <v>34487</v>
      </c>
      <c r="N90" s="68">
        <v>347.21225860139458</v>
      </c>
      <c r="O90" s="68">
        <v>278.34371144078739</v>
      </c>
      <c r="P90" s="68">
        <v>678.64214181181671</v>
      </c>
      <c r="Q90" s="68">
        <v>694.42451720278916</v>
      </c>
      <c r="R90" s="68">
        <v>446.21079514476742</v>
      </c>
      <c r="S90" s="68">
        <v>173.60612930069729</v>
      </c>
      <c r="T90" s="68">
        <v>2618.4395535022527</v>
      </c>
    </row>
    <row r="91" spans="1:20">
      <c r="A91" s="59" t="s">
        <v>2125</v>
      </c>
      <c r="B91" s="56" t="s">
        <v>493</v>
      </c>
      <c r="C91" s="56" t="s">
        <v>241</v>
      </c>
      <c r="D91" s="56">
        <v>181</v>
      </c>
      <c r="E91" s="56">
        <v>128</v>
      </c>
      <c r="F91" s="56">
        <v>334</v>
      </c>
      <c r="G91" s="56">
        <v>315</v>
      </c>
      <c r="H91" s="56">
        <v>225</v>
      </c>
      <c r="I91" s="56">
        <v>104</v>
      </c>
      <c r="J91" s="56">
        <v>1287</v>
      </c>
      <c r="K91" s="48">
        <v>57263</v>
      </c>
      <c r="L91" s="48">
        <v>28539</v>
      </c>
      <c r="M91" s="48">
        <v>28724</v>
      </c>
      <c r="N91" s="68">
        <v>316.08543038262053</v>
      </c>
      <c r="O91" s="68">
        <v>223.53002811588635</v>
      </c>
      <c r="P91" s="68">
        <v>583.27366711489094</v>
      </c>
      <c r="Q91" s="68">
        <v>550.093428566439</v>
      </c>
      <c r="R91" s="68">
        <v>392.92387754745647</v>
      </c>
      <c r="S91" s="68">
        <v>181.61814784415765</v>
      </c>
      <c r="T91" s="68">
        <v>2247.5245795714509</v>
      </c>
    </row>
    <row r="92" spans="1:20">
      <c r="A92" s="59" t="s">
        <v>2126</v>
      </c>
      <c r="B92" s="56" t="s">
        <v>493</v>
      </c>
      <c r="C92" s="56" t="s">
        <v>242</v>
      </c>
      <c r="D92" s="56">
        <v>196</v>
      </c>
      <c r="E92" s="56">
        <v>161</v>
      </c>
      <c r="F92" s="56">
        <v>387</v>
      </c>
      <c r="G92" s="56">
        <v>416</v>
      </c>
      <c r="H92" s="56">
        <v>255</v>
      </c>
      <c r="I92" s="56">
        <v>104</v>
      </c>
      <c r="J92" s="56">
        <v>1519</v>
      </c>
      <c r="K92" s="48">
        <v>61803</v>
      </c>
      <c r="L92" s="48">
        <v>30835</v>
      </c>
      <c r="M92" s="48">
        <v>30968</v>
      </c>
      <c r="N92" s="68">
        <v>317.13670857401746</v>
      </c>
      <c r="O92" s="68">
        <v>260.50515347151435</v>
      </c>
      <c r="P92" s="68">
        <v>626.18319499053439</v>
      </c>
      <c r="Q92" s="68">
        <v>673.10648350403699</v>
      </c>
      <c r="R92" s="68">
        <v>412.6013300325227</v>
      </c>
      <c r="S92" s="68">
        <v>168.27662087600925</v>
      </c>
      <c r="T92" s="68">
        <v>2457.8094914486351</v>
      </c>
    </row>
    <row r="93" spans="1:20">
      <c r="A93" s="59" t="s">
        <v>2127</v>
      </c>
      <c r="B93" s="56" t="s">
        <v>493</v>
      </c>
      <c r="C93" s="56" t="s">
        <v>243</v>
      </c>
      <c r="D93" s="56">
        <v>96</v>
      </c>
      <c r="E93" s="56">
        <v>107</v>
      </c>
      <c r="F93" s="56">
        <v>249</v>
      </c>
      <c r="G93" s="56">
        <v>263</v>
      </c>
      <c r="H93" s="56">
        <v>153</v>
      </c>
      <c r="I93" s="56">
        <v>67</v>
      </c>
      <c r="J93" s="56">
        <v>935</v>
      </c>
      <c r="K93" s="48">
        <v>32152</v>
      </c>
      <c r="L93" s="48">
        <v>16493</v>
      </c>
      <c r="M93" s="48">
        <v>15659</v>
      </c>
      <c r="N93" s="68">
        <v>298.58173675043543</v>
      </c>
      <c r="O93" s="68">
        <v>332.79422741975617</v>
      </c>
      <c r="P93" s="68">
        <v>774.44637969644191</v>
      </c>
      <c r="Q93" s="68">
        <v>817.98954963921369</v>
      </c>
      <c r="R93" s="68">
        <v>475.86464294600648</v>
      </c>
      <c r="S93" s="68">
        <v>208.38517044040805</v>
      </c>
      <c r="T93" s="68">
        <v>2908.0617068922616</v>
      </c>
    </row>
    <row r="94" spans="1:20">
      <c r="A94" s="59" t="s">
        <v>2128</v>
      </c>
      <c r="B94" s="56" t="s">
        <v>493</v>
      </c>
      <c r="C94" s="56" t="s">
        <v>244</v>
      </c>
      <c r="D94" s="56">
        <v>99</v>
      </c>
      <c r="E94" s="56">
        <v>81</v>
      </c>
      <c r="F94" s="56">
        <v>215</v>
      </c>
      <c r="G94" s="56">
        <v>215</v>
      </c>
      <c r="H94" s="56">
        <v>142</v>
      </c>
      <c r="I94" s="56">
        <v>61</v>
      </c>
      <c r="J94" s="56">
        <v>813</v>
      </c>
      <c r="K94" s="48">
        <v>33254</v>
      </c>
      <c r="L94" s="48">
        <v>16473</v>
      </c>
      <c r="M94" s="48">
        <v>16781</v>
      </c>
      <c r="N94" s="68">
        <v>297.7085463402899</v>
      </c>
      <c r="O94" s="68">
        <v>243.57971973296443</v>
      </c>
      <c r="P94" s="68">
        <v>646.53876225416491</v>
      </c>
      <c r="Q94" s="68">
        <v>646.53876225416491</v>
      </c>
      <c r="R94" s="68">
        <v>427.01629879112284</v>
      </c>
      <c r="S94" s="68">
        <v>183.43657905815843</v>
      </c>
      <c r="T94" s="68">
        <v>2444.8186684308657</v>
      </c>
    </row>
    <row r="95" spans="1:20">
      <c r="A95" s="59" t="s">
        <v>2129</v>
      </c>
      <c r="B95" s="56" t="s">
        <v>493</v>
      </c>
      <c r="C95" s="56" t="s">
        <v>245</v>
      </c>
      <c r="D95" s="56">
        <v>332</v>
      </c>
      <c r="E95" s="56">
        <v>307</v>
      </c>
      <c r="F95" s="56">
        <v>741</v>
      </c>
      <c r="G95" s="56">
        <v>813</v>
      </c>
      <c r="H95" s="56">
        <v>494</v>
      </c>
      <c r="I95" s="56">
        <v>193</v>
      </c>
      <c r="J95" s="56">
        <v>2880</v>
      </c>
      <c r="K95" s="48">
        <v>119442</v>
      </c>
      <c r="L95" s="48">
        <v>61114</v>
      </c>
      <c r="M95" s="48">
        <v>58328</v>
      </c>
      <c r="N95" s="68">
        <v>277.95917683896789</v>
      </c>
      <c r="O95" s="68">
        <v>257.02851593241911</v>
      </c>
      <c r="P95" s="68">
        <v>620.38478927010601</v>
      </c>
      <c r="Q95" s="68">
        <v>680.6650926809665</v>
      </c>
      <c r="R95" s="68">
        <v>413.58985951340401</v>
      </c>
      <c r="S95" s="68">
        <v>161.58470219855661</v>
      </c>
      <c r="T95" s="68">
        <v>2411.2121364344202</v>
      </c>
    </row>
    <row r="96" spans="1:20">
      <c r="A96" s="59" t="s">
        <v>2130</v>
      </c>
      <c r="B96" s="56" t="s">
        <v>493</v>
      </c>
      <c r="C96" s="56" t="s">
        <v>246</v>
      </c>
      <c r="D96" s="56">
        <v>119</v>
      </c>
      <c r="E96" s="56">
        <v>120</v>
      </c>
      <c r="F96" s="56">
        <v>231</v>
      </c>
      <c r="G96" s="56">
        <v>275</v>
      </c>
      <c r="H96" s="56">
        <v>151</v>
      </c>
      <c r="I96" s="56">
        <v>70</v>
      </c>
      <c r="J96" s="56">
        <v>966</v>
      </c>
      <c r="K96" s="48">
        <v>44664</v>
      </c>
      <c r="L96" s="48">
        <v>22273</v>
      </c>
      <c r="M96" s="48">
        <v>22391</v>
      </c>
      <c r="N96" s="68">
        <v>266.43381694429519</v>
      </c>
      <c r="O96" s="68">
        <v>268.67275658248252</v>
      </c>
      <c r="P96" s="68">
        <v>517.19505642127888</v>
      </c>
      <c r="Q96" s="68">
        <v>615.70840050152242</v>
      </c>
      <c r="R96" s="68">
        <v>338.07988536629051</v>
      </c>
      <c r="S96" s="68">
        <v>156.72577467311481</v>
      </c>
      <c r="T96" s="68">
        <v>2162.8156904889843</v>
      </c>
    </row>
    <row r="97" spans="1:20">
      <c r="A97" s="59" t="s">
        <v>2131</v>
      </c>
      <c r="B97" s="56" t="s">
        <v>493</v>
      </c>
      <c r="C97" s="56" t="s">
        <v>247</v>
      </c>
      <c r="D97" s="56">
        <v>68</v>
      </c>
      <c r="E97" s="56">
        <v>48</v>
      </c>
      <c r="F97" s="56">
        <v>126</v>
      </c>
      <c r="G97" s="56">
        <v>134</v>
      </c>
      <c r="H97" s="56">
        <v>65</v>
      </c>
      <c r="I97" s="56">
        <v>34</v>
      </c>
      <c r="J97" s="56">
        <v>475</v>
      </c>
      <c r="K97" s="48">
        <v>17010</v>
      </c>
      <c r="L97" s="48">
        <v>8471</v>
      </c>
      <c r="M97" s="48">
        <v>8539</v>
      </c>
      <c r="N97" s="68">
        <v>399.7648442092887</v>
      </c>
      <c r="O97" s="68">
        <v>282.18694885361555</v>
      </c>
      <c r="P97" s="68">
        <v>740.74074074074076</v>
      </c>
      <c r="Q97" s="68">
        <v>787.77189888300995</v>
      </c>
      <c r="R97" s="68">
        <v>382.12815990593771</v>
      </c>
      <c r="S97" s="68">
        <v>199.88242210464435</v>
      </c>
      <c r="T97" s="68">
        <v>2792.4750146972369</v>
      </c>
    </row>
    <row r="98" spans="1:20">
      <c r="A98" s="59" t="s">
        <v>2132</v>
      </c>
      <c r="B98" s="56" t="s">
        <v>493</v>
      </c>
      <c r="C98" s="56" t="s">
        <v>248</v>
      </c>
      <c r="D98" s="56">
        <v>264</v>
      </c>
      <c r="E98" s="56">
        <v>244</v>
      </c>
      <c r="F98" s="56">
        <v>555</v>
      </c>
      <c r="G98" s="56">
        <v>598</v>
      </c>
      <c r="H98" s="56">
        <v>419</v>
      </c>
      <c r="I98" s="56">
        <v>161</v>
      </c>
      <c r="J98" s="56">
        <v>2241</v>
      </c>
      <c r="K98" s="48">
        <v>99136</v>
      </c>
      <c r="L98" s="48">
        <v>49848</v>
      </c>
      <c r="M98" s="48">
        <v>49288</v>
      </c>
      <c r="N98" s="68">
        <v>266.30083925112973</v>
      </c>
      <c r="O98" s="68">
        <v>246.12653324725628</v>
      </c>
      <c r="P98" s="68">
        <v>559.8369916074887</v>
      </c>
      <c r="Q98" s="68">
        <v>603.21174951581668</v>
      </c>
      <c r="R98" s="68">
        <v>422.65171078114912</v>
      </c>
      <c r="S98" s="68">
        <v>162.40316333118139</v>
      </c>
      <c r="T98" s="68">
        <v>2260.5309877340219</v>
      </c>
    </row>
    <row r="99" spans="1:20">
      <c r="A99" s="59" t="s">
        <v>2133</v>
      </c>
      <c r="B99" s="56" t="s">
        <v>493</v>
      </c>
      <c r="C99" s="56" t="s">
        <v>249</v>
      </c>
      <c r="D99" s="56">
        <v>306</v>
      </c>
      <c r="E99" s="56">
        <v>232</v>
      </c>
      <c r="F99" s="56">
        <v>528</v>
      </c>
      <c r="G99" s="56">
        <v>593</v>
      </c>
      <c r="H99" s="56">
        <v>354</v>
      </c>
      <c r="I99" s="56">
        <v>175</v>
      </c>
      <c r="J99" s="56">
        <v>2188</v>
      </c>
      <c r="K99" s="48">
        <v>84660</v>
      </c>
      <c r="L99" s="48">
        <v>43911</v>
      </c>
      <c r="M99" s="48">
        <v>40749</v>
      </c>
      <c r="N99" s="68">
        <v>361.44578313253015</v>
      </c>
      <c r="O99" s="68">
        <v>274.03732577368294</v>
      </c>
      <c r="P99" s="68">
        <v>623.67115520907157</v>
      </c>
      <c r="Q99" s="68">
        <v>700.44885424049141</v>
      </c>
      <c r="R99" s="68">
        <v>418.1431608788094</v>
      </c>
      <c r="S99" s="68">
        <v>206.70918969997635</v>
      </c>
      <c r="T99" s="68">
        <v>2584.4554689345618</v>
      </c>
    </row>
    <row r="100" spans="1:20">
      <c r="A100" s="59" t="s">
        <v>2134</v>
      </c>
      <c r="B100" s="56" t="s">
        <v>493</v>
      </c>
      <c r="C100" s="56" t="s">
        <v>250</v>
      </c>
      <c r="D100" s="56">
        <v>270</v>
      </c>
      <c r="E100" s="56">
        <v>278</v>
      </c>
      <c r="F100" s="56">
        <v>573</v>
      </c>
      <c r="G100" s="56">
        <v>657</v>
      </c>
      <c r="H100" s="56">
        <v>408</v>
      </c>
      <c r="I100" s="56">
        <v>179</v>
      </c>
      <c r="J100" s="56">
        <v>2365</v>
      </c>
      <c r="K100" s="48">
        <v>79004</v>
      </c>
      <c r="L100" s="48">
        <v>40971</v>
      </c>
      <c r="M100" s="48">
        <v>38033</v>
      </c>
      <c r="N100" s="68">
        <v>341.75484785580477</v>
      </c>
      <c r="O100" s="68">
        <v>351.88091742190267</v>
      </c>
      <c r="P100" s="68">
        <v>725.27973267176344</v>
      </c>
      <c r="Q100" s="68">
        <v>831.60346311579156</v>
      </c>
      <c r="R100" s="68">
        <v>516.42954787099393</v>
      </c>
      <c r="S100" s="68">
        <v>226.57080654144096</v>
      </c>
      <c r="T100" s="68">
        <v>2993.5193154776975</v>
      </c>
    </row>
    <row r="101" spans="1:20">
      <c r="A101" s="59" t="s">
        <v>2135</v>
      </c>
      <c r="B101" s="56" t="s">
        <v>493</v>
      </c>
      <c r="C101" s="56" t="s">
        <v>251</v>
      </c>
      <c r="D101" s="56">
        <v>154</v>
      </c>
      <c r="E101" s="56">
        <v>133</v>
      </c>
      <c r="F101" s="56">
        <v>281</v>
      </c>
      <c r="G101" s="56">
        <v>315</v>
      </c>
      <c r="H101" s="56">
        <v>208</v>
      </c>
      <c r="I101" s="56">
        <v>85</v>
      </c>
      <c r="J101" s="56">
        <v>1176</v>
      </c>
      <c r="K101" s="48">
        <v>51116</v>
      </c>
      <c r="L101" s="48">
        <v>25576</v>
      </c>
      <c r="M101" s="48">
        <v>25540</v>
      </c>
      <c r="N101" s="68">
        <v>301.27553016667974</v>
      </c>
      <c r="O101" s="68">
        <v>260.19250332576883</v>
      </c>
      <c r="P101" s="68">
        <v>549.73002582361687</v>
      </c>
      <c r="Q101" s="68">
        <v>616.24540261366303</v>
      </c>
      <c r="R101" s="68">
        <v>406.91759918616481</v>
      </c>
      <c r="S101" s="68">
        <v>166.28844197511543</v>
      </c>
      <c r="T101" s="68">
        <v>2300.6495030910087</v>
      </c>
    </row>
    <row r="102" spans="1:20">
      <c r="A102" s="59" t="s">
        <v>2136</v>
      </c>
      <c r="B102" s="56" t="s">
        <v>493</v>
      </c>
      <c r="C102" s="56" t="s">
        <v>252</v>
      </c>
      <c r="D102" s="56">
        <v>136</v>
      </c>
      <c r="E102" s="56">
        <v>115</v>
      </c>
      <c r="F102" s="56">
        <v>212</v>
      </c>
      <c r="G102" s="56">
        <v>260</v>
      </c>
      <c r="H102" s="56">
        <v>132</v>
      </c>
      <c r="I102" s="56">
        <v>73</v>
      </c>
      <c r="J102" s="56">
        <v>928</v>
      </c>
      <c r="K102" s="48">
        <v>39825</v>
      </c>
      <c r="L102" s="48">
        <v>20017</v>
      </c>
      <c r="M102" s="48">
        <v>19808</v>
      </c>
      <c r="N102" s="68">
        <v>341.49403640929063</v>
      </c>
      <c r="O102" s="68">
        <v>288.76333961079723</v>
      </c>
      <c r="P102" s="68">
        <v>532.32893910860014</v>
      </c>
      <c r="Q102" s="68">
        <v>652.85624607658508</v>
      </c>
      <c r="R102" s="68">
        <v>331.45009416195859</v>
      </c>
      <c r="S102" s="68">
        <v>183.30194601381044</v>
      </c>
      <c r="T102" s="68">
        <v>2330.194601381042</v>
      </c>
    </row>
    <row r="103" spans="1:20">
      <c r="A103" s="59" t="s">
        <v>2060</v>
      </c>
      <c r="B103" s="56" t="s">
        <v>493</v>
      </c>
      <c r="C103" s="56" t="s">
        <v>229</v>
      </c>
      <c r="D103" s="56">
        <v>72</v>
      </c>
      <c r="E103" s="56">
        <v>38</v>
      </c>
      <c r="F103" s="56">
        <v>100</v>
      </c>
      <c r="G103" s="56">
        <v>137</v>
      </c>
      <c r="H103" s="56">
        <v>101</v>
      </c>
      <c r="I103" s="56">
        <v>70</v>
      </c>
      <c r="J103" s="56">
        <v>518</v>
      </c>
      <c r="K103" s="48" t="e">
        <v>#N/A</v>
      </c>
      <c r="L103" s="48" t="e">
        <v>#N/A</v>
      </c>
      <c r="M103" s="48" t="e">
        <v>#N/A</v>
      </c>
      <c r="N103" s="68" t="e">
        <v>#N/A</v>
      </c>
      <c r="O103" s="68" t="e">
        <v>#N/A</v>
      </c>
      <c r="P103" s="68" t="e">
        <v>#N/A</v>
      </c>
      <c r="Q103" s="68" t="e">
        <v>#N/A</v>
      </c>
      <c r="R103" s="68" t="e">
        <v>#N/A</v>
      </c>
      <c r="S103" s="68" t="e">
        <v>#N/A</v>
      </c>
      <c r="T103" s="68" t="e">
        <v>#N/A</v>
      </c>
    </row>
    <row r="1750" spans="2:10">
      <c r="B1750" s="49"/>
      <c r="C1750" s="49"/>
      <c r="D1750" s="57"/>
      <c r="E1750" s="57"/>
      <c r="F1750" s="57"/>
      <c r="G1750" s="57"/>
      <c r="H1750" s="57"/>
      <c r="I1750" s="57"/>
      <c r="J1750" s="57"/>
    </row>
    <row r="1751" spans="2:10">
      <c r="B1751" s="49"/>
      <c r="C1751" s="49"/>
    </row>
    <row r="1756" spans="2:10">
      <c r="B1756" s="49"/>
      <c r="C1756" s="49"/>
      <c r="D1756" s="57"/>
      <c r="E1756" s="57"/>
      <c r="F1756" s="57"/>
      <c r="G1756" s="57"/>
      <c r="H1756" s="57"/>
      <c r="I1756" s="57"/>
      <c r="J1756" s="57"/>
    </row>
    <row r="1757" spans="2:10">
      <c r="B1757" s="49"/>
      <c r="C1757" s="49"/>
      <c r="D1757" s="57"/>
      <c r="E1757" s="57"/>
      <c r="F1757" s="57"/>
      <c r="G1757" s="57"/>
      <c r="H1757" s="57"/>
      <c r="I1757" s="57"/>
      <c r="J1757" s="57"/>
    </row>
    <row r="1758" spans="2:10">
      <c r="B1758" s="49"/>
      <c r="C1758" s="49"/>
    </row>
    <row r="1763" spans="2:10">
      <c r="B1763" s="49"/>
      <c r="C1763" s="49"/>
      <c r="D1763" s="57"/>
      <c r="E1763" s="57"/>
      <c r="F1763" s="57"/>
      <c r="G1763" s="57"/>
      <c r="H1763" s="57"/>
      <c r="I1763" s="57"/>
      <c r="J1763" s="57"/>
    </row>
    <row r="1764" spans="2:10">
      <c r="B1764" s="49"/>
      <c r="C1764" s="49"/>
      <c r="D1764" s="57"/>
      <c r="E1764" s="57"/>
      <c r="F1764" s="57"/>
      <c r="G1764" s="57"/>
      <c r="H1764" s="57"/>
      <c r="I1764" s="57"/>
      <c r="J1764" s="57"/>
    </row>
    <row r="1765" spans="2:10">
      <c r="B1765" s="49"/>
      <c r="C1765" s="49"/>
    </row>
    <row r="1770" spans="2:10">
      <c r="B1770" s="49"/>
      <c r="C1770" s="49"/>
      <c r="D1770" s="57"/>
      <c r="E1770" s="57"/>
      <c r="F1770" s="57"/>
      <c r="G1770" s="57"/>
      <c r="H1770" s="57"/>
      <c r="I1770" s="57"/>
      <c r="J1770" s="57"/>
    </row>
    <row r="1771" spans="2:10">
      <c r="B1771" s="49"/>
      <c r="C1771" s="49"/>
      <c r="D1771" s="57"/>
      <c r="E1771" s="57"/>
      <c r="F1771" s="57"/>
      <c r="G1771" s="57"/>
      <c r="H1771" s="57"/>
      <c r="I1771" s="57"/>
      <c r="J1771" s="57"/>
    </row>
    <row r="1772" spans="2:10">
      <c r="B1772" s="49"/>
      <c r="C1772" s="49"/>
      <c r="D1772" s="57"/>
      <c r="E1772" s="57"/>
      <c r="F1772" s="57"/>
      <c r="G1772" s="57"/>
      <c r="H1772" s="57"/>
      <c r="I1772" s="57"/>
      <c r="J1772" s="57"/>
    </row>
    <row r="1773" spans="2:10">
      <c r="B1773" s="49"/>
      <c r="C1773" s="49"/>
      <c r="D1773" s="57"/>
      <c r="E1773" s="57"/>
      <c r="F1773" s="57"/>
      <c r="G1773" s="57"/>
      <c r="H1773" s="57"/>
      <c r="I1773" s="57"/>
      <c r="J1773" s="57"/>
    </row>
    <row r="1774" spans="2:10">
      <c r="B1774" s="49"/>
      <c r="C1774" s="49"/>
      <c r="D1774" s="57"/>
      <c r="E1774" s="57"/>
      <c r="F1774" s="57"/>
      <c r="G1774" s="57"/>
      <c r="H1774" s="57"/>
      <c r="I1774" s="57"/>
      <c r="J1774" s="57"/>
    </row>
    <row r="1775" spans="2:10">
      <c r="B1775" s="49"/>
      <c r="C1775" s="49"/>
      <c r="D1775" s="57"/>
      <c r="E1775" s="57"/>
      <c r="F1775" s="57"/>
      <c r="G1775" s="57"/>
      <c r="H1775" s="57"/>
      <c r="I1775" s="57"/>
      <c r="J1775" s="57"/>
    </row>
    <row r="1776" spans="2:10">
      <c r="B1776" s="49"/>
      <c r="C1776" s="49"/>
      <c r="D1776" s="57"/>
      <c r="E1776" s="57"/>
      <c r="F1776" s="57"/>
      <c r="G1776" s="57"/>
      <c r="H1776" s="57"/>
      <c r="I1776" s="57"/>
      <c r="J1776" s="57"/>
    </row>
    <row r="1777" spans="2:10">
      <c r="B1777" s="49"/>
      <c r="C1777" s="49"/>
      <c r="D1777" s="57"/>
      <c r="E1777" s="57"/>
      <c r="F1777" s="57"/>
      <c r="G1777" s="57"/>
      <c r="H1777" s="57"/>
      <c r="I1777" s="57"/>
      <c r="J1777" s="57"/>
    </row>
    <row r="1778" spans="2:10">
      <c r="B1778" s="49"/>
      <c r="D1778" s="57"/>
      <c r="E1778" s="57"/>
      <c r="F1778" s="57"/>
      <c r="G1778" s="57"/>
      <c r="H1778" s="57"/>
      <c r="I1778" s="57"/>
      <c r="J1778" s="57"/>
    </row>
    <row r="1779" spans="2:10">
      <c r="B1779" s="49"/>
      <c r="C1779" s="49"/>
      <c r="D1779" s="57"/>
      <c r="E1779" s="57"/>
      <c r="F1779" s="57"/>
      <c r="G1779" s="57"/>
      <c r="H1779" s="57"/>
      <c r="I1779" s="57"/>
      <c r="J1779" s="57"/>
    </row>
    <row r="1780" spans="2:10">
      <c r="B1780" s="49"/>
      <c r="C1780" s="49"/>
      <c r="D1780" s="57"/>
      <c r="E1780" s="57"/>
      <c r="F1780" s="57"/>
      <c r="G1780" s="57"/>
      <c r="H1780" s="57"/>
      <c r="I1780" s="57"/>
      <c r="J1780" s="57"/>
    </row>
    <row r="1781" spans="2:10">
      <c r="B1781" s="49"/>
      <c r="C1781" s="49"/>
      <c r="D1781" s="57"/>
      <c r="E1781" s="57"/>
      <c r="F1781" s="57"/>
      <c r="G1781" s="57"/>
      <c r="H1781" s="57"/>
      <c r="I1781" s="57"/>
      <c r="J1781" s="57"/>
    </row>
    <row r="1782" spans="2:10">
      <c r="B1782" s="49"/>
      <c r="C1782" s="49"/>
      <c r="D1782" s="57"/>
      <c r="E1782" s="57"/>
      <c r="F1782" s="57"/>
      <c r="G1782" s="57"/>
      <c r="H1782" s="57"/>
      <c r="I1782" s="57"/>
      <c r="J1782" s="57"/>
    </row>
    <row r="1783" spans="2:10">
      <c r="B1783" s="49"/>
      <c r="C1783" s="49"/>
      <c r="D1783" s="57"/>
      <c r="E1783" s="57"/>
      <c r="F1783" s="57"/>
      <c r="G1783" s="57"/>
      <c r="H1783" s="57"/>
      <c r="I1783" s="57"/>
      <c r="J1783" s="57"/>
    </row>
    <row r="1784" spans="2:10">
      <c r="B1784" s="49"/>
      <c r="C1784" s="49"/>
      <c r="D1784" s="57"/>
      <c r="E1784" s="57"/>
      <c r="F1784" s="57"/>
      <c r="G1784" s="57"/>
      <c r="H1784" s="57"/>
      <c r="I1784" s="57"/>
      <c r="J1784" s="57"/>
    </row>
    <row r="1785" spans="2:10">
      <c r="B1785" s="49"/>
      <c r="C1785" s="49"/>
    </row>
    <row r="1790" spans="2:10">
      <c r="B1790" s="49"/>
      <c r="C1790" s="49"/>
      <c r="D1790" s="57"/>
      <c r="E1790" s="57"/>
      <c r="F1790" s="57"/>
      <c r="G1790" s="57"/>
      <c r="H1790" s="57"/>
      <c r="I1790" s="57"/>
      <c r="J1790" s="57"/>
    </row>
    <row r="1791" spans="2:10">
      <c r="B1791" s="49"/>
      <c r="C1791" s="49"/>
      <c r="D1791" s="57"/>
      <c r="E1791" s="57"/>
      <c r="F1791" s="57"/>
      <c r="G1791" s="57"/>
      <c r="H1791" s="57"/>
      <c r="I1791" s="57"/>
      <c r="J1791" s="57"/>
    </row>
    <row r="1792" spans="2:10">
      <c r="B1792" s="49"/>
      <c r="C1792" s="49"/>
    </row>
    <row r="1797" spans="2:10">
      <c r="B1797" s="49"/>
      <c r="C1797" s="49"/>
      <c r="D1797" s="57"/>
      <c r="E1797" s="57"/>
      <c r="F1797" s="57"/>
      <c r="G1797" s="57"/>
      <c r="H1797" s="57"/>
      <c r="I1797" s="57"/>
      <c r="J1797" s="57"/>
    </row>
    <row r="1798" spans="2:10">
      <c r="B1798" s="49"/>
      <c r="C1798" s="49"/>
      <c r="D1798" s="57"/>
      <c r="E1798" s="57"/>
      <c r="F1798" s="57"/>
      <c r="G1798" s="57"/>
      <c r="H1798" s="57"/>
      <c r="I1798" s="57"/>
      <c r="J1798" s="57"/>
    </row>
    <row r="1804" spans="2:10">
      <c r="B1804" s="49"/>
      <c r="C1804" s="49"/>
      <c r="D1804" s="57"/>
      <c r="E1804" s="57"/>
      <c r="F1804" s="57"/>
      <c r="G1804" s="57"/>
      <c r="H1804" s="57"/>
      <c r="I1804" s="57"/>
      <c r="J1804" s="57"/>
    </row>
    <row r="1805" spans="2:10">
      <c r="B1805" s="49"/>
      <c r="C1805" s="49"/>
    </row>
    <row r="1810" spans="2:10">
      <c r="B1810" s="49"/>
      <c r="C1810" s="49"/>
      <c r="D1810" s="57"/>
      <c r="E1810" s="57"/>
      <c r="F1810" s="57"/>
      <c r="G1810" s="57"/>
      <c r="H1810" s="57"/>
      <c r="I1810" s="57"/>
      <c r="J1810" s="57"/>
    </row>
    <row r="1811" spans="2:10">
      <c r="B1811" s="49"/>
      <c r="C1811" s="49"/>
      <c r="D1811" s="57"/>
      <c r="E1811" s="57"/>
      <c r="F1811" s="57"/>
      <c r="G1811" s="57"/>
      <c r="H1811" s="57"/>
      <c r="I1811" s="57"/>
      <c r="J1811" s="57"/>
    </row>
    <row r="1812" spans="2:10">
      <c r="B1812" s="49"/>
      <c r="C1812" s="49"/>
    </row>
    <row r="1817" spans="2:10">
      <c r="B1817" s="49"/>
      <c r="C1817" s="49"/>
      <c r="D1817" s="57"/>
      <c r="E1817" s="57"/>
      <c r="F1817" s="57"/>
      <c r="G1817" s="57"/>
      <c r="H1817" s="57"/>
      <c r="I1817" s="57"/>
      <c r="J1817" s="57"/>
    </row>
    <row r="1818" spans="2:10">
      <c r="B1818" s="49"/>
      <c r="C1818" s="49"/>
      <c r="D1818" s="57"/>
      <c r="E1818" s="57"/>
      <c r="F1818" s="57"/>
      <c r="G1818" s="57"/>
      <c r="H1818" s="57"/>
      <c r="I1818" s="57"/>
      <c r="J1818" s="57"/>
    </row>
    <row r="1819" spans="2:10">
      <c r="B1819" s="49"/>
      <c r="C1819" s="49"/>
    </row>
    <row r="1824" spans="2:10">
      <c r="B1824" s="49"/>
      <c r="C1824" s="49"/>
      <c r="D1824" s="57"/>
      <c r="E1824" s="57"/>
      <c r="F1824" s="57"/>
      <c r="G1824" s="57"/>
      <c r="H1824" s="57"/>
      <c r="I1824" s="57"/>
      <c r="J1824" s="57"/>
    </row>
    <row r="1825" spans="2:10">
      <c r="B1825" s="49"/>
      <c r="C1825" s="49"/>
    </row>
    <row r="1831" spans="2:10">
      <c r="B1831" s="49"/>
      <c r="C1831" s="49"/>
      <c r="D1831" s="57"/>
      <c r="E1831" s="57"/>
      <c r="F1831" s="57"/>
      <c r="G1831" s="57"/>
      <c r="H1831" s="57"/>
      <c r="I1831" s="57"/>
      <c r="J1831" s="57"/>
    </row>
    <row r="1832" spans="2:10">
      <c r="B1832" s="49"/>
      <c r="C1832" s="49"/>
    </row>
    <row r="1837" spans="2:10">
      <c r="B1837" s="49"/>
      <c r="C1837" s="49"/>
      <c r="D1837" s="57"/>
      <c r="E1837" s="57"/>
      <c r="F1837" s="57"/>
      <c r="G1837" s="57"/>
      <c r="H1837" s="57"/>
      <c r="I1837" s="57"/>
      <c r="J1837" s="57"/>
    </row>
    <row r="1838" spans="2:10">
      <c r="B1838" s="49"/>
      <c r="C1838" s="49"/>
      <c r="D1838" s="57"/>
      <c r="E1838" s="57"/>
      <c r="F1838" s="57"/>
      <c r="G1838" s="57"/>
      <c r="H1838" s="57"/>
      <c r="I1838" s="57"/>
      <c r="J1838" s="57"/>
    </row>
    <row r="1839" spans="2:10">
      <c r="B1839" s="49"/>
      <c r="C1839" s="49"/>
    </row>
    <row r="1844" spans="2:10">
      <c r="B1844" s="49"/>
      <c r="C1844" s="49"/>
      <c r="D1844" s="57"/>
      <c r="E1844" s="57"/>
      <c r="F1844" s="57"/>
      <c r="G1844" s="57"/>
      <c r="H1844" s="57"/>
      <c r="I1844" s="57"/>
      <c r="J1844" s="57"/>
    </row>
    <row r="1845" spans="2:10">
      <c r="B1845" s="49"/>
      <c r="C1845" s="49"/>
      <c r="D1845" s="57"/>
      <c r="E1845" s="57"/>
      <c r="F1845" s="57"/>
      <c r="G1845" s="57"/>
      <c r="H1845" s="57"/>
      <c r="I1845" s="57"/>
      <c r="J1845" s="57"/>
    </row>
    <row r="1851" spans="2:10">
      <c r="B1851" s="49"/>
      <c r="C1851" s="49"/>
      <c r="D1851" s="57"/>
      <c r="E1851" s="57"/>
      <c r="F1851" s="57"/>
      <c r="G1851" s="57"/>
      <c r="H1851" s="57"/>
      <c r="I1851" s="57"/>
      <c r="J1851" s="57"/>
    </row>
    <row r="1852" spans="2:10">
      <c r="B1852" s="49"/>
      <c r="C1852" s="49"/>
    </row>
    <row r="1858" spans="2:10">
      <c r="B1858" s="49"/>
      <c r="C1858" s="49"/>
      <c r="D1858" s="57"/>
      <c r="E1858" s="57"/>
      <c r="F1858" s="57"/>
      <c r="G1858" s="57"/>
      <c r="H1858" s="57"/>
      <c r="I1858" s="57"/>
      <c r="J1858" s="57"/>
    </row>
    <row r="1859" spans="2:10">
      <c r="B1859" s="49"/>
      <c r="D1859" s="57"/>
      <c r="E1859" s="57"/>
      <c r="F1859" s="57"/>
      <c r="G1859" s="57"/>
      <c r="H1859" s="57"/>
      <c r="I1859" s="57"/>
      <c r="J1859" s="57"/>
    </row>
    <row r="1860" spans="2:10">
      <c r="B1860" s="49"/>
      <c r="C1860" s="49"/>
      <c r="D1860" s="57"/>
      <c r="E1860" s="57"/>
      <c r="F1860" s="57"/>
      <c r="G1860" s="57"/>
      <c r="H1860" s="57"/>
      <c r="I1860" s="57"/>
      <c r="J1860" s="57"/>
    </row>
    <row r="1861" spans="2:10">
      <c r="B1861" s="49"/>
      <c r="C1861" s="49"/>
      <c r="D1861" s="57"/>
      <c r="E1861" s="57"/>
      <c r="F1861" s="57"/>
      <c r="G1861" s="57"/>
      <c r="H1861" s="57"/>
      <c r="I1861" s="57"/>
      <c r="J1861" s="57"/>
    </row>
    <row r="1862" spans="2:10">
      <c r="B1862" s="49"/>
      <c r="C1862" s="49"/>
      <c r="D1862" s="57"/>
      <c r="E1862" s="57"/>
      <c r="F1862" s="57"/>
      <c r="G1862" s="57"/>
      <c r="H1862" s="57"/>
      <c r="I1862" s="57"/>
      <c r="J1862" s="57"/>
    </row>
    <row r="1863" spans="2:10">
      <c r="B1863" s="49"/>
      <c r="C1863" s="49"/>
      <c r="D1863" s="57"/>
      <c r="E1863" s="57"/>
      <c r="F1863" s="57"/>
      <c r="G1863" s="57"/>
      <c r="H1863" s="57"/>
      <c r="I1863" s="57"/>
      <c r="J1863" s="57"/>
    </row>
    <row r="1864" spans="2:10">
      <c r="B1864" s="49"/>
      <c r="C1864" s="49"/>
      <c r="D1864" s="57"/>
      <c r="E1864" s="57"/>
      <c r="F1864" s="57"/>
      <c r="G1864" s="57"/>
      <c r="H1864" s="57"/>
      <c r="I1864" s="57"/>
      <c r="J1864" s="57"/>
    </row>
    <row r="1865" spans="2:10">
      <c r="B1865" s="49"/>
      <c r="C1865" s="49"/>
      <c r="D1865" s="57"/>
      <c r="E1865" s="57"/>
      <c r="F1865" s="57"/>
      <c r="G1865" s="57"/>
      <c r="H1865" s="57"/>
      <c r="I1865" s="57"/>
      <c r="J1865" s="57"/>
    </row>
    <row r="1866" spans="2:10">
      <c r="B1866" s="49"/>
      <c r="C1866" s="49"/>
    </row>
    <row r="1871" spans="2:10">
      <c r="B1871" s="49"/>
      <c r="C1871" s="49"/>
      <c r="D1871" s="57"/>
      <c r="E1871" s="57"/>
      <c r="F1871" s="57"/>
      <c r="G1871" s="57"/>
      <c r="H1871" s="57"/>
      <c r="I1871" s="57"/>
      <c r="J1871" s="57"/>
    </row>
    <row r="1872" spans="2:10">
      <c r="B1872" s="49"/>
      <c r="C1872" s="49"/>
      <c r="D1872" s="57"/>
      <c r="E1872" s="57"/>
      <c r="F1872" s="57"/>
      <c r="G1872" s="57"/>
      <c r="H1872" s="57"/>
      <c r="I1872" s="57"/>
      <c r="J1872" s="57"/>
    </row>
    <row r="1885" spans="1:34" s="49" customFormat="1">
      <c r="A1885" s="48"/>
      <c r="B1885" s="48"/>
      <c r="D1885" s="48"/>
      <c r="E1885" s="48"/>
      <c r="F1885" s="48"/>
      <c r="G1885" s="48"/>
      <c r="H1885" s="48"/>
      <c r="I1885" s="48"/>
      <c r="J1885" s="48"/>
      <c r="K1885" s="48"/>
      <c r="L1885" s="48"/>
      <c r="M1885" s="48"/>
      <c r="N1885" s="48"/>
      <c r="O1885" s="48"/>
      <c r="P1885" s="48"/>
      <c r="Q1885" s="48"/>
      <c r="R1885" s="48"/>
      <c r="S1885" s="48"/>
      <c r="T1885" s="48"/>
      <c r="U1885" s="48"/>
      <c r="V1885" s="48"/>
      <c r="W1885" s="48"/>
      <c r="X1885" s="48"/>
      <c r="Y1885" s="48"/>
      <c r="Z1885" s="48"/>
      <c r="AA1885" s="48"/>
      <c r="AB1885" s="48"/>
      <c r="AC1885" s="48"/>
      <c r="AD1885" s="48"/>
      <c r="AE1885" s="48"/>
      <c r="AF1885" s="48"/>
      <c r="AG1885" s="48"/>
      <c r="AH1885" s="48"/>
    </row>
    <row r="1886" spans="1:34" s="49" customFormat="1">
      <c r="A1886" s="48"/>
      <c r="B1886" s="48"/>
      <c r="D1886" s="48"/>
      <c r="E1886" s="48"/>
      <c r="F1886" s="48"/>
      <c r="G1886" s="48"/>
      <c r="H1886" s="48"/>
      <c r="I1886" s="48"/>
      <c r="J1886" s="48"/>
      <c r="K1886" s="48"/>
      <c r="L1886" s="48"/>
      <c r="M1886" s="48"/>
      <c r="N1886" s="48"/>
      <c r="O1886" s="48"/>
      <c r="P1886" s="48"/>
      <c r="Q1886" s="48"/>
      <c r="R1886" s="48"/>
      <c r="S1886" s="48"/>
      <c r="T1886" s="48"/>
      <c r="U1886" s="48"/>
      <c r="V1886" s="48"/>
      <c r="W1886" s="48"/>
      <c r="X1886" s="48"/>
      <c r="Y1886" s="48"/>
      <c r="Z1886" s="48"/>
      <c r="AA1886" s="48"/>
      <c r="AB1886" s="48"/>
      <c r="AC1886" s="48"/>
      <c r="AD1886" s="48"/>
      <c r="AE1886" s="48"/>
      <c r="AF1886" s="48"/>
      <c r="AG1886" s="48"/>
      <c r="AH1886" s="48"/>
    </row>
    <row r="1891" spans="1:34" s="49" customFormat="1">
      <c r="A1891" s="48"/>
      <c r="B1891" s="48"/>
      <c r="D1891" s="48"/>
      <c r="E1891" s="48"/>
      <c r="F1891" s="48"/>
      <c r="G1891" s="48"/>
      <c r="H1891" s="48"/>
      <c r="I1891" s="48"/>
      <c r="J1891" s="48"/>
      <c r="K1891" s="48"/>
      <c r="L1891" s="48"/>
      <c r="M1891" s="48"/>
      <c r="N1891" s="48"/>
      <c r="O1891" s="48"/>
      <c r="P1891" s="48"/>
      <c r="Q1891" s="48"/>
      <c r="R1891" s="48"/>
      <c r="S1891" s="48"/>
      <c r="T1891" s="48"/>
      <c r="U1891" s="48"/>
      <c r="V1891" s="48"/>
      <c r="W1891" s="48"/>
      <c r="X1891" s="48"/>
      <c r="Y1891" s="48"/>
      <c r="Z1891" s="48"/>
      <c r="AA1891" s="48"/>
      <c r="AB1891" s="48"/>
      <c r="AC1891" s="48"/>
      <c r="AD1891" s="48"/>
      <c r="AE1891" s="48"/>
      <c r="AF1891" s="48"/>
      <c r="AG1891" s="48"/>
      <c r="AH1891" s="48"/>
    </row>
    <row r="1892" spans="1:34" s="49" customFormat="1">
      <c r="A1892" s="48"/>
      <c r="B1892" s="48"/>
      <c r="D1892" s="48"/>
      <c r="E1892" s="48"/>
      <c r="F1892" s="48"/>
      <c r="G1892" s="48"/>
      <c r="H1892" s="48"/>
      <c r="I1892" s="48"/>
      <c r="J1892" s="48"/>
      <c r="K1892" s="48"/>
      <c r="L1892" s="48"/>
      <c r="M1892" s="48"/>
      <c r="N1892" s="48"/>
      <c r="O1892" s="48"/>
      <c r="P1892" s="48"/>
      <c r="Q1892" s="48"/>
      <c r="R1892" s="48"/>
      <c r="S1892" s="48"/>
      <c r="T1892" s="48"/>
      <c r="U1892" s="48"/>
      <c r="V1892" s="48"/>
      <c r="W1892" s="48"/>
      <c r="X1892" s="48"/>
      <c r="Y1892" s="48"/>
      <c r="Z1892" s="48"/>
      <c r="AA1892" s="48"/>
      <c r="AB1892" s="48"/>
      <c r="AC1892" s="48"/>
      <c r="AD1892" s="48"/>
      <c r="AE1892" s="48"/>
      <c r="AF1892" s="48"/>
      <c r="AG1892" s="48"/>
      <c r="AH1892" s="48"/>
    </row>
    <row r="1893" spans="1:34" s="49" customFormat="1">
      <c r="A1893" s="48"/>
      <c r="B1893" s="48"/>
      <c r="D1893" s="48"/>
      <c r="E1893" s="48"/>
      <c r="F1893" s="48"/>
      <c r="G1893" s="48"/>
      <c r="H1893" s="48"/>
      <c r="I1893" s="48"/>
      <c r="J1893" s="48"/>
      <c r="K1893" s="48"/>
      <c r="L1893" s="48"/>
      <c r="M1893" s="48"/>
      <c r="N1893" s="48"/>
      <c r="O1893" s="48"/>
      <c r="P1893" s="48"/>
      <c r="Q1893" s="48"/>
      <c r="R1893" s="48"/>
      <c r="S1893" s="48"/>
      <c r="T1893" s="48"/>
      <c r="U1893" s="48"/>
      <c r="V1893" s="48"/>
      <c r="W1893" s="48"/>
      <c r="X1893" s="48"/>
      <c r="Y1893" s="48"/>
      <c r="Z1893" s="48"/>
      <c r="AA1893" s="48"/>
      <c r="AB1893" s="48"/>
      <c r="AC1893" s="48"/>
      <c r="AD1893" s="48"/>
      <c r="AE1893" s="48"/>
      <c r="AF1893" s="48"/>
      <c r="AG1893" s="48"/>
      <c r="AH1893" s="48"/>
    </row>
    <row r="1898" spans="1:34" s="49" customFormat="1">
      <c r="A1898" s="48"/>
      <c r="B1898" s="48"/>
      <c r="D1898" s="48"/>
      <c r="E1898" s="48"/>
      <c r="F1898" s="48"/>
      <c r="G1898" s="48"/>
      <c r="H1898" s="48"/>
      <c r="I1898" s="48"/>
      <c r="J1898" s="48"/>
      <c r="K1898" s="48"/>
      <c r="L1898" s="48"/>
      <c r="M1898" s="48"/>
      <c r="N1898" s="48"/>
      <c r="O1898" s="48"/>
      <c r="P1898" s="48"/>
      <c r="Q1898" s="48"/>
      <c r="R1898" s="48"/>
      <c r="S1898" s="48"/>
      <c r="T1898" s="48"/>
      <c r="U1898" s="48"/>
      <c r="V1898" s="48"/>
      <c r="W1898" s="48"/>
      <c r="X1898" s="48"/>
      <c r="Y1898" s="48"/>
      <c r="Z1898" s="48"/>
      <c r="AA1898" s="48"/>
      <c r="AB1898" s="48"/>
      <c r="AC1898" s="48"/>
      <c r="AD1898" s="48"/>
      <c r="AE1898" s="48"/>
      <c r="AF1898" s="48"/>
      <c r="AG1898" s="48"/>
      <c r="AH1898" s="48"/>
    </row>
    <row r="1899" spans="1:34" s="49" customFormat="1">
      <c r="A1899" s="48"/>
      <c r="B1899" s="48"/>
      <c r="D1899" s="48"/>
      <c r="E1899" s="48"/>
      <c r="F1899" s="48"/>
      <c r="G1899" s="48"/>
      <c r="H1899" s="48"/>
      <c r="I1899" s="48"/>
      <c r="J1899" s="48"/>
      <c r="K1899" s="48"/>
      <c r="L1899" s="48"/>
      <c r="M1899" s="48"/>
      <c r="N1899" s="48"/>
      <c r="O1899" s="48"/>
      <c r="P1899" s="48"/>
      <c r="Q1899" s="48"/>
      <c r="R1899" s="48"/>
      <c r="S1899" s="48"/>
      <c r="T1899" s="48"/>
      <c r="U1899" s="48"/>
      <c r="V1899" s="48"/>
      <c r="W1899" s="48"/>
      <c r="X1899" s="48"/>
      <c r="Y1899" s="48"/>
      <c r="Z1899" s="48"/>
      <c r="AA1899" s="48"/>
      <c r="AB1899" s="48"/>
      <c r="AC1899" s="48"/>
      <c r="AD1899" s="48"/>
      <c r="AE1899" s="48"/>
      <c r="AF1899" s="48"/>
      <c r="AG1899" s="48"/>
      <c r="AH1899" s="48"/>
    </row>
    <row r="1900" spans="1:34" s="49" customFormat="1">
      <c r="A1900" s="48"/>
      <c r="B1900" s="48"/>
      <c r="D1900" s="48"/>
      <c r="E1900" s="48"/>
      <c r="F1900" s="48"/>
      <c r="G1900" s="48"/>
      <c r="H1900" s="48"/>
      <c r="I1900" s="48"/>
      <c r="J1900" s="48"/>
      <c r="K1900" s="48"/>
      <c r="L1900" s="48"/>
      <c r="M1900" s="48"/>
      <c r="N1900" s="48"/>
      <c r="O1900" s="48"/>
      <c r="P1900" s="48"/>
      <c r="Q1900" s="48"/>
      <c r="R1900" s="48"/>
      <c r="S1900" s="48"/>
      <c r="T1900" s="48"/>
      <c r="U1900" s="48"/>
      <c r="V1900" s="48"/>
      <c r="W1900" s="48"/>
      <c r="X1900" s="48"/>
      <c r="Y1900" s="48"/>
      <c r="Z1900" s="48"/>
      <c r="AA1900" s="48"/>
      <c r="AB1900" s="48"/>
      <c r="AC1900" s="48"/>
      <c r="AD1900" s="48"/>
      <c r="AE1900" s="48"/>
      <c r="AF1900" s="48"/>
      <c r="AG1900" s="48"/>
      <c r="AH1900" s="48"/>
    </row>
  </sheetData>
  <autoFilter ref="A4:AH103" xr:uid="{00000000-0009-0000-0000-000009000000}"/>
  <mergeCells count="2">
    <mergeCell ref="D3:J3"/>
    <mergeCell ref="N3:T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K31"/>
  <sheetViews>
    <sheetView workbookViewId="0">
      <selection activeCell="K6" sqref="K6"/>
    </sheetView>
  </sheetViews>
  <sheetFormatPr defaultRowHeight="15"/>
  <cols>
    <col min="1" max="1" width="5.28515625" customWidth="1"/>
    <col min="2" max="2" width="2" bestFit="1" customWidth="1"/>
    <col min="3" max="3" width="24" bestFit="1" customWidth="1"/>
    <col min="4" max="4" width="12.7109375" customWidth="1"/>
    <col min="5" max="5" width="12.85546875" customWidth="1"/>
    <col min="6" max="6" width="9.5703125" bestFit="1" customWidth="1"/>
    <col min="7" max="7" width="3" bestFit="1" customWidth="1"/>
    <col min="8" max="8" width="25.7109375" bestFit="1" customWidth="1"/>
  </cols>
  <sheetData>
    <row r="1" spans="1:11" ht="18.75">
      <c r="A1" s="60"/>
      <c r="D1" s="61">
        <f>SUM(D4:D8)</f>
        <v>1804833</v>
      </c>
      <c r="E1" s="61">
        <f t="shared" ref="E1:F1" si="0">SUM(E4:E8)</f>
        <v>920298</v>
      </c>
      <c r="F1" s="61">
        <f t="shared" si="0"/>
        <v>884535</v>
      </c>
      <c r="G1" s="62"/>
      <c r="H1" s="62"/>
      <c r="I1" s="61">
        <f>SUM(I4:I29)</f>
        <v>1804833</v>
      </c>
      <c r="J1" s="61">
        <f t="shared" ref="J1:K1" si="1">SUM(J4:J29)</f>
        <v>920298</v>
      </c>
      <c r="K1" s="61">
        <f t="shared" si="1"/>
        <v>884535</v>
      </c>
    </row>
    <row r="3" spans="1:11">
      <c r="C3" s="62" t="s">
        <v>2137</v>
      </c>
      <c r="D3" s="63" t="s">
        <v>2138</v>
      </c>
      <c r="E3" s="63" t="s">
        <v>265</v>
      </c>
      <c r="F3" s="63" t="s">
        <v>266</v>
      </c>
      <c r="H3" s="62" t="s">
        <v>30</v>
      </c>
      <c r="I3" s="64" t="s">
        <v>2138</v>
      </c>
      <c r="J3" s="64" t="s">
        <v>265</v>
      </c>
      <c r="K3" s="64" t="s">
        <v>266</v>
      </c>
    </row>
    <row r="4" spans="1:11">
      <c r="B4">
        <v>1</v>
      </c>
      <c r="C4" s="65" t="s">
        <v>210</v>
      </c>
      <c r="D4" s="66">
        <v>347615</v>
      </c>
      <c r="E4" s="66">
        <v>180478</v>
      </c>
      <c r="F4" s="66">
        <v>167137</v>
      </c>
      <c r="G4">
        <v>1</v>
      </c>
      <c r="H4" s="65" t="s">
        <v>211</v>
      </c>
      <c r="I4" s="67">
        <v>53384</v>
      </c>
      <c r="J4" s="67">
        <v>27019</v>
      </c>
      <c r="K4" s="67">
        <v>26365</v>
      </c>
    </row>
    <row r="5" spans="1:11">
      <c r="B5">
        <v>2</v>
      </c>
      <c r="C5" s="65" t="s">
        <v>214</v>
      </c>
      <c r="D5" s="66">
        <v>461299</v>
      </c>
      <c r="E5" s="66">
        <v>235200</v>
      </c>
      <c r="F5" s="66">
        <v>226099</v>
      </c>
      <c r="G5">
        <v>2</v>
      </c>
      <c r="H5" s="65" t="s">
        <v>215</v>
      </c>
      <c r="I5" s="67">
        <v>77855</v>
      </c>
      <c r="J5" s="67">
        <v>39865</v>
      </c>
      <c r="K5" s="67">
        <v>37990</v>
      </c>
    </row>
    <row r="6" spans="1:11">
      <c r="B6">
        <v>3</v>
      </c>
      <c r="C6" s="65" t="s">
        <v>219</v>
      </c>
      <c r="D6" s="66">
        <v>345999</v>
      </c>
      <c r="E6" s="66">
        <v>177161</v>
      </c>
      <c r="F6" s="66">
        <v>168838</v>
      </c>
      <c r="G6">
        <v>3</v>
      </c>
      <c r="H6" s="65" t="s">
        <v>220</v>
      </c>
      <c r="I6" s="67">
        <v>59137</v>
      </c>
      <c r="J6" s="67">
        <v>29776</v>
      </c>
      <c r="K6" s="67">
        <v>29361</v>
      </c>
    </row>
    <row r="7" spans="1:11">
      <c r="B7">
        <v>4</v>
      </c>
      <c r="C7" s="65" t="s">
        <v>223</v>
      </c>
      <c r="D7" s="66">
        <v>355599</v>
      </c>
      <c r="E7" s="66">
        <v>179111</v>
      </c>
      <c r="F7" s="66">
        <v>176488</v>
      </c>
      <c r="G7">
        <v>4</v>
      </c>
      <c r="H7" s="65" t="s">
        <v>224</v>
      </c>
      <c r="I7" s="67">
        <v>63723</v>
      </c>
      <c r="J7" s="67">
        <v>32523</v>
      </c>
      <c r="K7" s="67">
        <v>31200</v>
      </c>
    </row>
    <row r="8" spans="1:11">
      <c r="B8">
        <v>5</v>
      </c>
      <c r="C8" s="65" t="s">
        <v>226</v>
      </c>
      <c r="D8" s="66">
        <v>294321</v>
      </c>
      <c r="E8" s="66">
        <v>148348</v>
      </c>
      <c r="F8" s="66">
        <v>145973</v>
      </c>
      <c r="G8">
        <v>5</v>
      </c>
      <c r="H8" s="65" t="s">
        <v>227</v>
      </c>
      <c r="I8" s="67">
        <v>30975</v>
      </c>
      <c r="J8" s="67">
        <v>15651</v>
      </c>
      <c r="K8" s="67">
        <v>15324</v>
      </c>
    </row>
    <row r="9" spans="1:11">
      <c r="G9">
        <v>6</v>
      </c>
      <c r="H9" s="65" t="s">
        <v>230</v>
      </c>
      <c r="I9" s="67">
        <v>47821</v>
      </c>
      <c r="J9" s="67">
        <v>24076</v>
      </c>
      <c r="K9" s="67">
        <v>23745</v>
      </c>
    </row>
    <row r="10" spans="1:11">
      <c r="C10" s="65" t="s">
        <v>2139</v>
      </c>
      <c r="G10">
        <v>7</v>
      </c>
      <c r="H10" s="65" t="s">
        <v>210</v>
      </c>
      <c r="I10" s="67">
        <v>280489</v>
      </c>
      <c r="J10" s="67">
        <v>145482</v>
      </c>
      <c r="K10" s="67">
        <v>135007</v>
      </c>
    </row>
    <row r="11" spans="1:11">
      <c r="G11">
        <v>8</v>
      </c>
      <c r="H11" s="65" t="s">
        <v>233</v>
      </c>
      <c r="I11" s="67">
        <v>39282</v>
      </c>
      <c r="J11" s="67">
        <v>20261</v>
      </c>
      <c r="K11" s="67">
        <v>19021</v>
      </c>
    </row>
    <row r="12" spans="1:11">
      <c r="G12">
        <v>9</v>
      </c>
      <c r="H12" s="65" t="s">
        <v>235</v>
      </c>
      <c r="I12" s="67">
        <v>67126</v>
      </c>
      <c r="J12" s="67">
        <v>34996</v>
      </c>
      <c r="K12" s="67">
        <v>32130</v>
      </c>
    </row>
    <row r="13" spans="1:11">
      <c r="G13">
        <v>10</v>
      </c>
      <c r="H13" s="65" t="s">
        <v>236</v>
      </c>
      <c r="I13" s="67">
        <v>58868</v>
      </c>
      <c r="J13" s="67">
        <v>30225</v>
      </c>
      <c r="K13" s="67">
        <v>28643</v>
      </c>
    </row>
    <row r="14" spans="1:11">
      <c r="G14">
        <v>11</v>
      </c>
      <c r="H14" s="65" t="s">
        <v>237</v>
      </c>
      <c r="I14" s="67">
        <v>36581</v>
      </c>
      <c r="J14" s="67">
        <v>18373</v>
      </c>
      <c r="K14" s="67">
        <v>18208</v>
      </c>
    </row>
    <row r="15" spans="1:11">
      <c r="G15">
        <v>12</v>
      </c>
      <c r="H15" s="65" t="s">
        <v>238</v>
      </c>
      <c r="I15" s="67">
        <v>92242</v>
      </c>
      <c r="J15" s="67">
        <v>46872</v>
      </c>
      <c r="K15" s="67">
        <v>45370</v>
      </c>
    </row>
    <row r="16" spans="1:11">
      <c r="G16">
        <v>13</v>
      </c>
      <c r="H16" s="65" t="s">
        <v>239</v>
      </c>
      <c r="I16" s="67">
        <v>108323</v>
      </c>
      <c r="J16" s="67">
        <v>55447</v>
      </c>
      <c r="K16" s="67">
        <v>52876</v>
      </c>
    </row>
    <row r="17" spans="7:11">
      <c r="G17">
        <v>14</v>
      </c>
      <c r="H17" s="65" t="s">
        <v>240</v>
      </c>
      <c r="I17" s="67">
        <v>69698</v>
      </c>
      <c r="J17" s="67">
        <v>35211</v>
      </c>
      <c r="K17" s="67">
        <v>34487</v>
      </c>
    </row>
    <row r="18" spans="7:11">
      <c r="G18">
        <v>15</v>
      </c>
      <c r="H18" s="65" t="s">
        <v>241</v>
      </c>
      <c r="I18" s="67">
        <v>57263</v>
      </c>
      <c r="J18" s="67">
        <v>28539</v>
      </c>
      <c r="K18" s="67">
        <v>28724</v>
      </c>
    </row>
    <row r="19" spans="7:11">
      <c r="G19">
        <v>16</v>
      </c>
      <c r="H19" s="65" t="s">
        <v>242</v>
      </c>
      <c r="I19" s="67">
        <v>61803</v>
      </c>
      <c r="J19" s="67">
        <v>30835</v>
      </c>
      <c r="K19" s="67">
        <v>30968</v>
      </c>
    </row>
    <row r="20" spans="7:11">
      <c r="G20">
        <v>17</v>
      </c>
      <c r="H20" s="65" t="s">
        <v>243</v>
      </c>
      <c r="I20" s="67">
        <v>32152</v>
      </c>
      <c r="J20" s="67">
        <v>16493</v>
      </c>
      <c r="K20" s="67">
        <v>15659</v>
      </c>
    </row>
    <row r="21" spans="7:11">
      <c r="G21">
        <v>18</v>
      </c>
      <c r="H21" s="65" t="s">
        <v>244</v>
      </c>
      <c r="I21" s="67">
        <v>33254</v>
      </c>
      <c r="J21" s="67">
        <v>16473</v>
      </c>
      <c r="K21" s="67">
        <v>16781</v>
      </c>
    </row>
    <row r="22" spans="7:11">
      <c r="G22">
        <v>19</v>
      </c>
      <c r="H22" s="65" t="s">
        <v>245</v>
      </c>
      <c r="I22" s="67">
        <v>119442</v>
      </c>
      <c r="J22" s="67">
        <v>61114</v>
      </c>
      <c r="K22" s="67">
        <v>58328</v>
      </c>
    </row>
    <row r="23" spans="7:11">
      <c r="G23">
        <v>20</v>
      </c>
      <c r="H23" s="65" t="s">
        <v>246</v>
      </c>
      <c r="I23" s="67">
        <v>44664</v>
      </c>
      <c r="J23" s="67">
        <v>22273</v>
      </c>
      <c r="K23" s="67">
        <v>22391</v>
      </c>
    </row>
    <row r="24" spans="7:11">
      <c r="G24">
        <v>21</v>
      </c>
      <c r="H24" s="65" t="s">
        <v>247</v>
      </c>
      <c r="I24" s="67">
        <v>17010</v>
      </c>
      <c r="J24" s="67">
        <v>8471</v>
      </c>
      <c r="K24" s="67">
        <v>8539</v>
      </c>
    </row>
    <row r="25" spans="7:11">
      <c r="G25">
        <v>22</v>
      </c>
      <c r="H25" s="65" t="s">
        <v>248</v>
      </c>
      <c r="I25" s="67">
        <v>99136</v>
      </c>
      <c r="J25" s="67">
        <v>49848</v>
      </c>
      <c r="K25" s="67">
        <v>49288</v>
      </c>
    </row>
    <row r="26" spans="7:11">
      <c r="G26">
        <v>23</v>
      </c>
      <c r="H26" s="65" t="s">
        <v>249</v>
      </c>
      <c r="I26" s="67">
        <v>84660</v>
      </c>
      <c r="J26" s="67">
        <v>43911</v>
      </c>
      <c r="K26" s="67">
        <v>40749</v>
      </c>
    </row>
    <row r="27" spans="7:11">
      <c r="G27">
        <v>24</v>
      </c>
      <c r="H27" s="65" t="s">
        <v>250</v>
      </c>
      <c r="I27" s="67">
        <v>79004</v>
      </c>
      <c r="J27" s="67">
        <v>40971</v>
      </c>
      <c r="K27" s="67">
        <v>38033</v>
      </c>
    </row>
    <row r="28" spans="7:11">
      <c r="G28">
        <v>25</v>
      </c>
      <c r="H28" s="65" t="s">
        <v>251</v>
      </c>
      <c r="I28" s="67">
        <v>51116</v>
      </c>
      <c r="J28" s="67">
        <v>25576</v>
      </c>
      <c r="K28" s="67">
        <v>25540</v>
      </c>
    </row>
    <row r="29" spans="7:11">
      <c r="G29">
        <v>26</v>
      </c>
      <c r="H29" s="65" t="s">
        <v>252</v>
      </c>
      <c r="I29" s="67">
        <v>39825</v>
      </c>
      <c r="J29" s="67">
        <v>20017</v>
      </c>
      <c r="K29" s="67">
        <v>19808</v>
      </c>
    </row>
    <row r="31" spans="7:11">
      <c r="H31" s="65" t="s">
        <v>229</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22433"/>
  </sheetPr>
  <dimension ref="A1:V30"/>
  <sheetViews>
    <sheetView zoomScale="85" zoomScaleNormal="85" workbookViewId="0">
      <selection activeCell="C25" sqref="C25"/>
    </sheetView>
  </sheetViews>
  <sheetFormatPr defaultColWidth="0" defaultRowHeight="15" zeroHeight="1"/>
  <cols>
    <col min="1" max="1" width="2.7109375" style="8" customWidth="1"/>
    <col min="2" max="2" width="35.85546875" style="8" customWidth="1"/>
    <col min="3" max="3" width="44.140625" style="17" customWidth="1"/>
    <col min="4" max="4" width="2.7109375" style="48" customWidth="1"/>
    <col min="5" max="16" width="9.140625" style="48" customWidth="1"/>
    <col min="17" max="17" width="2.7109375" style="48" customWidth="1"/>
    <col min="18" max="16384" width="0" style="48" hidden="1"/>
  </cols>
  <sheetData>
    <row r="1" spans="1:22" s="5" customFormat="1">
      <c r="V1" s="7"/>
    </row>
    <row r="2" spans="1:22" s="2" customFormat="1" ht="23.25">
      <c r="B2" s="1" t="s">
        <v>0</v>
      </c>
      <c r="V2" s="13"/>
    </row>
    <row r="3" spans="1:22" s="2" customFormat="1" ht="23.25">
      <c r="B3" s="158"/>
      <c r="V3" s="13"/>
    </row>
    <row r="4" spans="1:22" s="2" customFormat="1" ht="23.25">
      <c r="B4" s="3" t="s">
        <v>13</v>
      </c>
      <c r="V4" s="13"/>
    </row>
    <row r="5" spans="1:22" s="2" customFormat="1" ht="23.25">
      <c r="B5" s="3" t="s">
        <v>14</v>
      </c>
      <c r="V5" s="13"/>
    </row>
    <row r="6" spans="1:22" s="5" customFormat="1" ht="10.5" customHeight="1">
      <c r="B6" s="20"/>
      <c r="V6" s="7"/>
    </row>
    <row r="7" spans="1:22" s="2" customFormat="1" ht="18">
      <c r="B7" s="159" t="s">
        <v>15</v>
      </c>
      <c r="V7" s="13"/>
    </row>
    <row r="8" spans="1:22" ht="15" customHeight="1">
      <c r="A8" s="5"/>
      <c r="B8" s="20"/>
      <c r="C8" s="5"/>
    </row>
    <row r="9" spans="1:22">
      <c r="B9" s="135" t="s">
        <v>16</v>
      </c>
      <c r="C9" s="136" t="s">
        <v>17</v>
      </c>
      <c r="E9" s="170" t="s">
        <v>18</v>
      </c>
      <c r="F9" s="171"/>
      <c r="G9" s="171"/>
      <c r="H9" s="171"/>
      <c r="I9" s="171"/>
      <c r="J9" s="171"/>
      <c r="K9" s="171"/>
      <c r="L9" s="171"/>
      <c r="M9" s="171"/>
      <c r="N9" s="171"/>
      <c r="O9" s="171"/>
      <c r="P9" s="172"/>
    </row>
    <row r="10" spans="1:22">
      <c r="B10" s="169" t="s">
        <v>19</v>
      </c>
      <c r="C10" s="137" t="s">
        <v>20</v>
      </c>
      <c r="E10" s="165" t="s">
        <v>21</v>
      </c>
      <c r="F10" s="105"/>
      <c r="G10" s="105"/>
      <c r="H10" s="105"/>
      <c r="I10" s="105"/>
      <c r="J10" s="105"/>
      <c r="K10" s="105"/>
      <c r="L10" s="105"/>
      <c r="M10" s="105"/>
      <c r="N10" s="105"/>
      <c r="O10" s="105"/>
      <c r="P10" s="105"/>
    </row>
    <row r="11" spans="1:22">
      <c r="B11" s="169"/>
      <c r="C11" s="138" t="s">
        <v>22</v>
      </c>
      <c r="E11" s="165" t="s">
        <v>23</v>
      </c>
      <c r="F11" s="105"/>
      <c r="G11" s="105"/>
      <c r="H11" s="105"/>
      <c r="I11" s="105"/>
      <c r="J11" s="105"/>
      <c r="K11" s="105"/>
      <c r="L11" s="105"/>
      <c r="M11" s="105"/>
      <c r="N11" s="105"/>
      <c r="O11" s="105"/>
      <c r="P11" s="105"/>
    </row>
    <row r="12" spans="1:22">
      <c r="B12" s="169"/>
      <c r="C12" s="138" t="s">
        <v>24</v>
      </c>
      <c r="E12" s="165" t="s">
        <v>25</v>
      </c>
      <c r="F12" s="105"/>
      <c r="G12" s="105"/>
      <c r="H12" s="105"/>
      <c r="I12" s="105"/>
      <c r="J12" s="105"/>
      <c r="K12" s="105"/>
      <c r="L12" s="105"/>
      <c r="M12" s="105"/>
      <c r="N12" s="105"/>
      <c r="O12" s="105"/>
      <c r="P12" s="105"/>
    </row>
    <row r="13" spans="1:22">
      <c r="B13" s="169"/>
      <c r="C13" s="138" t="s">
        <v>26</v>
      </c>
      <c r="E13" s="165" t="s">
        <v>27</v>
      </c>
      <c r="F13" s="105"/>
      <c r="G13" s="105"/>
      <c r="H13" s="105"/>
      <c r="I13" s="105"/>
      <c r="J13" s="105"/>
      <c r="K13" s="105"/>
      <c r="L13" s="105"/>
      <c r="M13" s="105"/>
      <c r="N13" s="105"/>
      <c r="O13" s="105"/>
      <c r="P13" s="105"/>
    </row>
    <row r="14" spans="1:22">
      <c r="B14" s="169"/>
      <c r="C14" s="139" t="s">
        <v>28</v>
      </c>
      <c r="E14" s="165" t="s">
        <v>29</v>
      </c>
      <c r="F14" s="105"/>
      <c r="G14" s="105"/>
      <c r="H14" s="105"/>
      <c r="I14" s="105"/>
      <c r="J14" s="105"/>
      <c r="K14" s="105"/>
      <c r="L14" s="105"/>
      <c r="M14" s="105"/>
      <c r="N14" s="105"/>
      <c r="O14" s="105"/>
      <c r="P14" s="105"/>
    </row>
    <row r="15" spans="1:22">
      <c r="B15" s="169" t="s">
        <v>30</v>
      </c>
      <c r="C15" s="137" t="s">
        <v>20</v>
      </c>
      <c r="E15" s="165" t="s">
        <v>31</v>
      </c>
      <c r="F15" s="105"/>
      <c r="G15" s="105"/>
      <c r="H15" s="105"/>
      <c r="I15" s="105"/>
      <c r="J15" s="105"/>
      <c r="K15" s="105"/>
      <c r="L15" s="105"/>
      <c r="M15" s="105"/>
      <c r="N15" s="105"/>
      <c r="O15" s="105"/>
      <c r="P15" s="105"/>
    </row>
    <row r="16" spans="1:22">
      <c r="B16" s="169"/>
      <c r="C16" s="138" t="s">
        <v>22</v>
      </c>
      <c r="E16" s="166" t="s">
        <v>32</v>
      </c>
      <c r="F16" s="105"/>
      <c r="G16" s="105"/>
      <c r="H16" s="105"/>
      <c r="I16" s="105"/>
      <c r="J16" s="105"/>
      <c r="K16" s="105"/>
      <c r="L16" s="105"/>
      <c r="M16" s="105"/>
      <c r="N16" s="165"/>
      <c r="O16" s="105"/>
      <c r="P16" s="105"/>
    </row>
    <row r="17" spans="2:16">
      <c r="B17" s="169"/>
      <c r="C17" s="138" t="s">
        <v>24</v>
      </c>
      <c r="E17" s="166" t="s">
        <v>33</v>
      </c>
      <c r="F17" s="105"/>
      <c r="G17" s="105"/>
      <c r="H17" s="105"/>
      <c r="I17" s="105"/>
      <c r="J17" s="105"/>
      <c r="K17" s="105"/>
      <c r="L17" s="105"/>
      <c r="M17" s="105"/>
      <c r="N17" s="105"/>
      <c r="O17" s="105"/>
      <c r="P17" s="105"/>
    </row>
    <row r="18" spans="2:16">
      <c r="B18" s="169"/>
      <c r="C18" s="138" t="s">
        <v>26</v>
      </c>
      <c r="E18" s="166" t="s">
        <v>34</v>
      </c>
      <c r="F18" s="105"/>
      <c r="G18" s="105"/>
      <c r="H18" s="105"/>
      <c r="I18" s="105"/>
      <c r="J18" s="105"/>
      <c r="K18" s="105"/>
      <c r="L18" s="105"/>
      <c r="M18" s="105"/>
      <c r="N18" s="165"/>
      <c r="O18" s="105"/>
      <c r="P18" s="105"/>
    </row>
    <row r="19" spans="2:16">
      <c r="B19" s="169"/>
      <c r="C19" s="139" t="s">
        <v>28</v>
      </c>
      <c r="E19" s="166" t="s">
        <v>35</v>
      </c>
      <c r="F19" s="105"/>
      <c r="G19" s="105"/>
      <c r="H19" s="105"/>
      <c r="I19" s="105"/>
      <c r="J19" s="105"/>
      <c r="K19" s="105"/>
      <c r="L19" s="105"/>
      <c r="M19" s="105"/>
      <c r="N19" s="165"/>
      <c r="O19" s="105"/>
      <c r="P19" s="105"/>
    </row>
    <row r="20" spans="2:16">
      <c r="E20" s="166" t="s">
        <v>36</v>
      </c>
      <c r="F20" s="105"/>
      <c r="G20" s="105"/>
      <c r="H20" s="105"/>
      <c r="I20" s="105"/>
      <c r="J20" s="105"/>
      <c r="K20" s="105"/>
      <c r="L20" s="105"/>
      <c r="M20" s="105"/>
      <c r="N20" s="105"/>
      <c r="O20" s="105"/>
      <c r="P20" s="105"/>
    </row>
    <row r="21" spans="2:16">
      <c r="E21" s="166" t="s">
        <v>37</v>
      </c>
      <c r="F21" s="105"/>
      <c r="G21" s="105"/>
      <c r="H21" s="105"/>
      <c r="I21" s="105"/>
      <c r="J21" s="105"/>
      <c r="K21" s="105"/>
      <c r="L21" s="105"/>
      <c r="M21" s="105"/>
      <c r="N21" s="105"/>
      <c r="O21" s="105"/>
      <c r="P21" s="105"/>
    </row>
    <row r="22" spans="2:16">
      <c r="E22" s="166" t="s">
        <v>38</v>
      </c>
      <c r="F22" s="105"/>
      <c r="G22" s="105"/>
      <c r="H22" s="105"/>
      <c r="I22" s="105"/>
      <c r="J22" s="105"/>
      <c r="K22" s="105"/>
      <c r="L22" s="105"/>
      <c r="M22" s="105"/>
      <c r="N22" s="105"/>
      <c r="O22" s="105"/>
      <c r="P22" s="105"/>
    </row>
    <row r="23" spans="2:16">
      <c r="E23" s="166" t="s">
        <v>39</v>
      </c>
      <c r="F23" s="105"/>
      <c r="G23" s="105"/>
      <c r="H23" s="105"/>
      <c r="I23" s="105"/>
      <c r="J23" s="105"/>
      <c r="K23" s="105"/>
      <c r="L23" s="105"/>
      <c r="M23" s="105"/>
      <c r="N23" s="105"/>
      <c r="O23" s="105"/>
      <c r="P23" s="105"/>
    </row>
    <row r="24" spans="2:16">
      <c r="E24" s="165" t="s">
        <v>40</v>
      </c>
      <c r="F24" s="105"/>
      <c r="G24" s="105"/>
      <c r="H24" s="105"/>
      <c r="I24" s="105"/>
      <c r="J24" s="105"/>
      <c r="K24" s="105"/>
      <c r="L24" s="105"/>
      <c r="M24" s="105"/>
      <c r="N24" s="105"/>
      <c r="O24" s="105"/>
      <c r="P24" s="105"/>
    </row>
    <row r="25" spans="2:16">
      <c r="E25" s="165" t="s">
        <v>41</v>
      </c>
      <c r="F25" s="105"/>
      <c r="G25" s="105"/>
      <c r="H25" s="105"/>
      <c r="I25" s="105"/>
      <c r="J25" s="105"/>
      <c r="K25" s="105"/>
      <c r="L25" s="105"/>
      <c r="M25" s="105"/>
      <c r="N25" s="105"/>
      <c r="O25" s="105"/>
      <c r="P25" s="105"/>
    </row>
    <row r="26" spans="2:16">
      <c r="E26" s="165" t="s">
        <v>42</v>
      </c>
      <c r="F26" s="105"/>
      <c r="G26" s="105"/>
      <c r="H26" s="105"/>
      <c r="I26" s="105"/>
      <c r="J26" s="105"/>
      <c r="K26" s="105"/>
      <c r="L26" s="105"/>
      <c r="M26" s="105"/>
      <c r="N26" s="105"/>
      <c r="O26" s="105"/>
      <c r="P26" s="105"/>
    </row>
    <row r="27" spans="2:16">
      <c r="E27" s="165" t="s">
        <v>43</v>
      </c>
      <c r="F27" s="105"/>
      <c r="G27" s="105"/>
      <c r="H27" s="105"/>
      <c r="I27" s="105"/>
      <c r="J27" s="105"/>
      <c r="K27" s="105"/>
      <c r="L27" s="105"/>
      <c r="M27" s="105"/>
      <c r="N27" s="105"/>
      <c r="O27" s="105"/>
      <c r="P27" s="105"/>
    </row>
    <row r="28" spans="2:16">
      <c r="E28" s="165" t="s">
        <v>44</v>
      </c>
      <c r="F28" s="105"/>
      <c r="G28" s="105"/>
      <c r="H28" s="105"/>
      <c r="I28" s="105"/>
      <c r="J28" s="105"/>
      <c r="K28" s="105"/>
      <c r="L28" s="105"/>
      <c r="M28" s="105"/>
      <c r="N28" s="105"/>
      <c r="O28" s="105"/>
      <c r="P28" s="105"/>
    </row>
    <row r="29" spans="2:16">
      <c r="E29" s="165" t="s">
        <v>45</v>
      </c>
      <c r="F29" s="105"/>
      <c r="G29" s="105"/>
      <c r="H29" s="105"/>
      <c r="I29" s="105"/>
      <c r="J29" s="105"/>
      <c r="K29" s="105"/>
      <c r="L29" s="105"/>
      <c r="M29" s="105"/>
      <c r="N29" s="105"/>
      <c r="O29" s="105"/>
      <c r="P29" s="105"/>
    </row>
    <row r="30" spans="2:16"/>
  </sheetData>
  <mergeCells count="3">
    <mergeCell ref="B10:B14"/>
    <mergeCell ref="B15:B19"/>
    <mergeCell ref="E9:P9"/>
  </mergeCells>
  <hyperlinks>
    <hyperlink ref="C12" location="NIreland_HSCT!A46:A69" display="Time Since Diagnosis distribution" xr:uid="{00000000-0004-0000-0100-000000000000}"/>
    <hyperlink ref="C13" location="NIreland_HSCT!A71:A94" display="Rates" xr:uid="{00000000-0004-0000-0100-000001000000}"/>
    <hyperlink ref="C14" location="NIreland_HSCT!A100:A123" display="Graphs showing time since diagnosis distributions" xr:uid="{00000000-0004-0000-0100-000002000000}"/>
    <hyperlink ref="B10:B14" location="NIreland_HSCT!A1" display="Cancer Network" xr:uid="{00000000-0004-0000-0100-000003000000}"/>
    <hyperlink ref="B15:B19" location="NIreland_LGD!A1" display="Health Board" xr:uid="{00000000-0004-0000-0100-000004000000}"/>
    <hyperlink ref="C11" location="NIreland_HSCT!A21:A44" display="Cancer sites - numbers" xr:uid="{00000000-0004-0000-0100-000005000000}"/>
    <hyperlink ref="C10" location="NIreland_HSCT!A15" display="All cancers combined - numbers and crude rates" xr:uid="{00000000-0004-0000-0100-000006000000}"/>
    <hyperlink ref="C17" location="NIreland_LGD!A47:A70" display="Time Since Diagnosis distribution" xr:uid="{00000000-0004-0000-0100-000007000000}"/>
    <hyperlink ref="C18" location="NIreland_LGD!A72:A95" display="Rates" xr:uid="{00000000-0004-0000-0100-000008000000}"/>
    <hyperlink ref="C19" location="NIreland_LGD!A100:A123" display="Graphs showing time since diagnosis distributions" xr:uid="{00000000-0004-0000-0100-000009000000}"/>
    <hyperlink ref="C16" location="NIreland_LGD!A22:A44" display="Cancer sites - numbers" xr:uid="{00000000-0004-0000-0100-00000A000000}"/>
    <hyperlink ref="C15" location="NIreland_LGD!A15" display="All cancers combined - numbers and crude rates" xr:uid="{00000000-0004-0000-0100-00000B000000}"/>
    <hyperlink ref="E10" r:id="rId1" tooltip="Click here for full guidance and frequently asked questions on the prevalence data" xr:uid="{00000000-0004-0000-0100-00000C000000}"/>
    <hyperlink ref="E11" r:id="rId2" xr:uid="{00000000-0004-0000-0100-00000D000000}"/>
    <hyperlink ref="E24" r:id="rId3" display="England data tables: http://www.ncin.org.uk/item?rid=2956" xr:uid="{00000000-0004-0000-0100-00000E000000}"/>
    <hyperlink ref="E25" r:id="rId4" display="NI data tables" xr:uid="{00000000-0004-0000-0100-00000F000000}"/>
    <hyperlink ref="E26" r:id="rId5" display="http://www.ncin.org.uk/item?rid=2958" xr:uid="{00000000-0004-0000-0100-000010000000}"/>
    <hyperlink ref="E27" r:id="rId6" display="http://www.ncin.org.uk/item?rid=2959" xr:uid="{00000000-0004-0000-0100-000011000000}"/>
    <hyperlink ref="E29" r:id="rId7" tooltip="Click here for summary data for England and other UK nations" display="UK summary table" xr:uid="{00000000-0004-0000-0100-000012000000}"/>
    <hyperlink ref="E28" r:id="rId8" tooltip="Click here for detailed prevalence data for England and other UK nations" display="UK detailed data table" xr:uid="{00000000-0004-0000-0100-000013000000}"/>
    <hyperlink ref="E12" r:id="rId9" xr:uid="{00000000-0004-0000-0100-000014000000}"/>
    <hyperlink ref="E13" r:id="rId10" xr:uid="{00000000-0004-0000-0100-000015000000}"/>
    <hyperlink ref="E14" r:id="rId11" xr:uid="{00000000-0004-0000-0100-000016000000}"/>
    <hyperlink ref="E15" r:id="rId12" xr:uid="{00000000-0004-0000-0100-000017000000}"/>
    <hyperlink ref="E16" r:id="rId13" xr:uid="{00000000-0004-0000-0100-000018000000}"/>
    <hyperlink ref="E17" r:id="rId14" xr:uid="{00000000-0004-0000-0100-000019000000}"/>
    <hyperlink ref="E18" r:id="rId15" xr:uid="{00000000-0004-0000-0100-00001A000000}"/>
    <hyperlink ref="E19" r:id="rId16" xr:uid="{00000000-0004-0000-0100-00001B000000}"/>
    <hyperlink ref="E20" r:id="rId17" xr:uid="{00000000-0004-0000-0100-00001C000000}"/>
    <hyperlink ref="E21" r:id="rId18" xr:uid="{00000000-0004-0000-0100-00001D000000}"/>
    <hyperlink ref="E22" r:id="rId19" xr:uid="{00000000-0004-0000-0100-00001E000000}"/>
    <hyperlink ref="E23" r:id="rId20" xr:uid="{00000000-0004-0000-0100-00001F000000}"/>
  </hyperlinks>
  <pageMargins left="0.7" right="0.7" top="0.75" bottom="0.75" header="0.3" footer="0.3"/>
  <pageSetup paperSize="9" orientation="portrait" verticalDpi="0"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A246"/>
  </sheetPr>
  <dimension ref="A1:J59"/>
  <sheetViews>
    <sheetView showGridLines="0" zoomScale="70" zoomScaleNormal="70" workbookViewId="0">
      <selection activeCell="C9" sqref="C9"/>
    </sheetView>
  </sheetViews>
  <sheetFormatPr defaultColWidth="0" defaultRowHeight="12.75" customHeight="1" zeroHeight="1"/>
  <cols>
    <col min="1" max="1" width="2.42578125" style="8" customWidth="1"/>
    <col min="2" max="2" width="35.85546875" style="8" customWidth="1"/>
    <col min="3" max="3" width="41.140625" style="17" customWidth="1"/>
    <col min="4" max="4" width="2.42578125" style="8" customWidth="1"/>
    <col min="5" max="5" width="35.85546875" style="8" customWidth="1"/>
    <col min="6" max="6" width="41.140625" style="17" customWidth="1"/>
    <col min="7" max="7" width="2.42578125" style="8" customWidth="1"/>
    <col min="8" max="8" width="35.85546875" style="8" customWidth="1"/>
    <col min="9" max="9" width="41.140625" style="17" customWidth="1"/>
    <col min="10" max="10" width="2.42578125" style="8" customWidth="1"/>
    <col min="11" max="16384" width="9.140625" style="8" hidden="1"/>
  </cols>
  <sheetData>
    <row r="1" spans="2:10" s="5" customFormat="1" ht="15">
      <c r="J1" s="7"/>
    </row>
    <row r="2" spans="2:10" s="2" customFormat="1" ht="23.25">
      <c r="B2" s="1" t="s">
        <v>0</v>
      </c>
      <c r="J2" s="13"/>
    </row>
    <row r="3" spans="2:10" s="2" customFormat="1" ht="23.25">
      <c r="B3" s="158"/>
      <c r="J3" s="13"/>
    </row>
    <row r="4" spans="2:10" s="2" customFormat="1" ht="23.25">
      <c r="B4" s="3" t="s">
        <v>13</v>
      </c>
      <c r="J4" s="13"/>
    </row>
    <row r="5" spans="2:10" s="2" customFormat="1" ht="23.25">
      <c r="B5" s="3" t="s">
        <v>14</v>
      </c>
      <c r="J5" s="13"/>
    </row>
    <row r="6" spans="2:10" s="5" customFormat="1" ht="10.5" customHeight="1">
      <c r="B6" s="20"/>
      <c r="J6" s="7"/>
    </row>
    <row r="7" spans="2:10" s="2" customFormat="1" ht="18">
      <c r="B7" s="159" t="s">
        <v>46</v>
      </c>
      <c r="J7" s="13"/>
    </row>
    <row r="8" spans="2:10" s="5" customFormat="1" ht="6" customHeight="1">
      <c r="B8" s="23"/>
      <c r="J8" s="7"/>
    </row>
    <row r="9" spans="2:10" s="21" customFormat="1" ht="37.5" customHeight="1">
      <c r="B9" s="27" t="s">
        <v>47</v>
      </c>
      <c r="E9" s="27" t="s">
        <v>48</v>
      </c>
      <c r="F9" s="22"/>
      <c r="G9" s="22"/>
      <c r="H9" s="27" t="s">
        <v>49</v>
      </c>
      <c r="I9" s="22"/>
    </row>
    <row r="10" spans="2:10" ht="19.5" customHeight="1">
      <c r="B10" s="28" t="s">
        <v>50</v>
      </c>
      <c r="C10" s="29" t="s">
        <v>51</v>
      </c>
      <c r="E10" s="28" t="s">
        <v>50</v>
      </c>
      <c r="F10" s="29" t="s">
        <v>51</v>
      </c>
      <c r="G10" s="19"/>
      <c r="H10" s="28" t="s">
        <v>50</v>
      </c>
      <c r="I10" s="29" t="s">
        <v>51</v>
      </c>
    </row>
    <row r="11" spans="2:10">
      <c r="B11" s="15" t="s">
        <v>52</v>
      </c>
      <c r="C11" s="47" t="s">
        <v>53</v>
      </c>
      <c r="E11" s="15" t="s">
        <v>54</v>
      </c>
      <c r="F11" s="24" t="s">
        <v>55</v>
      </c>
      <c r="G11" s="19"/>
      <c r="H11" s="15" t="s">
        <v>56</v>
      </c>
      <c r="I11" s="24" t="s">
        <v>57</v>
      </c>
    </row>
    <row r="12" spans="2:10" ht="25.5">
      <c r="B12" s="16" t="s">
        <v>58</v>
      </c>
      <c r="C12" s="24" t="s">
        <v>59</v>
      </c>
      <c r="E12" s="16" t="s">
        <v>52</v>
      </c>
      <c r="F12" s="24" t="s">
        <v>53</v>
      </c>
      <c r="G12" s="19"/>
      <c r="H12" s="16" t="s">
        <v>60</v>
      </c>
      <c r="I12" s="24" t="s">
        <v>61</v>
      </c>
    </row>
    <row r="13" spans="2:10" ht="25.5">
      <c r="B13" s="16" t="s">
        <v>62</v>
      </c>
      <c r="C13" s="24" t="s">
        <v>63</v>
      </c>
      <c r="E13" s="16" t="s">
        <v>58</v>
      </c>
      <c r="F13" s="24" t="s">
        <v>59</v>
      </c>
      <c r="G13" s="19"/>
      <c r="H13" s="15" t="s">
        <v>64</v>
      </c>
      <c r="I13" s="24" t="s">
        <v>55</v>
      </c>
    </row>
    <row r="14" spans="2:10">
      <c r="B14" s="16" t="s">
        <v>65</v>
      </c>
      <c r="C14" s="24" t="s">
        <v>66</v>
      </c>
      <c r="E14" s="16" t="s">
        <v>67</v>
      </c>
      <c r="F14" s="24" t="s">
        <v>68</v>
      </c>
      <c r="G14" s="19"/>
      <c r="H14" s="16" t="s">
        <v>52</v>
      </c>
      <c r="I14" s="24" t="s">
        <v>53</v>
      </c>
    </row>
    <row r="15" spans="2:10">
      <c r="B15" s="15" t="s">
        <v>69</v>
      </c>
      <c r="C15" s="24" t="s">
        <v>70</v>
      </c>
      <c r="E15" s="16" t="s">
        <v>62</v>
      </c>
      <c r="F15" s="24" t="s">
        <v>63</v>
      </c>
      <c r="G15" s="19"/>
      <c r="H15" s="15" t="s">
        <v>71</v>
      </c>
      <c r="I15" s="24" t="s">
        <v>72</v>
      </c>
    </row>
    <row r="16" spans="2:10" ht="22.5">
      <c r="B16" s="16" t="s">
        <v>73</v>
      </c>
      <c r="C16" s="24" t="s">
        <v>74</v>
      </c>
      <c r="E16" s="16" t="s">
        <v>75</v>
      </c>
      <c r="F16" s="24" t="s">
        <v>76</v>
      </c>
      <c r="G16" s="19"/>
      <c r="H16" s="16" t="s">
        <v>77</v>
      </c>
      <c r="I16" s="24" t="s">
        <v>78</v>
      </c>
    </row>
    <row r="17" spans="2:9" ht="22.5">
      <c r="B17" s="15" t="s">
        <v>79</v>
      </c>
      <c r="C17" s="24" t="s">
        <v>80</v>
      </c>
      <c r="E17" s="16" t="s">
        <v>81</v>
      </c>
      <c r="F17" s="24" t="s">
        <v>82</v>
      </c>
      <c r="G17" s="19"/>
      <c r="H17" s="16" t="s">
        <v>67</v>
      </c>
      <c r="I17" s="24" t="s">
        <v>68</v>
      </c>
    </row>
    <row r="18" spans="2:9" ht="22.5">
      <c r="B18" s="16" t="s">
        <v>75</v>
      </c>
      <c r="C18" s="24" t="s">
        <v>76</v>
      </c>
      <c r="E18" s="16" t="s">
        <v>83</v>
      </c>
      <c r="F18" s="24" t="s">
        <v>84</v>
      </c>
      <c r="G18" s="19"/>
      <c r="H18" s="15" t="s">
        <v>62</v>
      </c>
      <c r="I18" s="24" t="s">
        <v>63</v>
      </c>
    </row>
    <row r="19" spans="2:9">
      <c r="B19" s="15" t="s">
        <v>85</v>
      </c>
      <c r="C19" s="24" t="s">
        <v>86</v>
      </c>
      <c r="E19" s="16" t="s">
        <v>87</v>
      </c>
      <c r="F19" s="24" t="s">
        <v>88</v>
      </c>
      <c r="G19" s="19"/>
      <c r="H19" s="16" t="s">
        <v>89</v>
      </c>
      <c r="I19" s="24" t="s">
        <v>90</v>
      </c>
    </row>
    <row r="20" spans="2:9">
      <c r="B20" s="16" t="s">
        <v>91</v>
      </c>
      <c r="C20" s="24" t="s">
        <v>92</v>
      </c>
      <c r="E20" s="16" t="s">
        <v>93</v>
      </c>
      <c r="F20" s="24" t="s">
        <v>94</v>
      </c>
      <c r="G20" s="19"/>
      <c r="H20" s="15" t="s">
        <v>95</v>
      </c>
      <c r="I20" s="24" t="s">
        <v>96</v>
      </c>
    </row>
    <row r="21" spans="2:9">
      <c r="B21" s="15" t="s">
        <v>97</v>
      </c>
      <c r="C21" s="25" t="s">
        <v>98</v>
      </c>
      <c r="E21" s="16" t="s">
        <v>99</v>
      </c>
      <c r="F21" s="24" t="s">
        <v>100</v>
      </c>
      <c r="G21" s="19"/>
      <c r="H21" s="16" t="s">
        <v>101</v>
      </c>
      <c r="I21" s="24" t="s">
        <v>102</v>
      </c>
    </row>
    <row r="22" spans="2:9">
      <c r="B22" s="16" t="s">
        <v>103</v>
      </c>
      <c r="C22" s="25" t="s">
        <v>104</v>
      </c>
      <c r="E22" s="16" t="s">
        <v>105</v>
      </c>
      <c r="F22" s="24" t="s">
        <v>92</v>
      </c>
      <c r="G22" s="19"/>
      <c r="H22" s="15" t="s">
        <v>106</v>
      </c>
      <c r="I22" s="24" t="s">
        <v>107</v>
      </c>
    </row>
    <row r="23" spans="2:9">
      <c r="B23" s="15" t="s">
        <v>108</v>
      </c>
      <c r="C23" s="24" t="s">
        <v>109</v>
      </c>
      <c r="E23" s="16" t="s">
        <v>97</v>
      </c>
      <c r="F23" s="24" t="s">
        <v>98</v>
      </c>
      <c r="G23" s="19"/>
      <c r="H23" s="16" t="s">
        <v>110</v>
      </c>
      <c r="I23" s="24" t="s">
        <v>111</v>
      </c>
    </row>
    <row r="24" spans="2:9">
      <c r="B24" s="16" t="s">
        <v>112</v>
      </c>
      <c r="C24" s="24" t="s">
        <v>113</v>
      </c>
      <c r="E24" s="16" t="s">
        <v>114</v>
      </c>
      <c r="F24" s="24" t="s">
        <v>115</v>
      </c>
      <c r="G24" s="19"/>
      <c r="H24" s="15" t="s">
        <v>116</v>
      </c>
      <c r="I24" s="24" t="s">
        <v>117</v>
      </c>
    </row>
    <row r="25" spans="2:9">
      <c r="B25" s="15" t="s">
        <v>118</v>
      </c>
      <c r="C25" s="24" t="s">
        <v>119</v>
      </c>
      <c r="E25" s="16" t="s">
        <v>120</v>
      </c>
      <c r="F25" s="24" t="s">
        <v>121</v>
      </c>
      <c r="G25" s="19"/>
      <c r="H25" s="16" t="s">
        <v>122</v>
      </c>
      <c r="I25" s="24" t="s">
        <v>123</v>
      </c>
    </row>
    <row r="26" spans="2:9">
      <c r="B26" s="16" t="s">
        <v>124</v>
      </c>
      <c r="C26" s="24" t="s">
        <v>125</v>
      </c>
      <c r="E26" s="16" t="s">
        <v>126</v>
      </c>
      <c r="F26" s="24" t="s">
        <v>127</v>
      </c>
      <c r="G26" s="19"/>
      <c r="H26" s="15" t="s">
        <v>128</v>
      </c>
      <c r="I26" s="24" t="s">
        <v>129</v>
      </c>
    </row>
    <row r="27" spans="2:9">
      <c r="C27" s="8"/>
      <c r="E27" s="16" t="s">
        <v>130</v>
      </c>
      <c r="F27" s="24" t="s">
        <v>131</v>
      </c>
      <c r="G27" s="19"/>
      <c r="H27" s="16" t="s">
        <v>132</v>
      </c>
      <c r="I27" s="24" t="s">
        <v>133</v>
      </c>
    </row>
    <row r="28" spans="2:9">
      <c r="C28" s="8"/>
      <c r="E28" s="16" t="s">
        <v>134</v>
      </c>
      <c r="F28" s="24" t="s">
        <v>135</v>
      </c>
      <c r="G28" s="19"/>
      <c r="H28" s="15" t="s">
        <v>136</v>
      </c>
      <c r="I28" s="24" t="s">
        <v>137</v>
      </c>
    </row>
    <row r="29" spans="2:9">
      <c r="C29" s="8"/>
      <c r="E29" s="16" t="s">
        <v>103</v>
      </c>
      <c r="F29" s="24" t="s">
        <v>104</v>
      </c>
      <c r="G29" s="19"/>
      <c r="H29" s="16" t="s">
        <v>138</v>
      </c>
      <c r="I29" s="24" t="s">
        <v>139</v>
      </c>
    </row>
    <row r="30" spans="2:9">
      <c r="E30" s="16" t="s">
        <v>140</v>
      </c>
      <c r="F30" s="24" t="s">
        <v>141</v>
      </c>
      <c r="G30" s="19"/>
      <c r="H30" s="15" t="s">
        <v>142</v>
      </c>
      <c r="I30" s="24" t="s">
        <v>143</v>
      </c>
    </row>
    <row r="31" spans="2:9">
      <c r="E31" s="16" t="s">
        <v>144</v>
      </c>
      <c r="F31" s="26" t="s">
        <v>145</v>
      </c>
      <c r="G31" s="19"/>
      <c r="H31" s="16" t="s">
        <v>81</v>
      </c>
      <c r="I31" s="24" t="s">
        <v>82</v>
      </c>
    </row>
    <row r="32" spans="2:9" ht="25.5">
      <c r="F32" s="8"/>
      <c r="G32" s="19"/>
      <c r="H32" s="15" t="s">
        <v>146</v>
      </c>
      <c r="I32" s="24" t="s">
        <v>84</v>
      </c>
    </row>
    <row r="33" spans="5:9">
      <c r="E33" s="19"/>
      <c r="F33" s="18"/>
      <c r="G33" s="19"/>
      <c r="H33" s="16" t="s">
        <v>147</v>
      </c>
      <c r="I33" s="24" t="s">
        <v>148</v>
      </c>
    </row>
    <row r="34" spans="5:9">
      <c r="E34" s="19"/>
      <c r="F34" s="18"/>
      <c r="G34" s="19"/>
      <c r="H34" s="15" t="s">
        <v>149</v>
      </c>
      <c r="I34" s="24" t="s">
        <v>88</v>
      </c>
    </row>
    <row r="35" spans="5:9">
      <c r="E35" s="19"/>
      <c r="F35" s="18"/>
      <c r="G35" s="19"/>
      <c r="H35" s="16" t="s">
        <v>93</v>
      </c>
      <c r="I35" s="24" t="s">
        <v>94</v>
      </c>
    </row>
    <row r="36" spans="5:9">
      <c r="E36" s="19"/>
      <c r="F36" s="18"/>
      <c r="G36" s="19"/>
      <c r="H36" s="15" t="s">
        <v>150</v>
      </c>
      <c r="I36" s="24" t="s">
        <v>151</v>
      </c>
    </row>
    <row r="37" spans="5:9">
      <c r="E37" s="19"/>
      <c r="F37" s="18"/>
      <c r="G37" s="19"/>
      <c r="H37" s="16" t="s">
        <v>152</v>
      </c>
      <c r="I37" s="24" t="s">
        <v>100</v>
      </c>
    </row>
    <row r="38" spans="5:9">
      <c r="E38" s="19"/>
      <c r="F38" s="18"/>
      <c r="G38" s="19"/>
      <c r="H38" s="15" t="s">
        <v>153</v>
      </c>
      <c r="I38" s="24" t="s">
        <v>92</v>
      </c>
    </row>
    <row r="39" spans="5:9">
      <c r="E39" s="19"/>
      <c r="F39" s="18"/>
      <c r="G39" s="19"/>
      <c r="H39" s="16" t="s">
        <v>154</v>
      </c>
      <c r="I39" s="24" t="s">
        <v>98</v>
      </c>
    </row>
    <row r="40" spans="5:9">
      <c r="E40" s="19"/>
      <c r="F40" s="18"/>
      <c r="G40" s="19"/>
      <c r="H40" s="15" t="s">
        <v>155</v>
      </c>
      <c r="I40" s="24" t="s">
        <v>156</v>
      </c>
    </row>
    <row r="41" spans="5:9">
      <c r="E41" s="19"/>
      <c r="F41" s="18"/>
      <c r="G41" s="19"/>
      <c r="H41" s="16" t="s">
        <v>114</v>
      </c>
      <c r="I41" s="24" t="s">
        <v>115</v>
      </c>
    </row>
    <row r="42" spans="5:9">
      <c r="E42" s="19"/>
      <c r="F42" s="18"/>
      <c r="G42" s="19"/>
      <c r="H42" s="15" t="s">
        <v>157</v>
      </c>
      <c r="I42" s="24" t="s">
        <v>158</v>
      </c>
    </row>
    <row r="43" spans="5:9">
      <c r="E43" s="19"/>
      <c r="F43" s="18"/>
      <c r="G43" s="19"/>
      <c r="H43" s="16" t="s">
        <v>120</v>
      </c>
      <c r="I43" s="24" t="s">
        <v>121</v>
      </c>
    </row>
    <row r="44" spans="5:9">
      <c r="E44" s="19"/>
      <c r="F44" s="18"/>
      <c r="G44" s="19"/>
      <c r="H44" s="15" t="s">
        <v>126</v>
      </c>
      <c r="I44" s="24" t="s">
        <v>127</v>
      </c>
    </row>
    <row r="45" spans="5:9">
      <c r="E45" s="19"/>
      <c r="F45" s="18"/>
      <c r="G45" s="19"/>
      <c r="H45" s="16" t="s">
        <v>130</v>
      </c>
      <c r="I45" s="24" t="s">
        <v>131</v>
      </c>
    </row>
    <row r="46" spans="5:9">
      <c r="E46" s="19"/>
      <c r="F46" s="18"/>
      <c r="G46" s="19"/>
      <c r="H46" s="15" t="s">
        <v>159</v>
      </c>
      <c r="I46" s="24" t="s">
        <v>135</v>
      </c>
    </row>
    <row r="47" spans="5:9">
      <c r="E47" s="19"/>
      <c r="F47" s="18"/>
      <c r="G47" s="19"/>
      <c r="H47" s="16" t="s">
        <v>160</v>
      </c>
      <c r="I47" s="24" t="s">
        <v>161</v>
      </c>
    </row>
    <row r="48" spans="5:9">
      <c r="E48" s="19"/>
      <c r="F48" s="18"/>
      <c r="G48" s="19"/>
      <c r="H48" s="15" t="s">
        <v>162</v>
      </c>
      <c r="I48" s="24" t="s">
        <v>104</v>
      </c>
    </row>
    <row r="49" spans="5:9" ht="25.5">
      <c r="E49" s="19"/>
      <c r="F49" s="18"/>
      <c r="G49" s="19"/>
      <c r="H49" s="16" t="s">
        <v>163</v>
      </c>
      <c r="I49" s="24" t="s">
        <v>164</v>
      </c>
    </row>
    <row r="50" spans="5:9" ht="25.5">
      <c r="E50" s="19"/>
      <c r="F50" s="18"/>
      <c r="G50" s="19"/>
      <c r="H50" s="15" t="s">
        <v>165</v>
      </c>
      <c r="I50" s="24" t="s">
        <v>166</v>
      </c>
    </row>
    <row r="51" spans="5:9">
      <c r="E51" s="19"/>
      <c r="F51" s="18"/>
      <c r="G51" s="19"/>
      <c r="H51" s="16" t="s">
        <v>167</v>
      </c>
      <c r="I51" s="24" t="s">
        <v>168</v>
      </c>
    </row>
    <row r="52" spans="5:9">
      <c r="E52" s="19"/>
      <c r="F52" s="18"/>
      <c r="G52" s="19"/>
      <c r="H52" s="15" t="s">
        <v>169</v>
      </c>
      <c r="I52" s="24" t="s">
        <v>170</v>
      </c>
    </row>
    <row r="53" spans="5:9">
      <c r="E53" s="19"/>
      <c r="F53" s="18"/>
      <c r="G53" s="19"/>
      <c r="H53" s="16" t="s">
        <v>140</v>
      </c>
      <c r="I53" s="24" t="s">
        <v>141</v>
      </c>
    </row>
    <row r="54" spans="5:9">
      <c r="E54" s="19"/>
      <c r="F54" s="18"/>
      <c r="G54" s="19"/>
      <c r="H54" s="15" t="s">
        <v>171</v>
      </c>
      <c r="I54" s="24" t="s">
        <v>172</v>
      </c>
    </row>
    <row r="55" spans="5:9">
      <c r="E55" s="19"/>
      <c r="F55" s="18"/>
      <c r="G55" s="19"/>
      <c r="H55" s="16" t="s">
        <v>144</v>
      </c>
      <c r="I55" s="24" t="s">
        <v>145</v>
      </c>
    </row>
    <row r="56" spans="5:9">
      <c r="E56" s="19"/>
      <c r="F56" s="18"/>
      <c r="G56" s="19"/>
      <c r="H56" s="15" t="s">
        <v>173</v>
      </c>
      <c r="I56" s="24" t="s">
        <v>174</v>
      </c>
    </row>
    <row r="57" spans="5:9">
      <c r="E57" s="19"/>
      <c r="F57" s="18"/>
      <c r="G57" s="19"/>
      <c r="H57" s="16" t="s">
        <v>175</v>
      </c>
      <c r="I57" s="24" t="s">
        <v>176</v>
      </c>
    </row>
    <row r="58" spans="5:9">
      <c r="E58" s="19"/>
      <c r="F58" s="18"/>
      <c r="G58" s="19"/>
    </row>
    <row r="59" spans="5:9"/>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22433"/>
  </sheetPr>
  <dimension ref="A1:XEP20"/>
  <sheetViews>
    <sheetView zoomScale="85" zoomScaleNormal="85" workbookViewId="0">
      <selection activeCell="B9" sqref="B9"/>
    </sheetView>
  </sheetViews>
  <sheetFormatPr defaultColWidth="0" defaultRowHeight="15" customHeight="1" zeroHeight="1"/>
  <cols>
    <col min="1" max="1" width="2.7109375" style="48" customWidth="1"/>
    <col min="2" max="2" width="9.140625" style="48" customWidth="1"/>
    <col min="3" max="3" width="5.7109375" style="48" customWidth="1"/>
    <col min="4" max="4" width="30.42578125" style="48" customWidth="1"/>
    <col min="5" max="5" width="18.5703125" style="48" customWidth="1"/>
    <col min="6" max="13" width="9.140625" style="48" customWidth="1"/>
    <col min="14" max="14" width="6.140625" style="48" customWidth="1"/>
    <col min="15" max="15" width="5" style="103" customWidth="1"/>
    <col min="16" max="16" width="9.140625" style="141" hidden="1" customWidth="1"/>
    <col min="17" max="17" width="13.28515625" style="141" hidden="1" customWidth="1"/>
    <col min="18" max="19" width="9.140625" style="103" hidden="1" customWidth="1"/>
    <col min="20" max="16384" width="0" style="48" hidden="1"/>
  </cols>
  <sheetData>
    <row r="1" spans="1:26" s="105" customFormat="1" ht="15" customHeight="1">
      <c r="A1" s="151"/>
      <c r="B1" s="153"/>
      <c r="C1" s="151"/>
      <c r="D1" s="152"/>
      <c r="E1" s="152"/>
      <c r="F1" s="152"/>
      <c r="G1" s="152"/>
      <c r="H1" s="152"/>
      <c r="I1" s="152"/>
      <c r="J1" s="152"/>
      <c r="K1" s="152"/>
      <c r="L1" s="152"/>
      <c r="M1" s="152"/>
      <c r="N1" s="152"/>
      <c r="O1" s="152"/>
      <c r="P1" s="152"/>
      <c r="Q1" s="152"/>
      <c r="R1" s="152"/>
      <c r="S1" s="152"/>
      <c r="T1" s="152"/>
      <c r="U1" s="152"/>
      <c r="V1" s="152"/>
      <c r="W1" s="152"/>
      <c r="X1" s="152"/>
      <c r="Y1" s="152"/>
      <c r="Z1" s="152"/>
    </row>
    <row r="2" spans="1:26" s="105" customFormat="1">
      <c r="B2" s="104" t="s">
        <v>177</v>
      </c>
      <c r="O2" s="106"/>
      <c r="P2" s="142"/>
      <c r="Q2" s="142"/>
      <c r="R2" s="106"/>
      <c r="S2" s="106"/>
    </row>
    <row r="3" spans="1:26"/>
    <row r="4" spans="1:26">
      <c r="B4" s="107" t="s">
        <v>178</v>
      </c>
      <c r="P4" s="143"/>
      <c r="Q4" s="143"/>
    </row>
    <row r="5" spans="1:26">
      <c r="P5" s="144"/>
      <c r="Q5" s="145"/>
      <c r="R5" s="108"/>
      <c r="S5" s="109"/>
    </row>
    <row r="6" spans="1:26">
      <c r="P6" s="144"/>
      <c r="Q6" s="145"/>
      <c r="R6" s="108"/>
      <c r="S6" s="109"/>
    </row>
    <row r="7" spans="1:26">
      <c r="P7" s="144"/>
      <c r="Q7" s="145"/>
      <c r="R7" s="108"/>
      <c r="S7" s="109"/>
    </row>
    <row r="8" spans="1:26">
      <c r="P8" s="144"/>
      <c r="Q8" s="145"/>
      <c r="R8" s="108"/>
      <c r="S8" s="109"/>
    </row>
    <row r="9" spans="1:26" ht="9" customHeight="1">
      <c r="P9" s="144"/>
      <c r="Q9" s="145"/>
      <c r="R9" s="108"/>
      <c r="S9" s="109"/>
    </row>
    <row r="10" spans="1:26" ht="9" customHeight="1">
      <c r="P10" s="144"/>
      <c r="Q10" s="145"/>
      <c r="R10" s="108"/>
      <c r="S10" s="109"/>
    </row>
    <row r="11" spans="1:26" s="112" customFormat="1" ht="23.25" customHeight="1">
      <c r="B11" s="173" t="str">
        <f>"In "&amp;control!$L$11&amp;" Health &amp; Social Care Trust"</f>
        <v>In Belfast Health &amp; Social Care Trust</v>
      </c>
      <c r="C11" s="173"/>
      <c r="D11" s="173"/>
      <c r="E11" s="173"/>
      <c r="F11" s="173"/>
      <c r="G11" s="173"/>
      <c r="H11" s="173"/>
      <c r="I11" s="110"/>
      <c r="J11" s="110"/>
      <c r="K11" s="111"/>
      <c r="L11" s="111"/>
      <c r="O11" s="113"/>
      <c r="P11" s="144"/>
      <c r="Q11" s="146"/>
      <c r="R11" s="108"/>
      <c r="S11" s="109"/>
    </row>
    <row r="12" spans="1:26" s="112" customFormat="1" ht="23.25" customHeight="1">
      <c r="B12" s="173"/>
      <c r="C12" s="173"/>
      <c r="D12" s="173"/>
      <c r="E12" s="173"/>
      <c r="F12" s="173"/>
      <c r="G12" s="173"/>
      <c r="H12" s="173"/>
      <c r="I12" s="110"/>
      <c r="J12" s="110"/>
      <c r="K12" s="111"/>
      <c r="L12" s="111"/>
      <c r="O12" s="113"/>
      <c r="P12" s="147"/>
      <c r="Q12" s="148"/>
      <c r="R12" s="113"/>
      <c r="S12" s="113"/>
    </row>
    <row r="13" spans="1:26" s="112" customFormat="1" ht="36.75" customHeight="1">
      <c r="B13" s="114" t="s">
        <v>179</v>
      </c>
      <c r="C13" s="115"/>
      <c r="D13" s="116">
        <f>control!AA11</f>
        <v>291</v>
      </c>
      <c r="E13" s="117"/>
      <c r="F13" s="115"/>
      <c r="G13" s="115"/>
      <c r="H13" s="115"/>
      <c r="I13" s="118"/>
      <c r="J13" s="110"/>
      <c r="K13" s="111"/>
      <c r="L13" s="111"/>
      <c r="O13" s="113"/>
      <c r="P13" s="149"/>
      <c r="Q13" s="149"/>
      <c r="R13" s="113"/>
      <c r="S13" s="113"/>
    </row>
    <row r="14" spans="1:26" s="112" customFormat="1" ht="36.75" customHeight="1">
      <c r="B14" s="114" t="str">
        <f>""&amp;control!$P$8&amp;" living with and beyond the following cancer type:"</f>
        <v>persons living with and beyond the following cancer type:</v>
      </c>
      <c r="C14" s="115"/>
      <c r="D14" s="119"/>
      <c r="E14" s="114"/>
      <c r="F14" s="115"/>
      <c r="G14" s="115"/>
      <c r="H14" s="115"/>
      <c r="I14" s="118"/>
      <c r="J14" s="110"/>
      <c r="K14" s="111"/>
      <c r="L14" s="111"/>
      <c r="O14" s="113"/>
      <c r="P14" s="149"/>
      <c r="Q14" s="149"/>
      <c r="R14" s="113"/>
      <c r="S14" s="113"/>
    </row>
    <row r="15" spans="1:26" ht="45.75" customHeight="1">
      <c r="B15" s="173" t="str">
        <f>""&amp;control!N26&amp;""</f>
        <v>Bladder</v>
      </c>
      <c r="C15" s="173"/>
      <c r="D15" s="173"/>
      <c r="E15" s="173"/>
      <c r="F15" s="173"/>
      <c r="G15" s="173"/>
      <c r="H15" s="173"/>
      <c r="I15" s="120"/>
      <c r="J15" s="120"/>
      <c r="K15" s="120"/>
      <c r="L15" s="120"/>
    </row>
    <row r="16" spans="1:26" ht="30.75" customHeight="1">
      <c r="B16" s="121" t="str">
        <f ca="1">"The largest proportion of survivors were diagnosed "&amp;IF(ISERROR(VLOOKUP(LARGE(control!$AA$5:'control'!$AA$10,1),control!$AA$5:'control'!$AB$10,control!$AB$4,FALSE)),"-",VLOOKUP(LARGE(control!$AA$5:'control'!$AA$10,1),control!$AA$5:'control'!$AB$10,control!$AB$4,FALSE))&amp;" ago"</f>
        <v>The largest proportion of survivors were diagnosed 5-10 years ago</v>
      </c>
      <c r="C16" s="122"/>
      <c r="D16" s="122"/>
      <c r="E16" s="122"/>
      <c r="F16" s="122"/>
      <c r="G16" s="122"/>
      <c r="H16" s="122"/>
    </row>
    <row r="17" spans="1:16370">
      <c r="A17" s="132" t="e" vm="1">
        <f>IF(AND(A15="Breast",[1]control!O8="Persons"),"Note: Breast cancer figures for all persons does not include males","")</f>
        <v>#VALUE!</v>
      </c>
      <c r="B17" s="174" t="str">
        <f>IF(AND(B15="Breast",control!P8="Persons"),"Note: Breast cancer figures for all persons does not include males","")</f>
        <v/>
      </c>
      <c r="C17" s="174"/>
      <c r="D17" s="174"/>
      <c r="E17" s="174"/>
      <c r="F17" s="174"/>
      <c r="G17" s="174"/>
      <c r="H17" s="132" t="e" vm="1">
        <f>IF(AND(H15="Breast",[1]control!V8="Persons"),"Note: Breast cancer figures for all persons does not include males","")</f>
        <v>#VALUE!</v>
      </c>
      <c r="I17" s="132" t="e" vm="1">
        <f>IF(AND(I15="Breast",[1]control!W8="Persons"),"Note: Breast cancer figures for all persons does not include males","")</f>
        <v>#VALUE!</v>
      </c>
      <c r="J17" s="132" t="e" vm="1">
        <f>IF(AND(J15="Breast",[1]control!X8="Persons"),"Note: Breast cancer figures for all persons does not include males","")</f>
        <v>#VALUE!</v>
      </c>
      <c r="K17" s="132" t="e" vm="1">
        <f>IF(AND(K15="Breast",[1]control!Y8="Persons"),"Note: Breast cancer figures for all persons does not include males","")</f>
        <v>#VALUE!</v>
      </c>
      <c r="L17" s="132" t="e" vm="1">
        <f>IF(AND(L15="Breast",[1]control!Z8="Persons"),"Note: Breast cancer figures for all persons does not include males","")</f>
        <v>#VALUE!</v>
      </c>
      <c r="M17" s="132" t="e" vm="1">
        <f>IF(AND(M15="Breast",[1]control!AA8="Persons"),"Note: Breast cancer figures for all persons does not include males","")</f>
        <v>#VALUE!</v>
      </c>
      <c r="N17" s="132" t="e" vm="1">
        <f>IF(AND(N15="Breast",[1]control!AB8="Persons"),"Note: Breast cancer figures for all persons does not include males","")</f>
        <v>#VALUE!</v>
      </c>
      <c r="O17" s="132" t="e" vm="1">
        <f>IF(AND(O15="Breast",[1]control!AC8="Persons"),"Note: Breast cancer figures for all persons does not include males","")</f>
        <v>#VALUE!</v>
      </c>
      <c r="P17" s="150"/>
      <c r="Q17" s="150"/>
      <c r="R17" s="132" t="e" vm="1">
        <f>IF(AND(R15="Breast",[1]control!AF8="Persons"),"Note: Breast cancer figures for all persons does not include males","")</f>
        <v>#VALUE!</v>
      </c>
      <c r="S17" s="132" t="e" vm="1">
        <f>IF(AND(S15="Breast",[1]control!AG8="Persons"),"Note: Breast cancer figures for all persons does not include males","")</f>
        <v>#VALUE!</v>
      </c>
      <c r="T17" s="132" t="e" vm="1">
        <f>IF(AND(T15="Breast",[1]control!AH8="Persons"),"Note: Breast cancer figures for all persons does not include males","")</f>
        <v>#VALUE!</v>
      </c>
      <c r="U17" s="132" t="e" vm="1">
        <f>IF(AND(U15="Breast",[1]control!AI8="Persons"),"Note: Breast cancer figures for all persons does not include males","")</f>
        <v>#VALUE!</v>
      </c>
      <c r="V17" s="132" t="e" vm="1">
        <f>IF(AND(V15="Breast",[1]control!AJ8="Persons"),"Note: Breast cancer figures for all persons does not include males","")</f>
        <v>#VALUE!</v>
      </c>
      <c r="W17" s="132" t="e" vm="1">
        <f>IF(AND(W15="Breast",[1]control!AK8="Persons"),"Note: Breast cancer figures for all persons does not include males","")</f>
        <v>#VALUE!</v>
      </c>
      <c r="X17" s="132" t="e" vm="1">
        <f>IF(AND(X15="Breast",[1]control!AL8="Persons"),"Note: Breast cancer figures for all persons does not include males","")</f>
        <v>#VALUE!</v>
      </c>
      <c r="Y17" s="132" t="e" vm="1">
        <f>IF(AND(Y15="Breast",[1]control!AM8="Persons"),"Note: Breast cancer figures for all persons does not include males","")</f>
        <v>#VALUE!</v>
      </c>
      <c r="Z17" s="132" t="e" vm="1">
        <f>IF(AND(Z15="Breast",[1]control!AN8="Persons"),"Note: Breast cancer figures for all persons does not include males","")</f>
        <v>#VALUE!</v>
      </c>
      <c r="AA17" s="132" t="e" vm="1">
        <f>IF(AND(AA15="Breast",[1]control!AO8="Persons"),"Note: Breast cancer figures for all persons does not include males","")</f>
        <v>#VALUE!</v>
      </c>
      <c r="AB17" s="132" t="e" vm="1">
        <f>IF(AND(AB15="Breast",[1]control!AP8="Persons"),"Note: Breast cancer figures for all persons does not include males","")</f>
        <v>#VALUE!</v>
      </c>
      <c r="AC17" s="132" t="e" vm="1">
        <f>IF(AND(AC15="Breast",[1]control!AQ8="Persons"),"Note: Breast cancer figures for all persons does not include males","")</f>
        <v>#VALUE!</v>
      </c>
      <c r="AD17" s="132" t="e" vm="1">
        <f>IF(AND(AD15="Breast",[1]control!AR8="Persons"),"Note: Breast cancer figures for all persons does not include males","")</f>
        <v>#VALUE!</v>
      </c>
      <c r="AE17" s="132" t="e" vm="1">
        <f>IF(AND(AE15="Breast",[1]control!AS8="Persons"),"Note: Breast cancer figures for all persons does not include males","")</f>
        <v>#VALUE!</v>
      </c>
      <c r="AF17" s="132" t="e" vm="1">
        <f>IF(AND(AF15="Breast",[1]control!AT8="Persons"),"Note: Breast cancer figures for all persons does not include males","")</f>
        <v>#VALUE!</v>
      </c>
      <c r="AG17" s="132" t="e" vm="1">
        <f>IF(AND(AG15="Breast",[1]control!AU8="Persons"),"Note: Breast cancer figures for all persons does not include males","")</f>
        <v>#VALUE!</v>
      </c>
      <c r="AH17" s="132" t="e" vm="1">
        <f>IF(AND(AH15="Breast",[1]control!AV8="Persons"),"Note: Breast cancer figures for all persons does not include males","")</f>
        <v>#VALUE!</v>
      </c>
      <c r="AI17" s="132" t="e" vm="1">
        <f>IF(AND(AI15="Breast",[1]control!AW8="Persons"),"Note: Breast cancer figures for all persons does not include males","")</f>
        <v>#VALUE!</v>
      </c>
      <c r="AJ17" s="132" t="e" vm="1">
        <f>IF(AND(AJ15="Breast",[1]control!AX8="Persons"),"Note: Breast cancer figures for all persons does not include males","")</f>
        <v>#VALUE!</v>
      </c>
      <c r="AK17" s="132" t="e" vm="1">
        <f>IF(AND(AK15="Breast",[1]control!AY8="Persons"),"Note: Breast cancer figures for all persons does not include males","")</f>
        <v>#VALUE!</v>
      </c>
      <c r="AL17" s="132" t="e" vm="1">
        <f>IF(AND(AL15="Breast",[1]control!AZ8="Persons"),"Note: Breast cancer figures for all persons does not include males","")</f>
        <v>#VALUE!</v>
      </c>
      <c r="AM17" s="132" t="e" vm="1">
        <f>IF(AND(AM15="Breast",[1]control!BA8="Persons"),"Note: Breast cancer figures for all persons does not include males","")</f>
        <v>#VALUE!</v>
      </c>
      <c r="AN17" s="132" t="e" vm="1">
        <f>IF(AND(AN15="Breast",[1]control!BB8="Persons"),"Note: Breast cancer figures for all persons does not include males","")</f>
        <v>#VALUE!</v>
      </c>
      <c r="AO17" s="132" t="e" vm="1">
        <f>IF(AND(AO15="Breast",[1]control!BC8="Persons"),"Note: Breast cancer figures for all persons does not include males","")</f>
        <v>#VALUE!</v>
      </c>
      <c r="AP17" s="132" t="e" vm="1">
        <f>IF(AND(AP15="Breast",[1]control!BD8="Persons"),"Note: Breast cancer figures for all persons does not include males","")</f>
        <v>#VALUE!</v>
      </c>
      <c r="AQ17" s="132" t="e" vm="1">
        <f>IF(AND(AQ15="Breast",[1]control!BE8="Persons"),"Note: Breast cancer figures for all persons does not include males","")</f>
        <v>#VALUE!</v>
      </c>
      <c r="AR17" s="132" t="e" vm="1">
        <f>IF(AND(AR15="Breast",[1]control!BF8="Persons"),"Note: Breast cancer figures for all persons does not include males","")</f>
        <v>#VALUE!</v>
      </c>
      <c r="AS17" s="132" t="e" vm="1">
        <f>IF(AND(AS15="Breast",[1]control!BG8="Persons"),"Note: Breast cancer figures for all persons does not include males","")</f>
        <v>#VALUE!</v>
      </c>
      <c r="AT17" s="132" t="e" vm="1">
        <f>IF(AND(AT15="Breast",[1]control!BH8="Persons"),"Note: Breast cancer figures for all persons does not include males","")</f>
        <v>#VALUE!</v>
      </c>
      <c r="AU17" s="132" t="e" vm="1">
        <f>IF(AND(AU15="Breast",[1]control!BI8="Persons"),"Note: Breast cancer figures for all persons does not include males","")</f>
        <v>#VALUE!</v>
      </c>
      <c r="AV17" s="132" t="e" vm="1">
        <f>IF(AND(AV15="Breast",[1]control!BJ8="Persons"),"Note: Breast cancer figures for all persons does not include males","")</f>
        <v>#VALUE!</v>
      </c>
      <c r="AW17" s="132" t="e" vm="1">
        <f>IF(AND(AW15="Breast",[1]control!BK8="Persons"),"Note: Breast cancer figures for all persons does not include males","")</f>
        <v>#VALUE!</v>
      </c>
      <c r="AX17" s="132" t="e" vm="1">
        <f>IF(AND(AX15="Breast",[1]control!BL8="Persons"),"Note: Breast cancer figures for all persons does not include males","")</f>
        <v>#VALUE!</v>
      </c>
      <c r="AY17" s="132" t="e" vm="1">
        <f>IF(AND(AY15="Breast",[1]control!BM8="Persons"),"Note: Breast cancer figures for all persons does not include males","")</f>
        <v>#VALUE!</v>
      </c>
      <c r="AZ17" s="132" t="e" vm="1">
        <f>IF(AND(AZ15="Breast",[1]control!BN8="Persons"),"Note: Breast cancer figures for all persons does not include males","")</f>
        <v>#VALUE!</v>
      </c>
      <c r="BA17" s="132" t="e" vm="1">
        <f>IF(AND(BA15="Breast",[1]control!BO8="Persons"),"Note: Breast cancer figures for all persons does not include males","")</f>
        <v>#VALUE!</v>
      </c>
      <c r="BB17" s="132" t="e" vm="1">
        <f>IF(AND(BB15="Breast",[1]control!BP8="Persons"),"Note: Breast cancer figures for all persons does not include males","")</f>
        <v>#VALUE!</v>
      </c>
      <c r="BC17" s="132" t="e" vm="1">
        <f>IF(AND(BC15="Breast",[1]control!BQ8="Persons"),"Note: Breast cancer figures for all persons does not include males","")</f>
        <v>#VALUE!</v>
      </c>
      <c r="BD17" s="132" t="e" vm="1">
        <f>IF(AND(BD15="Breast",[1]control!BR8="Persons"),"Note: Breast cancer figures for all persons does not include males","")</f>
        <v>#VALUE!</v>
      </c>
      <c r="BE17" s="132" t="e" vm="1">
        <f>IF(AND(BE15="Breast",[1]control!BS8="Persons"),"Note: Breast cancer figures for all persons does not include males","")</f>
        <v>#VALUE!</v>
      </c>
      <c r="BF17" s="132" t="e" vm="1">
        <f>IF(AND(BF15="Breast",[1]control!BT8="Persons"),"Note: Breast cancer figures for all persons does not include males","")</f>
        <v>#VALUE!</v>
      </c>
      <c r="BG17" s="132" t="e" vm="1">
        <f>IF(AND(BG15="Breast",[1]control!BU8="Persons"),"Note: Breast cancer figures for all persons does not include males","")</f>
        <v>#VALUE!</v>
      </c>
      <c r="BH17" s="132" t="e" vm="1">
        <f>IF(AND(BH15="Breast",[1]control!BV8="Persons"),"Note: Breast cancer figures for all persons does not include males","")</f>
        <v>#VALUE!</v>
      </c>
      <c r="BI17" s="132" t="e" vm="1">
        <f>IF(AND(BI15="Breast",[1]control!BW8="Persons"),"Note: Breast cancer figures for all persons does not include males","")</f>
        <v>#VALUE!</v>
      </c>
      <c r="BJ17" s="132" t="e" vm="1">
        <f>IF(AND(BJ15="Breast",[1]control!BX8="Persons"),"Note: Breast cancer figures for all persons does not include males","")</f>
        <v>#VALUE!</v>
      </c>
      <c r="BK17" s="132" t="e" vm="1">
        <f>IF(AND(BK15="Breast",[1]control!BY8="Persons"),"Note: Breast cancer figures for all persons does not include males","")</f>
        <v>#VALUE!</v>
      </c>
      <c r="BL17" s="132" t="e" vm="1">
        <f>IF(AND(BL15="Breast",[1]control!BZ8="Persons"),"Note: Breast cancer figures for all persons does not include males","")</f>
        <v>#VALUE!</v>
      </c>
      <c r="BM17" s="132" t="e" vm="1">
        <f>IF(AND(BM15="Breast",[1]control!CA8="Persons"),"Note: Breast cancer figures for all persons does not include males","")</f>
        <v>#VALUE!</v>
      </c>
      <c r="BN17" s="132" t="e" vm="1">
        <f>IF(AND(BN15="Breast",[1]control!CB8="Persons"),"Note: Breast cancer figures for all persons does not include males","")</f>
        <v>#VALUE!</v>
      </c>
      <c r="BO17" s="132" t="e" vm="1">
        <f>IF(AND(BO15="Breast",[1]control!CC8="Persons"),"Note: Breast cancer figures for all persons does not include males","")</f>
        <v>#VALUE!</v>
      </c>
      <c r="BP17" s="132" t="e" vm="1">
        <f>IF(AND(BP15="Breast",[1]control!CD8="Persons"),"Note: Breast cancer figures for all persons does not include males","")</f>
        <v>#VALUE!</v>
      </c>
      <c r="BQ17" s="132" t="e" vm="1">
        <f>IF(AND(BQ15="Breast",[1]control!CE8="Persons"),"Note: Breast cancer figures for all persons does not include males","")</f>
        <v>#VALUE!</v>
      </c>
      <c r="BR17" s="132" t="e" vm="1">
        <f>IF(AND(BR15="Breast",[1]control!CF8="Persons"),"Note: Breast cancer figures for all persons does not include males","")</f>
        <v>#VALUE!</v>
      </c>
      <c r="BS17" s="132" t="e" vm="1">
        <f>IF(AND(BS15="Breast",[1]control!CG8="Persons"),"Note: Breast cancer figures for all persons does not include males","")</f>
        <v>#VALUE!</v>
      </c>
      <c r="BT17" s="132" t="e" vm="1">
        <f>IF(AND(BT15="Breast",[1]control!CH8="Persons"),"Note: Breast cancer figures for all persons does not include males","")</f>
        <v>#VALUE!</v>
      </c>
      <c r="BU17" s="132" t="e" vm="1">
        <f>IF(AND(BU15="Breast",[1]control!CI8="Persons"),"Note: Breast cancer figures for all persons does not include males","")</f>
        <v>#VALUE!</v>
      </c>
      <c r="BV17" s="132" t="e" vm="1">
        <f>IF(AND(BV15="Breast",[1]control!CJ8="Persons"),"Note: Breast cancer figures for all persons does not include males","")</f>
        <v>#VALUE!</v>
      </c>
      <c r="BW17" s="132" t="e" vm="1">
        <f>IF(AND(BW15="Breast",[1]control!CK8="Persons"),"Note: Breast cancer figures for all persons does not include males","")</f>
        <v>#VALUE!</v>
      </c>
      <c r="BX17" s="132" t="e" vm="1">
        <f>IF(AND(BX15="Breast",[1]control!CL8="Persons"),"Note: Breast cancer figures for all persons does not include males","")</f>
        <v>#VALUE!</v>
      </c>
      <c r="BY17" s="132" t="e" vm="1">
        <f>IF(AND(BY15="Breast",[1]control!CM8="Persons"),"Note: Breast cancer figures for all persons does not include males","")</f>
        <v>#VALUE!</v>
      </c>
      <c r="BZ17" s="132" t="e" vm="1">
        <f>IF(AND(BZ15="Breast",[1]control!CN8="Persons"),"Note: Breast cancer figures for all persons does not include males","")</f>
        <v>#VALUE!</v>
      </c>
      <c r="CA17" s="132" t="e" vm="1">
        <f>IF(AND(CA15="Breast",[1]control!CO8="Persons"),"Note: Breast cancer figures for all persons does not include males","")</f>
        <v>#VALUE!</v>
      </c>
      <c r="CB17" s="132" t="e" vm="1">
        <f>IF(AND(CB15="Breast",[1]control!CP8="Persons"),"Note: Breast cancer figures for all persons does not include males","")</f>
        <v>#VALUE!</v>
      </c>
      <c r="CC17" s="132" t="e" vm="1">
        <f>IF(AND(CC15="Breast",[1]control!CQ8="Persons"),"Note: Breast cancer figures for all persons does not include males","")</f>
        <v>#VALUE!</v>
      </c>
      <c r="CD17" s="132" t="e" vm="1">
        <f>IF(AND(CD15="Breast",[1]control!CR8="Persons"),"Note: Breast cancer figures for all persons does not include males","")</f>
        <v>#VALUE!</v>
      </c>
      <c r="CE17" s="132" t="e" vm="1">
        <f>IF(AND(CE15="Breast",[1]control!CS8="Persons"),"Note: Breast cancer figures for all persons does not include males","")</f>
        <v>#VALUE!</v>
      </c>
      <c r="CF17" s="132" t="e" vm="1">
        <f>IF(AND(CF15="Breast",[1]control!CT8="Persons"),"Note: Breast cancer figures for all persons does not include males","")</f>
        <v>#VALUE!</v>
      </c>
      <c r="CG17" s="132" t="e" vm="1">
        <f>IF(AND(CG15="Breast",[1]control!CU8="Persons"),"Note: Breast cancer figures for all persons does not include males","")</f>
        <v>#VALUE!</v>
      </c>
      <c r="CH17" s="132" t="e" vm="1">
        <f>IF(AND(CH15="Breast",[1]control!CV8="Persons"),"Note: Breast cancer figures for all persons does not include males","")</f>
        <v>#VALUE!</v>
      </c>
      <c r="CI17" s="132" t="e" vm="1">
        <f>IF(AND(CI15="Breast",[1]control!CW8="Persons"),"Note: Breast cancer figures for all persons does not include males","")</f>
        <v>#VALUE!</v>
      </c>
      <c r="CJ17" s="132" t="e" vm="1">
        <f>IF(AND(CJ15="Breast",[1]control!CX8="Persons"),"Note: Breast cancer figures for all persons does not include males","")</f>
        <v>#VALUE!</v>
      </c>
      <c r="CK17" s="132" t="e" vm="1">
        <f>IF(AND(CK15="Breast",[1]control!CY8="Persons"),"Note: Breast cancer figures for all persons does not include males","")</f>
        <v>#VALUE!</v>
      </c>
      <c r="CL17" s="132" t="e" vm="1">
        <f>IF(AND(CL15="Breast",[1]control!CZ8="Persons"),"Note: Breast cancer figures for all persons does not include males","")</f>
        <v>#VALUE!</v>
      </c>
      <c r="CM17" s="132" t="e" vm="1">
        <f>IF(AND(CM15="Breast",[1]control!DA8="Persons"),"Note: Breast cancer figures for all persons does not include males","")</f>
        <v>#VALUE!</v>
      </c>
      <c r="CN17" s="132" t="e" vm="1">
        <f>IF(AND(CN15="Breast",[1]control!DB8="Persons"),"Note: Breast cancer figures for all persons does not include males","")</f>
        <v>#VALUE!</v>
      </c>
      <c r="CO17" s="132" t="e" vm="1">
        <f>IF(AND(CO15="Breast",[1]control!DC8="Persons"),"Note: Breast cancer figures for all persons does not include males","")</f>
        <v>#VALUE!</v>
      </c>
      <c r="CP17" s="132" t="e" vm="1">
        <f>IF(AND(CP15="Breast",[1]control!DD8="Persons"),"Note: Breast cancer figures for all persons does not include males","")</f>
        <v>#VALUE!</v>
      </c>
      <c r="CQ17" s="132" t="e" vm="1">
        <f>IF(AND(CQ15="Breast",[1]control!DE8="Persons"),"Note: Breast cancer figures for all persons does not include males","")</f>
        <v>#VALUE!</v>
      </c>
      <c r="CR17" s="132" t="e" vm="1">
        <f>IF(AND(CR15="Breast",[1]control!DF8="Persons"),"Note: Breast cancer figures for all persons does not include males","")</f>
        <v>#VALUE!</v>
      </c>
      <c r="CS17" s="132" t="e" vm="1">
        <f>IF(AND(CS15="Breast",[1]control!DG8="Persons"),"Note: Breast cancer figures for all persons does not include males","")</f>
        <v>#VALUE!</v>
      </c>
      <c r="CT17" s="132" t="e" vm="1">
        <f>IF(AND(CT15="Breast",[1]control!DH8="Persons"),"Note: Breast cancer figures for all persons does not include males","")</f>
        <v>#VALUE!</v>
      </c>
      <c r="CU17" s="132" t="e" vm="1">
        <f>IF(AND(CU15="Breast",[1]control!DI8="Persons"),"Note: Breast cancer figures for all persons does not include males","")</f>
        <v>#VALUE!</v>
      </c>
      <c r="CV17" s="132" t="e" vm="1">
        <f>IF(AND(CV15="Breast",[1]control!DJ8="Persons"),"Note: Breast cancer figures for all persons does not include males","")</f>
        <v>#VALUE!</v>
      </c>
      <c r="CW17" s="132" t="e" vm="1">
        <f>IF(AND(CW15="Breast",[1]control!DK8="Persons"),"Note: Breast cancer figures for all persons does not include males","")</f>
        <v>#VALUE!</v>
      </c>
      <c r="CX17" s="132" t="e" vm="1">
        <f>IF(AND(CX15="Breast",[1]control!DL8="Persons"),"Note: Breast cancer figures for all persons does not include males","")</f>
        <v>#VALUE!</v>
      </c>
      <c r="CY17" s="132" t="e" vm="1">
        <f>IF(AND(CY15="Breast",[1]control!DM8="Persons"),"Note: Breast cancer figures for all persons does not include males","")</f>
        <v>#VALUE!</v>
      </c>
      <c r="CZ17" s="132" t="e" vm="1">
        <f>IF(AND(CZ15="Breast",[1]control!DN8="Persons"),"Note: Breast cancer figures for all persons does not include males","")</f>
        <v>#VALUE!</v>
      </c>
      <c r="DA17" s="132" t="e" vm="1">
        <f>IF(AND(DA15="Breast",[1]control!DO8="Persons"),"Note: Breast cancer figures for all persons does not include males","")</f>
        <v>#VALUE!</v>
      </c>
      <c r="DB17" s="132" t="e" vm="1">
        <f>IF(AND(DB15="Breast",[1]control!DP8="Persons"),"Note: Breast cancer figures for all persons does not include males","")</f>
        <v>#VALUE!</v>
      </c>
      <c r="DC17" s="132" t="e" vm="1">
        <f>IF(AND(DC15="Breast",[1]control!DQ8="Persons"),"Note: Breast cancer figures for all persons does not include males","")</f>
        <v>#VALUE!</v>
      </c>
      <c r="DD17" s="132" t="e" vm="1">
        <f>IF(AND(DD15="Breast",[1]control!DR8="Persons"),"Note: Breast cancer figures for all persons does not include males","")</f>
        <v>#VALUE!</v>
      </c>
      <c r="DE17" s="132" t="e" vm="1">
        <f>IF(AND(DE15="Breast",[1]control!DS8="Persons"),"Note: Breast cancer figures for all persons does not include males","")</f>
        <v>#VALUE!</v>
      </c>
      <c r="DF17" s="132" t="e" vm="1">
        <f>IF(AND(DF15="Breast",[1]control!DT8="Persons"),"Note: Breast cancer figures for all persons does not include males","")</f>
        <v>#VALUE!</v>
      </c>
      <c r="DG17" s="132" t="e" vm="1">
        <f>IF(AND(DG15="Breast",[1]control!DU8="Persons"),"Note: Breast cancer figures for all persons does not include males","")</f>
        <v>#VALUE!</v>
      </c>
      <c r="DH17" s="132" t="e" vm="1">
        <f>IF(AND(DH15="Breast",[1]control!DV8="Persons"),"Note: Breast cancer figures for all persons does not include males","")</f>
        <v>#VALUE!</v>
      </c>
      <c r="DI17" s="132" t="e" vm="1">
        <f>IF(AND(DI15="Breast",[1]control!DW8="Persons"),"Note: Breast cancer figures for all persons does not include males","")</f>
        <v>#VALUE!</v>
      </c>
      <c r="DJ17" s="132" t="e" vm="1">
        <f>IF(AND(DJ15="Breast",[1]control!DX8="Persons"),"Note: Breast cancer figures for all persons does not include males","")</f>
        <v>#VALUE!</v>
      </c>
      <c r="DK17" s="132" t="e" vm="1">
        <f>IF(AND(DK15="Breast",[1]control!DY8="Persons"),"Note: Breast cancer figures for all persons does not include males","")</f>
        <v>#VALUE!</v>
      </c>
      <c r="DL17" s="132" t="e" vm="1">
        <f>IF(AND(DL15="Breast",[1]control!DZ8="Persons"),"Note: Breast cancer figures for all persons does not include males","")</f>
        <v>#VALUE!</v>
      </c>
      <c r="DM17" s="132" t="e" vm="1">
        <f>IF(AND(DM15="Breast",[1]control!EA8="Persons"),"Note: Breast cancer figures for all persons does not include males","")</f>
        <v>#VALUE!</v>
      </c>
      <c r="DN17" s="132" t="e" vm="1">
        <f>IF(AND(DN15="Breast",[1]control!EB8="Persons"),"Note: Breast cancer figures for all persons does not include males","")</f>
        <v>#VALUE!</v>
      </c>
      <c r="DO17" s="132" t="e" vm="1">
        <f>IF(AND(DO15="Breast",[1]control!EC8="Persons"),"Note: Breast cancer figures for all persons does not include males","")</f>
        <v>#VALUE!</v>
      </c>
      <c r="DP17" s="132" t="e" vm="1">
        <f>IF(AND(DP15="Breast",[1]control!ED8="Persons"),"Note: Breast cancer figures for all persons does not include males","")</f>
        <v>#VALUE!</v>
      </c>
      <c r="DQ17" s="132" t="e" vm="1">
        <f>IF(AND(DQ15="Breast",[1]control!EE8="Persons"),"Note: Breast cancer figures for all persons does not include males","")</f>
        <v>#VALUE!</v>
      </c>
      <c r="DR17" s="132" t="e" vm="1">
        <f>IF(AND(DR15="Breast",[1]control!EF8="Persons"),"Note: Breast cancer figures for all persons does not include males","")</f>
        <v>#VALUE!</v>
      </c>
      <c r="DS17" s="132" t="e" vm="1">
        <f>IF(AND(DS15="Breast",[1]control!EG8="Persons"),"Note: Breast cancer figures for all persons does not include males","")</f>
        <v>#VALUE!</v>
      </c>
      <c r="DT17" s="132" t="e" vm="1">
        <f>IF(AND(DT15="Breast",[1]control!EH8="Persons"),"Note: Breast cancer figures for all persons does not include males","")</f>
        <v>#VALUE!</v>
      </c>
      <c r="DU17" s="132" t="e" vm="1">
        <f>IF(AND(DU15="Breast",[1]control!EI8="Persons"),"Note: Breast cancer figures for all persons does not include males","")</f>
        <v>#VALUE!</v>
      </c>
      <c r="DV17" s="132" t="e" vm="1">
        <f>IF(AND(DV15="Breast",[1]control!EJ8="Persons"),"Note: Breast cancer figures for all persons does not include males","")</f>
        <v>#VALUE!</v>
      </c>
      <c r="DW17" s="132" t="e" vm="1">
        <f>IF(AND(DW15="Breast",[1]control!EK8="Persons"),"Note: Breast cancer figures for all persons does not include males","")</f>
        <v>#VALUE!</v>
      </c>
      <c r="DX17" s="132" t="e" vm="1">
        <f>IF(AND(DX15="Breast",[1]control!EL8="Persons"),"Note: Breast cancer figures for all persons does not include males","")</f>
        <v>#VALUE!</v>
      </c>
      <c r="DY17" s="132" t="e" vm="1">
        <f>IF(AND(DY15="Breast",[1]control!EM8="Persons"),"Note: Breast cancer figures for all persons does not include males","")</f>
        <v>#VALUE!</v>
      </c>
      <c r="DZ17" s="132" t="e" vm="1">
        <f>IF(AND(DZ15="Breast",[1]control!EN8="Persons"),"Note: Breast cancer figures for all persons does not include males","")</f>
        <v>#VALUE!</v>
      </c>
      <c r="EA17" s="132" t="e" vm="1">
        <f>IF(AND(EA15="Breast",[1]control!EO8="Persons"),"Note: Breast cancer figures for all persons does not include males","")</f>
        <v>#VALUE!</v>
      </c>
      <c r="EB17" s="132" t="e" vm="1">
        <f>IF(AND(EB15="Breast",[1]control!EP8="Persons"),"Note: Breast cancer figures for all persons does not include males","")</f>
        <v>#VALUE!</v>
      </c>
      <c r="EC17" s="132" t="e" vm="1">
        <f>IF(AND(EC15="Breast",[1]control!EQ8="Persons"),"Note: Breast cancer figures for all persons does not include males","")</f>
        <v>#VALUE!</v>
      </c>
      <c r="ED17" s="132" t="e" vm="1">
        <f>IF(AND(ED15="Breast",[1]control!ER8="Persons"),"Note: Breast cancer figures for all persons does not include males","")</f>
        <v>#VALUE!</v>
      </c>
      <c r="EE17" s="132" t="e" vm="1">
        <f>IF(AND(EE15="Breast",[1]control!ES8="Persons"),"Note: Breast cancer figures for all persons does not include males","")</f>
        <v>#VALUE!</v>
      </c>
      <c r="EF17" s="132" t="e" vm="1">
        <f>IF(AND(EF15="Breast",[1]control!ET8="Persons"),"Note: Breast cancer figures for all persons does not include males","")</f>
        <v>#VALUE!</v>
      </c>
      <c r="EG17" s="132" t="e" vm="1">
        <f>IF(AND(EG15="Breast",[1]control!EU8="Persons"),"Note: Breast cancer figures for all persons does not include males","")</f>
        <v>#VALUE!</v>
      </c>
      <c r="EH17" s="132" t="e" vm="1">
        <f>IF(AND(EH15="Breast",[1]control!EV8="Persons"),"Note: Breast cancer figures for all persons does not include males","")</f>
        <v>#VALUE!</v>
      </c>
      <c r="EI17" s="132" t="e" vm="1">
        <f>IF(AND(EI15="Breast",[1]control!EW8="Persons"),"Note: Breast cancer figures for all persons does not include males","")</f>
        <v>#VALUE!</v>
      </c>
      <c r="EJ17" s="132" t="e" vm="1">
        <f>IF(AND(EJ15="Breast",[1]control!EX8="Persons"),"Note: Breast cancer figures for all persons does not include males","")</f>
        <v>#VALUE!</v>
      </c>
      <c r="EK17" s="132" t="e" vm="1">
        <f>IF(AND(EK15="Breast",[1]control!EY8="Persons"),"Note: Breast cancer figures for all persons does not include males","")</f>
        <v>#VALUE!</v>
      </c>
      <c r="EL17" s="132" t="e" vm="1">
        <f>IF(AND(EL15="Breast",[1]control!EZ8="Persons"),"Note: Breast cancer figures for all persons does not include males","")</f>
        <v>#VALUE!</v>
      </c>
      <c r="EM17" s="132" t="e" vm="1">
        <f>IF(AND(EM15="Breast",[1]control!FA8="Persons"),"Note: Breast cancer figures for all persons does not include males","")</f>
        <v>#VALUE!</v>
      </c>
      <c r="EN17" s="132" t="e" vm="1">
        <f>IF(AND(EN15="Breast",[1]control!FB8="Persons"),"Note: Breast cancer figures for all persons does not include males","")</f>
        <v>#VALUE!</v>
      </c>
      <c r="EO17" s="132" t="e" vm="1">
        <f>IF(AND(EO15="Breast",[1]control!FC8="Persons"),"Note: Breast cancer figures for all persons does not include males","")</f>
        <v>#VALUE!</v>
      </c>
      <c r="EP17" s="132" t="e" vm="1">
        <f>IF(AND(EP15="Breast",[1]control!FD8="Persons"),"Note: Breast cancer figures for all persons does not include males","")</f>
        <v>#VALUE!</v>
      </c>
      <c r="EQ17" s="132" t="e" vm="1">
        <f>IF(AND(EQ15="Breast",[1]control!FE8="Persons"),"Note: Breast cancer figures for all persons does not include males","")</f>
        <v>#VALUE!</v>
      </c>
      <c r="ER17" s="132" t="e" vm="1">
        <f>IF(AND(ER15="Breast",[1]control!FF8="Persons"),"Note: Breast cancer figures for all persons does not include males","")</f>
        <v>#VALUE!</v>
      </c>
      <c r="ES17" s="132" t="e" vm="1">
        <f>IF(AND(ES15="Breast",[1]control!FG8="Persons"),"Note: Breast cancer figures for all persons does not include males","")</f>
        <v>#VALUE!</v>
      </c>
      <c r="ET17" s="132" t="e" vm="1">
        <f>IF(AND(ET15="Breast",[1]control!FH8="Persons"),"Note: Breast cancer figures for all persons does not include males","")</f>
        <v>#VALUE!</v>
      </c>
      <c r="EU17" s="132" t="e" vm="1">
        <f>IF(AND(EU15="Breast",[1]control!FI8="Persons"),"Note: Breast cancer figures for all persons does not include males","")</f>
        <v>#VALUE!</v>
      </c>
      <c r="EV17" s="132" t="e" vm="1">
        <f>IF(AND(EV15="Breast",[1]control!FJ8="Persons"),"Note: Breast cancer figures for all persons does not include males","")</f>
        <v>#VALUE!</v>
      </c>
      <c r="EW17" s="132" t="e" vm="1">
        <f>IF(AND(EW15="Breast",[1]control!FK8="Persons"),"Note: Breast cancer figures for all persons does not include males","")</f>
        <v>#VALUE!</v>
      </c>
      <c r="EX17" s="132" t="e" vm="1">
        <f>IF(AND(EX15="Breast",[1]control!FL8="Persons"),"Note: Breast cancer figures for all persons does not include males","")</f>
        <v>#VALUE!</v>
      </c>
      <c r="EY17" s="132" t="e" vm="1">
        <f>IF(AND(EY15="Breast",[1]control!FM8="Persons"),"Note: Breast cancer figures for all persons does not include males","")</f>
        <v>#VALUE!</v>
      </c>
      <c r="EZ17" s="132" t="e" vm="1">
        <f>IF(AND(EZ15="Breast",[1]control!FN8="Persons"),"Note: Breast cancer figures for all persons does not include males","")</f>
        <v>#VALUE!</v>
      </c>
      <c r="FA17" s="132" t="e" vm="1">
        <f>IF(AND(FA15="Breast",[1]control!FO8="Persons"),"Note: Breast cancer figures for all persons does not include males","")</f>
        <v>#VALUE!</v>
      </c>
      <c r="FB17" s="132" t="e" vm="1">
        <f>IF(AND(FB15="Breast",[1]control!FP8="Persons"),"Note: Breast cancer figures for all persons does not include males","")</f>
        <v>#VALUE!</v>
      </c>
      <c r="FC17" s="132" t="e" vm="1">
        <f>IF(AND(FC15="Breast",[1]control!FQ8="Persons"),"Note: Breast cancer figures for all persons does not include males","")</f>
        <v>#VALUE!</v>
      </c>
      <c r="FD17" s="132" t="e" vm="1">
        <f>IF(AND(FD15="Breast",[1]control!FR8="Persons"),"Note: Breast cancer figures for all persons does not include males","")</f>
        <v>#VALUE!</v>
      </c>
      <c r="FE17" s="132" t="e" vm="1">
        <f>IF(AND(FE15="Breast",[1]control!FS8="Persons"),"Note: Breast cancer figures for all persons does not include males","")</f>
        <v>#VALUE!</v>
      </c>
      <c r="FF17" s="132" t="e" vm="1">
        <f>IF(AND(FF15="Breast",[1]control!FT8="Persons"),"Note: Breast cancer figures for all persons does not include males","")</f>
        <v>#VALUE!</v>
      </c>
      <c r="FG17" s="132" t="e" vm="1">
        <f>IF(AND(FG15="Breast",[1]control!FU8="Persons"),"Note: Breast cancer figures for all persons does not include males","")</f>
        <v>#VALUE!</v>
      </c>
      <c r="FH17" s="132" t="e" vm="1">
        <f>IF(AND(FH15="Breast",[1]control!FV8="Persons"),"Note: Breast cancer figures for all persons does not include males","")</f>
        <v>#VALUE!</v>
      </c>
      <c r="FI17" s="132" t="e" vm="1">
        <f>IF(AND(FI15="Breast",[1]control!FW8="Persons"),"Note: Breast cancer figures for all persons does not include males","")</f>
        <v>#VALUE!</v>
      </c>
      <c r="FJ17" s="132" t="e" vm="1">
        <f>IF(AND(FJ15="Breast",[1]control!FX8="Persons"),"Note: Breast cancer figures for all persons does not include males","")</f>
        <v>#VALUE!</v>
      </c>
      <c r="FK17" s="132" t="e" vm="1">
        <f>IF(AND(FK15="Breast",[1]control!FY8="Persons"),"Note: Breast cancer figures for all persons does not include males","")</f>
        <v>#VALUE!</v>
      </c>
      <c r="FL17" s="132" t="e" vm="1">
        <f>IF(AND(FL15="Breast",[1]control!FZ8="Persons"),"Note: Breast cancer figures for all persons does not include males","")</f>
        <v>#VALUE!</v>
      </c>
      <c r="FM17" s="132" t="e" vm="1">
        <f>IF(AND(FM15="Breast",[1]control!GA8="Persons"),"Note: Breast cancer figures for all persons does not include males","")</f>
        <v>#VALUE!</v>
      </c>
      <c r="FN17" s="132" t="e" vm="1">
        <f>IF(AND(FN15="Breast",[1]control!GB8="Persons"),"Note: Breast cancer figures for all persons does not include males","")</f>
        <v>#VALUE!</v>
      </c>
      <c r="FO17" s="132" t="e" vm="1">
        <f>IF(AND(FO15="Breast",[1]control!GC8="Persons"),"Note: Breast cancer figures for all persons does not include males","")</f>
        <v>#VALUE!</v>
      </c>
      <c r="FP17" s="132" t="e" vm="1">
        <f>IF(AND(FP15="Breast",[1]control!GD8="Persons"),"Note: Breast cancer figures for all persons does not include males","")</f>
        <v>#VALUE!</v>
      </c>
      <c r="FQ17" s="132" t="e" vm="1">
        <f>IF(AND(FQ15="Breast",[1]control!GE8="Persons"),"Note: Breast cancer figures for all persons does not include males","")</f>
        <v>#VALUE!</v>
      </c>
      <c r="FR17" s="132" t="e" vm="1">
        <f>IF(AND(FR15="Breast",[1]control!GF8="Persons"),"Note: Breast cancer figures for all persons does not include males","")</f>
        <v>#VALUE!</v>
      </c>
      <c r="FS17" s="132" t="e" vm="1">
        <f>IF(AND(FS15="Breast",[1]control!GG8="Persons"),"Note: Breast cancer figures for all persons does not include males","")</f>
        <v>#VALUE!</v>
      </c>
      <c r="FT17" s="132" t="e" vm="1">
        <f>IF(AND(FT15="Breast",[1]control!GH8="Persons"),"Note: Breast cancer figures for all persons does not include males","")</f>
        <v>#VALUE!</v>
      </c>
      <c r="FU17" s="132" t="e" vm="1">
        <f>IF(AND(FU15="Breast",[1]control!GI8="Persons"),"Note: Breast cancer figures for all persons does not include males","")</f>
        <v>#VALUE!</v>
      </c>
      <c r="FV17" s="132" t="e" vm="1">
        <f>IF(AND(FV15="Breast",[1]control!GJ8="Persons"),"Note: Breast cancer figures for all persons does not include males","")</f>
        <v>#VALUE!</v>
      </c>
      <c r="FW17" s="132" t="e" vm="1">
        <f>IF(AND(FW15="Breast",[1]control!GK8="Persons"),"Note: Breast cancer figures for all persons does not include males","")</f>
        <v>#VALUE!</v>
      </c>
      <c r="FX17" s="132" t="e" vm="1">
        <f>IF(AND(FX15="Breast",[1]control!GL8="Persons"),"Note: Breast cancer figures for all persons does not include males","")</f>
        <v>#VALUE!</v>
      </c>
      <c r="FY17" s="132" t="e" vm="1">
        <f>IF(AND(FY15="Breast",[1]control!GM8="Persons"),"Note: Breast cancer figures for all persons does not include males","")</f>
        <v>#VALUE!</v>
      </c>
      <c r="FZ17" s="132" t="e" vm="1">
        <f>IF(AND(FZ15="Breast",[1]control!GN8="Persons"),"Note: Breast cancer figures for all persons does not include males","")</f>
        <v>#VALUE!</v>
      </c>
      <c r="GA17" s="132" t="e" vm="1">
        <f>IF(AND(GA15="Breast",[1]control!GO8="Persons"),"Note: Breast cancer figures for all persons does not include males","")</f>
        <v>#VALUE!</v>
      </c>
      <c r="GB17" s="132" t="e" vm="1">
        <f>IF(AND(GB15="Breast",[1]control!GP8="Persons"),"Note: Breast cancer figures for all persons does not include males","")</f>
        <v>#VALUE!</v>
      </c>
      <c r="GC17" s="132" t="e" vm="1">
        <f>IF(AND(GC15="Breast",[1]control!GQ8="Persons"),"Note: Breast cancer figures for all persons does not include males","")</f>
        <v>#VALUE!</v>
      </c>
      <c r="GD17" s="132" t="e" vm="1">
        <f>IF(AND(GD15="Breast",[1]control!GR8="Persons"),"Note: Breast cancer figures for all persons does not include males","")</f>
        <v>#VALUE!</v>
      </c>
      <c r="GE17" s="132" t="e" vm="1">
        <f>IF(AND(GE15="Breast",[1]control!GS8="Persons"),"Note: Breast cancer figures for all persons does not include males","")</f>
        <v>#VALUE!</v>
      </c>
      <c r="GF17" s="132" t="e" vm="1">
        <f>IF(AND(GF15="Breast",[1]control!GT8="Persons"),"Note: Breast cancer figures for all persons does not include males","")</f>
        <v>#VALUE!</v>
      </c>
      <c r="GG17" s="132" t="e" vm="1">
        <f>IF(AND(GG15="Breast",[1]control!GU8="Persons"),"Note: Breast cancer figures for all persons does not include males","")</f>
        <v>#VALUE!</v>
      </c>
      <c r="GH17" s="132" t="e" vm="1">
        <f>IF(AND(GH15="Breast",[1]control!GV8="Persons"),"Note: Breast cancer figures for all persons does not include males","")</f>
        <v>#VALUE!</v>
      </c>
      <c r="GI17" s="132" t="e" vm="1">
        <f>IF(AND(GI15="Breast",[1]control!GW8="Persons"),"Note: Breast cancer figures for all persons does not include males","")</f>
        <v>#VALUE!</v>
      </c>
      <c r="GJ17" s="132" t="e" vm="1">
        <f>IF(AND(GJ15="Breast",[1]control!GX8="Persons"),"Note: Breast cancer figures for all persons does not include males","")</f>
        <v>#VALUE!</v>
      </c>
      <c r="GK17" s="132" t="e" vm="1">
        <f>IF(AND(GK15="Breast",[1]control!GY8="Persons"),"Note: Breast cancer figures for all persons does not include males","")</f>
        <v>#VALUE!</v>
      </c>
      <c r="GL17" s="132" t="e" vm="1">
        <f>IF(AND(GL15="Breast",[1]control!GZ8="Persons"),"Note: Breast cancer figures for all persons does not include males","")</f>
        <v>#VALUE!</v>
      </c>
      <c r="GM17" s="132" t="e" vm="1">
        <f>IF(AND(GM15="Breast",[1]control!HA8="Persons"),"Note: Breast cancer figures for all persons does not include males","")</f>
        <v>#VALUE!</v>
      </c>
      <c r="GN17" s="132" t="e" vm="1">
        <f>IF(AND(GN15="Breast",[1]control!HB8="Persons"),"Note: Breast cancer figures for all persons does not include males","")</f>
        <v>#VALUE!</v>
      </c>
      <c r="GO17" s="132" t="e" vm="1">
        <f>IF(AND(GO15="Breast",[1]control!HC8="Persons"),"Note: Breast cancer figures for all persons does not include males","")</f>
        <v>#VALUE!</v>
      </c>
      <c r="GP17" s="132" t="e" vm="1">
        <f>IF(AND(GP15="Breast",[1]control!HD8="Persons"),"Note: Breast cancer figures for all persons does not include males","")</f>
        <v>#VALUE!</v>
      </c>
      <c r="GQ17" s="132" t="e" vm="1">
        <f>IF(AND(GQ15="Breast",[1]control!HE8="Persons"),"Note: Breast cancer figures for all persons does not include males","")</f>
        <v>#VALUE!</v>
      </c>
      <c r="GR17" s="132" t="e" vm="1">
        <f>IF(AND(GR15="Breast",[1]control!HF8="Persons"),"Note: Breast cancer figures for all persons does not include males","")</f>
        <v>#VALUE!</v>
      </c>
      <c r="GS17" s="132" t="e" vm="1">
        <f>IF(AND(GS15="Breast",[1]control!HG8="Persons"),"Note: Breast cancer figures for all persons does not include males","")</f>
        <v>#VALUE!</v>
      </c>
      <c r="GT17" s="132" t="e" vm="1">
        <f>IF(AND(GT15="Breast",[1]control!HH8="Persons"),"Note: Breast cancer figures for all persons does not include males","")</f>
        <v>#VALUE!</v>
      </c>
      <c r="GU17" s="132" t="e" vm="1">
        <f>IF(AND(GU15="Breast",[1]control!HI8="Persons"),"Note: Breast cancer figures for all persons does not include males","")</f>
        <v>#VALUE!</v>
      </c>
      <c r="GV17" s="132" t="e" vm="1">
        <f>IF(AND(GV15="Breast",[1]control!HJ8="Persons"),"Note: Breast cancer figures for all persons does not include males","")</f>
        <v>#VALUE!</v>
      </c>
      <c r="GW17" s="132" t="e" vm="1">
        <f>IF(AND(GW15="Breast",[1]control!HK8="Persons"),"Note: Breast cancer figures for all persons does not include males","")</f>
        <v>#VALUE!</v>
      </c>
      <c r="GX17" s="132" t="e" vm="1">
        <f>IF(AND(GX15="Breast",[1]control!HL8="Persons"),"Note: Breast cancer figures for all persons does not include males","")</f>
        <v>#VALUE!</v>
      </c>
      <c r="GY17" s="132" t="e" vm="1">
        <f>IF(AND(GY15="Breast",[1]control!HM8="Persons"),"Note: Breast cancer figures for all persons does not include males","")</f>
        <v>#VALUE!</v>
      </c>
      <c r="GZ17" s="132" t="e" vm="1">
        <f>IF(AND(GZ15="Breast",[1]control!HN8="Persons"),"Note: Breast cancer figures for all persons does not include males","")</f>
        <v>#VALUE!</v>
      </c>
      <c r="HA17" s="132" t="e" vm="1">
        <f>IF(AND(HA15="Breast",[1]control!HO8="Persons"),"Note: Breast cancer figures for all persons does not include males","")</f>
        <v>#VALUE!</v>
      </c>
      <c r="HB17" s="132" t="e" vm="1">
        <f>IF(AND(HB15="Breast",[1]control!HP8="Persons"),"Note: Breast cancer figures for all persons does not include males","")</f>
        <v>#VALUE!</v>
      </c>
      <c r="HC17" s="132" t="e" vm="1">
        <f>IF(AND(HC15="Breast",[1]control!HQ8="Persons"),"Note: Breast cancer figures for all persons does not include males","")</f>
        <v>#VALUE!</v>
      </c>
      <c r="HD17" s="132" t="e" vm="1">
        <f>IF(AND(HD15="Breast",[1]control!HR8="Persons"),"Note: Breast cancer figures for all persons does not include males","")</f>
        <v>#VALUE!</v>
      </c>
      <c r="HE17" s="132" t="e" vm="1">
        <f>IF(AND(HE15="Breast",[1]control!HS8="Persons"),"Note: Breast cancer figures for all persons does not include males","")</f>
        <v>#VALUE!</v>
      </c>
      <c r="HF17" s="132" t="e" vm="1">
        <f>IF(AND(HF15="Breast",[1]control!HT8="Persons"),"Note: Breast cancer figures for all persons does not include males","")</f>
        <v>#VALUE!</v>
      </c>
      <c r="HG17" s="132" t="e" vm="1">
        <f>IF(AND(HG15="Breast",[1]control!HU8="Persons"),"Note: Breast cancer figures for all persons does not include males","")</f>
        <v>#VALUE!</v>
      </c>
      <c r="HH17" s="132" t="e" vm="1">
        <f>IF(AND(HH15="Breast",[1]control!HV8="Persons"),"Note: Breast cancer figures for all persons does not include males","")</f>
        <v>#VALUE!</v>
      </c>
      <c r="HI17" s="132" t="e" vm="1">
        <f>IF(AND(HI15="Breast",[1]control!HW8="Persons"),"Note: Breast cancer figures for all persons does not include males","")</f>
        <v>#VALUE!</v>
      </c>
      <c r="HJ17" s="132" t="e" vm="1">
        <f>IF(AND(HJ15="Breast",[1]control!HX8="Persons"),"Note: Breast cancer figures for all persons does not include males","")</f>
        <v>#VALUE!</v>
      </c>
      <c r="HK17" s="132" t="e" vm="1">
        <f>IF(AND(HK15="Breast",[1]control!HY8="Persons"),"Note: Breast cancer figures for all persons does not include males","")</f>
        <v>#VALUE!</v>
      </c>
      <c r="HL17" s="132" t="e" vm="1">
        <f>IF(AND(HL15="Breast",[1]control!HZ8="Persons"),"Note: Breast cancer figures for all persons does not include males","")</f>
        <v>#VALUE!</v>
      </c>
      <c r="HM17" s="132" t="e" vm="1">
        <f>IF(AND(HM15="Breast",[1]control!IA8="Persons"),"Note: Breast cancer figures for all persons does not include males","")</f>
        <v>#VALUE!</v>
      </c>
      <c r="HN17" s="132" t="e" vm="1">
        <f>IF(AND(HN15="Breast",[1]control!IB8="Persons"),"Note: Breast cancer figures for all persons does not include males","")</f>
        <v>#VALUE!</v>
      </c>
      <c r="HO17" s="132" t="e" vm="1">
        <f>IF(AND(HO15="Breast",[1]control!IC8="Persons"),"Note: Breast cancer figures for all persons does not include males","")</f>
        <v>#VALUE!</v>
      </c>
      <c r="HP17" s="132" t="e" vm="1">
        <f>IF(AND(HP15="Breast",[1]control!ID8="Persons"),"Note: Breast cancer figures for all persons does not include males","")</f>
        <v>#VALUE!</v>
      </c>
      <c r="HQ17" s="132" t="e" vm="1">
        <f>IF(AND(HQ15="Breast",[1]control!IE8="Persons"),"Note: Breast cancer figures for all persons does not include males","")</f>
        <v>#VALUE!</v>
      </c>
      <c r="HR17" s="132" t="e" vm="1">
        <f>IF(AND(HR15="Breast",[1]control!IF8="Persons"),"Note: Breast cancer figures for all persons does not include males","")</f>
        <v>#VALUE!</v>
      </c>
      <c r="HS17" s="132" t="e" vm="1">
        <f>IF(AND(HS15="Breast",[1]control!IG8="Persons"),"Note: Breast cancer figures for all persons does not include males","")</f>
        <v>#VALUE!</v>
      </c>
      <c r="HT17" s="132" t="e" vm="1">
        <f>IF(AND(HT15="Breast",[1]control!IH8="Persons"),"Note: Breast cancer figures for all persons does not include males","")</f>
        <v>#VALUE!</v>
      </c>
      <c r="HU17" s="132" t="e" vm="1">
        <f>IF(AND(HU15="Breast",[1]control!II8="Persons"),"Note: Breast cancer figures for all persons does not include males","")</f>
        <v>#VALUE!</v>
      </c>
      <c r="HV17" s="132" t="e" vm="1">
        <f>IF(AND(HV15="Breast",[1]control!IJ8="Persons"),"Note: Breast cancer figures for all persons does not include males","")</f>
        <v>#VALUE!</v>
      </c>
      <c r="HW17" s="132" t="e" vm="1">
        <f>IF(AND(HW15="Breast",[1]control!IK8="Persons"),"Note: Breast cancer figures for all persons does not include males","")</f>
        <v>#VALUE!</v>
      </c>
      <c r="HX17" s="132" t="e" vm="1">
        <f>IF(AND(HX15="Breast",[1]control!IL8="Persons"),"Note: Breast cancer figures for all persons does not include males","")</f>
        <v>#VALUE!</v>
      </c>
      <c r="HY17" s="132" t="e" vm="1">
        <f>IF(AND(HY15="Breast",[1]control!IM8="Persons"),"Note: Breast cancer figures for all persons does not include males","")</f>
        <v>#VALUE!</v>
      </c>
      <c r="HZ17" s="132" t="e" vm="1">
        <f>IF(AND(HZ15="Breast",[1]control!IN8="Persons"),"Note: Breast cancer figures for all persons does not include males","")</f>
        <v>#VALUE!</v>
      </c>
      <c r="IA17" s="132" t="e" vm="1">
        <f>IF(AND(IA15="Breast",[1]control!IO8="Persons"),"Note: Breast cancer figures for all persons does not include males","")</f>
        <v>#VALUE!</v>
      </c>
      <c r="IB17" s="132" t="e" vm="1">
        <f>IF(AND(IB15="Breast",[1]control!IP8="Persons"),"Note: Breast cancer figures for all persons does not include males","")</f>
        <v>#VALUE!</v>
      </c>
      <c r="IC17" s="132" t="e" vm="1">
        <f>IF(AND(IC15="Breast",[1]control!IQ8="Persons"),"Note: Breast cancer figures for all persons does not include males","")</f>
        <v>#VALUE!</v>
      </c>
      <c r="ID17" s="132" t="e" vm="1">
        <f>IF(AND(ID15="Breast",[1]control!IR8="Persons"),"Note: Breast cancer figures for all persons does not include males","")</f>
        <v>#VALUE!</v>
      </c>
      <c r="IE17" s="132" t="e" vm="1">
        <f>IF(AND(IE15="Breast",[1]control!IS8="Persons"),"Note: Breast cancer figures for all persons does not include males","")</f>
        <v>#VALUE!</v>
      </c>
      <c r="IF17" s="132" t="e" vm="1">
        <f>IF(AND(IF15="Breast",[1]control!IT8="Persons"),"Note: Breast cancer figures for all persons does not include males","")</f>
        <v>#VALUE!</v>
      </c>
      <c r="IG17" s="132" t="e" vm="1">
        <f>IF(AND(IG15="Breast",[1]control!IU8="Persons"),"Note: Breast cancer figures for all persons does not include males","")</f>
        <v>#VALUE!</v>
      </c>
      <c r="IH17" s="132" t="e" vm="1">
        <f>IF(AND(IH15="Breast",[1]control!IV8="Persons"),"Note: Breast cancer figures for all persons does not include males","")</f>
        <v>#VALUE!</v>
      </c>
      <c r="II17" s="132" t="e" vm="1">
        <f>IF(AND(II15="Breast",[1]control!IW8="Persons"),"Note: Breast cancer figures for all persons does not include males","")</f>
        <v>#VALUE!</v>
      </c>
      <c r="IJ17" s="132" t="e" vm="1">
        <f>IF(AND(IJ15="Breast",[1]control!IX8="Persons"),"Note: Breast cancer figures for all persons does not include males","")</f>
        <v>#VALUE!</v>
      </c>
      <c r="IK17" s="132" t="e" vm="1">
        <f>IF(AND(IK15="Breast",[1]control!IY8="Persons"),"Note: Breast cancer figures for all persons does not include males","")</f>
        <v>#VALUE!</v>
      </c>
      <c r="IL17" s="132" t="e" vm="1">
        <f>IF(AND(IL15="Breast",[1]control!IZ8="Persons"),"Note: Breast cancer figures for all persons does not include males","")</f>
        <v>#VALUE!</v>
      </c>
      <c r="IM17" s="132" t="e" vm="1">
        <f>IF(AND(IM15="Breast",[1]control!JA8="Persons"),"Note: Breast cancer figures for all persons does not include males","")</f>
        <v>#VALUE!</v>
      </c>
      <c r="IN17" s="132" t="e" vm="1">
        <f>IF(AND(IN15="Breast",[1]control!JB8="Persons"),"Note: Breast cancer figures for all persons does not include males","")</f>
        <v>#VALUE!</v>
      </c>
      <c r="IO17" s="132" t="e" vm="1">
        <f>IF(AND(IO15="Breast",[1]control!JC8="Persons"),"Note: Breast cancer figures for all persons does not include males","")</f>
        <v>#VALUE!</v>
      </c>
      <c r="IP17" s="132" t="e" vm="1">
        <f>IF(AND(IP15="Breast",[1]control!JD8="Persons"),"Note: Breast cancer figures for all persons does not include males","")</f>
        <v>#VALUE!</v>
      </c>
      <c r="IQ17" s="132" t="e" vm="1">
        <f>IF(AND(IQ15="Breast",[1]control!JE8="Persons"),"Note: Breast cancer figures for all persons does not include males","")</f>
        <v>#VALUE!</v>
      </c>
      <c r="IR17" s="132" t="e" vm="1">
        <f>IF(AND(IR15="Breast",[1]control!JF8="Persons"),"Note: Breast cancer figures for all persons does not include males","")</f>
        <v>#VALUE!</v>
      </c>
      <c r="IS17" s="132" t="e" vm="1">
        <f>IF(AND(IS15="Breast",[1]control!JG8="Persons"),"Note: Breast cancer figures for all persons does not include males","")</f>
        <v>#VALUE!</v>
      </c>
      <c r="IT17" s="132" t="e" vm="1">
        <f>IF(AND(IT15="Breast",[1]control!JH8="Persons"),"Note: Breast cancer figures for all persons does not include males","")</f>
        <v>#VALUE!</v>
      </c>
      <c r="IU17" s="132" t="e" vm="1">
        <f>IF(AND(IU15="Breast",[1]control!JI8="Persons"),"Note: Breast cancer figures for all persons does not include males","")</f>
        <v>#VALUE!</v>
      </c>
      <c r="IV17" s="132" t="e" vm="1">
        <f>IF(AND(IV15="Breast",[1]control!JJ8="Persons"),"Note: Breast cancer figures for all persons does not include males","")</f>
        <v>#VALUE!</v>
      </c>
      <c r="IW17" s="132" t="e" vm="1">
        <f>IF(AND(IW15="Breast",[1]control!JK8="Persons"),"Note: Breast cancer figures for all persons does not include males","")</f>
        <v>#VALUE!</v>
      </c>
      <c r="IX17" s="132" t="e" vm="1">
        <f>IF(AND(IX15="Breast",[1]control!JL8="Persons"),"Note: Breast cancer figures for all persons does not include males","")</f>
        <v>#VALUE!</v>
      </c>
      <c r="IY17" s="132" t="e" vm="1">
        <f>IF(AND(IY15="Breast",[1]control!JM8="Persons"),"Note: Breast cancer figures for all persons does not include males","")</f>
        <v>#VALUE!</v>
      </c>
      <c r="IZ17" s="132" t="e" vm="1">
        <f>IF(AND(IZ15="Breast",[1]control!JN8="Persons"),"Note: Breast cancer figures for all persons does not include males","")</f>
        <v>#VALUE!</v>
      </c>
      <c r="JA17" s="132" t="e" vm="1">
        <f>IF(AND(JA15="Breast",[1]control!JO8="Persons"),"Note: Breast cancer figures for all persons does not include males","")</f>
        <v>#VALUE!</v>
      </c>
      <c r="JB17" s="132" t="e" vm="1">
        <f>IF(AND(JB15="Breast",[1]control!JP8="Persons"),"Note: Breast cancer figures for all persons does not include males","")</f>
        <v>#VALUE!</v>
      </c>
      <c r="JC17" s="132" t="e" vm="1">
        <f>IF(AND(JC15="Breast",[1]control!JQ8="Persons"),"Note: Breast cancer figures for all persons does not include males","")</f>
        <v>#VALUE!</v>
      </c>
      <c r="JD17" s="132" t="e" vm="1">
        <f>IF(AND(JD15="Breast",[1]control!JR8="Persons"),"Note: Breast cancer figures for all persons does not include males","")</f>
        <v>#VALUE!</v>
      </c>
      <c r="JE17" s="132" t="e" vm="1">
        <f>IF(AND(JE15="Breast",[1]control!JS8="Persons"),"Note: Breast cancer figures for all persons does not include males","")</f>
        <v>#VALUE!</v>
      </c>
      <c r="JF17" s="132" t="e" vm="1">
        <f>IF(AND(JF15="Breast",[1]control!JT8="Persons"),"Note: Breast cancer figures for all persons does not include males","")</f>
        <v>#VALUE!</v>
      </c>
      <c r="JG17" s="132" t="e" vm="1">
        <f>IF(AND(JG15="Breast",[1]control!JU8="Persons"),"Note: Breast cancer figures for all persons does not include males","")</f>
        <v>#VALUE!</v>
      </c>
      <c r="JH17" s="132" t="e" vm="1">
        <f>IF(AND(JH15="Breast",[1]control!JV8="Persons"),"Note: Breast cancer figures for all persons does not include males","")</f>
        <v>#VALUE!</v>
      </c>
      <c r="JI17" s="132" t="e" vm="1">
        <f>IF(AND(JI15="Breast",[1]control!JW8="Persons"),"Note: Breast cancer figures for all persons does not include males","")</f>
        <v>#VALUE!</v>
      </c>
      <c r="JJ17" s="132" t="e" vm="1">
        <f>IF(AND(JJ15="Breast",[1]control!JX8="Persons"),"Note: Breast cancer figures for all persons does not include males","")</f>
        <v>#VALUE!</v>
      </c>
      <c r="JK17" s="132" t="e" vm="1">
        <f>IF(AND(JK15="Breast",[1]control!JY8="Persons"),"Note: Breast cancer figures for all persons does not include males","")</f>
        <v>#VALUE!</v>
      </c>
      <c r="JL17" s="132" t="e" vm="1">
        <f>IF(AND(JL15="Breast",[1]control!JZ8="Persons"),"Note: Breast cancer figures for all persons does not include males","")</f>
        <v>#VALUE!</v>
      </c>
      <c r="JM17" s="132" t="e" vm="1">
        <f>IF(AND(JM15="Breast",[1]control!KA8="Persons"),"Note: Breast cancer figures for all persons does not include males","")</f>
        <v>#VALUE!</v>
      </c>
      <c r="JN17" s="132" t="e" vm="1">
        <f>IF(AND(JN15="Breast",[1]control!KB8="Persons"),"Note: Breast cancer figures for all persons does not include males","")</f>
        <v>#VALUE!</v>
      </c>
      <c r="JO17" s="132" t="e" vm="1">
        <f>IF(AND(JO15="Breast",[1]control!KC8="Persons"),"Note: Breast cancer figures for all persons does not include males","")</f>
        <v>#VALUE!</v>
      </c>
      <c r="JP17" s="132" t="e" vm="1">
        <f>IF(AND(JP15="Breast",[1]control!KD8="Persons"),"Note: Breast cancer figures for all persons does not include males","")</f>
        <v>#VALUE!</v>
      </c>
      <c r="JQ17" s="132" t="e" vm="1">
        <f>IF(AND(JQ15="Breast",[1]control!KE8="Persons"),"Note: Breast cancer figures for all persons does not include males","")</f>
        <v>#VALUE!</v>
      </c>
      <c r="JR17" s="132" t="e" vm="1">
        <f>IF(AND(JR15="Breast",[1]control!KF8="Persons"),"Note: Breast cancer figures for all persons does not include males","")</f>
        <v>#VALUE!</v>
      </c>
      <c r="JS17" s="132" t="e" vm="1">
        <f>IF(AND(JS15="Breast",[1]control!KG8="Persons"),"Note: Breast cancer figures for all persons does not include males","")</f>
        <v>#VALUE!</v>
      </c>
      <c r="JT17" s="132" t="e" vm="1">
        <f>IF(AND(JT15="Breast",[1]control!KH8="Persons"),"Note: Breast cancer figures for all persons does not include males","")</f>
        <v>#VALUE!</v>
      </c>
      <c r="JU17" s="132" t="e" vm="1">
        <f>IF(AND(JU15="Breast",[1]control!KI8="Persons"),"Note: Breast cancer figures for all persons does not include males","")</f>
        <v>#VALUE!</v>
      </c>
      <c r="JV17" s="132" t="e" vm="1">
        <f>IF(AND(JV15="Breast",[1]control!KJ8="Persons"),"Note: Breast cancer figures for all persons does not include males","")</f>
        <v>#VALUE!</v>
      </c>
      <c r="JW17" s="132" t="e" vm="1">
        <f>IF(AND(JW15="Breast",[1]control!KK8="Persons"),"Note: Breast cancer figures for all persons does not include males","")</f>
        <v>#VALUE!</v>
      </c>
      <c r="JX17" s="132" t="e" vm="1">
        <f>IF(AND(JX15="Breast",[1]control!KL8="Persons"),"Note: Breast cancer figures for all persons does not include males","")</f>
        <v>#VALUE!</v>
      </c>
      <c r="JY17" s="132" t="e" vm="1">
        <f>IF(AND(JY15="Breast",[1]control!KM8="Persons"),"Note: Breast cancer figures for all persons does not include males","")</f>
        <v>#VALUE!</v>
      </c>
      <c r="JZ17" s="132" t="e" vm="1">
        <f>IF(AND(JZ15="Breast",[1]control!KN8="Persons"),"Note: Breast cancer figures for all persons does not include males","")</f>
        <v>#VALUE!</v>
      </c>
      <c r="KA17" s="132" t="e" vm="1">
        <f>IF(AND(KA15="Breast",[1]control!KO8="Persons"),"Note: Breast cancer figures for all persons does not include males","")</f>
        <v>#VALUE!</v>
      </c>
      <c r="KB17" s="132" t="e" vm="1">
        <f>IF(AND(KB15="Breast",[1]control!KP8="Persons"),"Note: Breast cancer figures for all persons does not include males","")</f>
        <v>#VALUE!</v>
      </c>
      <c r="KC17" s="132" t="e" vm="1">
        <f>IF(AND(KC15="Breast",[1]control!KQ8="Persons"),"Note: Breast cancer figures for all persons does not include males","")</f>
        <v>#VALUE!</v>
      </c>
      <c r="KD17" s="132" t="e" vm="1">
        <f>IF(AND(KD15="Breast",[1]control!KR8="Persons"),"Note: Breast cancer figures for all persons does not include males","")</f>
        <v>#VALUE!</v>
      </c>
      <c r="KE17" s="132" t="e" vm="1">
        <f>IF(AND(KE15="Breast",[1]control!KS8="Persons"),"Note: Breast cancer figures for all persons does not include males","")</f>
        <v>#VALUE!</v>
      </c>
      <c r="KF17" s="132" t="e" vm="1">
        <f>IF(AND(KF15="Breast",[1]control!KT8="Persons"),"Note: Breast cancer figures for all persons does not include males","")</f>
        <v>#VALUE!</v>
      </c>
      <c r="KG17" s="132" t="e" vm="1">
        <f>IF(AND(KG15="Breast",[1]control!KU8="Persons"),"Note: Breast cancer figures for all persons does not include males","")</f>
        <v>#VALUE!</v>
      </c>
      <c r="KH17" s="132" t="e" vm="1">
        <f>IF(AND(KH15="Breast",[1]control!KV8="Persons"),"Note: Breast cancer figures for all persons does not include males","")</f>
        <v>#VALUE!</v>
      </c>
      <c r="KI17" s="132" t="e" vm="1">
        <f>IF(AND(KI15="Breast",[1]control!KW8="Persons"),"Note: Breast cancer figures for all persons does not include males","")</f>
        <v>#VALUE!</v>
      </c>
      <c r="KJ17" s="132" t="e" vm="1">
        <f>IF(AND(KJ15="Breast",[1]control!KX8="Persons"),"Note: Breast cancer figures for all persons does not include males","")</f>
        <v>#VALUE!</v>
      </c>
      <c r="KK17" s="132" t="e" vm="1">
        <f>IF(AND(KK15="Breast",[1]control!KY8="Persons"),"Note: Breast cancer figures for all persons does not include males","")</f>
        <v>#VALUE!</v>
      </c>
      <c r="KL17" s="132" t="e" vm="1">
        <f>IF(AND(KL15="Breast",[1]control!KZ8="Persons"),"Note: Breast cancer figures for all persons does not include males","")</f>
        <v>#VALUE!</v>
      </c>
      <c r="KM17" s="132" t="e" vm="1">
        <f>IF(AND(KM15="Breast",[1]control!LA8="Persons"),"Note: Breast cancer figures for all persons does not include males","")</f>
        <v>#VALUE!</v>
      </c>
      <c r="KN17" s="132" t="e" vm="1">
        <f>IF(AND(KN15="Breast",[1]control!LB8="Persons"),"Note: Breast cancer figures for all persons does not include males","")</f>
        <v>#VALUE!</v>
      </c>
      <c r="KO17" s="132" t="e" vm="1">
        <f>IF(AND(KO15="Breast",[1]control!LC8="Persons"),"Note: Breast cancer figures for all persons does not include males","")</f>
        <v>#VALUE!</v>
      </c>
      <c r="KP17" s="132" t="e" vm="1">
        <f>IF(AND(KP15="Breast",[1]control!LD8="Persons"),"Note: Breast cancer figures for all persons does not include males","")</f>
        <v>#VALUE!</v>
      </c>
      <c r="KQ17" s="132" t="e" vm="1">
        <f>IF(AND(KQ15="Breast",[1]control!LE8="Persons"),"Note: Breast cancer figures for all persons does not include males","")</f>
        <v>#VALUE!</v>
      </c>
      <c r="KR17" s="132" t="e" vm="1">
        <f>IF(AND(KR15="Breast",[1]control!LF8="Persons"),"Note: Breast cancer figures for all persons does not include males","")</f>
        <v>#VALUE!</v>
      </c>
      <c r="KS17" s="132" t="e" vm="1">
        <f>IF(AND(KS15="Breast",[1]control!LG8="Persons"),"Note: Breast cancer figures for all persons does not include males","")</f>
        <v>#VALUE!</v>
      </c>
      <c r="KT17" s="132" t="e" vm="1">
        <f>IF(AND(KT15="Breast",[1]control!LH8="Persons"),"Note: Breast cancer figures for all persons does not include males","")</f>
        <v>#VALUE!</v>
      </c>
      <c r="KU17" s="132" t="e" vm="1">
        <f>IF(AND(KU15="Breast",[1]control!LI8="Persons"),"Note: Breast cancer figures for all persons does not include males","")</f>
        <v>#VALUE!</v>
      </c>
      <c r="KV17" s="132" t="e" vm="1">
        <f>IF(AND(KV15="Breast",[1]control!LJ8="Persons"),"Note: Breast cancer figures for all persons does not include males","")</f>
        <v>#VALUE!</v>
      </c>
      <c r="KW17" s="132" t="e" vm="1">
        <f>IF(AND(KW15="Breast",[1]control!LK8="Persons"),"Note: Breast cancer figures for all persons does not include males","")</f>
        <v>#VALUE!</v>
      </c>
      <c r="KX17" s="132" t="e" vm="1">
        <f>IF(AND(KX15="Breast",[1]control!LL8="Persons"),"Note: Breast cancer figures for all persons does not include males","")</f>
        <v>#VALUE!</v>
      </c>
      <c r="KY17" s="132" t="e" vm="1">
        <f>IF(AND(KY15="Breast",[1]control!LM8="Persons"),"Note: Breast cancer figures for all persons does not include males","")</f>
        <v>#VALUE!</v>
      </c>
      <c r="KZ17" s="132" t="e" vm="1">
        <f>IF(AND(KZ15="Breast",[1]control!LN8="Persons"),"Note: Breast cancer figures for all persons does not include males","")</f>
        <v>#VALUE!</v>
      </c>
      <c r="LA17" s="132" t="e" vm="1">
        <f>IF(AND(LA15="Breast",[1]control!LO8="Persons"),"Note: Breast cancer figures for all persons does not include males","")</f>
        <v>#VALUE!</v>
      </c>
      <c r="LB17" s="132" t="e" vm="1">
        <f>IF(AND(LB15="Breast",[1]control!LP8="Persons"),"Note: Breast cancer figures for all persons does not include males","")</f>
        <v>#VALUE!</v>
      </c>
      <c r="LC17" s="132" t="e" vm="1">
        <f>IF(AND(LC15="Breast",[1]control!LQ8="Persons"),"Note: Breast cancer figures for all persons does not include males","")</f>
        <v>#VALUE!</v>
      </c>
      <c r="LD17" s="132" t="e" vm="1">
        <f>IF(AND(LD15="Breast",[1]control!LR8="Persons"),"Note: Breast cancer figures for all persons does not include males","")</f>
        <v>#VALUE!</v>
      </c>
      <c r="LE17" s="132" t="e" vm="1">
        <f>IF(AND(LE15="Breast",[1]control!LS8="Persons"),"Note: Breast cancer figures for all persons does not include males","")</f>
        <v>#VALUE!</v>
      </c>
      <c r="LF17" s="132" t="e" vm="1">
        <f>IF(AND(LF15="Breast",[1]control!LT8="Persons"),"Note: Breast cancer figures for all persons does not include males","")</f>
        <v>#VALUE!</v>
      </c>
      <c r="LG17" s="132" t="e" vm="1">
        <f>IF(AND(LG15="Breast",[1]control!LU8="Persons"),"Note: Breast cancer figures for all persons does not include males","")</f>
        <v>#VALUE!</v>
      </c>
      <c r="LH17" s="132" t="e" vm="1">
        <f>IF(AND(LH15="Breast",[1]control!LV8="Persons"),"Note: Breast cancer figures for all persons does not include males","")</f>
        <v>#VALUE!</v>
      </c>
      <c r="LI17" s="132" t="e" vm="1">
        <f>IF(AND(LI15="Breast",[1]control!LW8="Persons"),"Note: Breast cancer figures for all persons does not include males","")</f>
        <v>#VALUE!</v>
      </c>
      <c r="LJ17" s="132" t="e" vm="1">
        <f>IF(AND(LJ15="Breast",[1]control!LX8="Persons"),"Note: Breast cancer figures for all persons does not include males","")</f>
        <v>#VALUE!</v>
      </c>
      <c r="LK17" s="132" t="e" vm="1">
        <f>IF(AND(LK15="Breast",[1]control!LY8="Persons"),"Note: Breast cancer figures for all persons does not include males","")</f>
        <v>#VALUE!</v>
      </c>
      <c r="LL17" s="132" t="e" vm="1">
        <f>IF(AND(LL15="Breast",[1]control!LZ8="Persons"),"Note: Breast cancer figures for all persons does not include males","")</f>
        <v>#VALUE!</v>
      </c>
      <c r="LM17" s="132" t="e" vm="1">
        <f>IF(AND(LM15="Breast",[1]control!MA8="Persons"),"Note: Breast cancer figures for all persons does not include males","")</f>
        <v>#VALUE!</v>
      </c>
      <c r="LN17" s="132" t="e" vm="1">
        <f>IF(AND(LN15="Breast",[1]control!MB8="Persons"),"Note: Breast cancer figures for all persons does not include males","")</f>
        <v>#VALUE!</v>
      </c>
      <c r="LO17" s="132" t="e" vm="1">
        <f>IF(AND(LO15="Breast",[1]control!MC8="Persons"),"Note: Breast cancer figures for all persons does not include males","")</f>
        <v>#VALUE!</v>
      </c>
      <c r="LP17" s="132" t="e" vm="1">
        <f>IF(AND(LP15="Breast",[1]control!MD8="Persons"),"Note: Breast cancer figures for all persons does not include males","")</f>
        <v>#VALUE!</v>
      </c>
      <c r="LQ17" s="132" t="e" vm="1">
        <f>IF(AND(LQ15="Breast",[1]control!ME8="Persons"),"Note: Breast cancer figures for all persons does not include males","")</f>
        <v>#VALUE!</v>
      </c>
      <c r="LR17" s="132" t="e" vm="1">
        <f>IF(AND(LR15="Breast",[1]control!MF8="Persons"),"Note: Breast cancer figures for all persons does not include males","")</f>
        <v>#VALUE!</v>
      </c>
      <c r="LS17" s="132" t="e" vm="1">
        <f>IF(AND(LS15="Breast",[1]control!MG8="Persons"),"Note: Breast cancer figures for all persons does not include males","")</f>
        <v>#VALUE!</v>
      </c>
      <c r="LT17" s="132" t="e" vm="1">
        <f>IF(AND(LT15="Breast",[1]control!MH8="Persons"),"Note: Breast cancer figures for all persons does not include males","")</f>
        <v>#VALUE!</v>
      </c>
      <c r="LU17" s="132" t="e" vm="1">
        <f>IF(AND(LU15="Breast",[1]control!MI8="Persons"),"Note: Breast cancer figures for all persons does not include males","")</f>
        <v>#VALUE!</v>
      </c>
      <c r="LV17" s="132" t="e" vm="1">
        <f>IF(AND(LV15="Breast",[1]control!MJ8="Persons"),"Note: Breast cancer figures for all persons does not include males","")</f>
        <v>#VALUE!</v>
      </c>
      <c r="LW17" s="132" t="e" vm="1">
        <f>IF(AND(LW15="Breast",[1]control!MK8="Persons"),"Note: Breast cancer figures for all persons does not include males","")</f>
        <v>#VALUE!</v>
      </c>
      <c r="LX17" s="132" t="e" vm="1">
        <f>IF(AND(LX15="Breast",[1]control!ML8="Persons"),"Note: Breast cancer figures for all persons does not include males","")</f>
        <v>#VALUE!</v>
      </c>
      <c r="LY17" s="132" t="e" vm="1">
        <f>IF(AND(LY15="Breast",[1]control!MM8="Persons"),"Note: Breast cancer figures for all persons does not include males","")</f>
        <v>#VALUE!</v>
      </c>
      <c r="LZ17" s="132" t="e" vm="1">
        <f>IF(AND(LZ15="Breast",[1]control!MN8="Persons"),"Note: Breast cancer figures for all persons does not include males","")</f>
        <v>#VALUE!</v>
      </c>
      <c r="MA17" s="132" t="e" vm="1">
        <f>IF(AND(MA15="Breast",[1]control!MO8="Persons"),"Note: Breast cancer figures for all persons does not include males","")</f>
        <v>#VALUE!</v>
      </c>
      <c r="MB17" s="132" t="e" vm="1">
        <f>IF(AND(MB15="Breast",[1]control!MP8="Persons"),"Note: Breast cancer figures for all persons does not include males","")</f>
        <v>#VALUE!</v>
      </c>
      <c r="MC17" s="132" t="e" vm="1">
        <f>IF(AND(MC15="Breast",[1]control!MQ8="Persons"),"Note: Breast cancer figures for all persons does not include males","")</f>
        <v>#VALUE!</v>
      </c>
      <c r="MD17" s="132" t="e" vm="1">
        <f>IF(AND(MD15="Breast",[1]control!MR8="Persons"),"Note: Breast cancer figures for all persons does not include males","")</f>
        <v>#VALUE!</v>
      </c>
      <c r="ME17" s="132" t="e" vm="1">
        <f>IF(AND(ME15="Breast",[1]control!MS8="Persons"),"Note: Breast cancer figures for all persons does not include males","")</f>
        <v>#VALUE!</v>
      </c>
      <c r="MF17" s="132" t="e" vm="1">
        <f>IF(AND(MF15="Breast",[1]control!MT8="Persons"),"Note: Breast cancer figures for all persons does not include males","")</f>
        <v>#VALUE!</v>
      </c>
      <c r="MG17" s="132" t="e" vm="1">
        <f>IF(AND(MG15="Breast",[1]control!MU8="Persons"),"Note: Breast cancer figures for all persons does not include males","")</f>
        <v>#VALUE!</v>
      </c>
      <c r="MH17" s="132" t="e" vm="1">
        <f>IF(AND(MH15="Breast",[1]control!MV8="Persons"),"Note: Breast cancer figures for all persons does not include males","")</f>
        <v>#VALUE!</v>
      </c>
      <c r="MI17" s="132" t="e" vm="1">
        <f>IF(AND(MI15="Breast",[1]control!MW8="Persons"),"Note: Breast cancer figures for all persons does not include males","")</f>
        <v>#VALUE!</v>
      </c>
      <c r="MJ17" s="132" t="e" vm="1">
        <f>IF(AND(MJ15="Breast",[1]control!MX8="Persons"),"Note: Breast cancer figures for all persons does not include males","")</f>
        <v>#VALUE!</v>
      </c>
      <c r="MK17" s="132" t="e" vm="1">
        <f>IF(AND(MK15="Breast",[1]control!MY8="Persons"),"Note: Breast cancer figures for all persons does not include males","")</f>
        <v>#VALUE!</v>
      </c>
      <c r="ML17" s="132" t="e" vm="1">
        <f>IF(AND(ML15="Breast",[1]control!MZ8="Persons"),"Note: Breast cancer figures for all persons does not include males","")</f>
        <v>#VALUE!</v>
      </c>
      <c r="MM17" s="132" t="e" vm="1">
        <f>IF(AND(MM15="Breast",[1]control!NA8="Persons"),"Note: Breast cancer figures for all persons does not include males","")</f>
        <v>#VALUE!</v>
      </c>
      <c r="MN17" s="132" t="e" vm="1">
        <f>IF(AND(MN15="Breast",[1]control!NB8="Persons"),"Note: Breast cancer figures for all persons does not include males","")</f>
        <v>#VALUE!</v>
      </c>
      <c r="MO17" s="132" t="e" vm="1">
        <f>IF(AND(MO15="Breast",[1]control!NC8="Persons"),"Note: Breast cancer figures for all persons does not include males","")</f>
        <v>#VALUE!</v>
      </c>
      <c r="MP17" s="132" t="e" vm="1">
        <f>IF(AND(MP15="Breast",[1]control!ND8="Persons"),"Note: Breast cancer figures for all persons does not include males","")</f>
        <v>#VALUE!</v>
      </c>
      <c r="MQ17" s="132" t="e" vm="1">
        <f>IF(AND(MQ15="Breast",[1]control!NE8="Persons"),"Note: Breast cancer figures for all persons does not include males","")</f>
        <v>#VALUE!</v>
      </c>
      <c r="MR17" s="132" t="e" vm="1">
        <f>IF(AND(MR15="Breast",[1]control!NF8="Persons"),"Note: Breast cancer figures for all persons does not include males","")</f>
        <v>#VALUE!</v>
      </c>
      <c r="MS17" s="132" t="e" vm="1">
        <f>IF(AND(MS15="Breast",[1]control!NG8="Persons"),"Note: Breast cancer figures for all persons does not include males","")</f>
        <v>#VALUE!</v>
      </c>
      <c r="MT17" s="132" t="e" vm="1">
        <f>IF(AND(MT15="Breast",[1]control!NH8="Persons"),"Note: Breast cancer figures for all persons does not include males","")</f>
        <v>#VALUE!</v>
      </c>
      <c r="MU17" s="132" t="e" vm="1">
        <f>IF(AND(MU15="Breast",[1]control!NI8="Persons"),"Note: Breast cancer figures for all persons does not include males","")</f>
        <v>#VALUE!</v>
      </c>
      <c r="MV17" s="132" t="e" vm="1">
        <f>IF(AND(MV15="Breast",[1]control!NJ8="Persons"),"Note: Breast cancer figures for all persons does not include males","")</f>
        <v>#VALUE!</v>
      </c>
      <c r="MW17" s="132" t="e" vm="1">
        <f>IF(AND(MW15="Breast",[1]control!NK8="Persons"),"Note: Breast cancer figures for all persons does not include males","")</f>
        <v>#VALUE!</v>
      </c>
      <c r="MX17" s="132" t="e" vm="1">
        <f>IF(AND(MX15="Breast",[1]control!NL8="Persons"),"Note: Breast cancer figures for all persons does not include males","")</f>
        <v>#VALUE!</v>
      </c>
      <c r="MY17" s="132" t="e" vm="1">
        <f>IF(AND(MY15="Breast",[1]control!NM8="Persons"),"Note: Breast cancer figures for all persons does not include males","")</f>
        <v>#VALUE!</v>
      </c>
      <c r="MZ17" s="132" t="e" vm="1">
        <f>IF(AND(MZ15="Breast",[1]control!NN8="Persons"),"Note: Breast cancer figures for all persons does not include males","")</f>
        <v>#VALUE!</v>
      </c>
      <c r="NA17" s="132" t="e" vm="1">
        <f>IF(AND(NA15="Breast",[1]control!NO8="Persons"),"Note: Breast cancer figures for all persons does not include males","")</f>
        <v>#VALUE!</v>
      </c>
      <c r="NB17" s="132" t="e" vm="1">
        <f>IF(AND(NB15="Breast",[1]control!NP8="Persons"),"Note: Breast cancer figures for all persons does not include males","")</f>
        <v>#VALUE!</v>
      </c>
      <c r="NC17" s="132" t="e" vm="1">
        <f>IF(AND(NC15="Breast",[1]control!NQ8="Persons"),"Note: Breast cancer figures for all persons does not include males","")</f>
        <v>#VALUE!</v>
      </c>
      <c r="ND17" s="132" t="e" vm="1">
        <f>IF(AND(ND15="Breast",[1]control!NR8="Persons"),"Note: Breast cancer figures for all persons does not include males","")</f>
        <v>#VALUE!</v>
      </c>
      <c r="NE17" s="132" t="e" vm="1">
        <f>IF(AND(NE15="Breast",[1]control!NS8="Persons"),"Note: Breast cancer figures for all persons does not include males","")</f>
        <v>#VALUE!</v>
      </c>
      <c r="NF17" s="132" t="e" vm="1">
        <f>IF(AND(NF15="Breast",[1]control!NT8="Persons"),"Note: Breast cancer figures for all persons does not include males","")</f>
        <v>#VALUE!</v>
      </c>
      <c r="NG17" s="132" t="e" vm="1">
        <f>IF(AND(NG15="Breast",[1]control!NU8="Persons"),"Note: Breast cancer figures for all persons does not include males","")</f>
        <v>#VALUE!</v>
      </c>
      <c r="NH17" s="132" t="e" vm="1">
        <f>IF(AND(NH15="Breast",[1]control!NV8="Persons"),"Note: Breast cancer figures for all persons does not include males","")</f>
        <v>#VALUE!</v>
      </c>
      <c r="NI17" s="132" t="e" vm="1">
        <f>IF(AND(NI15="Breast",[1]control!NW8="Persons"),"Note: Breast cancer figures for all persons does not include males","")</f>
        <v>#VALUE!</v>
      </c>
      <c r="NJ17" s="132" t="e" vm="1">
        <f>IF(AND(NJ15="Breast",[1]control!NX8="Persons"),"Note: Breast cancer figures for all persons does not include males","")</f>
        <v>#VALUE!</v>
      </c>
      <c r="NK17" s="132" t="e" vm="1">
        <f>IF(AND(NK15="Breast",[1]control!NY8="Persons"),"Note: Breast cancer figures for all persons does not include males","")</f>
        <v>#VALUE!</v>
      </c>
      <c r="NL17" s="132" t="e" vm="1">
        <f>IF(AND(NL15="Breast",[1]control!NZ8="Persons"),"Note: Breast cancer figures for all persons does not include males","")</f>
        <v>#VALUE!</v>
      </c>
      <c r="NM17" s="132" t="e" vm="1">
        <f>IF(AND(NM15="Breast",[1]control!OA8="Persons"),"Note: Breast cancer figures for all persons does not include males","")</f>
        <v>#VALUE!</v>
      </c>
      <c r="NN17" s="132" t="e" vm="1">
        <f>IF(AND(NN15="Breast",[1]control!OB8="Persons"),"Note: Breast cancer figures for all persons does not include males","")</f>
        <v>#VALUE!</v>
      </c>
      <c r="NO17" s="132" t="e" vm="1">
        <f>IF(AND(NO15="Breast",[1]control!OC8="Persons"),"Note: Breast cancer figures for all persons does not include males","")</f>
        <v>#VALUE!</v>
      </c>
      <c r="NP17" s="132" t="e" vm="1">
        <f>IF(AND(NP15="Breast",[1]control!OD8="Persons"),"Note: Breast cancer figures for all persons does not include males","")</f>
        <v>#VALUE!</v>
      </c>
      <c r="NQ17" s="132" t="e" vm="1">
        <f>IF(AND(NQ15="Breast",[1]control!OE8="Persons"),"Note: Breast cancer figures for all persons does not include males","")</f>
        <v>#VALUE!</v>
      </c>
      <c r="NR17" s="132" t="e" vm="1">
        <f>IF(AND(NR15="Breast",[1]control!OF8="Persons"),"Note: Breast cancer figures for all persons does not include males","")</f>
        <v>#VALUE!</v>
      </c>
      <c r="NS17" s="132" t="e" vm="1">
        <f>IF(AND(NS15="Breast",[1]control!OG8="Persons"),"Note: Breast cancer figures for all persons does not include males","")</f>
        <v>#VALUE!</v>
      </c>
      <c r="NT17" s="132" t="e" vm="1">
        <f>IF(AND(NT15="Breast",[1]control!OH8="Persons"),"Note: Breast cancer figures for all persons does not include males","")</f>
        <v>#VALUE!</v>
      </c>
      <c r="NU17" s="132" t="e" vm="1">
        <f>IF(AND(NU15="Breast",[1]control!OI8="Persons"),"Note: Breast cancer figures for all persons does not include males","")</f>
        <v>#VALUE!</v>
      </c>
      <c r="NV17" s="132" t="e" vm="1">
        <f>IF(AND(NV15="Breast",[1]control!OJ8="Persons"),"Note: Breast cancer figures for all persons does not include males","")</f>
        <v>#VALUE!</v>
      </c>
      <c r="NW17" s="132" t="e" vm="1">
        <f>IF(AND(NW15="Breast",[1]control!OK8="Persons"),"Note: Breast cancer figures for all persons does not include males","")</f>
        <v>#VALUE!</v>
      </c>
      <c r="NX17" s="132" t="e" vm="1">
        <f>IF(AND(NX15="Breast",[1]control!OL8="Persons"),"Note: Breast cancer figures for all persons does not include males","")</f>
        <v>#VALUE!</v>
      </c>
      <c r="NY17" s="132" t="e" vm="1">
        <f>IF(AND(NY15="Breast",[1]control!OM8="Persons"),"Note: Breast cancer figures for all persons does not include males","")</f>
        <v>#VALUE!</v>
      </c>
      <c r="NZ17" s="132" t="e" vm="1">
        <f>IF(AND(NZ15="Breast",[1]control!ON8="Persons"),"Note: Breast cancer figures for all persons does not include males","")</f>
        <v>#VALUE!</v>
      </c>
      <c r="OA17" s="132" t="e" vm="1">
        <f>IF(AND(OA15="Breast",[1]control!OO8="Persons"),"Note: Breast cancer figures for all persons does not include males","")</f>
        <v>#VALUE!</v>
      </c>
      <c r="OB17" s="132" t="e" vm="1">
        <f>IF(AND(OB15="Breast",[1]control!OP8="Persons"),"Note: Breast cancer figures for all persons does not include males","")</f>
        <v>#VALUE!</v>
      </c>
      <c r="OC17" s="132" t="e" vm="1">
        <f>IF(AND(OC15="Breast",[1]control!OQ8="Persons"),"Note: Breast cancer figures for all persons does not include males","")</f>
        <v>#VALUE!</v>
      </c>
      <c r="OD17" s="132" t="e" vm="1">
        <f>IF(AND(OD15="Breast",[1]control!OR8="Persons"),"Note: Breast cancer figures for all persons does not include males","")</f>
        <v>#VALUE!</v>
      </c>
      <c r="OE17" s="132" t="e" vm="1">
        <f>IF(AND(OE15="Breast",[1]control!OS8="Persons"),"Note: Breast cancer figures for all persons does not include males","")</f>
        <v>#VALUE!</v>
      </c>
      <c r="OF17" s="132" t="e" vm="1">
        <f>IF(AND(OF15="Breast",[1]control!OT8="Persons"),"Note: Breast cancer figures for all persons does not include males","")</f>
        <v>#VALUE!</v>
      </c>
      <c r="OG17" s="132" t="e" vm="1">
        <f>IF(AND(OG15="Breast",[1]control!OU8="Persons"),"Note: Breast cancer figures for all persons does not include males","")</f>
        <v>#VALUE!</v>
      </c>
      <c r="OH17" s="132" t="e" vm="1">
        <f>IF(AND(OH15="Breast",[1]control!OV8="Persons"),"Note: Breast cancer figures for all persons does not include males","")</f>
        <v>#VALUE!</v>
      </c>
      <c r="OI17" s="132" t="e" vm="1">
        <f>IF(AND(OI15="Breast",[1]control!OW8="Persons"),"Note: Breast cancer figures for all persons does not include males","")</f>
        <v>#VALUE!</v>
      </c>
      <c r="OJ17" s="132" t="e" vm="1">
        <f>IF(AND(OJ15="Breast",[1]control!OX8="Persons"),"Note: Breast cancer figures for all persons does not include males","")</f>
        <v>#VALUE!</v>
      </c>
      <c r="OK17" s="132" t="e" vm="1">
        <f>IF(AND(OK15="Breast",[1]control!OY8="Persons"),"Note: Breast cancer figures for all persons does not include males","")</f>
        <v>#VALUE!</v>
      </c>
      <c r="OL17" s="132" t="e" vm="1">
        <f>IF(AND(OL15="Breast",[1]control!OZ8="Persons"),"Note: Breast cancer figures for all persons does not include males","")</f>
        <v>#VALUE!</v>
      </c>
      <c r="OM17" s="132" t="e" vm="1">
        <f>IF(AND(OM15="Breast",[1]control!PA8="Persons"),"Note: Breast cancer figures for all persons does not include males","")</f>
        <v>#VALUE!</v>
      </c>
      <c r="ON17" s="132" t="e" vm="1">
        <f>IF(AND(ON15="Breast",[1]control!PB8="Persons"),"Note: Breast cancer figures for all persons does not include males","")</f>
        <v>#VALUE!</v>
      </c>
      <c r="OO17" s="132" t="e" vm="1">
        <f>IF(AND(OO15="Breast",[1]control!PC8="Persons"),"Note: Breast cancer figures for all persons does not include males","")</f>
        <v>#VALUE!</v>
      </c>
      <c r="OP17" s="132" t="e" vm="1">
        <f>IF(AND(OP15="Breast",[1]control!PD8="Persons"),"Note: Breast cancer figures for all persons does not include males","")</f>
        <v>#VALUE!</v>
      </c>
      <c r="OQ17" s="132" t="e" vm="1">
        <f>IF(AND(OQ15="Breast",[1]control!PE8="Persons"),"Note: Breast cancer figures for all persons does not include males","")</f>
        <v>#VALUE!</v>
      </c>
      <c r="OR17" s="132" t="e" vm="1">
        <f>IF(AND(OR15="Breast",[1]control!PF8="Persons"),"Note: Breast cancer figures for all persons does not include males","")</f>
        <v>#VALUE!</v>
      </c>
      <c r="OS17" s="132" t="e" vm="1">
        <f>IF(AND(OS15="Breast",[1]control!PG8="Persons"),"Note: Breast cancer figures for all persons does not include males","")</f>
        <v>#VALUE!</v>
      </c>
      <c r="OT17" s="132" t="e" vm="1">
        <f>IF(AND(OT15="Breast",[1]control!PH8="Persons"),"Note: Breast cancer figures for all persons does not include males","")</f>
        <v>#VALUE!</v>
      </c>
      <c r="OU17" s="132" t="e" vm="1">
        <f>IF(AND(OU15="Breast",[1]control!PI8="Persons"),"Note: Breast cancer figures for all persons does not include males","")</f>
        <v>#VALUE!</v>
      </c>
      <c r="OV17" s="132" t="e" vm="1">
        <f>IF(AND(OV15="Breast",[1]control!PJ8="Persons"),"Note: Breast cancer figures for all persons does not include males","")</f>
        <v>#VALUE!</v>
      </c>
      <c r="OW17" s="132" t="e" vm="1">
        <f>IF(AND(OW15="Breast",[1]control!PK8="Persons"),"Note: Breast cancer figures for all persons does not include males","")</f>
        <v>#VALUE!</v>
      </c>
      <c r="OX17" s="132" t="e" vm="1">
        <f>IF(AND(OX15="Breast",[1]control!PL8="Persons"),"Note: Breast cancer figures for all persons does not include males","")</f>
        <v>#VALUE!</v>
      </c>
      <c r="OY17" s="132" t="e" vm="1">
        <f>IF(AND(OY15="Breast",[1]control!PM8="Persons"),"Note: Breast cancer figures for all persons does not include males","")</f>
        <v>#VALUE!</v>
      </c>
      <c r="OZ17" s="132" t="e" vm="1">
        <f>IF(AND(OZ15="Breast",[1]control!PN8="Persons"),"Note: Breast cancer figures for all persons does not include males","")</f>
        <v>#VALUE!</v>
      </c>
      <c r="PA17" s="132" t="e" vm="1">
        <f>IF(AND(PA15="Breast",[1]control!PO8="Persons"),"Note: Breast cancer figures for all persons does not include males","")</f>
        <v>#VALUE!</v>
      </c>
      <c r="PB17" s="132" t="e" vm="1">
        <f>IF(AND(PB15="Breast",[1]control!PP8="Persons"),"Note: Breast cancer figures for all persons does not include males","")</f>
        <v>#VALUE!</v>
      </c>
      <c r="PC17" s="132" t="e" vm="1">
        <f>IF(AND(PC15="Breast",[1]control!PQ8="Persons"),"Note: Breast cancer figures for all persons does not include males","")</f>
        <v>#VALUE!</v>
      </c>
      <c r="PD17" s="132" t="e" vm="1">
        <f>IF(AND(PD15="Breast",[1]control!PR8="Persons"),"Note: Breast cancer figures for all persons does not include males","")</f>
        <v>#VALUE!</v>
      </c>
      <c r="PE17" s="132" t="e" vm="1">
        <f>IF(AND(PE15="Breast",[1]control!PS8="Persons"),"Note: Breast cancer figures for all persons does not include males","")</f>
        <v>#VALUE!</v>
      </c>
      <c r="PF17" s="132" t="e" vm="1">
        <f>IF(AND(PF15="Breast",[1]control!PT8="Persons"),"Note: Breast cancer figures for all persons does not include males","")</f>
        <v>#VALUE!</v>
      </c>
      <c r="PG17" s="132" t="e" vm="1">
        <f>IF(AND(PG15="Breast",[1]control!PU8="Persons"),"Note: Breast cancer figures for all persons does not include males","")</f>
        <v>#VALUE!</v>
      </c>
      <c r="PH17" s="132" t="e" vm="1">
        <f>IF(AND(PH15="Breast",[1]control!PV8="Persons"),"Note: Breast cancer figures for all persons does not include males","")</f>
        <v>#VALUE!</v>
      </c>
      <c r="PI17" s="132" t="e" vm="1">
        <f>IF(AND(PI15="Breast",[1]control!PW8="Persons"),"Note: Breast cancer figures for all persons does not include males","")</f>
        <v>#VALUE!</v>
      </c>
      <c r="PJ17" s="132" t="e" vm="1">
        <f>IF(AND(PJ15="Breast",[1]control!PX8="Persons"),"Note: Breast cancer figures for all persons does not include males","")</f>
        <v>#VALUE!</v>
      </c>
      <c r="PK17" s="132" t="e" vm="1">
        <f>IF(AND(PK15="Breast",[1]control!PY8="Persons"),"Note: Breast cancer figures for all persons does not include males","")</f>
        <v>#VALUE!</v>
      </c>
      <c r="PL17" s="132" t="e" vm="1">
        <f>IF(AND(PL15="Breast",[1]control!PZ8="Persons"),"Note: Breast cancer figures for all persons does not include males","")</f>
        <v>#VALUE!</v>
      </c>
      <c r="PM17" s="132" t="e" vm="1">
        <f>IF(AND(PM15="Breast",[1]control!QA8="Persons"),"Note: Breast cancer figures for all persons does not include males","")</f>
        <v>#VALUE!</v>
      </c>
      <c r="PN17" s="132" t="e" vm="1">
        <f>IF(AND(PN15="Breast",[1]control!QB8="Persons"),"Note: Breast cancer figures for all persons does not include males","")</f>
        <v>#VALUE!</v>
      </c>
      <c r="PO17" s="132" t="e" vm="1">
        <f>IF(AND(PO15="Breast",[1]control!QC8="Persons"),"Note: Breast cancer figures for all persons does not include males","")</f>
        <v>#VALUE!</v>
      </c>
      <c r="PP17" s="132" t="e" vm="1">
        <f>IF(AND(PP15="Breast",[1]control!QD8="Persons"),"Note: Breast cancer figures for all persons does not include males","")</f>
        <v>#VALUE!</v>
      </c>
      <c r="PQ17" s="132" t="e" vm="1">
        <f>IF(AND(PQ15="Breast",[1]control!QE8="Persons"),"Note: Breast cancer figures for all persons does not include males","")</f>
        <v>#VALUE!</v>
      </c>
      <c r="PR17" s="132" t="e" vm="1">
        <f>IF(AND(PR15="Breast",[1]control!QF8="Persons"),"Note: Breast cancer figures for all persons does not include males","")</f>
        <v>#VALUE!</v>
      </c>
      <c r="PS17" s="132" t="e" vm="1">
        <f>IF(AND(PS15="Breast",[1]control!QG8="Persons"),"Note: Breast cancer figures for all persons does not include males","")</f>
        <v>#VALUE!</v>
      </c>
      <c r="PT17" s="132" t="e" vm="1">
        <f>IF(AND(PT15="Breast",[1]control!QH8="Persons"),"Note: Breast cancer figures for all persons does not include males","")</f>
        <v>#VALUE!</v>
      </c>
      <c r="PU17" s="132" t="e" vm="1">
        <f>IF(AND(PU15="Breast",[1]control!QI8="Persons"),"Note: Breast cancer figures for all persons does not include males","")</f>
        <v>#VALUE!</v>
      </c>
      <c r="PV17" s="132" t="e" vm="1">
        <f>IF(AND(PV15="Breast",[1]control!QJ8="Persons"),"Note: Breast cancer figures for all persons does not include males","")</f>
        <v>#VALUE!</v>
      </c>
      <c r="PW17" s="132" t="e" vm="1">
        <f>IF(AND(PW15="Breast",[1]control!QK8="Persons"),"Note: Breast cancer figures for all persons does not include males","")</f>
        <v>#VALUE!</v>
      </c>
      <c r="PX17" s="132" t="e" vm="1">
        <f>IF(AND(PX15="Breast",[1]control!QL8="Persons"),"Note: Breast cancer figures for all persons does not include males","")</f>
        <v>#VALUE!</v>
      </c>
      <c r="PY17" s="132" t="e" vm="1">
        <f>IF(AND(PY15="Breast",[1]control!QM8="Persons"),"Note: Breast cancer figures for all persons does not include males","")</f>
        <v>#VALUE!</v>
      </c>
      <c r="PZ17" s="132" t="e" vm="1">
        <f>IF(AND(PZ15="Breast",[1]control!QN8="Persons"),"Note: Breast cancer figures for all persons does not include males","")</f>
        <v>#VALUE!</v>
      </c>
      <c r="QA17" s="132" t="e" vm="1">
        <f>IF(AND(QA15="Breast",[1]control!QO8="Persons"),"Note: Breast cancer figures for all persons does not include males","")</f>
        <v>#VALUE!</v>
      </c>
      <c r="QB17" s="132" t="e" vm="1">
        <f>IF(AND(QB15="Breast",[1]control!QP8="Persons"),"Note: Breast cancer figures for all persons does not include males","")</f>
        <v>#VALUE!</v>
      </c>
      <c r="QC17" s="132" t="e" vm="1">
        <f>IF(AND(QC15="Breast",[1]control!QQ8="Persons"),"Note: Breast cancer figures for all persons does not include males","")</f>
        <v>#VALUE!</v>
      </c>
      <c r="QD17" s="132" t="e" vm="1">
        <f>IF(AND(QD15="Breast",[1]control!QR8="Persons"),"Note: Breast cancer figures for all persons does not include males","")</f>
        <v>#VALUE!</v>
      </c>
      <c r="QE17" s="132" t="e" vm="1">
        <f>IF(AND(QE15="Breast",[1]control!QS8="Persons"),"Note: Breast cancer figures for all persons does not include males","")</f>
        <v>#VALUE!</v>
      </c>
      <c r="QF17" s="132" t="e" vm="1">
        <f>IF(AND(QF15="Breast",[1]control!QT8="Persons"),"Note: Breast cancer figures for all persons does not include males","")</f>
        <v>#VALUE!</v>
      </c>
      <c r="QG17" s="132" t="e" vm="1">
        <f>IF(AND(QG15="Breast",[1]control!QU8="Persons"),"Note: Breast cancer figures for all persons does not include males","")</f>
        <v>#VALUE!</v>
      </c>
      <c r="QH17" s="132" t="e" vm="1">
        <f>IF(AND(QH15="Breast",[1]control!QV8="Persons"),"Note: Breast cancer figures for all persons does not include males","")</f>
        <v>#VALUE!</v>
      </c>
      <c r="QI17" s="132" t="e" vm="1">
        <f>IF(AND(QI15="Breast",[1]control!QW8="Persons"),"Note: Breast cancer figures for all persons does not include males","")</f>
        <v>#VALUE!</v>
      </c>
      <c r="QJ17" s="132" t="e" vm="1">
        <f>IF(AND(QJ15="Breast",[1]control!QX8="Persons"),"Note: Breast cancer figures for all persons does not include males","")</f>
        <v>#VALUE!</v>
      </c>
      <c r="QK17" s="132" t="e" vm="1">
        <f>IF(AND(QK15="Breast",[1]control!QY8="Persons"),"Note: Breast cancer figures for all persons does not include males","")</f>
        <v>#VALUE!</v>
      </c>
      <c r="QL17" s="132" t="e" vm="1">
        <f>IF(AND(QL15="Breast",[1]control!QZ8="Persons"),"Note: Breast cancer figures for all persons does not include males","")</f>
        <v>#VALUE!</v>
      </c>
      <c r="QM17" s="132" t="e" vm="1">
        <f>IF(AND(QM15="Breast",[1]control!RA8="Persons"),"Note: Breast cancer figures for all persons does not include males","")</f>
        <v>#VALUE!</v>
      </c>
      <c r="QN17" s="132" t="e" vm="1">
        <f>IF(AND(QN15="Breast",[1]control!RB8="Persons"),"Note: Breast cancer figures for all persons does not include males","")</f>
        <v>#VALUE!</v>
      </c>
      <c r="QO17" s="132" t="e" vm="1">
        <f>IF(AND(QO15="Breast",[1]control!RC8="Persons"),"Note: Breast cancer figures for all persons does not include males","")</f>
        <v>#VALUE!</v>
      </c>
      <c r="QP17" s="132" t="e" vm="1">
        <f>IF(AND(QP15="Breast",[1]control!RD8="Persons"),"Note: Breast cancer figures for all persons does not include males","")</f>
        <v>#VALUE!</v>
      </c>
      <c r="QQ17" s="132" t="e" vm="1">
        <f>IF(AND(QQ15="Breast",[1]control!RE8="Persons"),"Note: Breast cancer figures for all persons does not include males","")</f>
        <v>#VALUE!</v>
      </c>
      <c r="QR17" s="132" t="e" vm="1">
        <f>IF(AND(QR15="Breast",[1]control!RF8="Persons"),"Note: Breast cancer figures for all persons does not include males","")</f>
        <v>#VALUE!</v>
      </c>
      <c r="QS17" s="132" t="e" vm="1">
        <f>IF(AND(QS15="Breast",[1]control!RG8="Persons"),"Note: Breast cancer figures for all persons does not include males","")</f>
        <v>#VALUE!</v>
      </c>
      <c r="QT17" s="132" t="e" vm="1">
        <f>IF(AND(QT15="Breast",[1]control!RH8="Persons"),"Note: Breast cancer figures for all persons does not include males","")</f>
        <v>#VALUE!</v>
      </c>
      <c r="QU17" s="132" t="e" vm="1">
        <f>IF(AND(QU15="Breast",[1]control!RI8="Persons"),"Note: Breast cancer figures for all persons does not include males","")</f>
        <v>#VALUE!</v>
      </c>
      <c r="QV17" s="132" t="e" vm="1">
        <f>IF(AND(QV15="Breast",[1]control!RJ8="Persons"),"Note: Breast cancer figures for all persons does not include males","")</f>
        <v>#VALUE!</v>
      </c>
      <c r="QW17" s="132" t="e" vm="1">
        <f>IF(AND(QW15="Breast",[1]control!RK8="Persons"),"Note: Breast cancer figures for all persons does not include males","")</f>
        <v>#VALUE!</v>
      </c>
      <c r="QX17" s="132" t="e" vm="1">
        <f>IF(AND(QX15="Breast",[1]control!RL8="Persons"),"Note: Breast cancer figures for all persons does not include males","")</f>
        <v>#VALUE!</v>
      </c>
      <c r="QY17" s="132" t="e" vm="1">
        <f>IF(AND(QY15="Breast",[1]control!RM8="Persons"),"Note: Breast cancer figures for all persons does not include males","")</f>
        <v>#VALUE!</v>
      </c>
      <c r="QZ17" s="132" t="e" vm="1">
        <f>IF(AND(QZ15="Breast",[1]control!RN8="Persons"),"Note: Breast cancer figures for all persons does not include males","")</f>
        <v>#VALUE!</v>
      </c>
      <c r="RA17" s="132" t="e" vm="1">
        <f>IF(AND(RA15="Breast",[1]control!RO8="Persons"),"Note: Breast cancer figures for all persons does not include males","")</f>
        <v>#VALUE!</v>
      </c>
      <c r="RB17" s="132" t="e" vm="1">
        <f>IF(AND(RB15="Breast",[1]control!RP8="Persons"),"Note: Breast cancer figures for all persons does not include males","")</f>
        <v>#VALUE!</v>
      </c>
      <c r="RC17" s="132" t="e" vm="1">
        <f>IF(AND(RC15="Breast",[1]control!RQ8="Persons"),"Note: Breast cancer figures for all persons does not include males","")</f>
        <v>#VALUE!</v>
      </c>
      <c r="RD17" s="132" t="e" vm="1">
        <f>IF(AND(RD15="Breast",[1]control!RR8="Persons"),"Note: Breast cancer figures for all persons does not include males","")</f>
        <v>#VALUE!</v>
      </c>
      <c r="RE17" s="132" t="e" vm="1">
        <f>IF(AND(RE15="Breast",[1]control!RS8="Persons"),"Note: Breast cancer figures for all persons does not include males","")</f>
        <v>#VALUE!</v>
      </c>
      <c r="RF17" s="132" t="e" vm="1">
        <f>IF(AND(RF15="Breast",[1]control!RT8="Persons"),"Note: Breast cancer figures for all persons does not include males","")</f>
        <v>#VALUE!</v>
      </c>
      <c r="RG17" s="132" t="e" vm="1">
        <f>IF(AND(RG15="Breast",[1]control!RU8="Persons"),"Note: Breast cancer figures for all persons does not include males","")</f>
        <v>#VALUE!</v>
      </c>
      <c r="RH17" s="132" t="e" vm="1">
        <f>IF(AND(RH15="Breast",[1]control!RV8="Persons"),"Note: Breast cancer figures for all persons does not include males","")</f>
        <v>#VALUE!</v>
      </c>
      <c r="RI17" s="132" t="e" vm="1">
        <f>IF(AND(RI15="Breast",[1]control!RW8="Persons"),"Note: Breast cancer figures for all persons does not include males","")</f>
        <v>#VALUE!</v>
      </c>
      <c r="RJ17" s="132" t="e" vm="1">
        <f>IF(AND(RJ15="Breast",[1]control!RX8="Persons"),"Note: Breast cancer figures for all persons does not include males","")</f>
        <v>#VALUE!</v>
      </c>
      <c r="RK17" s="132" t="e" vm="1">
        <f>IF(AND(RK15="Breast",[1]control!RY8="Persons"),"Note: Breast cancer figures for all persons does not include males","")</f>
        <v>#VALUE!</v>
      </c>
      <c r="RL17" s="132" t="e" vm="1">
        <f>IF(AND(RL15="Breast",[1]control!RZ8="Persons"),"Note: Breast cancer figures for all persons does not include males","")</f>
        <v>#VALUE!</v>
      </c>
      <c r="RM17" s="132" t="e" vm="1">
        <f>IF(AND(RM15="Breast",[1]control!SA8="Persons"),"Note: Breast cancer figures for all persons does not include males","")</f>
        <v>#VALUE!</v>
      </c>
      <c r="RN17" s="132" t="e" vm="1">
        <f>IF(AND(RN15="Breast",[1]control!SB8="Persons"),"Note: Breast cancer figures for all persons does not include males","")</f>
        <v>#VALUE!</v>
      </c>
      <c r="RO17" s="132" t="e" vm="1">
        <f>IF(AND(RO15="Breast",[1]control!SC8="Persons"),"Note: Breast cancer figures for all persons does not include males","")</f>
        <v>#VALUE!</v>
      </c>
      <c r="RP17" s="132" t="e" vm="1">
        <f>IF(AND(RP15="Breast",[1]control!SD8="Persons"),"Note: Breast cancer figures for all persons does not include males","")</f>
        <v>#VALUE!</v>
      </c>
      <c r="RQ17" s="132" t="e" vm="1">
        <f>IF(AND(RQ15="Breast",[1]control!SE8="Persons"),"Note: Breast cancer figures for all persons does not include males","")</f>
        <v>#VALUE!</v>
      </c>
      <c r="RR17" s="132" t="e" vm="1">
        <f>IF(AND(RR15="Breast",[1]control!SF8="Persons"),"Note: Breast cancer figures for all persons does not include males","")</f>
        <v>#VALUE!</v>
      </c>
      <c r="RS17" s="132" t="e" vm="1">
        <f>IF(AND(RS15="Breast",[1]control!SG8="Persons"),"Note: Breast cancer figures for all persons does not include males","")</f>
        <v>#VALUE!</v>
      </c>
      <c r="RT17" s="132" t="e" vm="1">
        <f>IF(AND(RT15="Breast",[1]control!SH8="Persons"),"Note: Breast cancer figures for all persons does not include males","")</f>
        <v>#VALUE!</v>
      </c>
      <c r="RU17" s="132" t="e" vm="1">
        <f>IF(AND(RU15="Breast",[1]control!SI8="Persons"),"Note: Breast cancer figures for all persons does not include males","")</f>
        <v>#VALUE!</v>
      </c>
      <c r="RV17" s="132" t="e" vm="1">
        <f>IF(AND(RV15="Breast",[1]control!SJ8="Persons"),"Note: Breast cancer figures for all persons does not include males","")</f>
        <v>#VALUE!</v>
      </c>
      <c r="RW17" s="132" t="e" vm="1">
        <f>IF(AND(RW15="Breast",[1]control!SK8="Persons"),"Note: Breast cancer figures for all persons does not include males","")</f>
        <v>#VALUE!</v>
      </c>
      <c r="RX17" s="132" t="e" vm="1">
        <f>IF(AND(RX15="Breast",[1]control!SL8="Persons"),"Note: Breast cancer figures for all persons does not include males","")</f>
        <v>#VALUE!</v>
      </c>
      <c r="RY17" s="132" t="e" vm="1">
        <f>IF(AND(RY15="Breast",[1]control!SM8="Persons"),"Note: Breast cancer figures for all persons does not include males","")</f>
        <v>#VALUE!</v>
      </c>
      <c r="RZ17" s="132" t="e" vm="1">
        <f>IF(AND(RZ15="Breast",[1]control!SN8="Persons"),"Note: Breast cancer figures for all persons does not include males","")</f>
        <v>#VALUE!</v>
      </c>
      <c r="SA17" s="132" t="e" vm="1">
        <f>IF(AND(SA15="Breast",[1]control!SO8="Persons"),"Note: Breast cancer figures for all persons does not include males","")</f>
        <v>#VALUE!</v>
      </c>
      <c r="SB17" s="132" t="e" vm="1">
        <f>IF(AND(SB15="Breast",[1]control!SP8="Persons"),"Note: Breast cancer figures for all persons does not include males","")</f>
        <v>#VALUE!</v>
      </c>
      <c r="SC17" s="132" t="e" vm="1">
        <f>IF(AND(SC15="Breast",[1]control!SQ8="Persons"),"Note: Breast cancer figures for all persons does not include males","")</f>
        <v>#VALUE!</v>
      </c>
      <c r="SD17" s="132" t="e" vm="1">
        <f>IF(AND(SD15="Breast",[1]control!SR8="Persons"),"Note: Breast cancer figures for all persons does not include males","")</f>
        <v>#VALUE!</v>
      </c>
      <c r="SE17" s="132" t="e" vm="1">
        <f>IF(AND(SE15="Breast",[1]control!SS8="Persons"),"Note: Breast cancer figures for all persons does not include males","")</f>
        <v>#VALUE!</v>
      </c>
      <c r="SF17" s="132" t="e" vm="1">
        <f>IF(AND(SF15="Breast",[1]control!ST8="Persons"),"Note: Breast cancer figures for all persons does not include males","")</f>
        <v>#VALUE!</v>
      </c>
      <c r="SG17" s="132" t="e" vm="1">
        <f>IF(AND(SG15="Breast",[1]control!SU8="Persons"),"Note: Breast cancer figures for all persons does not include males","")</f>
        <v>#VALUE!</v>
      </c>
      <c r="SH17" s="132" t="e" vm="1">
        <f>IF(AND(SH15="Breast",[1]control!SV8="Persons"),"Note: Breast cancer figures for all persons does not include males","")</f>
        <v>#VALUE!</v>
      </c>
      <c r="SI17" s="132" t="e" vm="1">
        <f>IF(AND(SI15="Breast",[1]control!SW8="Persons"),"Note: Breast cancer figures for all persons does not include males","")</f>
        <v>#VALUE!</v>
      </c>
      <c r="SJ17" s="132" t="e" vm="1">
        <f>IF(AND(SJ15="Breast",[1]control!SX8="Persons"),"Note: Breast cancer figures for all persons does not include males","")</f>
        <v>#VALUE!</v>
      </c>
      <c r="SK17" s="132" t="e" vm="1">
        <f>IF(AND(SK15="Breast",[1]control!SY8="Persons"),"Note: Breast cancer figures for all persons does not include males","")</f>
        <v>#VALUE!</v>
      </c>
      <c r="SL17" s="132" t="e" vm="1">
        <f>IF(AND(SL15="Breast",[1]control!SZ8="Persons"),"Note: Breast cancer figures for all persons does not include males","")</f>
        <v>#VALUE!</v>
      </c>
      <c r="SM17" s="132" t="e" vm="1">
        <f>IF(AND(SM15="Breast",[1]control!TA8="Persons"),"Note: Breast cancer figures for all persons does not include males","")</f>
        <v>#VALUE!</v>
      </c>
      <c r="SN17" s="132" t="e" vm="1">
        <f>IF(AND(SN15="Breast",[1]control!TB8="Persons"),"Note: Breast cancer figures for all persons does not include males","")</f>
        <v>#VALUE!</v>
      </c>
      <c r="SO17" s="132" t="e" vm="1">
        <f>IF(AND(SO15="Breast",[1]control!TC8="Persons"),"Note: Breast cancer figures for all persons does not include males","")</f>
        <v>#VALUE!</v>
      </c>
      <c r="SP17" s="132" t="e" vm="1">
        <f>IF(AND(SP15="Breast",[1]control!TD8="Persons"),"Note: Breast cancer figures for all persons does not include males","")</f>
        <v>#VALUE!</v>
      </c>
      <c r="SQ17" s="132" t="e" vm="1">
        <f>IF(AND(SQ15="Breast",[1]control!TE8="Persons"),"Note: Breast cancer figures for all persons does not include males","")</f>
        <v>#VALUE!</v>
      </c>
      <c r="SR17" s="132" t="e" vm="1">
        <f>IF(AND(SR15="Breast",[1]control!TF8="Persons"),"Note: Breast cancer figures for all persons does not include males","")</f>
        <v>#VALUE!</v>
      </c>
      <c r="SS17" s="132" t="e" vm="1">
        <f>IF(AND(SS15="Breast",[1]control!TG8="Persons"),"Note: Breast cancer figures for all persons does not include males","")</f>
        <v>#VALUE!</v>
      </c>
      <c r="ST17" s="132" t="e" vm="1">
        <f>IF(AND(ST15="Breast",[1]control!TH8="Persons"),"Note: Breast cancer figures for all persons does not include males","")</f>
        <v>#VALUE!</v>
      </c>
      <c r="SU17" s="132" t="e" vm="1">
        <f>IF(AND(SU15="Breast",[1]control!TI8="Persons"),"Note: Breast cancer figures for all persons does not include males","")</f>
        <v>#VALUE!</v>
      </c>
      <c r="SV17" s="132" t="e" vm="1">
        <f>IF(AND(SV15="Breast",[1]control!TJ8="Persons"),"Note: Breast cancer figures for all persons does not include males","")</f>
        <v>#VALUE!</v>
      </c>
      <c r="SW17" s="132" t="e" vm="1">
        <f>IF(AND(SW15="Breast",[1]control!TK8="Persons"),"Note: Breast cancer figures for all persons does not include males","")</f>
        <v>#VALUE!</v>
      </c>
      <c r="SX17" s="132" t="e" vm="1">
        <f>IF(AND(SX15="Breast",[1]control!TL8="Persons"),"Note: Breast cancer figures for all persons does not include males","")</f>
        <v>#VALUE!</v>
      </c>
      <c r="SY17" s="132" t="e" vm="1">
        <f>IF(AND(SY15="Breast",[1]control!TM8="Persons"),"Note: Breast cancer figures for all persons does not include males","")</f>
        <v>#VALUE!</v>
      </c>
      <c r="SZ17" s="132" t="e" vm="1">
        <f>IF(AND(SZ15="Breast",[1]control!TN8="Persons"),"Note: Breast cancer figures for all persons does not include males","")</f>
        <v>#VALUE!</v>
      </c>
      <c r="TA17" s="132" t="e" vm="1">
        <f>IF(AND(TA15="Breast",[1]control!TO8="Persons"),"Note: Breast cancer figures for all persons does not include males","")</f>
        <v>#VALUE!</v>
      </c>
      <c r="TB17" s="132" t="e" vm="1">
        <f>IF(AND(TB15="Breast",[1]control!TP8="Persons"),"Note: Breast cancer figures for all persons does not include males","")</f>
        <v>#VALUE!</v>
      </c>
      <c r="TC17" s="132" t="e" vm="1">
        <f>IF(AND(TC15="Breast",[1]control!TQ8="Persons"),"Note: Breast cancer figures for all persons does not include males","")</f>
        <v>#VALUE!</v>
      </c>
      <c r="TD17" s="132" t="e" vm="1">
        <f>IF(AND(TD15="Breast",[1]control!TR8="Persons"),"Note: Breast cancer figures for all persons does not include males","")</f>
        <v>#VALUE!</v>
      </c>
      <c r="TE17" s="132" t="e" vm="1">
        <f>IF(AND(TE15="Breast",[1]control!TS8="Persons"),"Note: Breast cancer figures for all persons does not include males","")</f>
        <v>#VALUE!</v>
      </c>
      <c r="TF17" s="132" t="e" vm="1">
        <f>IF(AND(TF15="Breast",[1]control!TT8="Persons"),"Note: Breast cancer figures for all persons does not include males","")</f>
        <v>#VALUE!</v>
      </c>
      <c r="TG17" s="132" t="e" vm="1">
        <f>IF(AND(TG15="Breast",[1]control!TU8="Persons"),"Note: Breast cancer figures for all persons does not include males","")</f>
        <v>#VALUE!</v>
      </c>
      <c r="TH17" s="132" t="e" vm="1">
        <f>IF(AND(TH15="Breast",[1]control!TV8="Persons"),"Note: Breast cancer figures for all persons does not include males","")</f>
        <v>#VALUE!</v>
      </c>
      <c r="TI17" s="132" t="e" vm="1">
        <f>IF(AND(TI15="Breast",[1]control!TW8="Persons"),"Note: Breast cancer figures for all persons does not include males","")</f>
        <v>#VALUE!</v>
      </c>
      <c r="TJ17" s="132" t="e" vm="1">
        <f>IF(AND(TJ15="Breast",[1]control!TX8="Persons"),"Note: Breast cancer figures for all persons does not include males","")</f>
        <v>#VALUE!</v>
      </c>
      <c r="TK17" s="132" t="e" vm="1">
        <f>IF(AND(TK15="Breast",[1]control!TY8="Persons"),"Note: Breast cancer figures for all persons does not include males","")</f>
        <v>#VALUE!</v>
      </c>
      <c r="TL17" s="132" t="e" vm="1">
        <f>IF(AND(TL15="Breast",[1]control!TZ8="Persons"),"Note: Breast cancer figures for all persons does not include males","")</f>
        <v>#VALUE!</v>
      </c>
      <c r="TM17" s="132" t="e" vm="1">
        <f>IF(AND(TM15="Breast",[1]control!UA8="Persons"),"Note: Breast cancer figures for all persons does not include males","")</f>
        <v>#VALUE!</v>
      </c>
      <c r="TN17" s="132" t="e" vm="1">
        <f>IF(AND(TN15="Breast",[1]control!UB8="Persons"),"Note: Breast cancer figures for all persons does not include males","")</f>
        <v>#VALUE!</v>
      </c>
      <c r="TO17" s="132" t="e" vm="1">
        <f>IF(AND(TO15="Breast",[1]control!UC8="Persons"),"Note: Breast cancer figures for all persons does not include males","")</f>
        <v>#VALUE!</v>
      </c>
      <c r="TP17" s="132" t="e" vm="1">
        <f>IF(AND(TP15="Breast",[1]control!UD8="Persons"),"Note: Breast cancer figures for all persons does not include males","")</f>
        <v>#VALUE!</v>
      </c>
      <c r="TQ17" s="132" t="e" vm="1">
        <f>IF(AND(TQ15="Breast",[1]control!UE8="Persons"),"Note: Breast cancer figures for all persons does not include males","")</f>
        <v>#VALUE!</v>
      </c>
      <c r="TR17" s="132" t="e" vm="1">
        <f>IF(AND(TR15="Breast",[1]control!UF8="Persons"),"Note: Breast cancer figures for all persons does not include males","")</f>
        <v>#VALUE!</v>
      </c>
      <c r="TS17" s="132" t="e" vm="1">
        <f>IF(AND(TS15="Breast",[1]control!UG8="Persons"),"Note: Breast cancer figures for all persons does not include males","")</f>
        <v>#VALUE!</v>
      </c>
      <c r="TT17" s="132" t="e" vm="1">
        <f>IF(AND(TT15="Breast",[1]control!UH8="Persons"),"Note: Breast cancer figures for all persons does not include males","")</f>
        <v>#VALUE!</v>
      </c>
      <c r="TU17" s="132" t="e" vm="1">
        <f>IF(AND(TU15="Breast",[1]control!UI8="Persons"),"Note: Breast cancer figures for all persons does not include males","")</f>
        <v>#VALUE!</v>
      </c>
      <c r="TV17" s="132" t="e" vm="1">
        <f>IF(AND(TV15="Breast",[1]control!UJ8="Persons"),"Note: Breast cancer figures for all persons does not include males","")</f>
        <v>#VALUE!</v>
      </c>
      <c r="TW17" s="132" t="e" vm="1">
        <f>IF(AND(TW15="Breast",[1]control!UK8="Persons"),"Note: Breast cancer figures for all persons does not include males","")</f>
        <v>#VALUE!</v>
      </c>
      <c r="TX17" s="132" t="e" vm="1">
        <f>IF(AND(TX15="Breast",[1]control!UL8="Persons"),"Note: Breast cancer figures for all persons does not include males","")</f>
        <v>#VALUE!</v>
      </c>
      <c r="TY17" s="132" t="e" vm="1">
        <f>IF(AND(TY15="Breast",[1]control!UM8="Persons"),"Note: Breast cancer figures for all persons does not include males","")</f>
        <v>#VALUE!</v>
      </c>
      <c r="TZ17" s="132" t="e" vm="1">
        <f>IF(AND(TZ15="Breast",[1]control!UN8="Persons"),"Note: Breast cancer figures for all persons does not include males","")</f>
        <v>#VALUE!</v>
      </c>
      <c r="UA17" s="132" t="e" vm="1">
        <f>IF(AND(UA15="Breast",[1]control!UO8="Persons"),"Note: Breast cancer figures for all persons does not include males","")</f>
        <v>#VALUE!</v>
      </c>
      <c r="UB17" s="132" t="e" vm="1">
        <f>IF(AND(UB15="Breast",[1]control!UP8="Persons"),"Note: Breast cancer figures for all persons does not include males","")</f>
        <v>#VALUE!</v>
      </c>
      <c r="UC17" s="132" t="e" vm="1">
        <f>IF(AND(UC15="Breast",[1]control!UQ8="Persons"),"Note: Breast cancer figures for all persons does not include males","")</f>
        <v>#VALUE!</v>
      </c>
      <c r="UD17" s="132" t="e" vm="1">
        <f>IF(AND(UD15="Breast",[1]control!UR8="Persons"),"Note: Breast cancer figures for all persons does not include males","")</f>
        <v>#VALUE!</v>
      </c>
      <c r="UE17" s="132" t="e" vm="1">
        <f>IF(AND(UE15="Breast",[1]control!US8="Persons"),"Note: Breast cancer figures for all persons does not include males","")</f>
        <v>#VALUE!</v>
      </c>
      <c r="UF17" s="132" t="e" vm="1">
        <f>IF(AND(UF15="Breast",[1]control!UT8="Persons"),"Note: Breast cancer figures for all persons does not include males","")</f>
        <v>#VALUE!</v>
      </c>
      <c r="UG17" s="132" t="e" vm="1">
        <f>IF(AND(UG15="Breast",[1]control!UU8="Persons"),"Note: Breast cancer figures for all persons does not include males","")</f>
        <v>#VALUE!</v>
      </c>
      <c r="UH17" s="132" t="e" vm="1">
        <f>IF(AND(UH15="Breast",[1]control!UV8="Persons"),"Note: Breast cancer figures for all persons does not include males","")</f>
        <v>#VALUE!</v>
      </c>
      <c r="UI17" s="132" t="e" vm="1">
        <f>IF(AND(UI15="Breast",[1]control!UW8="Persons"),"Note: Breast cancer figures for all persons does not include males","")</f>
        <v>#VALUE!</v>
      </c>
      <c r="UJ17" s="132" t="e" vm="1">
        <f>IF(AND(UJ15="Breast",[1]control!UX8="Persons"),"Note: Breast cancer figures for all persons does not include males","")</f>
        <v>#VALUE!</v>
      </c>
      <c r="UK17" s="132" t="e" vm="1">
        <f>IF(AND(UK15="Breast",[1]control!UY8="Persons"),"Note: Breast cancer figures for all persons does not include males","")</f>
        <v>#VALUE!</v>
      </c>
      <c r="UL17" s="132" t="e" vm="1">
        <f>IF(AND(UL15="Breast",[1]control!UZ8="Persons"),"Note: Breast cancer figures for all persons does not include males","")</f>
        <v>#VALUE!</v>
      </c>
      <c r="UM17" s="132" t="e" vm="1">
        <f>IF(AND(UM15="Breast",[1]control!VA8="Persons"),"Note: Breast cancer figures for all persons does not include males","")</f>
        <v>#VALUE!</v>
      </c>
      <c r="UN17" s="132" t="e" vm="1">
        <f>IF(AND(UN15="Breast",[1]control!VB8="Persons"),"Note: Breast cancer figures for all persons does not include males","")</f>
        <v>#VALUE!</v>
      </c>
      <c r="UO17" s="132" t="e" vm="1">
        <f>IF(AND(UO15="Breast",[1]control!VC8="Persons"),"Note: Breast cancer figures for all persons does not include males","")</f>
        <v>#VALUE!</v>
      </c>
      <c r="UP17" s="132" t="e" vm="1">
        <f>IF(AND(UP15="Breast",[1]control!VD8="Persons"),"Note: Breast cancer figures for all persons does not include males","")</f>
        <v>#VALUE!</v>
      </c>
      <c r="UQ17" s="132" t="e" vm="1">
        <f>IF(AND(UQ15="Breast",[1]control!VE8="Persons"),"Note: Breast cancer figures for all persons does not include males","")</f>
        <v>#VALUE!</v>
      </c>
      <c r="UR17" s="132" t="e" vm="1">
        <f>IF(AND(UR15="Breast",[1]control!VF8="Persons"),"Note: Breast cancer figures for all persons does not include males","")</f>
        <v>#VALUE!</v>
      </c>
      <c r="US17" s="132" t="e" vm="1">
        <f>IF(AND(US15="Breast",[1]control!VG8="Persons"),"Note: Breast cancer figures for all persons does not include males","")</f>
        <v>#VALUE!</v>
      </c>
      <c r="UT17" s="132" t="e" vm="1">
        <f>IF(AND(UT15="Breast",[1]control!VH8="Persons"),"Note: Breast cancer figures for all persons does not include males","")</f>
        <v>#VALUE!</v>
      </c>
      <c r="UU17" s="132" t="e" vm="1">
        <f>IF(AND(UU15="Breast",[1]control!VI8="Persons"),"Note: Breast cancer figures for all persons does not include males","")</f>
        <v>#VALUE!</v>
      </c>
      <c r="UV17" s="132" t="e" vm="1">
        <f>IF(AND(UV15="Breast",[1]control!VJ8="Persons"),"Note: Breast cancer figures for all persons does not include males","")</f>
        <v>#VALUE!</v>
      </c>
      <c r="UW17" s="132" t="e" vm="1">
        <f>IF(AND(UW15="Breast",[1]control!VK8="Persons"),"Note: Breast cancer figures for all persons does not include males","")</f>
        <v>#VALUE!</v>
      </c>
      <c r="UX17" s="132" t="e" vm="1">
        <f>IF(AND(UX15="Breast",[1]control!VL8="Persons"),"Note: Breast cancer figures for all persons does not include males","")</f>
        <v>#VALUE!</v>
      </c>
      <c r="UY17" s="132" t="e" vm="1">
        <f>IF(AND(UY15="Breast",[1]control!VM8="Persons"),"Note: Breast cancer figures for all persons does not include males","")</f>
        <v>#VALUE!</v>
      </c>
      <c r="UZ17" s="132" t="e" vm="1">
        <f>IF(AND(UZ15="Breast",[1]control!VN8="Persons"),"Note: Breast cancer figures for all persons does not include males","")</f>
        <v>#VALUE!</v>
      </c>
      <c r="VA17" s="132" t="e" vm="1">
        <f>IF(AND(VA15="Breast",[1]control!VO8="Persons"),"Note: Breast cancer figures for all persons does not include males","")</f>
        <v>#VALUE!</v>
      </c>
      <c r="VB17" s="132" t="e" vm="1">
        <f>IF(AND(VB15="Breast",[1]control!VP8="Persons"),"Note: Breast cancer figures for all persons does not include males","")</f>
        <v>#VALUE!</v>
      </c>
      <c r="VC17" s="132" t="e" vm="1">
        <f>IF(AND(VC15="Breast",[1]control!VQ8="Persons"),"Note: Breast cancer figures for all persons does not include males","")</f>
        <v>#VALUE!</v>
      </c>
      <c r="VD17" s="132" t="e" vm="1">
        <f>IF(AND(VD15="Breast",[1]control!VR8="Persons"),"Note: Breast cancer figures for all persons does not include males","")</f>
        <v>#VALUE!</v>
      </c>
      <c r="VE17" s="132" t="e" vm="1">
        <f>IF(AND(VE15="Breast",[1]control!VS8="Persons"),"Note: Breast cancer figures for all persons does not include males","")</f>
        <v>#VALUE!</v>
      </c>
      <c r="VF17" s="132" t="e" vm="1">
        <f>IF(AND(VF15="Breast",[1]control!VT8="Persons"),"Note: Breast cancer figures for all persons does not include males","")</f>
        <v>#VALUE!</v>
      </c>
      <c r="VG17" s="132" t="e" vm="1">
        <f>IF(AND(VG15="Breast",[1]control!VU8="Persons"),"Note: Breast cancer figures for all persons does not include males","")</f>
        <v>#VALUE!</v>
      </c>
      <c r="VH17" s="132" t="e" vm="1">
        <f>IF(AND(VH15="Breast",[1]control!VV8="Persons"),"Note: Breast cancer figures for all persons does not include males","")</f>
        <v>#VALUE!</v>
      </c>
      <c r="VI17" s="132" t="e" vm="1">
        <f>IF(AND(VI15="Breast",[1]control!VW8="Persons"),"Note: Breast cancer figures for all persons does not include males","")</f>
        <v>#VALUE!</v>
      </c>
      <c r="VJ17" s="132" t="e" vm="1">
        <f>IF(AND(VJ15="Breast",[1]control!VX8="Persons"),"Note: Breast cancer figures for all persons does not include males","")</f>
        <v>#VALUE!</v>
      </c>
      <c r="VK17" s="132" t="e" vm="1">
        <f>IF(AND(VK15="Breast",[1]control!VY8="Persons"),"Note: Breast cancer figures for all persons does not include males","")</f>
        <v>#VALUE!</v>
      </c>
      <c r="VL17" s="132" t="e" vm="1">
        <f>IF(AND(VL15="Breast",[1]control!VZ8="Persons"),"Note: Breast cancer figures for all persons does not include males","")</f>
        <v>#VALUE!</v>
      </c>
      <c r="VM17" s="132" t="e" vm="1">
        <f>IF(AND(VM15="Breast",[1]control!WA8="Persons"),"Note: Breast cancer figures for all persons does not include males","")</f>
        <v>#VALUE!</v>
      </c>
      <c r="VN17" s="132" t="e" vm="1">
        <f>IF(AND(VN15="Breast",[1]control!WB8="Persons"),"Note: Breast cancer figures for all persons does not include males","")</f>
        <v>#VALUE!</v>
      </c>
      <c r="VO17" s="132" t="e" vm="1">
        <f>IF(AND(VO15="Breast",[1]control!WC8="Persons"),"Note: Breast cancer figures for all persons does not include males","")</f>
        <v>#VALUE!</v>
      </c>
      <c r="VP17" s="132" t="e" vm="1">
        <f>IF(AND(VP15="Breast",[1]control!WD8="Persons"),"Note: Breast cancer figures for all persons does not include males","")</f>
        <v>#VALUE!</v>
      </c>
      <c r="VQ17" s="132" t="e" vm="1">
        <f>IF(AND(VQ15="Breast",[1]control!WE8="Persons"),"Note: Breast cancer figures for all persons does not include males","")</f>
        <v>#VALUE!</v>
      </c>
      <c r="VR17" s="132" t="e" vm="1">
        <f>IF(AND(VR15="Breast",[1]control!WF8="Persons"),"Note: Breast cancer figures for all persons does not include males","")</f>
        <v>#VALUE!</v>
      </c>
      <c r="VS17" s="132" t="e" vm="1">
        <f>IF(AND(VS15="Breast",[1]control!WG8="Persons"),"Note: Breast cancer figures for all persons does not include males","")</f>
        <v>#VALUE!</v>
      </c>
      <c r="VT17" s="132" t="e" vm="1">
        <f>IF(AND(VT15="Breast",[1]control!WH8="Persons"),"Note: Breast cancer figures for all persons does not include males","")</f>
        <v>#VALUE!</v>
      </c>
      <c r="VU17" s="132" t="e" vm="1">
        <f>IF(AND(VU15="Breast",[1]control!WI8="Persons"),"Note: Breast cancer figures for all persons does not include males","")</f>
        <v>#VALUE!</v>
      </c>
      <c r="VV17" s="132" t="e" vm="1">
        <f>IF(AND(VV15="Breast",[1]control!WJ8="Persons"),"Note: Breast cancer figures for all persons does not include males","")</f>
        <v>#VALUE!</v>
      </c>
      <c r="VW17" s="132" t="e" vm="1">
        <f>IF(AND(VW15="Breast",[1]control!WK8="Persons"),"Note: Breast cancer figures for all persons does not include males","")</f>
        <v>#VALUE!</v>
      </c>
      <c r="VX17" s="132" t="e" vm="1">
        <f>IF(AND(VX15="Breast",[1]control!WL8="Persons"),"Note: Breast cancer figures for all persons does not include males","")</f>
        <v>#VALUE!</v>
      </c>
      <c r="VY17" s="132" t="e" vm="1">
        <f>IF(AND(VY15="Breast",[1]control!WM8="Persons"),"Note: Breast cancer figures for all persons does not include males","")</f>
        <v>#VALUE!</v>
      </c>
      <c r="VZ17" s="132" t="e" vm="1">
        <f>IF(AND(VZ15="Breast",[1]control!WN8="Persons"),"Note: Breast cancer figures for all persons does not include males","")</f>
        <v>#VALUE!</v>
      </c>
      <c r="WA17" s="132" t="e" vm="1">
        <f>IF(AND(WA15="Breast",[1]control!WO8="Persons"),"Note: Breast cancer figures for all persons does not include males","")</f>
        <v>#VALUE!</v>
      </c>
      <c r="WB17" s="132" t="e" vm="1">
        <f>IF(AND(WB15="Breast",[1]control!WP8="Persons"),"Note: Breast cancer figures for all persons does not include males","")</f>
        <v>#VALUE!</v>
      </c>
      <c r="WC17" s="132" t="e" vm="1">
        <f>IF(AND(WC15="Breast",[1]control!WQ8="Persons"),"Note: Breast cancer figures for all persons does not include males","")</f>
        <v>#VALUE!</v>
      </c>
      <c r="WD17" s="132" t="e" vm="1">
        <f>IF(AND(WD15="Breast",[1]control!WR8="Persons"),"Note: Breast cancer figures for all persons does not include males","")</f>
        <v>#VALUE!</v>
      </c>
      <c r="WE17" s="132" t="e" vm="1">
        <f>IF(AND(WE15="Breast",[1]control!WS8="Persons"),"Note: Breast cancer figures for all persons does not include males","")</f>
        <v>#VALUE!</v>
      </c>
      <c r="WF17" s="132" t="e" vm="1">
        <f>IF(AND(WF15="Breast",[1]control!WT8="Persons"),"Note: Breast cancer figures for all persons does not include males","")</f>
        <v>#VALUE!</v>
      </c>
      <c r="WG17" s="132" t="e" vm="1">
        <f>IF(AND(WG15="Breast",[1]control!WU8="Persons"),"Note: Breast cancer figures for all persons does not include males","")</f>
        <v>#VALUE!</v>
      </c>
      <c r="WH17" s="132" t="e" vm="1">
        <f>IF(AND(WH15="Breast",[1]control!WV8="Persons"),"Note: Breast cancer figures for all persons does not include males","")</f>
        <v>#VALUE!</v>
      </c>
      <c r="WI17" s="132" t="e" vm="1">
        <f>IF(AND(WI15="Breast",[1]control!WW8="Persons"),"Note: Breast cancer figures for all persons does not include males","")</f>
        <v>#VALUE!</v>
      </c>
      <c r="WJ17" s="132" t="e" vm="1">
        <f>IF(AND(WJ15="Breast",[1]control!WX8="Persons"),"Note: Breast cancer figures for all persons does not include males","")</f>
        <v>#VALUE!</v>
      </c>
      <c r="WK17" s="132" t="e" vm="1">
        <f>IF(AND(WK15="Breast",[1]control!WY8="Persons"),"Note: Breast cancer figures for all persons does not include males","")</f>
        <v>#VALUE!</v>
      </c>
      <c r="WL17" s="132" t="e" vm="1">
        <f>IF(AND(WL15="Breast",[1]control!WZ8="Persons"),"Note: Breast cancer figures for all persons does not include males","")</f>
        <v>#VALUE!</v>
      </c>
      <c r="WM17" s="132" t="e" vm="1">
        <f>IF(AND(WM15="Breast",[1]control!XA8="Persons"),"Note: Breast cancer figures for all persons does not include males","")</f>
        <v>#VALUE!</v>
      </c>
      <c r="WN17" s="132" t="e" vm="1">
        <f>IF(AND(WN15="Breast",[1]control!XB8="Persons"),"Note: Breast cancer figures for all persons does not include males","")</f>
        <v>#VALUE!</v>
      </c>
      <c r="WO17" s="132" t="e" vm="1">
        <f>IF(AND(WO15="Breast",[1]control!XC8="Persons"),"Note: Breast cancer figures for all persons does not include males","")</f>
        <v>#VALUE!</v>
      </c>
      <c r="WP17" s="132" t="e" vm="1">
        <f>IF(AND(WP15="Breast",[1]control!XD8="Persons"),"Note: Breast cancer figures for all persons does not include males","")</f>
        <v>#VALUE!</v>
      </c>
      <c r="WQ17" s="132" t="e" vm="1">
        <f>IF(AND(WQ15="Breast",[1]control!XE8="Persons"),"Note: Breast cancer figures for all persons does not include males","")</f>
        <v>#VALUE!</v>
      </c>
      <c r="WR17" s="132" t="e" vm="1">
        <f>IF(AND(WR15="Breast",[1]control!XF8="Persons"),"Note: Breast cancer figures for all persons does not include males","")</f>
        <v>#VALUE!</v>
      </c>
      <c r="WS17" s="132" t="e" vm="1">
        <f>IF(AND(WS15="Breast",[1]control!XG8="Persons"),"Note: Breast cancer figures for all persons does not include males","")</f>
        <v>#VALUE!</v>
      </c>
      <c r="WT17" s="132" t="e" vm="1">
        <f>IF(AND(WT15="Breast",[1]control!XH8="Persons"),"Note: Breast cancer figures for all persons does not include males","")</f>
        <v>#VALUE!</v>
      </c>
      <c r="WU17" s="132" t="e" vm="1">
        <f>IF(AND(WU15="Breast",[1]control!XI8="Persons"),"Note: Breast cancer figures for all persons does not include males","")</f>
        <v>#VALUE!</v>
      </c>
      <c r="WV17" s="132" t="e" vm="1">
        <f>IF(AND(WV15="Breast",[1]control!XJ8="Persons"),"Note: Breast cancer figures for all persons does not include males","")</f>
        <v>#VALUE!</v>
      </c>
      <c r="WW17" s="132" t="e" vm="1">
        <f>IF(AND(WW15="Breast",[1]control!XK8="Persons"),"Note: Breast cancer figures for all persons does not include males","")</f>
        <v>#VALUE!</v>
      </c>
      <c r="WX17" s="132" t="e" vm="1">
        <f>IF(AND(WX15="Breast",[1]control!XL8="Persons"),"Note: Breast cancer figures for all persons does not include males","")</f>
        <v>#VALUE!</v>
      </c>
      <c r="WY17" s="132" t="e" vm="1">
        <f>IF(AND(WY15="Breast",[1]control!XM8="Persons"),"Note: Breast cancer figures for all persons does not include males","")</f>
        <v>#VALUE!</v>
      </c>
      <c r="WZ17" s="132" t="e" vm="1">
        <f>IF(AND(WZ15="Breast",[1]control!XN8="Persons"),"Note: Breast cancer figures for all persons does not include males","")</f>
        <v>#VALUE!</v>
      </c>
      <c r="XA17" s="132" t="e" vm="1">
        <f>IF(AND(XA15="Breast",[1]control!XO8="Persons"),"Note: Breast cancer figures for all persons does not include males","")</f>
        <v>#VALUE!</v>
      </c>
      <c r="XB17" s="132" t="e" vm="1">
        <f>IF(AND(XB15="Breast",[1]control!XP8="Persons"),"Note: Breast cancer figures for all persons does not include males","")</f>
        <v>#VALUE!</v>
      </c>
      <c r="XC17" s="132" t="e" vm="1">
        <f>IF(AND(XC15="Breast",[1]control!XQ8="Persons"),"Note: Breast cancer figures for all persons does not include males","")</f>
        <v>#VALUE!</v>
      </c>
      <c r="XD17" s="132" t="e" vm="1">
        <f>IF(AND(XD15="Breast",[1]control!XR8="Persons"),"Note: Breast cancer figures for all persons does not include males","")</f>
        <v>#VALUE!</v>
      </c>
      <c r="XE17" s="132" t="e" vm="1">
        <f>IF(AND(XE15="Breast",[1]control!XS8="Persons"),"Note: Breast cancer figures for all persons does not include males","")</f>
        <v>#VALUE!</v>
      </c>
      <c r="XF17" s="132" t="e" vm="1">
        <f>IF(AND(XF15="Breast",[1]control!XT8="Persons"),"Note: Breast cancer figures for all persons does not include males","")</f>
        <v>#VALUE!</v>
      </c>
      <c r="XG17" s="132" t="e" vm="1">
        <f>IF(AND(XG15="Breast",[1]control!XU8="Persons"),"Note: Breast cancer figures for all persons does not include males","")</f>
        <v>#VALUE!</v>
      </c>
      <c r="XH17" s="132" t="e" vm="1">
        <f>IF(AND(XH15="Breast",[1]control!XV8="Persons"),"Note: Breast cancer figures for all persons does not include males","")</f>
        <v>#VALUE!</v>
      </c>
      <c r="XI17" s="132" t="e" vm="1">
        <f>IF(AND(XI15="Breast",[1]control!XW8="Persons"),"Note: Breast cancer figures for all persons does not include males","")</f>
        <v>#VALUE!</v>
      </c>
      <c r="XJ17" s="132" t="e" vm="1">
        <f>IF(AND(XJ15="Breast",[1]control!XX8="Persons"),"Note: Breast cancer figures for all persons does not include males","")</f>
        <v>#VALUE!</v>
      </c>
      <c r="XK17" s="132" t="e" vm="1">
        <f>IF(AND(XK15="Breast",[1]control!XY8="Persons"),"Note: Breast cancer figures for all persons does not include males","")</f>
        <v>#VALUE!</v>
      </c>
      <c r="XL17" s="132" t="e" vm="1">
        <f>IF(AND(XL15="Breast",[1]control!XZ8="Persons"),"Note: Breast cancer figures for all persons does not include males","")</f>
        <v>#VALUE!</v>
      </c>
      <c r="XM17" s="132" t="e" vm="1">
        <f>IF(AND(XM15="Breast",[1]control!YA8="Persons"),"Note: Breast cancer figures for all persons does not include males","")</f>
        <v>#VALUE!</v>
      </c>
      <c r="XN17" s="132" t="e" vm="1">
        <f>IF(AND(XN15="Breast",[1]control!YB8="Persons"),"Note: Breast cancer figures for all persons does not include males","")</f>
        <v>#VALUE!</v>
      </c>
      <c r="XO17" s="132" t="e" vm="1">
        <f>IF(AND(XO15="Breast",[1]control!YC8="Persons"),"Note: Breast cancer figures for all persons does not include males","")</f>
        <v>#VALUE!</v>
      </c>
      <c r="XP17" s="132" t="e" vm="1">
        <f>IF(AND(XP15="Breast",[1]control!YD8="Persons"),"Note: Breast cancer figures for all persons does not include males","")</f>
        <v>#VALUE!</v>
      </c>
      <c r="XQ17" s="132" t="e" vm="1">
        <f>IF(AND(XQ15="Breast",[1]control!YE8="Persons"),"Note: Breast cancer figures for all persons does not include males","")</f>
        <v>#VALUE!</v>
      </c>
      <c r="XR17" s="132" t="e" vm="1">
        <f>IF(AND(XR15="Breast",[1]control!YF8="Persons"),"Note: Breast cancer figures for all persons does not include males","")</f>
        <v>#VALUE!</v>
      </c>
      <c r="XS17" s="132" t="e" vm="1">
        <f>IF(AND(XS15="Breast",[1]control!YG8="Persons"),"Note: Breast cancer figures for all persons does not include males","")</f>
        <v>#VALUE!</v>
      </c>
      <c r="XT17" s="132" t="e" vm="1">
        <f>IF(AND(XT15="Breast",[1]control!YH8="Persons"),"Note: Breast cancer figures for all persons does not include males","")</f>
        <v>#VALUE!</v>
      </c>
      <c r="XU17" s="132" t="e" vm="1">
        <f>IF(AND(XU15="Breast",[1]control!YI8="Persons"),"Note: Breast cancer figures for all persons does not include males","")</f>
        <v>#VALUE!</v>
      </c>
      <c r="XV17" s="132" t="e" vm="1">
        <f>IF(AND(XV15="Breast",[1]control!YJ8="Persons"),"Note: Breast cancer figures for all persons does not include males","")</f>
        <v>#VALUE!</v>
      </c>
      <c r="XW17" s="132" t="e" vm="1">
        <f>IF(AND(XW15="Breast",[1]control!YK8="Persons"),"Note: Breast cancer figures for all persons does not include males","")</f>
        <v>#VALUE!</v>
      </c>
      <c r="XX17" s="132" t="e" vm="1">
        <f>IF(AND(XX15="Breast",[1]control!YL8="Persons"),"Note: Breast cancer figures for all persons does not include males","")</f>
        <v>#VALUE!</v>
      </c>
      <c r="XY17" s="132" t="e" vm="1">
        <f>IF(AND(XY15="Breast",[1]control!YM8="Persons"),"Note: Breast cancer figures for all persons does not include males","")</f>
        <v>#VALUE!</v>
      </c>
      <c r="XZ17" s="132" t="e" vm="1">
        <f>IF(AND(XZ15="Breast",[1]control!YN8="Persons"),"Note: Breast cancer figures for all persons does not include males","")</f>
        <v>#VALUE!</v>
      </c>
      <c r="YA17" s="132" t="e" vm="1">
        <f>IF(AND(YA15="Breast",[1]control!YO8="Persons"),"Note: Breast cancer figures for all persons does not include males","")</f>
        <v>#VALUE!</v>
      </c>
      <c r="YB17" s="132" t="e" vm="1">
        <f>IF(AND(YB15="Breast",[1]control!YP8="Persons"),"Note: Breast cancer figures for all persons does not include males","")</f>
        <v>#VALUE!</v>
      </c>
      <c r="YC17" s="132" t="e" vm="1">
        <f>IF(AND(YC15="Breast",[1]control!YQ8="Persons"),"Note: Breast cancer figures for all persons does not include males","")</f>
        <v>#VALUE!</v>
      </c>
      <c r="YD17" s="132" t="e" vm="1">
        <f>IF(AND(YD15="Breast",[1]control!YR8="Persons"),"Note: Breast cancer figures for all persons does not include males","")</f>
        <v>#VALUE!</v>
      </c>
      <c r="YE17" s="132" t="e" vm="1">
        <f>IF(AND(YE15="Breast",[1]control!YS8="Persons"),"Note: Breast cancer figures for all persons does not include males","")</f>
        <v>#VALUE!</v>
      </c>
      <c r="YF17" s="132" t="e" vm="1">
        <f>IF(AND(YF15="Breast",[1]control!YT8="Persons"),"Note: Breast cancer figures for all persons does not include males","")</f>
        <v>#VALUE!</v>
      </c>
      <c r="YG17" s="132" t="e" vm="1">
        <f>IF(AND(YG15="Breast",[1]control!YU8="Persons"),"Note: Breast cancer figures for all persons does not include males","")</f>
        <v>#VALUE!</v>
      </c>
      <c r="YH17" s="132" t="e" vm="1">
        <f>IF(AND(YH15="Breast",[1]control!YV8="Persons"),"Note: Breast cancer figures for all persons does not include males","")</f>
        <v>#VALUE!</v>
      </c>
      <c r="YI17" s="132" t="e" vm="1">
        <f>IF(AND(YI15="Breast",[1]control!YW8="Persons"),"Note: Breast cancer figures for all persons does not include males","")</f>
        <v>#VALUE!</v>
      </c>
      <c r="YJ17" s="132" t="e" vm="1">
        <f>IF(AND(YJ15="Breast",[1]control!YX8="Persons"),"Note: Breast cancer figures for all persons does not include males","")</f>
        <v>#VALUE!</v>
      </c>
      <c r="YK17" s="132" t="e" vm="1">
        <f>IF(AND(YK15="Breast",[1]control!YY8="Persons"),"Note: Breast cancer figures for all persons does not include males","")</f>
        <v>#VALUE!</v>
      </c>
      <c r="YL17" s="132" t="e" vm="1">
        <f>IF(AND(YL15="Breast",[1]control!YZ8="Persons"),"Note: Breast cancer figures for all persons does not include males","")</f>
        <v>#VALUE!</v>
      </c>
      <c r="YM17" s="132" t="e" vm="1">
        <f>IF(AND(YM15="Breast",[1]control!ZA8="Persons"),"Note: Breast cancer figures for all persons does not include males","")</f>
        <v>#VALUE!</v>
      </c>
      <c r="YN17" s="132" t="e" vm="1">
        <f>IF(AND(YN15="Breast",[1]control!ZB8="Persons"),"Note: Breast cancer figures for all persons does not include males","")</f>
        <v>#VALUE!</v>
      </c>
      <c r="YO17" s="132" t="e" vm="1">
        <f>IF(AND(YO15="Breast",[1]control!ZC8="Persons"),"Note: Breast cancer figures for all persons does not include males","")</f>
        <v>#VALUE!</v>
      </c>
      <c r="YP17" s="132" t="e" vm="1">
        <f>IF(AND(YP15="Breast",[1]control!ZD8="Persons"),"Note: Breast cancer figures for all persons does not include males","")</f>
        <v>#VALUE!</v>
      </c>
      <c r="YQ17" s="132" t="e" vm="1">
        <f>IF(AND(YQ15="Breast",[1]control!ZE8="Persons"),"Note: Breast cancer figures for all persons does not include males","")</f>
        <v>#VALUE!</v>
      </c>
      <c r="YR17" s="132" t="e" vm="1">
        <f>IF(AND(YR15="Breast",[1]control!ZF8="Persons"),"Note: Breast cancer figures for all persons does not include males","")</f>
        <v>#VALUE!</v>
      </c>
      <c r="YS17" s="132" t="e" vm="1">
        <f>IF(AND(YS15="Breast",[1]control!ZG8="Persons"),"Note: Breast cancer figures for all persons does not include males","")</f>
        <v>#VALUE!</v>
      </c>
      <c r="YT17" s="132" t="e" vm="1">
        <f>IF(AND(YT15="Breast",[1]control!ZH8="Persons"),"Note: Breast cancer figures for all persons does not include males","")</f>
        <v>#VALUE!</v>
      </c>
      <c r="YU17" s="132" t="e" vm="1">
        <f>IF(AND(YU15="Breast",[1]control!ZI8="Persons"),"Note: Breast cancer figures for all persons does not include males","")</f>
        <v>#VALUE!</v>
      </c>
      <c r="YV17" s="132" t="e" vm="1">
        <f>IF(AND(YV15="Breast",[1]control!ZJ8="Persons"),"Note: Breast cancer figures for all persons does not include males","")</f>
        <v>#VALUE!</v>
      </c>
      <c r="YW17" s="132" t="e" vm="1">
        <f>IF(AND(YW15="Breast",[1]control!ZK8="Persons"),"Note: Breast cancer figures for all persons does not include males","")</f>
        <v>#VALUE!</v>
      </c>
      <c r="YX17" s="132" t="e" vm="1">
        <f>IF(AND(YX15="Breast",[1]control!ZL8="Persons"),"Note: Breast cancer figures for all persons does not include males","")</f>
        <v>#VALUE!</v>
      </c>
      <c r="YY17" s="132" t="e" vm="1">
        <f>IF(AND(YY15="Breast",[1]control!ZM8="Persons"),"Note: Breast cancer figures for all persons does not include males","")</f>
        <v>#VALUE!</v>
      </c>
      <c r="YZ17" s="132" t="e" vm="1">
        <f>IF(AND(YZ15="Breast",[1]control!ZN8="Persons"),"Note: Breast cancer figures for all persons does not include males","")</f>
        <v>#VALUE!</v>
      </c>
      <c r="ZA17" s="132" t="e" vm="1">
        <f>IF(AND(ZA15="Breast",[1]control!ZO8="Persons"),"Note: Breast cancer figures for all persons does not include males","")</f>
        <v>#VALUE!</v>
      </c>
      <c r="ZB17" s="132" t="e" vm="1">
        <f>IF(AND(ZB15="Breast",[1]control!ZP8="Persons"),"Note: Breast cancer figures for all persons does not include males","")</f>
        <v>#VALUE!</v>
      </c>
      <c r="ZC17" s="132" t="e" vm="1">
        <f>IF(AND(ZC15="Breast",[1]control!ZQ8="Persons"),"Note: Breast cancer figures for all persons does not include males","")</f>
        <v>#VALUE!</v>
      </c>
      <c r="ZD17" s="132" t="e" vm="1">
        <f>IF(AND(ZD15="Breast",[1]control!ZR8="Persons"),"Note: Breast cancer figures for all persons does not include males","")</f>
        <v>#VALUE!</v>
      </c>
      <c r="ZE17" s="132" t="e" vm="1">
        <f>IF(AND(ZE15="Breast",[1]control!ZS8="Persons"),"Note: Breast cancer figures for all persons does not include males","")</f>
        <v>#VALUE!</v>
      </c>
      <c r="ZF17" s="132" t="e" vm="1">
        <f>IF(AND(ZF15="Breast",[1]control!ZT8="Persons"),"Note: Breast cancer figures for all persons does not include males","")</f>
        <v>#VALUE!</v>
      </c>
      <c r="ZG17" s="132" t="e" vm="1">
        <f>IF(AND(ZG15="Breast",[1]control!ZU8="Persons"),"Note: Breast cancer figures for all persons does not include males","")</f>
        <v>#VALUE!</v>
      </c>
      <c r="ZH17" s="132" t="e" vm="1">
        <f>IF(AND(ZH15="Breast",[1]control!ZV8="Persons"),"Note: Breast cancer figures for all persons does not include males","")</f>
        <v>#VALUE!</v>
      </c>
      <c r="ZI17" s="132" t="e" vm="1">
        <f>IF(AND(ZI15="Breast",[1]control!ZW8="Persons"),"Note: Breast cancer figures for all persons does not include males","")</f>
        <v>#VALUE!</v>
      </c>
      <c r="ZJ17" s="132" t="e" vm="1">
        <f>IF(AND(ZJ15="Breast",[1]control!ZX8="Persons"),"Note: Breast cancer figures for all persons does not include males","")</f>
        <v>#VALUE!</v>
      </c>
      <c r="ZK17" s="132" t="e" vm="1">
        <f>IF(AND(ZK15="Breast",[1]control!ZY8="Persons"),"Note: Breast cancer figures for all persons does not include males","")</f>
        <v>#VALUE!</v>
      </c>
      <c r="ZL17" s="132" t="e" vm="1">
        <f>IF(AND(ZL15="Breast",[1]control!ZZ8="Persons"),"Note: Breast cancer figures for all persons does not include males","")</f>
        <v>#VALUE!</v>
      </c>
      <c r="ZM17" s="132" t="e" vm="1">
        <f>IF(AND(ZM15="Breast",[1]control!AAA8="Persons"),"Note: Breast cancer figures for all persons does not include males","")</f>
        <v>#VALUE!</v>
      </c>
      <c r="ZN17" s="132" t="e" vm="1">
        <f>IF(AND(ZN15="Breast",[1]control!AAB8="Persons"),"Note: Breast cancer figures for all persons does not include males","")</f>
        <v>#VALUE!</v>
      </c>
      <c r="ZO17" s="132" t="e" vm="1">
        <f>IF(AND(ZO15="Breast",[1]control!AAC8="Persons"),"Note: Breast cancer figures for all persons does not include males","")</f>
        <v>#VALUE!</v>
      </c>
      <c r="ZP17" s="132" t="e" vm="1">
        <f>IF(AND(ZP15="Breast",[1]control!AAD8="Persons"),"Note: Breast cancer figures for all persons does not include males","")</f>
        <v>#VALUE!</v>
      </c>
      <c r="ZQ17" s="132" t="e" vm="1">
        <f>IF(AND(ZQ15="Breast",[1]control!AAE8="Persons"),"Note: Breast cancer figures for all persons does not include males","")</f>
        <v>#VALUE!</v>
      </c>
      <c r="ZR17" s="132" t="e" vm="1">
        <f>IF(AND(ZR15="Breast",[1]control!AAF8="Persons"),"Note: Breast cancer figures for all persons does not include males","")</f>
        <v>#VALUE!</v>
      </c>
      <c r="ZS17" s="132" t="e" vm="1">
        <f>IF(AND(ZS15="Breast",[1]control!AAG8="Persons"),"Note: Breast cancer figures for all persons does not include males","")</f>
        <v>#VALUE!</v>
      </c>
      <c r="ZT17" s="132" t="e" vm="1">
        <f>IF(AND(ZT15="Breast",[1]control!AAH8="Persons"),"Note: Breast cancer figures for all persons does not include males","")</f>
        <v>#VALUE!</v>
      </c>
      <c r="ZU17" s="132" t="e" vm="1">
        <f>IF(AND(ZU15="Breast",[1]control!AAI8="Persons"),"Note: Breast cancer figures for all persons does not include males","")</f>
        <v>#VALUE!</v>
      </c>
      <c r="ZV17" s="132" t="e" vm="1">
        <f>IF(AND(ZV15="Breast",[1]control!AAJ8="Persons"),"Note: Breast cancer figures for all persons does not include males","")</f>
        <v>#VALUE!</v>
      </c>
      <c r="ZW17" s="132" t="e" vm="1">
        <f>IF(AND(ZW15="Breast",[1]control!AAK8="Persons"),"Note: Breast cancer figures for all persons does not include males","")</f>
        <v>#VALUE!</v>
      </c>
      <c r="ZX17" s="132" t="e" vm="1">
        <f>IF(AND(ZX15="Breast",[1]control!AAL8="Persons"),"Note: Breast cancer figures for all persons does not include males","")</f>
        <v>#VALUE!</v>
      </c>
      <c r="ZY17" s="132" t="e" vm="1">
        <f>IF(AND(ZY15="Breast",[1]control!AAM8="Persons"),"Note: Breast cancer figures for all persons does not include males","")</f>
        <v>#VALUE!</v>
      </c>
      <c r="ZZ17" s="132" t="e" vm="1">
        <f>IF(AND(ZZ15="Breast",[1]control!AAN8="Persons"),"Note: Breast cancer figures for all persons does not include males","")</f>
        <v>#VALUE!</v>
      </c>
      <c r="AAA17" s="132" t="e" vm="1">
        <f>IF(AND(AAA15="Breast",[1]control!AAO8="Persons"),"Note: Breast cancer figures for all persons does not include males","")</f>
        <v>#VALUE!</v>
      </c>
      <c r="AAB17" s="132" t="e" vm="1">
        <f>IF(AND(AAB15="Breast",[1]control!AAP8="Persons"),"Note: Breast cancer figures for all persons does not include males","")</f>
        <v>#VALUE!</v>
      </c>
      <c r="AAC17" s="132" t="e" vm="1">
        <f>IF(AND(AAC15="Breast",[1]control!AAQ8="Persons"),"Note: Breast cancer figures for all persons does not include males","")</f>
        <v>#VALUE!</v>
      </c>
      <c r="AAD17" s="132" t="e" vm="1">
        <f>IF(AND(AAD15="Breast",[1]control!AAR8="Persons"),"Note: Breast cancer figures for all persons does not include males","")</f>
        <v>#VALUE!</v>
      </c>
      <c r="AAE17" s="132" t="e" vm="1">
        <f>IF(AND(AAE15="Breast",[1]control!AAS8="Persons"),"Note: Breast cancer figures for all persons does not include males","")</f>
        <v>#VALUE!</v>
      </c>
      <c r="AAF17" s="132" t="e" vm="1">
        <f>IF(AND(AAF15="Breast",[1]control!AAT8="Persons"),"Note: Breast cancer figures for all persons does not include males","")</f>
        <v>#VALUE!</v>
      </c>
      <c r="AAG17" s="132" t="e" vm="1">
        <f>IF(AND(AAG15="Breast",[1]control!AAU8="Persons"),"Note: Breast cancer figures for all persons does not include males","")</f>
        <v>#VALUE!</v>
      </c>
      <c r="AAH17" s="132" t="e" vm="1">
        <f>IF(AND(AAH15="Breast",[1]control!AAV8="Persons"),"Note: Breast cancer figures for all persons does not include males","")</f>
        <v>#VALUE!</v>
      </c>
      <c r="AAI17" s="132" t="e" vm="1">
        <f>IF(AND(AAI15="Breast",[1]control!AAW8="Persons"),"Note: Breast cancer figures for all persons does not include males","")</f>
        <v>#VALUE!</v>
      </c>
      <c r="AAJ17" s="132" t="e" vm="1">
        <f>IF(AND(AAJ15="Breast",[1]control!AAX8="Persons"),"Note: Breast cancer figures for all persons does not include males","")</f>
        <v>#VALUE!</v>
      </c>
      <c r="AAK17" s="132" t="e" vm="1">
        <f>IF(AND(AAK15="Breast",[1]control!AAY8="Persons"),"Note: Breast cancer figures for all persons does not include males","")</f>
        <v>#VALUE!</v>
      </c>
      <c r="AAL17" s="132" t="e" vm="1">
        <f>IF(AND(AAL15="Breast",[1]control!AAZ8="Persons"),"Note: Breast cancer figures for all persons does not include males","")</f>
        <v>#VALUE!</v>
      </c>
      <c r="AAM17" s="132" t="e" vm="1">
        <f>IF(AND(AAM15="Breast",[1]control!ABA8="Persons"),"Note: Breast cancer figures for all persons does not include males","")</f>
        <v>#VALUE!</v>
      </c>
      <c r="AAN17" s="132" t="e" vm="1">
        <f>IF(AND(AAN15="Breast",[1]control!ABB8="Persons"),"Note: Breast cancer figures for all persons does not include males","")</f>
        <v>#VALUE!</v>
      </c>
      <c r="AAO17" s="132" t="e" vm="1">
        <f>IF(AND(AAO15="Breast",[1]control!ABC8="Persons"),"Note: Breast cancer figures for all persons does not include males","")</f>
        <v>#VALUE!</v>
      </c>
      <c r="AAP17" s="132" t="e" vm="1">
        <f>IF(AND(AAP15="Breast",[1]control!ABD8="Persons"),"Note: Breast cancer figures for all persons does not include males","")</f>
        <v>#VALUE!</v>
      </c>
      <c r="AAQ17" s="132" t="e" vm="1">
        <f>IF(AND(AAQ15="Breast",[1]control!ABE8="Persons"),"Note: Breast cancer figures for all persons does not include males","")</f>
        <v>#VALUE!</v>
      </c>
      <c r="AAR17" s="132" t="e" vm="1">
        <f>IF(AND(AAR15="Breast",[1]control!ABF8="Persons"),"Note: Breast cancer figures for all persons does not include males","")</f>
        <v>#VALUE!</v>
      </c>
      <c r="AAS17" s="132" t="e" vm="1">
        <f>IF(AND(AAS15="Breast",[1]control!ABG8="Persons"),"Note: Breast cancer figures for all persons does not include males","")</f>
        <v>#VALUE!</v>
      </c>
      <c r="AAT17" s="132" t="e" vm="1">
        <f>IF(AND(AAT15="Breast",[1]control!ABH8="Persons"),"Note: Breast cancer figures for all persons does not include males","")</f>
        <v>#VALUE!</v>
      </c>
      <c r="AAU17" s="132" t="e" vm="1">
        <f>IF(AND(AAU15="Breast",[1]control!ABI8="Persons"),"Note: Breast cancer figures for all persons does not include males","")</f>
        <v>#VALUE!</v>
      </c>
      <c r="AAV17" s="132" t="e" vm="1">
        <f>IF(AND(AAV15="Breast",[1]control!ABJ8="Persons"),"Note: Breast cancer figures for all persons does not include males","")</f>
        <v>#VALUE!</v>
      </c>
      <c r="AAW17" s="132" t="e" vm="1">
        <f>IF(AND(AAW15="Breast",[1]control!ABK8="Persons"),"Note: Breast cancer figures for all persons does not include males","")</f>
        <v>#VALUE!</v>
      </c>
      <c r="AAX17" s="132" t="e" vm="1">
        <f>IF(AND(AAX15="Breast",[1]control!ABL8="Persons"),"Note: Breast cancer figures for all persons does not include males","")</f>
        <v>#VALUE!</v>
      </c>
      <c r="AAY17" s="132" t="e" vm="1">
        <f>IF(AND(AAY15="Breast",[1]control!ABM8="Persons"),"Note: Breast cancer figures for all persons does not include males","")</f>
        <v>#VALUE!</v>
      </c>
      <c r="AAZ17" s="132" t="e" vm="1">
        <f>IF(AND(AAZ15="Breast",[1]control!ABN8="Persons"),"Note: Breast cancer figures for all persons does not include males","")</f>
        <v>#VALUE!</v>
      </c>
      <c r="ABA17" s="132" t="e" vm="1">
        <f>IF(AND(ABA15="Breast",[1]control!ABO8="Persons"),"Note: Breast cancer figures for all persons does not include males","")</f>
        <v>#VALUE!</v>
      </c>
      <c r="ABB17" s="132" t="e" vm="1">
        <f>IF(AND(ABB15="Breast",[1]control!ABP8="Persons"),"Note: Breast cancer figures for all persons does not include males","")</f>
        <v>#VALUE!</v>
      </c>
      <c r="ABC17" s="132" t="e" vm="1">
        <f>IF(AND(ABC15="Breast",[1]control!ABQ8="Persons"),"Note: Breast cancer figures for all persons does not include males","")</f>
        <v>#VALUE!</v>
      </c>
      <c r="ABD17" s="132" t="e" vm="1">
        <f>IF(AND(ABD15="Breast",[1]control!ABR8="Persons"),"Note: Breast cancer figures for all persons does not include males","")</f>
        <v>#VALUE!</v>
      </c>
      <c r="ABE17" s="132" t="e" vm="1">
        <f>IF(AND(ABE15="Breast",[1]control!ABS8="Persons"),"Note: Breast cancer figures for all persons does not include males","")</f>
        <v>#VALUE!</v>
      </c>
      <c r="ABF17" s="132" t="e" vm="1">
        <f>IF(AND(ABF15="Breast",[1]control!ABT8="Persons"),"Note: Breast cancer figures for all persons does not include males","")</f>
        <v>#VALUE!</v>
      </c>
      <c r="ABG17" s="132" t="e" vm="1">
        <f>IF(AND(ABG15="Breast",[1]control!ABU8="Persons"),"Note: Breast cancer figures for all persons does not include males","")</f>
        <v>#VALUE!</v>
      </c>
      <c r="ABH17" s="132" t="e" vm="1">
        <f>IF(AND(ABH15="Breast",[1]control!ABV8="Persons"),"Note: Breast cancer figures for all persons does not include males","")</f>
        <v>#VALUE!</v>
      </c>
      <c r="ABI17" s="132" t="e" vm="1">
        <f>IF(AND(ABI15="Breast",[1]control!ABW8="Persons"),"Note: Breast cancer figures for all persons does not include males","")</f>
        <v>#VALUE!</v>
      </c>
      <c r="ABJ17" s="132" t="e" vm="1">
        <f>IF(AND(ABJ15="Breast",[1]control!ABX8="Persons"),"Note: Breast cancer figures for all persons does not include males","")</f>
        <v>#VALUE!</v>
      </c>
      <c r="ABK17" s="132" t="e" vm="1">
        <f>IF(AND(ABK15="Breast",[1]control!ABY8="Persons"),"Note: Breast cancer figures for all persons does not include males","")</f>
        <v>#VALUE!</v>
      </c>
      <c r="ABL17" s="132" t="e" vm="1">
        <f>IF(AND(ABL15="Breast",[1]control!ABZ8="Persons"),"Note: Breast cancer figures for all persons does not include males","")</f>
        <v>#VALUE!</v>
      </c>
      <c r="ABM17" s="132" t="e" vm="1">
        <f>IF(AND(ABM15="Breast",[1]control!ACA8="Persons"),"Note: Breast cancer figures for all persons does not include males","")</f>
        <v>#VALUE!</v>
      </c>
      <c r="ABN17" s="132" t="e" vm="1">
        <f>IF(AND(ABN15="Breast",[1]control!ACB8="Persons"),"Note: Breast cancer figures for all persons does not include males","")</f>
        <v>#VALUE!</v>
      </c>
      <c r="ABO17" s="132" t="e" vm="1">
        <f>IF(AND(ABO15="Breast",[1]control!ACC8="Persons"),"Note: Breast cancer figures for all persons does not include males","")</f>
        <v>#VALUE!</v>
      </c>
      <c r="ABP17" s="132" t="e" vm="1">
        <f>IF(AND(ABP15="Breast",[1]control!ACD8="Persons"),"Note: Breast cancer figures for all persons does not include males","")</f>
        <v>#VALUE!</v>
      </c>
      <c r="ABQ17" s="132" t="e" vm="1">
        <f>IF(AND(ABQ15="Breast",[1]control!ACE8="Persons"),"Note: Breast cancer figures for all persons does not include males","")</f>
        <v>#VALUE!</v>
      </c>
      <c r="ABR17" s="132" t="e" vm="1">
        <f>IF(AND(ABR15="Breast",[1]control!ACF8="Persons"),"Note: Breast cancer figures for all persons does not include males","")</f>
        <v>#VALUE!</v>
      </c>
      <c r="ABS17" s="132" t="e" vm="1">
        <f>IF(AND(ABS15="Breast",[1]control!ACG8="Persons"),"Note: Breast cancer figures for all persons does not include males","")</f>
        <v>#VALUE!</v>
      </c>
      <c r="ABT17" s="132" t="e" vm="1">
        <f>IF(AND(ABT15="Breast",[1]control!ACH8="Persons"),"Note: Breast cancer figures for all persons does not include males","")</f>
        <v>#VALUE!</v>
      </c>
      <c r="ABU17" s="132" t="e" vm="1">
        <f>IF(AND(ABU15="Breast",[1]control!ACI8="Persons"),"Note: Breast cancer figures for all persons does not include males","")</f>
        <v>#VALUE!</v>
      </c>
      <c r="ABV17" s="132" t="e" vm="1">
        <f>IF(AND(ABV15="Breast",[1]control!ACJ8="Persons"),"Note: Breast cancer figures for all persons does not include males","")</f>
        <v>#VALUE!</v>
      </c>
      <c r="ABW17" s="132" t="e" vm="1">
        <f>IF(AND(ABW15="Breast",[1]control!ACK8="Persons"),"Note: Breast cancer figures for all persons does not include males","")</f>
        <v>#VALUE!</v>
      </c>
      <c r="ABX17" s="132" t="e" vm="1">
        <f>IF(AND(ABX15="Breast",[1]control!ACL8="Persons"),"Note: Breast cancer figures for all persons does not include males","")</f>
        <v>#VALUE!</v>
      </c>
      <c r="ABY17" s="132" t="e" vm="1">
        <f>IF(AND(ABY15="Breast",[1]control!ACM8="Persons"),"Note: Breast cancer figures for all persons does not include males","")</f>
        <v>#VALUE!</v>
      </c>
      <c r="ABZ17" s="132" t="e" vm="1">
        <f>IF(AND(ABZ15="Breast",[1]control!ACN8="Persons"),"Note: Breast cancer figures for all persons does not include males","")</f>
        <v>#VALUE!</v>
      </c>
      <c r="ACA17" s="132" t="e" vm="1">
        <f>IF(AND(ACA15="Breast",[1]control!ACO8="Persons"),"Note: Breast cancer figures for all persons does not include males","")</f>
        <v>#VALUE!</v>
      </c>
      <c r="ACB17" s="132" t="e" vm="1">
        <f>IF(AND(ACB15="Breast",[1]control!ACP8="Persons"),"Note: Breast cancer figures for all persons does not include males","")</f>
        <v>#VALUE!</v>
      </c>
      <c r="ACC17" s="132" t="e" vm="1">
        <f>IF(AND(ACC15="Breast",[1]control!ACQ8="Persons"),"Note: Breast cancer figures for all persons does not include males","")</f>
        <v>#VALUE!</v>
      </c>
      <c r="ACD17" s="132" t="e" vm="1">
        <f>IF(AND(ACD15="Breast",[1]control!ACR8="Persons"),"Note: Breast cancer figures for all persons does not include males","")</f>
        <v>#VALUE!</v>
      </c>
      <c r="ACE17" s="132" t="e" vm="1">
        <f>IF(AND(ACE15="Breast",[1]control!ACS8="Persons"),"Note: Breast cancer figures for all persons does not include males","")</f>
        <v>#VALUE!</v>
      </c>
      <c r="ACF17" s="132" t="e" vm="1">
        <f>IF(AND(ACF15="Breast",[1]control!ACT8="Persons"),"Note: Breast cancer figures for all persons does not include males","")</f>
        <v>#VALUE!</v>
      </c>
      <c r="ACG17" s="132" t="e" vm="1">
        <f>IF(AND(ACG15="Breast",[1]control!ACU8="Persons"),"Note: Breast cancer figures for all persons does not include males","")</f>
        <v>#VALUE!</v>
      </c>
      <c r="ACH17" s="132" t="e" vm="1">
        <f>IF(AND(ACH15="Breast",[1]control!ACV8="Persons"),"Note: Breast cancer figures for all persons does not include males","")</f>
        <v>#VALUE!</v>
      </c>
      <c r="ACI17" s="132" t="e" vm="1">
        <f>IF(AND(ACI15="Breast",[1]control!ACW8="Persons"),"Note: Breast cancer figures for all persons does not include males","")</f>
        <v>#VALUE!</v>
      </c>
      <c r="ACJ17" s="132" t="e" vm="1">
        <f>IF(AND(ACJ15="Breast",[1]control!ACX8="Persons"),"Note: Breast cancer figures for all persons does not include males","")</f>
        <v>#VALUE!</v>
      </c>
      <c r="ACK17" s="132" t="e" vm="1">
        <f>IF(AND(ACK15="Breast",[1]control!ACY8="Persons"),"Note: Breast cancer figures for all persons does not include males","")</f>
        <v>#VALUE!</v>
      </c>
      <c r="ACL17" s="132" t="e" vm="1">
        <f>IF(AND(ACL15="Breast",[1]control!ACZ8="Persons"),"Note: Breast cancer figures for all persons does not include males","")</f>
        <v>#VALUE!</v>
      </c>
      <c r="ACM17" s="132" t="e" vm="1">
        <f>IF(AND(ACM15="Breast",[1]control!ADA8="Persons"),"Note: Breast cancer figures for all persons does not include males","")</f>
        <v>#VALUE!</v>
      </c>
      <c r="ACN17" s="132" t="e" vm="1">
        <f>IF(AND(ACN15="Breast",[1]control!ADB8="Persons"),"Note: Breast cancer figures for all persons does not include males","")</f>
        <v>#VALUE!</v>
      </c>
      <c r="ACO17" s="132" t="e" vm="1">
        <f>IF(AND(ACO15="Breast",[1]control!ADC8="Persons"),"Note: Breast cancer figures for all persons does not include males","")</f>
        <v>#VALUE!</v>
      </c>
      <c r="ACP17" s="132" t="e" vm="1">
        <f>IF(AND(ACP15="Breast",[1]control!ADD8="Persons"),"Note: Breast cancer figures for all persons does not include males","")</f>
        <v>#VALUE!</v>
      </c>
      <c r="ACQ17" s="132" t="e" vm="1">
        <f>IF(AND(ACQ15="Breast",[1]control!ADE8="Persons"),"Note: Breast cancer figures for all persons does not include males","")</f>
        <v>#VALUE!</v>
      </c>
      <c r="ACR17" s="132" t="e" vm="1">
        <f>IF(AND(ACR15="Breast",[1]control!ADF8="Persons"),"Note: Breast cancer figures for all persons does not include males","")</f>
        <v>#VALUE!</v>
      </c>
      <c r="ACS17" s="132" t="e" vm="1">
        <f>IF(AND(ACS15="Breast",[1]control!ADG8="Persons"),"Note: Breast cancer figures for all persons does not include males","")</f>
        <v>#VALUE!</v>
      </c>
      <c r="ACT17" s="132" t="e" vm="1">
        <f>IF(AND(ACT15="Breast",[1]control!ADH8="Persons"),"Note: Breast cancer figures for all persons does not include males","")</f>
        <v>#VALUE!</v>
      </c>
      <c r="ACU17" s="132" t="e" vm="1">
        <f>IF(AND(ACU15="Breast",[1]control!ADI8="Persons"),"Note: Breast cancer figures for all persons does not include males","")</f>
        <v>#VALUE!</v>
      </c>
      <c r="ACV17" s="132" t="e" vm="1">
        <f>IF(AND(ACV15="Breast",[1]control!ADJ8="Persons"),"Note: Breast cancer figures for all persons does not include males","")</f>
        <v>#VALUE!</v>
      </c>
      <c r="ACW17" s="132" t="e" vm="1">
        <f>IF(AND(ACW15="Breast",[1]control!ADK8="Persons"),"Note: Breast cancer figures for all persons does not include males","")</f>
        <v>#VALUE!</v>
      </c>
      <c r="ACX17" s="132" t="e" vm="1">
        <f>IF(AND(ACX15="Breast",[1]control!ADL8="Persons"),"Note: Breast cancer figures for all persons does not include males","")</f>
        <v>#VALUE!</v>
      </c>
      <c r="ACY17" s="132" t="e" vm="1">
        <f>IF(AND(ACY15="Breast",[1]control!ADM8="Persons"),"Note: Breast cancer figures for all persons does not include males","")</f>
        <v>#VALUE!</v>
      </c>
      <c r="ACZ17" s="132" t="e" vm="1">
        <f>IF(AND(ACZ15="Breast",[1]control!ADN8="Persons"),"Note: Breast cancer figures for all persons does not include males","")</f>
        <v>#VALUE!</v>
      </c>
      <c r="ADA17" s="132" t="e" vm="1">
        <f>IF(AND(ADA15="Breast",[1]control!ADO8="Persons"),"Note: Breast cancer figures for all persons does not include males","")</f>
        <v>#VALUE!</v>
      </c>
      <c r="ADB17" s="132" t="e" vm="1">
        <f>IF(AND(ADB15="Breast",[1]control!ADP8="Persons"),"Note: Breast cancer figures for all persons does not include males","")</f>
        <v>#VALUE!</v>
      </c>
      <c r="ADC17" s="132" t="e" vm="1">
        <f>IF(AND(ADC15="Breast",[1]control!ADQ8="Persons"),"Note: Breast cancer figures for all persons does not include males","")</f>
        <v>#VALUE!</v>
      </c>
      <c r="ADD17" s="132" t="e" vm="1">
        <f>IF(AND(ADD15="Breast",[1]control!ADR8="Persons"),"Note: Breast cancer figures for all persons does not include males","")</f>
        <v>#VALUE!</v>
      </c>
      <c r="ADE17" s="132" t="e" vm="1">
        <f>IF(AND(ADE15="Breast",[1]control!ADS8="Persons"),"Note: Breast cancer figures for all persons does not include males","")</f>
        <v>#VALUE!</v>
      </c>
      <c r="ADF17" s="132" t="e" vm="1">
        <f>IF(AND(ADF15="Breast",[1]control!ADT8="Persons"),"Note: Breast cancer figures for all persons does not include males","")</f>
        <v>#VALUE!</v>
      </c>
      <c r="ADG17" s="132" t="e" vm="1">
        <f>IF(AND(ADG15="Breast",[1]control!ADU8="Persons"),"Note: Breast cancer figures for all persons does not include males","")</f>
        <v>#VALUE!</v>
      </c>
      <c r="ADH17" s="132" t="e" vm="1">
        <f>IF(AND(ADH15="Breast",[1]control!ADV8="Persons"),"Note: Breast cancer figures for all persons does not include males","")</f>
        <v>#VALUE!</v>
      </c>
      <c r="ADI17" s="132" t="e" vm="1">
        <f>IF(AND(ADI15="Breast",[1]control!ADW8="Persons"),"Note: Breast cancer figures for all persons does not include males","")</f>
        <v>#VALUE!</v>
      </c>
      <c r="ADJ17" s="132" t="e" vm="1">
        <f>IF(AND(ADJ15="Breast",[1]control!ADX8="Persons"),"Note: Breast cancer figures for all persons does not include males","")</f>
        <v>#VALUE!</v>
      </c>
      <c r="ADK17" s="132" t="e" vm="1">
        <f>IF(AND(ADK15="Breast",[1]control!ADY8="Persons"),"Note: Breast cancer figures for all persons does not include males","")</f>
        <v>#VALUE!</v>
      </c>
      <c r="ADL17" s="132" t="e" vm="1">
        <f>IF(AND(ADL15="Breast",[1]control!ADZ8="Persons"),"Note: Breast cancer figures for all persons does not include males","")</f>
        <v>#VALUE!</v>
      </c>
      <c r="ADM17" s="132" t="e" vm="1">
        <f>IF(AND(ADM15="Breast",[1]control!AEA8="Persons"),"Note: Breast cancer figures for all persons does not include males","")</f>
        <v>#VALUE!</v>
      </c>
      <c r="ADN17" s="132" t="e" vm="1">
        <f>IF(AND(ADN15="Breast",[1]control!AEB8="Persons"),"Note: Breast cancer figures for all persons does not include males","")</f>
        <v>#VALUE!</v>
      </c>
      <c r="ADO17" s="132" t="e" vm="1">
        <f>IF(AND(ADO15="Breast",[1]control!AEC8="Persons"),"Note: Breast cancer figures for all persons does not include males","")</f>
        <v>#VALUE!</v>
      </c>
      <c r="ADP17" s="132" t="e" vm="1">
        <f>IF(AND(ADP15="Breast",[1]control!AED8="Persons"),"Note: Breast cancer figures for all persons does not include males","")</f>
        <v>#VALUE!</v>
      </c>
      <c r="ADQ17" s="132" t="e" vm="1">
        <f>IF(AND(ADQ15="Breast",[1]control!AEE8="Persons"),"Note: Breast cancer figures for all persons does not include males","")</f>
        <v>#VALUE!</v>
      </c>
      <c r="ADR17" s="132" t="e" vm="1">
        <f>IF(AND(ADR15="Breast",[1]control!AEF8="Persons"),"Note: Breast cancer figures for all persons does not include males","")</f>
        <v>#VALUE!</v>
      </c>
      <c r="ADS17" s="132" t="e" vm="1">
        <f>IF(AND(ADS15="Breast",[1]control!AEG8="Persons"),"Note: Breast cancer figures for all persons does not include males","")</f>
        <v>#VALUE!</v>
      </c>
      <c r="ADT17" s="132" t="e" vm="1">
        <f>IF(AND(ADT15="Breast",[1]control!AEH8="Persons"),"Note: Breast cancer figures for all persons does not include males","")</f>
        <v>#VALUE!</v>
      </c>
      <c r="ADU17" s="132" t="e" vm="1">
        <f>IF(AND(ADU15="Breast",[1]control!AEI8="Persons"),"Note: Breast cancer figures for all persons does not include males","")</f>
        <v>#VALUE!</v>
      </c>
      <c r="ADV17" s="132" t="e" vm="1">
        <f>IF(AND(ADV15="Breast",[1]control!AEJ8="Persons"),"Note: Breast cancer figures for all persons does not include males","")</f>
        <v>#VALUE!</v>
      </c>
      <c r="ADW17" s="132" t="e" vm="1">
        <f>IF(AND(ADW15="Breast",[1]control!AEK8="Persons"),"Note: Breast cancer figures for all persons does not include males","")</f>
        <v>#VALUE!</v>
      </c>
      <c r="ADX17" s="132" t="e" vm="1">
        <f>IF(AND(ADX15="Breast",[1]control!AEL8="Persons"),"Note: Breast cancer figures for all persons does not include males","")</f>
        <v>#VALUE!</v>
      </c>
      <c r="ADY17" s="132" t="e" vm="1">
        <f>IF(AND(ADY15="Breast",[1]control!AEM8="Persons"),"Note: Breast cancer figures for all persons does not include males","")</f>
        <v>#VALUE!</v>
      </c>
      <c r="ADZ17" s="132" t="e" vm="1">
        <f>IF(AND(ADZ15="Breast",[1]control!AEN8="Persons"),"Note: Breast cancer figures for all persons does not include males","")</f>
        <v>#VALUE!</v>
      </c>
      <c r="AEA17" s="132" t="e" vm="1">
        <f>IF(AND(AEA15="Breast",[1]control!AEO8="Persons"),"Note: Breast cancer figures for all persons does not include males","")</f>
        <v>#VALUE!</v>
      </c>
      <c r="AEB17" s="132" t="e" vm="1">
        <f>IF(AND(AEB15="Breast",[1]control!AEP8="Persons"),"Note: Breast cancer figures for all persons does not include males","")</f>
        <v>#VALUE!</v>
      </c>
      <c r="AEC17" s="132" t="e" vm="1">
        <f>IF(AND(AEC15="Breast",[1]control!AEQ8="Persons"),"Note: Breast cancer figures for all persons does not include males","")</f>
        <v>#VALUE!</v>
      </c>
      <c r="AED17" s="132" t="e" vm="1">
        <f>IF(AND(AED15="Breast",[1]control!AER8="Persons"),"Note: Breast cancer figures for all persons does not include males","")</f>
        <v>#VALUE!</v>
      </c>
      <c r="AEE17" s="132" t="e" vm="1">
        <f>IF(AND(AEE15="Breast",[1]control!AES8="Persons"),"Note: Breast cancer figures for all persons does not include males","")</f>
        <v>#VALUE!</v>
      </c>
      <c r="AEF17" s="132" t="e" vm="1">
        <f>IF(AND(AEF15="Breast",[1]control!AET8="Persons"),"Note: Breast cancer figures for all persons does not include males","")</f>
        <v>#VALUE!</v>
      </c>
      <c r="AEG17" s="132" t="e" vm="1">
        <f>IF(AND(AEG15="Breast",[1]control!AEU8="Persons"),"Note: Breast cancer figures for all persons does not include males","")</f>
        <v>#VALUE!</v>
      </c>
      <c r="AEH17" s="132" t="e" vm="1">
        <f>IF(AND(AEH15="Breast",[1]control!AEV8="Persons"),"Note: Breast cancer figures for all persons does not include males","")</f>
        <v>#VALUE!</v>
      </c>
      <c r="AEI17" s="132" t="e" vm="1">
        <f>IF(AND(AEI15="Breast",[1]control!AEW8="Persons"),"Note: Breast cancer figures for all persons does not include males","")</f>
        <v>#VALUE!</v>
      </c>
      <c r="AEJ17" s="132" t="e" vm="1">
        <f>IF(AND(AEJ15="Breast",[1]control!AEX8="Persons"),"Note: Breast cancer figures for all persons does not include males","")</f>
        <v>#VALUE!</v>
      </c>
      <c r="AEK17" s="132" t="e" vm="1">
        <f>IF(AND(AEK15="Breast",[1]control!AEY8="Persons"),"Note: Breast cancer figures for all persons does not include males","")</f>
        <v>#VALUE!</v>
      </c>
      <c r="AEL17" s="132" t="e" vm="1">
        <f>IF(AND(AEL15="Breast",[1]control!AEZ8="Persons"),"Note: Breast cancer figures for all persons does not include males","")</f>
        <v>#VALUE!</v>
      </c>
      <c r="AEM17" s="132" t="e" vm="1">
        <f>IF(AND(AEM15="Breast",[1]control!AFA8="Persons"),"Note: Breast cancer figures for all persons does not include males","")</f>
        <v>#VALUE!</v>
      </c>
      <c r="AEN17" s="132" t="e" vm="1">
        <f>IF(AND(AEN15="Breast",[1]control!AFB8="Persons"),"Note: Breast cancer figures for all persons does not include males","")</f>
        <v>#VALUE!</v>
      </c>
      <c r="AEO17" s="132" t="e" vm="1">
        <f>IF(AND(AEO15="Breast",[1]control!AFC8="Persons"),"Note: Breast cancer figures for all persons does not include males","")</f>
        <v>#VALUE!</v>
      </c>
      <c r="AEP17" s="132" t="e" vm="1">
        <f>IF(AND(AEP15="Breast",[1]control!AFD8="Persons"),"Note: Breast cancer figures for all persons does not include males","")</f>
        <v>#VALUE!</v>
      </c>
      <c r="AEQ17" s="132" t="e" vm="1">
        <f>IF(AND(AEQ15="Breast",[1]control!AFE8="Persons"),"Note: Breast cancer figures for all persons does not include males","")</f>
        <v>#VALUE!</v>
      </c>
      <c r="AER17" s="132" t="e" vm="1">
        <f>IF(AND(AER15="Breast",[1]control!AFF8="Persons"),"Note: Breast cancer figures for all persons does not include males","")</f>
        <v>#VALUE!</v>
      </c>
      <c r="AES17" s="132" t="e" vm="1">
        <f>IF(AND(AES15="Breast",[1]control!AFG8="Persons"),"Note: Breast cancer figures for all persons does not include males","")</f>
        <v>#VALUE!</v>
      </c>
      <c r="AET17" s="132" t="e" vm="1">
        <f>IF(AND(AET15="Breast",[1]control!AFH8="Persons"),"Note: Breast cancer figures for all persons does not include males","")</f>
        <v>#VALUE!</v>
      </c>
      <c r="AEU17" s="132" t="e" vm="1">
        <f>IF(AND(AEU15="Breast",[1]control!AFI8="Persons"),"Note: Breast cancer figures for all persons does not include males","")</f>
        <v>#VALUE!</v>
      </c>
      <c r="AEV17" s="132" t="e" vm="1">
        <f>IF(AND(AEV15="Breast",[1]control!AFJ8="Persons"),"Note: Breast cancer figures for all persons does not include males","")</f>
        <v>#VALUE!</v>
      </c>
      <c r="AEW17" s="132" t="e" vm="1">
        <f>IF(AND(AEW15="Breast",[1]control!AFK8="Persons"),"Note: Breast cancer figures for all persons does not include males","")</f>
        <v>#VALUE!</v>
      </c>
      <c r="AEX17" s="132" t="e" vm="1">
        <f>IF(AND(AEX15="Breast",[1]control!AFL8="Persons"),"Note: Breast cancer figures for all persons does not include males","")</f>
        <v>#VALUE!</v>
      </c>
      <c r="AEY17" s="132" t="e" vm="1">
        <f>IF(AND(AEY15="Breast",[1]control!AFM8="Persons"),"Note: Breast cancer figures for all persons does not include males","")</f>
        <v>#VALUE!</v>
      </c>
      <c r="AEZ17" s="132" t="e" vm="1">
        <f>IF(AND(AEZ15="Breast",[1]control!AFN8="Persons"),"Note: Breast cancer figures for all persons does not include males","")</f>
        <v>#VALUE!</v>
      </c>
      <c r="AFA17" s="132" t="e" vm="1">
        <f>IF(AND(AFA15="Breast",[1]control!AFO8="Persons"),"Note: Breast cancer figures for all persons does not include males","")</f>
        <v>#VALUE!</v>
      </c>
      <c r="AFB17" s="132" t="e" vm="1">
        <f>IF(AND(AFB15="Breast",[1]control!AFP8="Persons"),"Note: Breast cancer figures for all persons does not include males","")</f>
        <v>#VALUE!</v>
      </c>
      <c r="AFC17" s="132" t="e" vm="1">
        <f>IF(AND(AFC15="Breast",[1]control!AFQ8="Persons"),"Note: Breast cancer figures for all persons does not include males","")</f>
        <v>#VALUE!</v>
      </c>
      <c r="AFD17" s="132" t="e" vm="1">
        <f>IF(AND(AFD15="Breast",[1]control!AFR8="Persons"),"Note: Breast cancer figures for all persons does not include males","")</f>
        <v>#VALUE!</v>
      </c>
      <c r="AFE17" s="132" t="e" vm="1">
        <f>IF(AND(AFE15="Breast",[1]control!AFS8="Persons"),"Note: Breast cancer figures for all persons does not include males","")</f>
        <v>#VALUE!</v>
      </c>
      <c r="AFF17" s="132" t="e" vm="1">
        <f>IF(AND(AFF15="Breast",[1]control!AFT8="Persons"),"Note: Breast cancer figures for all persons does not include males","")</f>
        <v>#VALUE!</v>
      </c>
      <c r="AFG17" s="132" t="e" vm="1">
        <f>IF(AND(AFG15="Breast",[1]control!AFU8="Persons"),"Note: Breast cancer figures for all persons does not include males","")</f>
        <v>#VALUE!</v>
      </c>
      <c r="AFH17" s="132" t="e" vm="1">
        <f>IF(AND(AFH15="Breast",[1]control!AFV8="Persons"),"Note: Breast cancer figures for all persons does not include males","")</f>
        <v>#VALUE!</v>
      </c>
      <c r="AFI17" s="132" t="e" vm="1">
        <f>IF(AND(AFI15="Breast",[1]control!AFW8="Persons"),"Note: Breast cancer figures for all persons does not include males","")</f>
        <v>#VALUE!</v>
      </c>
      <c r="AFJ17" s="132" t="e" vm="1">
        <f>IF(AND(AFJ15="Breast",[1]control!AFX8="Persons"),"Note: Breast cancer figures for all persons does not include males","")</f>
        <v>#VALUE!</v>
      </c>
      <c r="AFK17" s="132" t="e" vm="1">
        <f>IF(AND(AFK15="Breast",[1]control!AFY8="Persons"),"Note: Breast cancer figures for all persons does not include males","")</f>
        <v>#VALUE!</v>
      </c>
      <c r="AFL17" s="132" t="e" vm="1">
        <f>IF(AND(AFL15="Breast",[1]control!AFZ8="Persons"),"Note: Breast cancer figures for all persons does not include males","")</f>
        <v>#VALUE!</v>
      </c>
      <c r="AFM17" s="132" t="e" vm="1">
        <f>IF(AND(AFM15="Breast",[1]control!AGA8="Persons"),"Note: Breast cancer figures for all persons does not include males","")</f>
        <v>#VALUE!</v>
      </c>
      <c r="AFN17" s="132" t="e" vm="1">
        <f>IF(AND(AFN15="Breast",[1]control!AGB8="Persons"),"Note: Breast cancer figures for all persons does not include males","")</f>
        <v>#VALUE!</v>
      </c>
      <c r="AFO17" s="132" t="e" vm="1">
        <f>IF(AND(AFO15="Breast",[1]control!AGC8="Persons"),"Note: Breast cancer figures for all persons does not include males","")</f>
        <v>#VALUE!</v>
      </c>
      <c r="AFP17" s="132" t="e" vm="1">
        <f>IF(AND(AFP15="Breast",[1]control!AGD8="Persons"),"Note: Breast cancer figures for all persons does not include males","")</f>
        <v>#VALUE!</v>
      </c>
      <c r="AFQ17" s="132" t="e" vm="1">
        <f>IF(AND(AFQ15="Breast",[1]control!AGE8="Persons"),"Note: Breast cancer figures for all persons does not include males","")</f>
        <v>#VALUE!</v>
      </c>
      <c r="AFR17" s="132" t="e" vm="1">
        <f>IF(AND(AFR15="Breast",[1]control!AGF8="Persons"),"Note: Breast cancer figures for all persons does not include males","")</f>
        <v>#VALUE!</v>
      </c>
      <c r="AFS17" s="132" t="e" vm="1">
        <f>IF(AND(AFS15="Breast",[1]control!AGG8="Persons"),"Note: Breast cancer figures for all persons does not include males","")</f>
        <v>#VALUE!</v>
      </c>
      <c r="AFT17" s="132" t="e" vm="1">
        <f>IF(AND(AFT15="Breast",[1]control!AGH8="Persons"),"Note: Breast cancer figures for all persons does not include males","")</f>
        <v>#VALUE!</v>
      </c>
      <c r="AFU17" s="132" t="e" vm="1">
        <f>IF(AND(AFU15="Breast",[1]control!AGI8="Persons"),"Note: Breast cancer figures for all persons does not include males","")</f>
        <v>#VALUE!</v>
      </c>
      <c r="AFV17" s="132" t="e" vm="1">
        <f>IF(AND(AFV15="Breast",[1]control!AGJ8="Persons"),"Note: Breast cancer figures for all persons does not include males","")</f>
        <v>#VALUE!</v>
      </c>
      <c r="AFW17" s="132" t="e" vm="1">
        <f>IF(AND(AFW15="Breast",[1]control!AGK8="Persons"),"Note: Breast cancer figures for all persons does not include males","")</f>
        <v>#VALUE!</v>
      </c>
      <c r="AFX17" s="132" t="e" vm="1">
        <f>IF(AND(AFX15="Breast",[1]control!AGL8="Persons"),"Note: Breast cancer figures for all persons does not include males","")</f>
        <v>#VALUE!</v>
      </c>
      <c r="AFY17" s="132" t="e" vm="1">
        <f>IF(AND(AFY15="Breast",[1]control!AGM8="Persons"),"Note: Breast cancer figures for all persons does not include males","")</f>
        <v>#VALUE!</v>
      </c>
      <c r="AFZ17" s="132" t="e" vm="1">
        <f>IF(AND(AFZ15="Breast",[1]control!AGN8="Persons"),"Note: Breast cancer figures for all persons does not include males","")</f>
        <v>#VALUE!</v>
      </c>
      <c r="AGA17" s="132" t="e" vm="1">
        <f>IF(AND(AGA15="Breast",[1]control!AGO8="Persons"),"Note: Breast cancer figures for all persons does not include males","")</f>
        <v>#VALUE!</v>
      </c>
      <c r="AGB17" s="132" t="e" vm="1">
        <f>IF(AND(AGB15="Breast",[1]control!AGP8="Persons"),"Note: Breast cancer figures for all persons does not include males","")</f>
        <v>#VALUE!</v>
      </c>
      <c r="AGC17" s="132" t="e" vm="1">
        <f>IF(AND(AGC15="Breast",[1]control!AGQ8="Persons"),"Note: Breast cancer figures for all persons does not include males","")</f>
        <v>#VALUE!</v>
      </c>
      <c r="AGD17" s="132" t="e" vm="1">
        <f>IF(AND(AGD15="Breast",[1]control!AGR8="Persons"),"Note: Breast cancer figures for all persons does not include males","")</f>
        <v>#VALUE!</v>
      </c>
      <c r="AGE17" s="132" t="e" vm="1">
        <f>IF(AND(AGE15="Breast",[1]control!AGS8="Persons"),"Note: Breast cancer figures for all persons does not include males","")</f>
        <v>#VALUE!</v>
      </c>
      <c r="AGF17" s="132" t="e" vm="1">
        <f>IF(AND(AGF15="Breast",[1]control!AGT8="Persons"),"Note: Breast cancer figures for all persons does not include males","")</f>
        <v>#VALUE!</v>
      </c>
      <c r="AGG17" s="132" t="e" vm="1">
        <f>IF(AND(AGG15="Breast",[1]control!AGU8="Persons"),"Note: Breast cancer figures for all persons does not include males","")</f>
        <v>#VALUE!</v>
      </c>
      <c r="AGH17" s="132" t="e" vm="1">
        <f>IF(AND(AGH15="Breast",[1]control!AGV8="Persons"),"Note: Breast cancer figures for all persons does not include males","")</f>
        <v>#VALUE!</v>
      </c>
      <c r="AGI17" s="132" t="e" vm="1">
        <f>IF(AND(AGI15="Breast",[1]control!AGW8="Persons"),"Note: Breast cancer figures for all persons does not include males","")</f>
        <v>#VALUE!</v>
      </c>
      <c r="AGJ17" s="132" t="e" vm="1">
        <f>IF(AND(AGJ15="Breast",[1]control!AGX8="Persons"),"Note: Breast cancer figures for all persons does not include males","")</f>
        <v>#VALUE!</v>
      </c>
      <c r="AGK17" s="132" t="e" vm="1">
        <f>IF(AND(AGK15="Breast",[1]control!AGY8="Persons"),"Note: Breast cancer figures for all persons does not include males","")</f>
        <v>#VALUE!</v>
      </c>
      <c r="AGL17" s="132" t="e" vm="1">
        <f>IF(AND(AGL15="Breast",[1]control!AGZ8="Persons"),"Note: Breast cancer figures for all persons does not include males","")</f>
        <v>#VALUE!</v>
      </c>
      <c r="AGM17" s="132" t="e" vm="1">
        <f>IF(AND(AGM15="Breast",[1]control!AHA8="Persons"),"Note: Breast cancer figures for all persons does not include males","")</f>
        <v>#VALUE!</v>
      </c>
      <c r="AGN17" s="132" t="e" vm="1">
        <f>IF(AND(AGN15="Breast",[1]control!AHB8="Persons"),"Note: Breast cancer figures for all persons does not include males","")</f>
        <v>#VALUE!</v>
      </c>
      <c r="AGO17" s="132" t="e" vm="1">
        <f>IF(AND(AGO15="Breast",[1]control!AHC8="Persons"),"Note: Breast cancer figures for all persons does not include males","")</f>
        <v>#VALUE!</v>
      </c>
      <c r="AGP17" s="132" t="e" vm="1">
        <f>IF(AND(AGP15="Breast",[1]control!AHD8="Persons"),"Note: Breast cancer figures for all persons does not include males","")</f>
        <v>#VALUE!</v>
      </c>
      <c r="AGQ17" s="132" t="e" vm="1">
        <f>IF(AND(AGQ15="Breast",[1]control!AHE8="Persons"),"Note: Breast cancer figures for all persons does not include males","")</f>
        <v>#VALUE!</v>
      </c>
      <c r="AGR17" s="132" t="e" vm="1">
        <f>IF(AND(AGR15="Breast",[1]control!AHF8="Persons"),"Note: Breast cancer figures for all persons does not include males","")</f>
        <v>#VALUE!</v>
      </c>
      <c r="AGS17" s="132" t="e" vm="1">
        <f>IF(AND(AGS15="Breast",[1]control!AHG8="Persons"),"Note: Breast cancer figures for all persons does not include males","")</f>
        <v>#VALUE!</v>
      </c>
      <c r="AGT17" s="132" t="e" vm="1">
        <f>IF(AND(AGT15="Breast",[1]control!AHH8="Persons"),"Note: Breast cancer figures for all persons does not include males","")</f>
        <v>#VALUE!</v>
      </c>
      <c r="AGU17" s="132" t="e" vm="1">
        <f>IF(AND(AGU15="Breast",[1]control!AHI8="Persons"),"Note: Breast cancer figures for all persons does not include males","")</f>
        <v>#VALUE!</v>
      </c>
      <c r="AGV17" s="132" t="e" vm="1">
        <f>IF(AND(AGV15="Breast",[1]control!AHJ8="Persons"),"Note: Breast cancer figures for all persons does not include males","")</f>
        <v>#VALUE!</v>
      </c>
      <c r="AGW17" s="132" t="e" vm="1">
        <f>IF(AND(AGW15="Breast",[1]control!AHK8="Persons"),"Note: Breast cancer figures for all persons does not include males","")</f>
        <v>#VALUE!</v>
      </c>
      <c r="AGX17" s="132" t="e" vm="1">
        <f>IF(AND(AGX15="Breast",[1]control!AHL8="Persons"),"Note: Breast cancer figures for all persons does not include males","")</f>
        <v>#VALUE!</v>
      </c>
      <c r="AGY17" s="132" t="e" vm="1">
        <f>IF(AND(AGY15="Breast",[1]control!AHM8="Persons"),"Note: Breast cancer figures for all persons does not include males","")</f>
        <v>#VALUE!</v>
      </c>
      <c r="AGZ17" s="132" t="e" vm="1">
        <f>IF(AND(AGZ15="Breast",[1]control!AHN8="Persons"),"Note: Breast cancer figures for all persons does not include males","")</f>
        <v>#VALUE!</v>
      </c>
      <c r="AHA17" s="132" t="e" vm="1">
        <f>IF(AND(AHA15="Breast",[1]control!AHO8="Persons"),"Note: Breast cancer figures for all persons does not include males","")</f>
        <v>#VALUE!</v>
      </c>
      <c r="AHB17" s="132" t="e" vm="1">
        <f>IF(AND(AHB15="Breast",[1]control!AHP8="Persons"),"Note: Breast cancer figures for all persons does not include males","")</f>
        <v>#VALUE!</v>
      </c>
      <c r="AHC17" s="132" t="e" vm="1">
        <f>IF(AND(AHC15="Breast",[1]control!AHQ8="Persons"),"Note: Breast cancer figures for all persons does not include males","")</f>
        <v>#VALUE!</v>
      </c>
      <c r="AHD17" s="132" t="e" vm="1">
        <f>IF(AND(AHD15="Breast",[1]control!AHR8="Persons"),"Note: Breast cancer figures for all persons does not include males","")</f>
        <v>#VALUE!</v>
      </c>
      <c r="AHE17" s="132" t="e" vm="1">
        <f>IF(AND(AHE15="Breast",[1]control!AHS8="Persons"),"Note: Breast cancer figures for all persons does not include males","")</f>
        <v>#VALUE!</v>
      </c>
      <c r="AHF17" s="132" t="e" vm="1">
        <f>IF(AND(AHF15="Breast",[1]control!AHT8="Persons"),"Note: Breast cancer figures for all persons does not include males","")</f>
        <v>#VALUE!</v>
      </c>
      <c r="AHG17" s="132" t="e" vm="1">
        <f>IF(AND(AHG15="Breast",[1]control!AHU8="Persons"),"Note: Breast cancer figures for all persons does not include males","")</f>
        <v>#VALUE!</v>
      </c>
      <c r="AHH17" s="132" t="e" vm="1">
        <f>IF(AND(AHH15="Breast",[1]control!AHV8="Persons"),"Note: Breast cancer figures for all persons does not include males","")</f>
        <v>#VALUE!</v>
      </c>
      <c r="AHI17" s="132" t="e" vm="1">
        <f>IF(AND(AHI15="Breast",[1]control!AHW8="Persons"),"Note: Breast cancer figures for all persons does not include males","")</f>
        <v>#VALUE!</v>
      </c>
      <c r="AHJ17" s="132" t="e" vm="1">
        <f>IF(AND(AHJ15="Breast",[1]control!AHX8="Persons"),"Note: Breast cancer figures for all persons does not include males","")</f>
        <v>#VALUE!</v>
      </c>
      <c r="AHK17" s="132" t="e" vm="1">
        <f>IF(AND(AHK15="Breast",[1]control!AHY8="Persons"),"Note: Breast cancer figures for all persons does not include males","")</f>
        <v>#VALUE!</v>
      </c>
      <c r="AHL17" s="132" t="e" vm="1">
        <f>IF(AND(AHL15="Breast",[1]control!AHZ8="Persons"),"Note: Breast cancer figures for all persons does not include males","")</f>
        <v>#VALUE!</v>
      </c>
      <c r="AHM17" s="132" t="e" vm="1">
        <f>IF(AND(AHM15="Breast",[1]control!AIA8="Persons"),"Note: Breast cancer figures for all persons does not include males","")</f>
        <v>#VALUE!</v>
      </c>
      <c r="AHN17" s="132" t="e" vm="1">
        <f>IF(AND(AHN15="Breast",[1]control!AIB8="Persons"),"Note: Breast cancer figures for all persons does not include males","")</f>
        <v>#VALUE!</v>
      </c>
      <c r="AHO17" s="132" t="e" vm="1">
        <f>IF(AND(AHO15="Breast",[1]control!AIC8="Persons"),"Note: Breast cancer figures for all persons does not include males","")</f>
        <v>#VALUE!</v>
      </c>
      <c r="AHP17" s="132" t="e" vm="1">
        <f>IF(AND(AHP15="Breast",[1]control!AID8="Persons"),"Note: Breast cancer figures for all persons does not include males","")</f>
        <v>#VALUE!</v>
      </c>
      <c r="AHQ17" s="132" t="e" vm="1">
        <f>IF(AND(AHQ15="Breast",[1]control!AIE8="Persons"),"Note: Breast cancer figures for all persons does not include males","")</f>
        <v>#VALUE!</v>
      </c>
      <c r="AHR17" s="132" t="e" vm="1">
        <f>IF(AND(AHR15="Breast",[1]control!AIF8="Persons"),"Note: Breast cancer figures for all persons does not include males","")</f>
        <v>#VALUE!</v>
      </c>
      <c r="AHS17" s="132" t="e" vm="1">
        <f>IF(AND(AHS15="Breast",[1]control!AIG8="Persons"),"Note: Breast cancer figures for all persons does not include males","")</f>
        <v>#VALUE!</v>
      </c>
      <c r="AHT17" s="132" t="e" vm="1">
        <f>IF(AND(AHT15="Breast",[1]control!AIH8="Persons"),"Note: Breast cancer figures for all persons does not include males","")</f>
        <v>#VALUE!</v>
      </c>
      <c r="AHU17" s="132" t="e" vm="1">
        <f>IF(AND(AHU15="Breast",[1]control!AII8="Persons"),"Note: Breast cancer figures for all persons does not include males","")</f>
        <v>#VALUE!</v>
      </c>
      <c r="AHV17" s="132" t="e" vm="1">
        <f>IF(AND(AHV15="Breast",[1]control!AIJ8="Persons"),"Note: Breast cancer figures for all persons does not include males","")</f>
        <v>#VALUE!</v>
      </c>
      <c r="AHW17" s="132" t="e" vm="1">
        <f>IF(AND(AHW15="Breast",[1]control!AIK8="Persons"),"Note: Breast cancer figures for all persons does not include males","")</f>
        <v>#VALUE!</v>
      </c>
      <c r="AHX17" s="132" t="e" vm="1">
        <f>IF(AND(AHX15="Breast",[1]control!AIL8="Persons"),"Note: Breast cancer figures for all persons does not include males","")</f>
        <v>#VALUE!</v>
      </c>
      <c r="AHY17" s="132" t="e" vm="1">
        <f>IF(AND(AHY15="Breast",[1]control!AIM8="Persons"),"Note: Breast cancer figures for all persons does not include males","")</f>
        <v>#VALUE!</v>
      </c>
      <c r="AHZ17" s="132" t="e" vm="1">
        <f>IF(AND(AHZ15="Breast",[1]control!AIN8="Persons"),"Note: Breast cancer figures for all persons does not include males","")</f>
        <v>#VALUE!</v>
      </c>
      <c r="AIA17" s="132" t="e" vm="1">
        <f>IF(AND(AIA15="Breast",[1]control!AIO8="Persons"),"Note: Breast cancer figures for all persons does not include males","")</f>
        <v>#VALUE!</v>
      </c>
      <c r="AIB17" s="132" t="e" vm="1">
        <f>IF(AND(AIB15="Breast",[1]control!AIP8="Persons"),"Note: Breast cancer figures for all persons does not include males","")</f>
        <v>#VALUE!</v>
      </c>
      <c r="AIC17" s="132" t="e" vm="1">
        <f>IF(AND(AIC15="Breast",[1]control!AIQ8="Persons"),"Note: Breast cancer figures for all persons does not include males","")</f>
        <v>#VALUE!</v>
      </c>
      <c r="AID17" s="132" t="e" vm="1">
        <f>IF(AND(AID15="Breast",[1]control!AIR8="Persons"),"Note: Breast cancer figures for all persons does not include males","")</f>
        <v>#VALUE!</v>
      </c>
      <c r="AIE17" s="132" t="e" vm="1">
        <f>IF(AND(AIE15="Breast",[1]control!AIS8="Persons"),"Note: Breast cancer figures for all persons does not include males","")</f>
        <v>#VALUE!</v>
      </c>
      <c r="AIF17" s="132" t="e" vm="1">
        <f>IF(AND(AIF15="Breast",[1]control!AIT8="Persons"),"Note: Breast cancer figures for all persons does not include males","")</f>
        <v>#VALUE!</v>
      </c>
      <c r="AIG17" s="132" t="e" vm="1">
        <f>IF(AND(AIG15="Breast",[1]control!AIU8="Persons"),"Note: Breast cancer figures for all persons does not include males","")</f>
        <v>#VALUE!</v>
      </c>
      <c r="AIH17" s="132" t="e" vm="1">
        <f>IF(AND(AIH15="Breast",[1]control!AIV8="Persons"),"Note: Breast cancer figures for all persons does not include males","")</f>
        <v>#VALUE!</v>
      </c>
      <c r="AII17" s="132" t="e" vm="1">
        <f>IF(AND(AII15="Breast",[1]control!AIW8="Persons"),"Note: Breast cancer figures for all persons does not include males","")</f>
        <v>#VALUE!</v>
      </c>
      <c r="AIJ17" s="132" t="e" vm="1">
        <f>IF(AND(AIJ15="Breast",[1]control!AIX8="Persons"),"Note: Breast cancer figures for all persons does not include males","")</f>
        <v>#VALUE!</v>
      </c>
      <c r="AIK17" s="132" t="e" vm="1">
        <f>IF(AND(AIK15="Breast",[1]control!AIY8="Persons"),"Note: Breast cancer figures for all persons does not include males","")</f>
        <v>#VALUE!</v>
      </c>
      <c r="AIL17" s="132" t="e" vm="1">
        <f>IF(AND(AIL15="Breast",[1]control!AIZ8="Persons"),"Note: Breast cancer figures for all persons does not include males","")</f>
        <v>#VALUE!</v>
      </c>
      <c r="AIM17" s="132" t="e" vm="1">
        <f>IF(AND(AIM15="Breast",[1]control!AJA8="Persons"),"Note: Breast cancer figures for all persons does not include males","")</f>
        <v>#VALUE!</v>
      </c>
      <c r="AIN17" s="132" t="e" vm="1">
        <f>IF(AND(AIN15="Breast",[1]control!AJB8="Persons"),"Note: Breast cancer figures for all persons does not include males","")</f>
        <v>#VALUE!</v>
      </c>
      <c r="AIO17" s="132" t="e" vm="1">
        <f>IF(AND(AIO15="Breast",[1]control!AJC8="Persons"),"Note: Breast cancer figures for all persons does not include males","")</f>
        <v>#VALUE!</v>
      </c>
      <c r="AIP17" s="132" t="e" vm="1">
        <f>IF(AND(AIP15="Breast",[1]control!AJD8="Persons"),"Note: Breast cancer figures for all persons does not include males","")</f>
        <v>#VALUE!</v>
      </c>
      <c r="AIQ17" s="132" t="e" vm="1">
        <f>IF(AND(AIQ15="Breast",[1]control!AJE8="Persons"),"Note: Breast cancer figures for all persons does not include males","")</f>
        <v>#VALUE!</v>
      </c>
      <c r="AIR17" s="132" t="e" vm="1">
        <f>IF(AND(AIR15="Breast",[1]control!AJF8="Persons"),"Note: Breast cancer figures for all persons does not include males","")</f>
        <v>#VALUE!</v>
      </c>
      <c r="AIS17" s="132" t="e" vm="1">
        <f>IF(AND(AIS15="Breast",[1]control!AJG8="Persons"),"Note: Breast cancer figures for all persons does not include males","")</f>
        <v>#VALUE!</v>
      </c>
      <c r="AIT17" s="132" t="e" vm="1">
        <f>IF(AND(AIT15="Breast",[1]control!AJH8="Persons"),"Note: Breast cancer figures for all persons does not include males","")</f>
        <v>#VALUE!</v>
      </c>
      <c r="AIU17" s="132" t="e" vm="1">
        <f>IF(AND(AIU15="Breast",[1]control!AJI8="Persons"),"Note: Breast cancer figures for all persons does not include males","")</f>
        <v>#VALUE!</v>
      </c>
      <c r="AIV17" s="132" t="e" vm="1">
        <f>IF(AND(AIV15="Breast",[1]control!AJJ8="Persons"),"Note: Breast cancer figures for all persons does not include males","")</f>
        <v>#VALUE!</v>
      </c>
      <c r="AIW17" s="132" t="e" vm="1">
        <f>IF(AND(AIW15="Breast",[1]control!AJK8="Persons"),"Note: Breast cancer figures for all persons does not include males","")</f>
        <v>#VALUE!</v>
      </c>
      <c r="AIX17" s="132" t="e" vm="1">
        <f>IF(AND(AIX15="Breast",[1]control!AJL8="Persons"),"Note: Breast cancer figures for all persons does not include males","")</f>
        <v>#VALUE!</v>
      </c>
      <c r="AIY17" s="132" t="e" vm="1">
        <f>IF(AND(AIY15="Breast",[1]control!AJM8="Persons"),"Note: Breast cancer figures for all persons does not include males","")</f>
        <v>#VALUE!</v>
      </c>
      <c r="AIZ17" s="132" t="e" vm="1">
        <f>IF(AND(AIZ15="Breast",[1]control!AJN8="Persons"),"Note: Breast cancer figures for all persons does not include males","")</f>
        <v>#VALUE!</v>
      </c>
      <c r="AJA17" s="132" t="e" vm="1">
        <f>IF(AND(AJA15="Breast",[1]control!AJO8="Persons"),"Note: Breast cancer figures for all persons does not include males","")</f>
        <v>#VALUE!</v>
      </c>
      <c r="AJB17" s="132" t="e" vm="1">
        <f>IF(AND(AJB15="Breast",[1]control!AJP8="Persons"),"Note: Breast cancer figures for all persons does not include males","")</f>
        <v>#VALUE!</v>
      </c>
      <c r="AJC17" s="132" t="e" vm="1">
        <f>IF(AND(AJC15="Breast",[1]control!AJQ8="Persons"),"Note: Breast cancer figures for all persons does not include males","")</f>
        <v>#VALUE!</v>
      </c>
      <c r="AJD17" s="132" t="e" vm="1">
        <f>IF(AND(AJD15="Breast",[1]control!AJR8="Persons"),"Note: Breast cancer figures for all persons does not include males","")</f>
        <v>#VALUE!</v>
      </c>
      <c r="AJE17" s="132" t="e" vm="1">
        <f>IF(AND(AJE15="Breast",[1]control!AJS8="Persons"),"Note: Breast cancer figures for all persons does not include males","")</f>
        <v>#VALUE!</v>
      </c>
      <c r="AJF17" s="132" t="e" vm="1">
        <f>IF(AND(AJF15="Breast",[1]control!AJT8="Persons"),"Note: Breast cancer figures for all persons does not include males","")</f>
        <v>#VALUE!</v>
      </c>
      <c r="AJG17" s="132" t="e" vm="1">
        <f>IF(AND(AJG15="Breast",[1]control!AJU8="Persons"),"Note: Breast cancer figures for all persons does not include males","")</f>
        <v>#VALUE!</v>
      </c>
      <c r="AJH17" s="132" t="e" vm="1">
        <f>IF(AND(AJH15="Breast",[1]control!AJV8="Persons"),"Note: Breast cancer figures for all persons does not include males","")</f>
        <v>#VALUE!</v>
      </c>
      <c r="AJI17" s="132" t="e" vm="1">
        <f>IF(AND(AJI15="Breast",[1]control!AJW8="Persons"),"Note: Breast cancer figures for all persons does not include males","")</f>
        <v>#VALUE!</v>
      </c>
      <c r="AJJ17" s="132" t="e" vm="1">
        <f>IF(AND(AJJ15="Breast",[1]control!AJX8="Persons"),"Note: Breast cancer figures for all persons does not include males","")</f>
        <v>#VALUE!</v>
      </c>
      <c r="AJK17" s="132" t="e" vm="1">
        <f>IF(AND(AJK15="Breast",[1]control!AJY8="Persons"),"Note: Breast cancer figures for all persons does not include males","")</f>
        <v>#VALUE!</v>
      </c>
      <c r="AJL17" s="132" t="e" vm="1">
        <f>IF(AND(AJL15="Breast",[1]control!AJZ8="Persons"),"Note: Breast cancer figures for all persons does not include males","")</f>
        <v>#VALUE!</v>
      </c>
      <c r="AJM17" s="132" t="e" vm="1">
        <f>IF(AND(AJM15="Breast",[1]control!AKA8="Persons"),"Note: Breast cancer figures for all persons does not include males","")</f>
        <v>#VALUE!</v>
      </c>
      <c r="AJN17" s="132" t="e" vm="1">
        <f>IF(AND(AJN15="Breast",[1]control!AKB8="Persons"),"Note: Breast cancer figures for all persons does not include males","")</f>
        <v>#VALUE!</v>
      </c>
      <c r="AJO17" s="132" t="e" vm="1">
        <f>IF(AND(AJO15="Breast",[1]control!AKC8="Persons"),"Note: Breast cancer figures for all persons does not include males","")</f>
        <v>#VALUE!</v>
      </c>
      <c r="AJP17" s="132" t="e" vm="1">
        <f>IF(AND(AJP15="Breast",[1]control!AKD8="Persons"),"Note: Breast cancer figures for all persons does not include males","")</f>
        <v>#VALUE!</v>
      </c>
      <c r="AJQ17" s="132" t="e" vm="1">
        <f>IF(AND(AJQ15="Breast",[1]control!AKE8="Persons"),"Note: Breast cancer figures for all persons does not include males","")</f>
        <v>#VALUE!</v>
      </c>
      <c r="AJR17" s="132" t="e" vm="1">
        <f>IF(AND(AJR15="Breast",[1]control!AKF8="Persons"),"Note: Breast cancer figures for all persons does not include males","")</f>
        <v>#VALUE!</v>
      </c>
      <c r="AJS17" s="132" t="e" vm="1">
        <f>IF(AND(AJS15="Breast",[1]control!AKG8="Persons"),"Note: Breast cancer figures for all persons does not include males","")</f>
        <v>#VALUE!</v>
      </c>
      <c r="AJT17" s="132" t="e" vm="1">
        <f>IF(AND(AJT15="Breast",[1]control!AKH8="Persons"),"Note: Breast cancer figures for all persons does not include males","")</f>
        <v>#VALUE!</v>
      </c>
      <c r="AJU17" s="132" t="e" vm="1">
        <f>IF(AND(AJU15="Breast",[1]control!AKI8="Persons"),"Note: Breast cancer figures for all persons does not include males","")</f>
        <v>#VALUE!</v>
      </c>
      <c r="AJV17" s="132" t="e" vm="1">
        <f>IF(AND(AJV15="Breast",[1]control!AKJ8="Persons"),"Note: Breast cancer figures for all persons does not include males","")</f>
        <v>#VALUE!</v>
      </c>
      <c r="AJW17" s="132" t="e" vm="1">
        <f>IF(AND(AJW15="Breast",[1]control!AKK8="Persons"),"Note: Breast cancer figures for all persons does not include males","")</f>
        <v>#VALUE!</v>
      </c>
      <c r="AJX17" s="132" t="e" vm="1">
        <f>IF(AND(AJX15="Breast",[1]control!AKL8="Persons"),"Note: Breast cancer figures for all persons does not include males","")</f>
        <v>#VALUE!</v>
      </c>
      <c r="AJY17" s="132" t="e" vm="1">
        <f>IF(AND(AJY15="Breast",[1]control!AKM8="Persons"),"Note: Breast cancer figures for all persons does not include males","")</f>
        <v>#VALUE!</v>
      </c>
      <c r="AJZ17" s="132" t="e" vm="1">
        <f>IF(AND(AJZ15="Breast",[1]control!AKN8="Persons"),"Note: Breast cancer figures for all persons does not include males","")</f>
        <v>#VALUE!</v>
      </c>
      <c r="AKA17" s="132" t="e" vm="1">
        <f>IF(AND(AKA15="Breast",[1]control!AKO8="Persons"),"Note: Breast cancer figures for all persons does not include males","")</f>
        <v>#VALUE!</v>
      </c>
      <c r="AKB17" s="132" t="e" vm="1">
        <f>IF(AND(AKB15="Breast",[1]control!AKP8="Persons"),"Note: Breast cancer figures for all persons does not include males","")</f>
        <v>#VALUE!</v>
      </c>
      <c r="AKC17" s="132" t="e" vm="1">
        <f>IF(AND(AKC15="Breast",[1]control!AKQ8="Persons"),"Note: Breast cancer figures for all persons does not include males","")</f>
        <v>#VALUE!</v>
      </c>
      <c r="AKD17" s="132" t="e" vm="1">
        <f>IF(AND(AKD15="Breast",[1]control!AKR8="Persons"),"Note: Breast cancer figures for all persons does not include males","")</f>
        <v>#VALUE!</v>
      </c>
      <c r="AKE17" s="132" t="e" vm="1">
        <f>IF(AND(AKE15="Breast",[1]control!AKS8="Persons"),"Note: Breast cancer figures for all persons does not include males","")</f>
        <v>#VALUE!</v>
      </c>
      <c r="AKF17" s="132" t="e" vm="1">
        <f>IF(AND(AKF15="Breast",[1]control!AKT8="Persons"),"Note: Breast cancer figures for all persons does not include males","")</f>
        <v>#VALUE!</v>
      </c>
      <c r="AKG17" s="132" t="e" vm="1">
        <f>IF(AND(AKG15="Breast",[1]control!AKU8="Persons"),"Note: Breast cancer figures for all persons does not include males","")</f>
        <v>#VALUE!</v>
      </c>
      <c r="AKH17" s="132" t="e" vm="1">
        <f>IF(AND(AKH15="Breast",[1]control!AKV8="Persons"),"Note: Breast cancer figures for all persons does not include males","")</f>
        <v>#VALUE!</v>
      </c>
      <c r="AKI17" s="132" t="e" vm="1">
        <f>IF(AND(AKI15="Breast",[1]control!AKW8="Persons"),"Note: Breast cancer figures for all persons does not include males","")</f>
        <v>#VALUE!</v>
      </c>
      <c r="AKJ17" s="132" t="e" vm="1">
        <f>IF(AND(AKJ15="Breast",[1]control!AKX8="Persons"),"Note: Breast cancer figures for all persons does not include males","")</f>
        <v>#VALUE!</v>
      </c>
      <c r="AKK17" s="132" t="e" vm="1">
        <f>IF(AND(AKK15="Breast",[1]control!AKY8="Persons"),"Note: Breast cancer figures for all persons does not include males","")</f>
        <v>#VALUE!</v>
      </c>
      <c r="AKL17" s="132" t="e" vm="1">
        <f>IF(AND(AKL15="Breast",[1]control!AKZ8="Persons"),"Note: Breast cancer figures for all persons does not include males","")</f>
        <v>#VALUE!</v>
      </c>
      <c r="AKM17" s="132" t="e" vm="1">
        <f>IF(AND(AKM15="Breast",[1]control!ALA8="Persons"),"Note: Breast cancer figures for all persons does not include males","")</f>
        <v>#VALUE!</v>
      </c>
      <c r="AKN17" s="132" t="e" vm="1">
        <f>IF(AND(AKN15="Breast",[1]control!ALB8="Persons"),"Note: Breast cancer figures for all persons does not include males","")</f>
        <v>#VALUE!</v>
      </c>
      <c r="AKO17" s="132" t="e" vm="1">
        <f>IF(AND(AKO15="Breast",[1]control!ALC8="Persons"),"Note: Breast cancer figures for all persons does not include males","")</f>
        <v>#VALUE!</v>
      </c>
      <c r="AKP17" s="132" t="e" vm="1">
        <f>IF(AND(AKP15="Breast",[1]control!ALD8="Persons"),"Note: Breast cancer figures for all persons does not include males","")</f>
        <v>#VALUE!</v>
      </c>
      <c r="AKQ17" s="132" t="e" vm="1">
        <f>IF(AND(AKQ15="Breast",[1]control!ALE8="Persons"),"Note: Breast cancer figures for all persons does not include males","")</f>
        <v>#VALUE!</v>
      </c>
      <c r="AKR17" s="132" t="e" vm="1">
        <f>IF(AND(AKR15="Breast",[1]control!ALF8="Persons"),"Note: Breast cancer figures for all persons does not include males","")</f>
        <v>#VALUE!</v>
      </c>
      <c r="AKS17" s="132" t="e" vm="1">
        <f>IF(AND(AKS15="Breast",[1]control!ALG8="Persons"),"Note: Breast cancer figures for all persons does not include males","")</f>
        <v>#VALUE!</v>
      </c>
      <c r="AKT17" s="132" t="e" vm="1">
        <f>IF(AND(AKT15="Breast",[1]control!ALH8="Persons"),"Note: Breast cancer figures for all persons does not include males","")</f>
        <v>#VALUE!</v>
      </c>
      <c r="AKU17" s="132" t="e" vm="1">
        <f>IF(AND(AKU15="Breast",[1]control!ALI8="Persons"),"Note: Breast cancer figures for all persons does not include males","")</f>
        <v>#VALUE!</v>
      </c>
      <c r="AKV17" s="132" t="e" vm="1">
        <f>IF(AND(AKV15="Breast",[1]control!ALJ8="Persons"),"Note: Breast cancer figures for all persons does not include males","")</f>
        <v>#VALUE!</v>
      </c>
      <c r="AKW17" s="132" t="e" vm="1">
        <f>IF(AND(AKW15="Breast",[1]control!ALK8="Persons"),"Note: Breast cancer figures for all persons does not include males","")</f>
        <v>#VALUE!</v>
      </c>
      <c r="AKX17" s="132" t="e" vm="1">
        <f>IF(AND(AKX15="Breast",[1]control!ALL8="Persons"),"Note: Breast cancer figures for all persons does not include males","")</f>
        <v>#VALUE!</v>
      </c>
      <c r="AKY17" s="132" t="e" vm="1">
        <f>IF(AND(AKY15="Breast",[1]control!ALM8="Persons"),"Note: Breast cancer figures for all persons does not include males","")</f>
        <v>#VALUE!</v>
      </c>
      <c r="AKZ17" s="132" t="e" vm="1">
        <f>IF(AND(AKZ15="Breast",[1]control!ALN8="Persons"),"Note: Breast cancer figures for all persons does not include males","")</f>
        <v>#VALUE!</v>
      </c>
      <c r="ALA17" s="132" t="e" vm="1">
        <f>IF(AND(ALA15="Breast",[1]control!ALO8="Persons"),"Note: Breast cancer figures for all persons does not include males","")</f>
        <v>#VALUE!</v>
      </c>
      <c r="ALB17" s="132" t="e" vm="1">
        <f>IF(AND(ALB15="Breast",[1]control!ALP8="Persons"),"Note: Breast cancer figures for all persons does not include males","")</f>
        <v>#VALUE!</v>
      </c>
      <c r="ALC17" s="132" t="e" vm="1">
        <f>IF(AND(ALC15="Breast",[1]control!ALQ8="Persons"),"Note: Breast cancer figures for all persons does not include males","")</f>
        <v>#VALUE!</v>
      </c>
      <c r="ALD17" s="132" t="e" vm="1">
        <f>IF(AND(ALD15="Breast",[1]control!ALR8="Persons"),"Note: Breast cancer figures for all persons does not include males","")</f>
        <v>#VALUE!</v>
      </c>
      <c r="ALE17" s="132" t="e" vm="1">
        <f>IF(AND(ALE15="Breast",[1]control!ALS8="Persons"),"Note: Breast cancer figures for all persons does not include males","")</f>
        <v>#VALUE!</v>
      </c>
      <c r="ALF17" s="132" t="e" vm="1">
        <f>IF(AND(ALF15="Breast",[1]control!ALT8="Persons"),"Note: Breast cancer figures for all persons does not include males","")</f>
        <v>#VALUE!</v>
      </c>
      <c r="ALG17" s="132" t="e" vm="1">
        <f>IF(AND(ALG15="Breast",[1]control!ALU8="Persons"),"Note: Breast cancer figures for all persons does not include males","")</f>
        <v>#VALUE!</v>
      </c>
      <c r="ALH17" s="132" t="e" vm="1">
        <f>IF(AND(ALH15="Breast",[1]control!ALV8="Persons"),"Note: Breast cancer figures for all persons does not include males","")</f>
        <v>#VALUE!</v>
      </c>
      <c r="ALI17" s="132" t="e" vm="1">
        <f>IF(AND(ALI15="Breast",[1]control!ALW8="Persons"),"Note: Breast cancer figures for all persons does not include males","")</f>
        <v>#VALUE!</v>
      </c>
      <c r="ALJ17" s="132" t="e" vm="1">
        <f>IF(AND(ALJ15="Breast",[1]control!ALX8="Persons"),"Note: Breast cancer figures for all persons does not include males","")</f>
        <v>#VALUE!</v>
      </c>
      <c r="ALK17" s="132" t="e" vm="1">
        <f>IF(AND(ALK15="Breast",[1]control!ALY8="Persons"),"Note: Breast cancer figures for all persons does not include males","")</f>
        <v>#VALUE!</v>
      </c>
      <c r="ALL17" s="132" t="e" vm="1">
        <f>IF(AND(ALL15="Breast",[1]control!ALZ8="Persons"),"Note: Breast cancer figures for all persons does not include males","")</f>
        <v>#VALUE!</v>
      </c>
      <c r="ALM17" s="132" t="e" vm="1">
        <f>IF(AND(ALM15="Breast",[1]control!AMA8="Persons"),"Note: Breast cancer figures for all persons does not include males","")</f>
        <v>#VALUE!</v>
      </c>
      <c r="ALN17" s="132" t="e" vm="1">
        <f>IF(AND(ALN15="Breast",[1]control!AMB8="Persons"),"Note: Breast cancer figures for all persons does not include males","")</f>
        <v>#VALUE!</v>
      </c>
      <c r="ALO17" s="132" t="e" vm="1">
        <f>IF(AND(ALO15="Breast",[1]control!AMC8="Persons"),"Note: Breast cancer figures for all persons does not include males","")</f>
        <v>#VALUE!</v>
      </c>
      <c r="ALP17" s="132" t="e" vm="1">
        <f>IF(AND(ALP15="Breast",[1]control!AMD8="Persons"),"Note: Breast cancer figures for all persons does not include males","")</f>
        <v>#VALUE!</v>
      </c>
      <c r="ALQ17" s="132" t="e" vm="1">
        <f>IF(AND(ALQ15="Breast",[1]control!AME8="Persons"),"Note: Breast cancer figures for all persons does not include males","")</f>
        <v>#VALUE!</v>
      </c>
      <c r="ALR17" s="132" t="e" vm="1">
        <f>IF(AND(ALR15="Breast",[1]control!AMF8="Persons"),"Note: Breast cancer figures for all persons does not include males","")</f>
        <v>#VALUE!</v>
      </c>
      <c r="ALS17" s="132" t="e" vm="1">
        <f>IF(AND(ALS15="Breast",[1]control!AMG8="Persons"),"Note: Breast cancer figures for all persons does not include males","")</f>
        <v>#VALUE!</v>
      </c>
      <c r="ALT17" s="132" t="e" vm="1">
        <f>IF(AND(ALT15="Breast",[1]control!AMH8="Persons"),"Note: Breast cancer figures for all persons does not include males","")</f>
        <v>#VALUE!</v>
      </c>
      <c r="ALU17" s="132" t="e" vm="1">
        <f>IF(AND(ALU15="Breast",[1]control!AMI8="Persons"),"Note: Breast cancer figures for all persons does not include males","")</f>
        <v>#VALUE!</v>
      </c>
      <c r="ALV17" s="132" t="e" vm="1">
        <f>IF(AND(ALV15="Breast",[1]control!AMJ8="Persons"),"Note: Breast cancer figures for all persons does not include males","")</f>
        <v>#VALUE!</v>
      </c>
      <c r="ALW17" s="132" t="e" vm="1">
        <f>IF(AND(ALW15="Breast",[1]control!AMK8="Persons"),"Note: Breast cancer figures for all persons does not include males","")</f>
        <v>#VALUE!</v>
      </c>
      <c r="ALX17" s="132" t="e" vm="1">
        <f>IF(AND(ALX15="Breast",[1]control!AML8="Persons"),"Note: Breast cancer figures for all persons does not include males","")</f>
        <v>#VALUE!</v>
      </c>
      <c r="ALY17" s="132" t="e" vm="1">
        <f>IF(AND(ALY15="Breast",[1]control!AMM8="Persons"),"Note: Breast cancer figures for all persons does not include males","")</f>
        <v>#VALUE!</v>
      </c>
      <c r="ALZ17" s="132" t="e" vm="1">
        <f>IF(AND(ALZ15="Breast",[1]control!AMN8="Persons"),"Note: Breast cancer figures for all persons does not include males","")</f>
        <v>#VALUE!</v>
      </c>
      <c r="AMA17" s="132" t="e" vm="1">
        <f>IF(AND(AMA15="Breast",[1]control!AMO8="Persons"),"Note: Breast cancer figures for all persons does not include males","")</f>
        <v>#VALUE!</v>
      </c>
      <c r="AMB17" s="132" t="e" vm="1">
        <f>IF(AND(AMB15="Breast",[1]control!AMP8="Persons"),"Note: Breast cancer figures for all persons does not include males","")</f>
        <v>#VALUE!</v>
      </c>
      <c r="AMC17" s="132" t="e" vm="1">
        <f>IF(AND(AMC15="Breast",[1]control!AMQ8="Persons"),"Note: Breast cancer figures for all persons does not include males","")</f>
        <v>#VALUE!</v>
      </c>
      <c r="AMD17" s="132" t="e" vm="1">
        <f>IF(AND(AMD15="Breast",[1]control!AMR8="Persons"),"Note: Breast cancer figures for all persons does not include males","")</f>
        <v>#VALUE!</v>
      </c>
      <c r="AME17" s="132" t="e" vm="1">
        <f>IF(AND(AME15="Breast",[1]control!AMS8="Persons"),"Note: Breast cancer figures for all persons does not include males","")</f>
        <v>#VALUE!</v>
      </c>
      <c r="AMF17" s="132" t="e" vm="1">
        <f>IF(AND(AMF15="Breast",[1]control!AMT8="Persons"),"Note: Breast cancer figures for all persons does not include males","")</f>
        <v>#VALUE!</v>
      </c>
      <c r="AMG17" s="132" t="e" vm="1">
        <f>IF(AND(AMG15="Breast",[1]control!AMU8="Persons"),"Note: Breast cancer figures for all persons does not include males","")</f>
        <v>#VALUE!</v>
      </c>
      <c r="AMH17" s="132" t="e" vm="1">
        <f>IF(AND(AMH15="Breast",[1]control!AMV8="Persons"),"Note: Breast cancer figures for all persons does not include males","")</f>
        <v>#VALUE!</v>
      </c>
      <c r="AMI17" s="132" t="e" vm="1">
        <f>IF(AND(AMI15="Breast",[1]control!AMW8="Persons"),"Note: Breast cancer figures for all persons does not include males","")</f>
        <v>#VALUE!</v>
      </c>
      <c r="AMJ17" s="132" t="e" vm="1">
        <f>IF(AND(AMJ15="Breast",[1]control!AMX8="Persons"),"Note: Breast cancer figures for all persons does not include males","")</f>
        <v>#VALUE!</v>
      </c>
      <c r="AMK17" s="132" t="e" vm="1">
        <f>IF(AND(AMK15="Breast",[1]control!AMY8="Persons"),"Note: Breast cancer figures for all persons does not include males","")</f>
        <v>#VALUE!</v>
      </c>
      <c r="AML17" s="132" t="e" vm="1">
        <f>IF(AND(AML15="Breast",[1]control!AMZ8="Persons"),"Note: Breast cancer figures for all persons does not include males","")</f>
        <v>#VALUE!</v>
      </c>
      <c r="AMM17" s="132" t="e" vm="1">
        <f>IF(AND(AMM15="Breast",[1]control!ANA8="Persons"),"Note: Breast cancer figures for all persons does not include males","")</f>
        <v>#VALUE!</v>
      </c>
      <c r="AMN17" s="132" t="e" vm="1">
        <f>IF(AND(AMN15="Breast",[1]control!ANB8="Persons"),"Note: Breast cancer figures for all persons does not include males","")</f>
        <v>#VALUE!</v>
      </c>
      <c r="AMO17" s="132" t="e" vm="1">
        <f>IF(AND(AMO15="Breast",[1]control!ANC8="Persons"),"Note: Breast cancer figures for all persons does not include males","")</f>
        <v>#VALUE!</v>
      </c>
      <c r="AMP17" s="132" t="e" vm="1">
        <f>IF(AND(AMP15="Breast",[1]control!AND8="Persons"),"Note: Breast cancer figures for all persons does not include males","")</f>
        <v>#VALUE!</v>
      </c>
      <c r="AMQ17" s="132" t="e" vm="1">
        <f>IF(AND(AMQ15="Breast",[1]control!ANE8="Persons"),"Note: Breast cancer figures for all persons does not include males","")</f>
        <v>#VALUE!</v>
      </c>
      <c r="AMR17" s="132" t="e" vm="1">
        <f>IF(AND(AMR15="Breast",[1]control!ANF8="Persons"),"Note: Breast cancer figures for all persons does not include males","")</f>
        <v>#VALUE!</v>
      </c>
      <c r="AMS17" s="132" t="e" vm="1">
        <f>IF(AND(AMS15="Breast",[1]control!ANG8="Persons"),"Note: Breast cancer figures for all persons does not include males","")</f>
        <v>#VALUE!</v>
      </c>
      <c r="AMT17" s="132" t="e" vm="1">
        <f>IF(AND(AMT15="Breast",[1]control!ANH8="Persons"),"Note: Breast cancer figures for all persons does not include males","")</f>
        <v>#VALUE!</v>
      </c>
      <c r="AMU17" s="132" t="e" vm="1">
        <f>IF(AND(AMU15="Breast",[1]control!ANI8="Persons"),"Note: Breast cancer figures for all persons does not include males","")</f>
        <v>#VALUE!</v>
      </c>
      <c r="AMV17" s="132" t="e" vm="1">
        <f>IF(AND(AMV15="Breast",[1]control!ANJ8="Persons"),"Note: Breast cancer figures for all persons does not include males","")</f>
        <v>#VALUE!</v>
      </c>
      <c r="AMW17" s="132" t="e" vm="1">
        <f>IF(AND(AMW15="Breast",[1]control!ANK8="Persons"),"Note: Breast cancer figures for all persons does not include males","")</f>
        <v>#VALUE!</v>
      </c>
      <c r="AMX17" s="132" t="e" vm="1">
        <f>IF(AND(AMX15="Breast",[1]control!ANL8="Persons"),"Note: Breast cancer figures for all persons does not include males","")</f>
        <v>#VALUE!</v>
      </c>
      <c r="AMY17" s="132" t="e" vm="1">
        <f>IF(AND(AMY15="Breast",[1]control!ANM8="Persons"),"Note: Breast cancer figures for all persons does not include males","")</f>
        <v>#VALUE!</v>
      </c>
      <c r="AMZ17" s="132" t="e" vm="1">
        <f>IF(AND(AMZ15="Breast",[1]control!ANN8="Persons"),"Note: Breast cancer figures for all persons does not include males","")</f>
        <v>#VALUE!</v>
      </c>
      <c r="ANA17" s="132" t="e" vm="1">
        <f>IF(AND(ANA15="Breast",[1]control!ANO8="Persons"),"Note: Breast cancer figures for all persons does not include males","")</f>
        <v>#VALUE!</v>
      </c>
      <c r="ANB17" s="132" t="e" vm="1">
        <f>IF(AND(ANB15="Breast",[1]control!ANP8="Persons"),"Note: Breast cancer figures for all persons does not include males","")</f>
        <v>#VALUE!</v>
      </c>
      <c r="ANC17" s="132" t="e" vm="1">
        <f>IF(AND(ANC15="Breast",[1]control!ANQ8="Persons"),"Note: Breast cancer figures for all persons does not include males","")</f>
        <v>#VALUE!</v>
      </c>
      <c r="AND17" s="132" t="e" vm="1">
        <f>IF(AND(AND15="Breast",[1]control!ANR8="Persons"),"Note: Breast cancer figures for all persons does not include males","")</f>
        <v>#VALUE!</v>
      </c>
      <c r="ANE17" s="132" t="e" vm="1">
        <f>IF(AND(ANE15="Breast",[1]control!ANS8="Persons"),"Note: Breast cancer figures for all persons does not include males","")</f>
        <v>#VALUE!</v>
      </c>
      <c r="ANF17" s="132" t="e" vm="1">
        <f>IF(AND(ANF15="Breast",[1]control!ANT8="Persons"),"Note: Breast cancer figures for all persons does not include males","")</f>
        <v>#VALUE!</v>
      </c>
      <c r="ANG17" s="132" t="e" vm="1">
        <f>IF(AND(ANG15="Breast",[1]control!ANU8="Persons"),"Note: Breast cancer figures for all persons does not include males","")</f>
        <v>#VALUE!</v>
      </c>
      <c r="ANH17" s="132" t="e" vm="1">
        <f>IF(AND(ANH15="Breast",[1]control!ANV8="Persons"),"Note: Breast cancer figures for all persons does not include males","")</f>
        <v>#VALUE!</v>
      </c>
      <c r="ANI17" s="132" t="e" vm="1">
        <f>IF(AND(ANI15="Breast",[1]control!ANW8="Persons"),"Note: Breast cancer figures for all persons does not include males","")</f>
        <v>#VALUE!</v>
      </c>
      <c r="ANJ17" s="132" t="e" vm="1">
        <f>IF(AND(ANJ15="Breast",[1]control!ANX8="Persons"),"Note: Breast cancer figures for all persons does not include males","")</f>
        <v>#VALUE!</v>
      </c>
      <c r="ANK17" s="132" t="e" vm="1">
        <f>IF(AND(ANK15="Breast",[1]control!ANY8="Persons"),"Note: Breast cancer figures for all persons does not include males","")</f>
        <v>#VALUE!</v>
      </c>
      <c r="ANL17" s="132" t="e" vm="1">
        <f>IF(AND(ANL15="Breast",[1]control!ANZ8="Persons"),"Note: Breast cancer figures for all persons does not include males","")</f>
        <v>#VALUE!</v>
      </c>
      <c r="ANM17" s="132" t="e" vm="1">
        <f>IF(AND(ANM15="Breast",[1]control!AOA8="Persons"),"Note: Breast cancer figures for all persons does not include males","")</f>
        <v>#VALUE!</v>
      </c>
      <c r="ANN17" s="132" t="e" vm="1">
        <f>IF(AND(ANN15="Breast",[1]control!AOB8="Persons"),"Note: Breast cancer figures for all persons does not include males","")</f>
        <v>#VALUE!</v>
      </c>
      <c r="ANO17" s="132" t="e" vm="1">
        <f>IF(AND(ANO15="Breast",[1]control!AOC8="Persons"),"Note: Breast cancer figures for all persons does not include males","")</f>
        <v>#VALUE!</v>
      </c>
      <c r="ANP17" s="132" t="e" vm="1">
        <f>IF(AND(ANP15="Breast",[1]control!AOD8="Persons"),"Note: Breast cancer figures for all persons does not include males","")</f>
        <v>#VALUE!</v>
      </c>
      <c r="ANQ17" s="132" t="e" vm="1">
        <f>IF(AND(ANQ15="Breast",[1]control!AOE8="Persons"),"Note: Breast cancer figures for all persons does not include males","")</f>
        <v>#VALUE!</v>
      </c>
      <c r="ANR17" s="132" t="e" vm="1">
        <f>IF(AND(ANR15="Breast",[1]control!AOF8="Persons"),"Note: Breast cancer figures for all persons does not include males","")</f>
        <v>#VALUE!</v>
      </c>
      <c r="ANS17" s="132" t="e" vm="1">
        <f>IF(AND(ANS15="Breast",[1]control!AOG8="Persons"),"Note: Breast cancer figures for all persons does not include males","")</f>
        <v>#VALUE!</v>
      </c>
      <c r="ANT17" s="132" t="e" vm="1">
        <f>IF(AND(ANT15="Breast",[1]control!AOH8="Persons"),"Note: Breast cancer figures for all persons does not include males","")</f>
        <v>#VALUE!</v>
      </c>
      <c r="ANU17" s="132" t="e" vm="1">
        <f>IF(AND(ANU15="Breast",[1]control!AOI8="Persons"),"Note: Breast cancer figures for all persons does not include males","")</f>
        <v>#VALUE!</v>
      </c>
      <c r="ANV17" s="132" t="e" vm="1">
        <f>IF(AND(ANV15="Breast",[1]control!AOJ8="Persons"),"Note: Breast cancer figures for all persons does not include males","")</f>
        <v>#VALUE!</v>
      </c>
      <c r="ANW17" s="132" t="e" vm="1">
        <f>IF(AND(ANW15="Breast",[1]control!AOK8="Persons"),"Note: Breast cancer figures for all persons does not include males","")</f>
        <v>#VALUE!</v>
      </c>
      <c r="ANX17" s="132" t="e" vm="1">
        <f>IF(AND(ANX15="Breast",[1]control!AOL8="Persons"),"Note: Breast cancer figures for all persons does not include males","")</f>
        <v>#VALUE!</v>
      </c>
      <c r="ANY17" s="132" t="e" vm="1">
        <f>IF(AND(ANY15="Breast",[1]control!AOM8="Persons"),"Note: Breast cancer figures for all persons does not include males","")</f>
        <v>#VALUE!</v>
      </c>
      <c r="ANZ17" s="132" t="e" vm="1">
        <f>IF(AND(ANZ15="Breast",[1]control!AON8="Persons"),"Note: Breast cancer figures for all persons does not include males","")</f>
        <v>#VALUE!</v>
      </c>
      <c r="AOA17" s="132" t="e" vm="1">
        <f>IF(AND(AOA15="Breast",[1]control!AOO8="Persons"),"Note: Breast cancer figures for all persons does not include males","")</f>
        <v>#VALUE!</v>
      </c>
      <c r="AOB17" s="132" t="e" vm="1">
        <f>IF(AND(AOB15="Breast",[1]control!AOP8="Persons"),"Note: Breast cancer figures for all persons does not include males","")</f>
        <v>#VALUE!</v>
      </c>
      <c r="AOC17" s="132" t="e" vm="1">
        <f>IF(AND(AOC15="Breast",[1]control!AOQ8="Persons"),"Note: Breast cancer figures for all persons does not include males","")</f>
        <v>#VALUE!</v>
      </c>
      <c r="AOD17" s="132" t="e" vm="1">
        <f>IF(AND(AOD15="Breast",[1]control!AOR8="Persons"),"Note: Breast cancer figures for all persons does not include males","")</f>
        <v>#VALUE!</v>
      </c>
      <c r="AOE17" s="132" t="e" vm="1">
        <f>IF(AND(AOE15="Breast",[1]control!AOS8="Persons"),"Note: Breast cancer figures for all persons does not include males","")</f>
        <v>#VALUE!</v>
      </c>
      <c r="AOF17" s="132" t="e" vm="1">
        <f>IF(AND(AOF15="Breast",[1]control!AOT8="Persons"),"Note: Breast cancer figures for all persons does not include males","")</f>
        <v>#VALUE!</v>
      </c>
      <c r="AOG17" s="132" t="e" vm="1">
        <f>IF(AND(AOG15="Breast",[1]control!AOU8="Persons"),"Note: Breast cancer figures for all persons does not include males","")</f>
        <v>#VALUE!</v>
      </c>
      <c r="AOH17" s="132" t="e" vm="1">
        <f>IF(AND(AOH15="Breast",[1]control!AOV8="Persons"),"Note: Breast cancer figures for all persons does not include males","")</f>
        <v>#VALUE!</v>
      </c>
      <c r="AOI17" s="132" t="e" vm="1">
        <f>IF(AND(AOI15="Breast",[1]control!AOW8="Persons"),"Note: Breast cancer figures for all persons does not include males","")</f>
        <v>#VALUE!</v>
      </c>
      <c r="AOJ17" s="132" t="e" vm="1">
        <f>IF(AND(AOJ15="Breast",[1]control!AOX8="Persons"),"Note: Breast cancer figures for all persons does not include males","")</f>
        <v>#VALUE!</v>
      </c>
      <c r="AOK17" s="132" t="e" vm="1">
        <f>IF(AND(AOK15="Breast",[1]control!AOY8="Persons"),"Note: Breast cancer figures for all persons does not include males","")</f>
        <v>#VALUE!</v>
      </c>
      <c r="AOL17" s="132" t="e" vm="1">
        <f>IF(AND(AOL15="Breast",[1]control!AOZ8="Persons"),"Note: Breast cancer figures for all persons does not include males","")</f>
        <v>#VALUE!</v>
      </c>
      <c r="AOM17" s="132" t="e" vm="1">
        <f>IF(AND(AOM15="Breast",[1]control!APA8="Persons"),"Note: Breast cancer figures for all persons does not include males","")</f>
        <v>#VALUE!</v>
      </c>
      <c r="AON17" s="132" t="e" vm="1">
        <f>IF(AND(AON15="Breast",[1]control!APB8="Persons"),"Note: Breast cancer figures for all persons does not include males","")</f>
        <v>#VALUE!</v>
      </c>
      <c r="AOO17" s="132" t="e" vm="1">
        <f>IF(AND(AOO15="Breast",[1]control!APC8="Persons"),"Note: Breast cancer figures for all persons does not include males","")</f>
        <v>#VALUE!</v>
      </c>
      <c r="AOP17" s="132" t="e" vm="1">
        <f>IF(AND(AOP15="Breast",[1]control!APD8="Persons"),"Note: Breast cancer figures for all persons does not include males","")</f>
        <v>#VALUE!</v>
      </c>
      <c r="AOQ17" s="132" t="e" vm="1">
        <f>IF(AND(AOQ15="Breast",[1]control!APE8="Persons"),"Note: Breast cancer figures for all persons does not include males","")</f>
        <v>#VALUE!</v>
      </c>
      <c r="AOR17" s="132" t="e" vm="1">
        <f>IF(AND(AOR15="Breast",[1]control!APF8="Persons"),"Note: Breast cancer figures for all persons does not include males","")</f>
        <v>#VALUE!</v>
      </c>
      <c r="AOS17" s="132" t="e" vm="1">
        <f>IF(AND(AOS15="Breast",[1]control!APG8="Persons"),"Note: Breast cancer figures for all persons does not include males","")</f>
        <v>#VALUE!</v>
      </c>
      <c r="AOT17" s="132" t="e" vm="1">
        <f>IF(AND(AOT15="Breast",[1]control!APH8="Persons"),"Note: Breast cancer figures for all persons does not include males","")</f>
        <v>#VALUE!</v>
      </c>
      <c r="AOU17" s="132" t="e" vm="1">
        <f>IF(AND(AOU15="Breast",[1]control!API8="Persons"),"Note: Breast cancer figures for all persons does not include males","")</f>
        <v>#VALUE!</v>
      </c>
      <c r="AOV17" s="132" t="e" vm="1">
        <f>IF(AND(AOV15="Breast",[1]control!APJ8="Persons"),"Note: Breast cancer figures for all persons does not include males","")</f>
        <v>#VALUE!</v>
      </c>
      <c r="AOW17" s="132" t="e" vm="1">
        <f>IF(AND(AOW15="Breast",[1]control!APK8="Persons"),"Note: Breast cancer figures for all persons does not include males","")</f>
        <v>#VALUE!</v>
      </c>
      <c r="AOX17" s="132" t="e" vm="1">
        <f>IF(AND(AOX15="Breast",[1]control!APL8="Persons"),"Note: Breast cancer figures for all persons does not include males","")</f>
        <v>#VALUE!</v>
      </c>
      <c r="AOY17" s="132" t="e" vm="1">
        <f>IF(AND(AOY15="Breast",[1]control!APM8="Persons"),"Note: Breast cancer figures for all persons does not include males","")</f>
        <v>#VALUE!</v>
      </c>
      <c r="AOZ17" s="132" t="e" vm="1">
        <f>IF(AND(AOZ15="Breast",[1]control!APN8="Persons"),"Note: Breast cancer figures for all persons does not include males","")</f>
        <v>#VALUE!</v>
      </c>
      <c r="APA17" s="132" t="e" vm="1">
        <f>IF(AND(APA15="Breast",[1]control!APO8="Persons"),"Note: Breast cancer figures for all persons does not include males","")</f>
        <v>#VALUE!</v>
      </c>
      <c r="APB17" s="132" t="e" vm="1">
        <f>IF(AND(APB15="Breast",[1]control!APP8="Persons"),"Note: Breast cancer figures for all persons does not include males","")</f>
        <v>#VALUE!</v>
      </c>
      <c r="APC17" s="132" t="e" vm="1">
        <f>IF(AND(APC15="Breast",[1]control!APQ8="Persons"),"Note: Breast cancer figures for all persons does not include males","")</f>
        <v>#VALUE!</v>
      </c>
      <c r="APD17" s="132" t="e" vm="1">
        <f>IF(AND(APD15="Breast",[1]control!APR8="Persons"),"Note: Breast cancer figures for all persons does not include males","")</f>
        <v>#VALUE!</v>
      </c>
      <c r="APE17" s="132" t="e" vm="1">
        <f>IF(AND(APE15="Breast",[1]control!APS8="Persons"),"Note: Breast cancer figures for all persons does not include males","")</f>
        <v>#VALUE!</v>
      </c>
      <c r="APF17" s="132" t="e" vm="1">
        <f>IF(AND(APF15="Breast",[1]control!APT8="Persons"),"Note: Breast cancer figures for all persons does not include males","")</f>
        <v>#VALUE!</v>
      </c>
      <c r="APG17" s="132" t="e" vm="1">
        <f>IF(AND(APG15="Breast",[1]control!APU8="Persons"),"Note: Breast cancer figures for all persons does not include males","")</f>
        <v>#VALUE!</v>
      </c>
      <c r="APH17" s="132" t="e" vm="1">
        <f>IF(AND(APH15="Breast",[1]control!APV8="Persons"),"Note: Breast cancer figures for all persons does not include males","")</f>
        <v>#VALUE!</v>
      </c>
      <c r="API17" s="132" t="e" vm="1">
        <f>IF(AND(API15="Breast",[1]control!APW8="Persons"),"Note: Breast cancer figures for all persons does not include males","")</f>
        <v>#VALUE!</v>
      </c>
      <c r="APJ17" s="132" t="e" vm="1">
        <f>IF(AND(APJ15="Breast",[1]control!APX8="Persons"),"Note: Breast cancer figures for all persons does not include males","")</f>
        <v>#VALUE!</v>
      </c>
      <c r="APK17" s="132" t="e" vm="1">
        <f>IF(AND(APK15="Breast",[1]control!APY8="Persons"),"Note: Breast cancer figures for all persons does not include males","")</f>
        <v>#VALUE!</v>
      </c>
      <c r="APL17" s="132" t="e" vm="1">
        <f>IF(AND(APL15="Breast",[1]control!APZ8="Persons"),"Note: Breast cancer figures for all persons does not include males","")</f>
        <v>#VALUE!</v>
      </c>
      <c r="APM17" s="132" t="e" vm="1">
        <f>IF(AND(APM15="Breast",[1]control!AQA8="Persons"),"Note: Breast cancer figures for all persons does not include males","")</f>
        <v>#VALUE!</v>
      </c>
      <c r="APN17" s="132" t="e" vm="1">
        <f>IF(AND(APN15="Breast",[1]control!AQB8="Persons"),"Note: Breast cancer figures for all persons does not include males","")</f>
        <v>#VALUE!</v>
      </c>
      <c r="APO17" s="132" t="e" vm="1">
        <f>IF(AND(APO15="Breast",[1]control!AQC8="Persons"),"Note: Breast cancer figures for all persons does not include males","")</f>
        <v>#VALUE!</v>
      </c>
      <c r="APP17" s="132" t="e" vm="1">
        <f>IF(AND(APP15="Breast",[1]control!AQD8="Persons"),"Note: Breast cancer figures for all persons does not include males","")</f>
        <v>#VALUE!</v>
      </c>
      <c r="APQ17" s="132" t="e" vm="1">
        <f>IF(AND(APQ15="Breast",[1]control!AQE8="Persons"),"Note: Breast cancer figures for all persons does not include males","")</f>
        <v>#VALUE!</v>
      </c>
      <c r="APR17" s="132" t="e" vm="1">
        <f>IF(AND(APR15="Breast",[1]control!AQF8="Persons"),"Note: Breast cancer figures for all persons does not include males","")</f>
        <v>#VALUE!</v>
      </c>
      <c r="APS17" s="132" t="e" vm="1">
        <f>IF(AND(APS15="Breast",[1]control!AQG8="Persons"),"Note: Breast cancer figures for all persons does not include males","")</f>
        <v>#VALUE!</v>
      </c>
      <c r="APT17" s="132" t="e" vm="1">
        <f>IF(AND(APT15="Breast",[1]control!AQH8="Persons"),"Note: Breast cancer figures for all persons does not include males","")</f>
        <v>#VALUE!</v>
      </c>
      <c r="APU17" s="132" t="e" vm="1">
        <f>IF(AND(APU15="Breast",[1]control!AQI8="Persons"),"Note: Breast cancer figures for all persons does not include males","")</f>
        <v>#VALUE!</v>
      </c>
      <c r="APV17" s="132" t="e" vm="1">
        <f>IF(AND(APV15="Breast",[1]control!AQJ8="Persons"),"Note: Breast cancer figures for all persons does not include males","")</f>
        <v>#VALUE!</v>
      </c>
      <c r="APW17" s="132" t="e" vm="1">
        <f>IF(AND(APW15="Breast",[1]control!AQK8="Persons"),"Note: Breast cancer figures for all persons does not include males","")</f>
        <v>#VALUE!</v>
      </c>
      <c r="APX17" s="132" t="e" vm="1">
        <f>IF(AND(APX15="Breast",[1]control!AQL8="Persons"),"Note: Breast cancer figures for all persons does not include males","")</f>
        <v>#VALUE!</v>
      </c>
      <c r="APY17" s="132" t="e" vm="1">
        <f>IF(AND(APY15="Breast",[1]control!AQM8="Persons"),"Note: Breast cancer figures for all persons does not include males","")</f>
        <v>#VALUE!</v>
      </c>
      <c r="APZ17" s="132" t="e" vm="1">
        <f>IF(AND(APZ15="Breast",[1]control!AQN8="Persons"),"Note: Breast cancer figures for all persons does not include males","")</f>
        <v>#VALUE!</v>
      </c>
      <c r="AQA17" s="132" t="e" vm="1">
        <f>IF(AND(AQA15="Breast",[1]control!AQO8="Persons"),"Note: Breast cancer figures for all persons does not include males","")</f>
        <v>#VALUE!</v>
      </c>
      <c r="AQB17" s="132" t="e" vm="1">
        <f>IF(AND(AQB15="Breast",[1]control!AQP8="Persons"),"Note: Breast cancer figures for all persons does not include males","")</f>
        <v>#VALUE!</v>
      </c>
      <c r="AQC17" s="132" t="e" vm="1">
        <f>IF(AND(AQC15="Breast",[1]control!AQQ8="Persons"),"Note: Breast cancer figures for all persons does not include males","")</f>
        <v>#VALUE!</v>
      </c>
      <c r="AQD17" s="132" t="e" vm="1">
        <f>IF(AND(AQD15="Breast",[1]control!AQR8="Persons"),"Note: Breast cancer figures for all persons does not include males","")</f>
        <v>#VALUE!</v>
      </c>
      <c r="AQE17" s="132" t="e" vm="1">
        <f>IF(AND(AQE15="Breast",[1]control!AQS8="Persons"),"Note: Breast cancer figures for all persons does not include males","")</f>
        <v>#VALUE!</v>
      </c>
      <c r="AQF17" s="132" t="e" vm="1">
        <f>IF(AND(AQF15="Breast",[1]control!AQT8="Persons"),"Note: Breast cancer figures for all persons does not include males","")</f>
        <v>#VALUE!</v>
      </c>
      <c r="AQG17" s="132" t="e" vm="1">
        <f>IF(AND(AQG15="Breast",[1]control!AQU8="Persons"),"Note: Breast cancer figures for all persons does not include males","")</f>
        <v>#VALUE!</v>
      </c>
      <c r="AQH17" s="132" t="e" vm="1">
        <f>IF(AND(AQH15="Breast",[1]control!AQV8="Persons"),"Note: Breast cancer figures for all persons does not include males","")</f>
        <v>#VALUE!</v>
      </c>
      <c r="AQI17" s="132" t="e" vm="1">
        <f>IF(AND(AQI15="Breast",[1]control!AQW8="Persons"),"Note: Breast cancer figures for all persons does not include males","")</f>
        <v>#VALUE!</v>
      </c>
      <c r="AQJ17" s="132" t="e" vm="1">
        <f>IF(AND(AQJ15="Breast",[1]control!AQX8="Persons"),"Note: Breast cancer figures for all persons does not include males","")</f>
        <v>#VALUE!</v>
      </c>
      <c r="AQK17" s="132" t="e" vm="1">
        <f>IF(AND(AQK15="Breast",[1]control!AQY8="Persons"),"Note: Breast cancer figures for all persons does not include males","")</f>
        <v>#VALUE!</v>
      </c>
      <c r="AQL17" s="132" t="e" vm="1">
        <f>IF(AND(AQL15="Breast",[1]control!AQZ8="Persons"),"Note: Breast cancer figures for all persons does not include males","")</f>
        <v>#VALUE!</v>
      </c>
      <c r="AQM17" s="132" t="e" vm="1">
        <f>IF(AND(AQM15="Breast",[1]control!ARA8="Persons"),"Note: Breast cancer figures for all persons does not include males","")</f>
        <v>#VALUE!</v>
      </c>
      <c r="AQN17" s="132" t="e" vm="1">
        <f>IF(AND(AQN15="Breast",[1]control!ARB8="Persons"),"Note: Breast cancer figures for all persons does not include males","")</f>
        <v>#VALUE!</v>
      </c>
      <c r="AQO17" s="132" t="e" vm="1">
        <f>IF(AND(AQO15="Breast",[1]control!ARC8="Persons"),"Note: Breast cancer figures for all persons does not include males","")</f>
        <v>#VALUE!</v>
      </c>
      <c r="AQP17" s="132" t="e" vm="1">
        <f>IF(AND(AQP15="Breast",[1]control!ARD8="Persons"),"Note: Breast cancer figures for all persons does not include males","")</f>
        <v>#VALUE!</v>
      </c>
      <c r="AQQ17" s="132" t="e" vm="1">
        <f>IF(AND(AQQ15="Breast",[1]control!ARE8="Persons"),"Note: Breast cancer figures for all persons does not include males","")</f>
        <v>#VALUE!</v>
      </c>
      <c r="AQR17" s="132" t="e" vm="1">
        <f>IF(AND(AQR15="Breast",[1]control!ARF8="Persons"),"Note: Breast cancer figures for all persons does not include males","")</f>
        <v>#VALUE!</v>
      </c>
      <c r="AQS17" s="132" t="e" vm="1">
        <f>IF(AND(AQS15="Breast",[1]control!ARG8="Persons"),"Note: Breast cancer figures for all persons does not include males","")</f>
        <v>#VALUE!</v>
      </c>
      <c r="AQT17" s="132" t="e" vm="1">
        <f>IF(AND(AQT15="Breast",[1]control!ARH8="Persons"),"Note: Breast cancer figures for all persons does not include males","")</f>
        <v>#VALUE!</v>
      </c>
      <c r="AQU17" s="132" t="e" vm="1">
        <f>IF(AND(AQU15="Breast",[1]control!ARI8="Persons"),"Note: Breast cancer figures for all persons does not include males","")</f>
        <v>#VALUE!</v>
      </c>
      <c r="AQV17" s="132" t="e" vm="1">
        <f>IF(AND(AQV15="Breast",[1]control!ARJ8="Persons"),"Note: Breast cancer figures for all persons does not include males","")</f>
        <v>#VALUE!</v>
      </c>
      <c r="AQW17" s="132" t="e" vm="1">
        <f>IF(AND(AQW15="Breast",[1]control!ARK8="Persons"),"Note: Breast cancer figures for all persons does not include males","")</f>
        <v>#VALUE!</v>
      </c>
      <c r="AQX17" s="132" t="e" vm="1">
        <f>IF(AND(AQX15="Breast",[1]control!ARL8="Persons"),"Note: Breast cancer figures for all persons does not include males","")</f>
        <v>#VALUE!</v>
      </c>
      <c r="AQY17" s="132" t="e" vm="1">
        <f>IF(AND(AQY15="Breast",[1]control!ARM8="Persons"),"Note: Breast cancer figures for all persons does not include males","")</f>
        <v>#VALUE!</v>
      </c>
      <c r="AQZ17" s="132" t="e" vm="1">
        <f>IF(AND(AQZ15="Breast",[1]control!ARN8="Persons"),"Note: Breast cancer figures for all persons does not include males","")</f>
        <v>#VALUE!</v>
      </c>
      <c r="ARA17" s="132" t="e" vm="1">
        <f>IF(AND(ARA15="Breast",[1]control!ARO8="Persons"),"Note: Breast cancer figures for all persons does not include males","")</f>
        <v>#VALUE!</v>
      </c>
      <c r="ARB17" s="132" t="e" vm="1">
        <f>IF(AND(ARB15="Breast",[1]control!ARP8="Persons"),"Note: Breast cancer figures for all persons does not include males","")</f>
        <v>#VALUE!</v>
      </c>
      <c r="ARC17" s="132" t="e" vm="1">
        <f>IF(AND(ARC15="Breast",[1]control!ARQ8="Persons"),"Note: Breast cancer figures for all persons does not include males","")</f>
        <v>#VALUE!</v>
      </c>
      <c r="ARD17" s="132" t="e" vm="1">
        <f>IF(AND(ARD15="Breast",[1]control!ARR8="Persons"),"Note: Breast cancer figures for all persons does not include males","")</f>
        <v>#VALUE!</v>
      </c>
      <c r="ARE17" s="132" t="e" vm="1">
        <f>IF(AND(ARE15="Breast",[1]control!ARS8="Persons"),"Note: Breast cancer figures for all persons does not include males","")</f>
        <v>#VALUE!</v>
      </c>
      <c r="ARF17" s="132" t="e" vm="1">
        <f>IF(AND(ARF15="Breast",[1]control!ART8="Persons"),"Note: Breast cancer figures for all persons does not include males","")</f>
        <v>#VALUE!</v>
      </c>
      <c r="ARG17" s="132" t="e" vm="1">
        <f>IF(AND(ARG15="Breast",[1]control!ARU8="Persons"),"Note: Breast cancer figures for all persons does not include males","")</f>
        <v>#VALUE!</v>
      </c>
      <c r="ARH17" s="132" t="e" vm="1">
        <f>IF(AND(ARH15="Breast",[1]control!ARV8="Persons"),"Note: Breast cancer figures for all persons does not include males","")</f>
        <v>#VALUE!</v>
      </c>
      <c r="ARI17" s="132" t="e" vm="1">
        <f>IF(AND(ARI15="Breast",[1]control!ARW8="Persons"),"Note: Breast cancer figures for all persons does not include males","")</f>
        <v>#VALUE!</v>
      </c>
      <c r="ARJ17" s="132" t="e" vm="1">
        <f>IF(AND(ARJ15="Breast",[1]control!ARX8="Persons"),"Note: Breast cancer figures for all persons does not include males","")</f>
        <v>#VALUE!</v>
      </c>
      <c r="ARK17" s="132" t="e" vm="1">
        <f>IF(AND(ARK15="Breast",[1]control!ARY8="Persons"),"Note: Breast cancer figures for all persons does not include males","")</f>
        <v>#VALUE!</v>
      </c>
      <c r="ARL17" s="132" t="e" vm="1">
        <f>IF(AND(ARL15="Breast",[1]control!ARZ8="Persons"),"Note: Breast cancer figures for all persons does not include males","")</f>
        <v>#VALUE!</v>
      </c>
      <c r="ARM17" s="132" t="e" vm="1">
        <f>IF(AND(ARM15="Breast",[1]control!ASA8="Persons"),"Note: Breast cancer figures for all persons does not include males","")</f>
        <v>#VALUE!</v>
      </c>
      <c r="ARN17" s="132" t="e" vm="1">
        <f>IF(AND(ARN15="Breast",[1]control!ASB8="Persons"),"Note: Breast cancer figures for all persons does not include males","")</f>
        <v>#VALUE!</v>
      </c>
      <c r="ARO17" s="132" t="e" vm="1">
        <f>IF(AND(ARO15="Breast",[1]control!ASC8="Persons"),"Note: Breast cancer figures for all persons does not include males","")</f>
        <v>#VALUE!</v>
      </c>
      <c r="ARP17" s="132" t="e" vm="1">
        <f>IF(AND(ARP15="Breast",[1]control!ASD8="Persons"),"Note: Breast cancer figures for all persons does not include males","")</f>
        <v>#VALUE!</v>
      </c>
      <c r="ARQ17" s="132" t="e" vm="1">
        <f>IF(AND(ARQ15="Breast",[1]control!ASE8="Persons"),"Note: Breast cancer figures for all persons does not include males","")</f>
        <v>#VALUE!</v>
      </c>
      <c r="ARR17" s="132" t="e" vm="1">
        <f>IF(AND(ARR15="Breast",[1]control!ASF8="Persons"),"Note: Breast cancer figures for all persons does not include males","")</f>
        <v>#VALUE!</v>
      </c>
      <c r="ARS17" s="132" t="e" vm="1">
        <f>IF(AND(ARS15="Breast",[1]control!ASG8="Persons"),"Note: Breast cancer figures for all persons does not include males","")</f>
        <v>#VALUE!</v>
      </c>
      <c r="ART17" s="132" t="e" vm="1">
        <f>IF(AND(ART15="Breast",[1]control!ASH8="Persons"),"Note: Breast cancer figures for all persons does not include males","")</f>
        <v>#VALUE!</v>
      </c>
      <c r="ARU17" s="132" t="e" vm="1">
        <f>IF(AND(ARU15="Breast",[1]control!ASI8="Persons"),"Note: Breast cancer figures for all persons does not include males","")</f>
        <v>#VALUE!</v>
      </c>
      <c r="ARV17" s="132" t="e" vm="1">
        <f>IF(AND(ARV15="Breast",[1]control!ASJ8="Persons"),"Note: Breast cancer figures for all persons does not include males","")</f>
        <v>#VALUE!</v>
      </c>
      <c r="ARW17" s="132" t="e" vm="1">
        <f>IF(AND(ARW15="Breast",[1]control!ASK8="Persons"),"Note: Breast cancer figures for all persons does not include males","")</f>
        <v>#VALUE!</v>
      </c>
      <c r="ARX17" s="132" t="e" vm="1">
        <f>IF(AND(ARX15="Breast",[1]control!ASL8="Persons"),"Note: Breast cancer figures for all persons does not include males","")</f>
        <v>#VALUE!</v>
      </c>
      <c r="ARY17" s="132" t="e" vm="1">
        <f>IF(AND(ARY15="Breast",[1]control!ASM8="Persons"),"Note: Breast cancer figures for all persons does not include males","")</f>
        <v>#VALUE!</v>
      </c>
      <c r="ARZ17" s="132" t="e" vm="1">
        <f>IF(AND(ARZ15="Breast",[1]control!ASN8="Persons"),"Note: Breast cancer figures for all persons does not include males","")</f>
        <v>#VALUE!</v>
      </c>
      <c r="ASA17" s="132" t="e" vm="1">
        <f>IF(AND(ASA15="Breast",[1]control!ASO8="Persons"),"Note: Breast cancer figures for all persons does not include males","")</f>
        <v>#VALUE!</v>
      </c>
      <c r="ASB17" s="132" t="e" vm="1">
        <f>IF(AND(ASB15="Breast",[1]control!ASP8="Persons"),"Note: Breast cancer figures for all persons does not include males","")</f>
        <v>#VALUE!</v>
      </c>
      <c r="ASC17" s="132" t="e" vm="1">
        <f>IF(AND(ASC15="Breast",[1]control!ASQ8="Persons"),"Note: Breast cancer figures for all persons does not include males","")</f>
        <v>#VALUE!</v>
      </c>
      <c r="ASD17" s="132" t="e" vm="1">
        <f>IF(AND(ASD15="Breast",[1]control!ASR8="Persons"),"Note: Breast cancer figures for all persons does not include males","")</f>
        <v>#VALUE!</v>
      </c>
      <c r="ASE17" s="132" t="e" vm="1">
        <f>IF(AND(ASE15="Breast",[1]control!ASS8="Persons"),"Note: Breast cancer figures for all persons does not include males","")</f>
        <v>#VALUE!</v>
      </c>
      <c r="ASF17" s="132" t="e" vm="1">
        <f>IF(AND(ASF15="Breast",[1]control!AST8="Persons"),"Note: Breast cancer figures for all persons does not include males","")</f>
        <v>#VALUE!</v>
      </c>
      <c r="ASG17" s="132" t="e" vm="1">
        <f>IF(AND(ASG15="Breast",[1]control!ASU8="Persons"),"Note: Breast cancer figures for all persons does not include males","")</f>
        <v>#VALUE!</v>
      </c>
      <c r="ASH17" s="132" t="e" vm="1">
        <f>IF(AND(ASH15="Breast",[1]control!ASV8="Persons"),"Note: Breast cancer figures for all persons does not include males","")</f>
        <v>#VALUE!</v>
      </c>
      <c r="ASI17" s="132" t="e" vm="1">
        <f>IF(AND(ASI15="Breast",[1]control!ASW8="Persons"),"Note: Breast cancer figures for all persons does not include males","")</f>
        <v>#VALUE!</v>
      </c>
      <c r="ASJ17" s="132" t="e" vm="1">
        <f>IF(AND(ASJ15="Breast",[1]control!ASX8="Persons"),"Note: Breast cancer figures for all persons does not include males","")</f>
        <v>#VALUE!</v>
      </c>
      <c r="ASK17" s="132" t="e" vm="1">
        <f>IF(AND(ASK15="Breast",[1]control!ASY8="Persons"),"Note: Breast cancer figures for all persons does not include males","")</f>
        <v>#VALUE!</v>
      </c>
      <c r="ASL17" s="132" t="e" vm="1">
        <f>IF(AND(ASL15="Breast",[1]control!ASZ8="Persons"),"Note: Breast cancer figures for all persons does not include males","")</f>
        <v>#VALUE!</v>
      </c>
      <c r="ASM17" s="132" t="e" vm="1">
        <f>IF(AND(ASM15="Breast",[1]control!ATA8="Persons"),"Note: Breast cancer figures for all persons does not include males","")</f>
        <v>#VALUE!</v>
      </c>
      <c r="ASN17" s="132" t="e" vm="1">
        <f>IF(AND(ASN15="Breast",[1]control!ATB8="Persons"),"Note: Breast cancer figures for all persons does not include males","")</f>
        <v>#VALUE!</v>
      </c>
      <c r="ASO17" s="132" t="e" vm="1">
        <f>IF(AND(ASO15="Breast",[1]control!ATC8="Persons"),"Note: Breast cancer figures for all persons does not include males","")</f>
        <v>#VALUE!</v>
      </c>
      <c r="ASP17" s="132" t="e" vm="1">
        <f>IF(AND(ASP15="Breast",[1]control!ATD8="Persons"),"Note: Breast cancer figures for all persons does not include males","")</f>
        <v>#VALUE!</v>
      </c>
      <c r="ASQ17" s="132" t="e" vm="1">
        <f>IF(AND(ASQ15="Breast",[1]control!ATE8="Persons"),"Note: Breast cancer figures for all persons does not include males","")</f>
        <v>#VALUE!</v>
      </c>
      <c r="ASR17" s="132" t="e" vm="1">
        <f>IF(AND(ASR15="Breast",[1]control!ATF8="Persons"),"Note: Breast cancer figures for all persons does not include males","")</f>
        <v>#VALUE!</v>
      </c>
      <c r="ASS17" s="132" t="e" vm="1">
        <f>IF(AND(ASS15="Breast",[1]control!ATG8="Persons"),"Note: Breast cancer figures for all persons does not include males","")</f>
        <v>#VALUE!</v>
      </c>
      <c r="AST17" s="132" t="e" vm="1">
        <f>IF(AND(AST15="Breast",[1]control!ATH8="Persons"),"Note: Breast cancer figures for all persons does not include males","")</f>
        <v>#VALUE!</v>
      </c>
      <c r="ASU17" s="132" t="e" vm="1">
        <f>IF(AND(ASU15="Breast",[1]control!ATI8="Persons"),"Note: Breast cancer figures for all persons does not include males","")</f>
        <v>#VALUE!</v>
      </c>
      <c r="ASV17" s="132" t="e" vm="1">
        <f>IF(AND(ASV15="Breast",[1]control!ATJ8="Persons"),"Note: Breast cancer figures for all persons does not include males","")</f>
        <v>#VALUE!</v>
      </c>
      <c r="ASW17" s="132" t="e" vm="1">
        <f>IF(AND(ASW15="Breast",[1]control!ATK8="Persons"),"Note: Breast cancer figures for all persons does not include males","")</f>
        <v>#VALUE!</v>
      </c>
      <c r="ASX17" s="132" t="e" vm="1">
        <f>IF(AND(ASX15="Breast",[1]control!ATL8="Persons"),"Note: Breast cancer figures for all persons does not include males","")</f>
        <v>#VALUE!</v>
      </c>
      <c r="ASY17" s="132" t="e" vm="1">
        <f>IF(AND(ASY15="Breast",[1]control!ATM8="Persons"),"Note: Breast cancer figures for all persons does not include males","")</f>
        <v>#VALUE!</v>
      </c>
      <c r="ASZ17" s="132" t="e" vm="1">
        <f>IF(AND(ASZ15="Breast",[1]control!ATN8="Persons"),"Note: Breast cancer figures for all persons does not include males","")</f>
        <v>#VALUE!</v>
      </c>
      <c r="ATA17" s="132" t="e" vm="1">
        <f>IF(AND(ATA15="Breast",[1]control!ATO8="Persons"),"Note: Breast cancer figures for all persons does not include males","")</f>
        <v>#VALUE!</v>
      </c>
      <c r="ATB17" s="132" t="e" vm="1">
        <f>IF(AND(ATB15="Breast",[1]control!ATP8="Persons"),"Note: Breast cancer figures for all persons does not include males","")</f>
        <v>#VALUE!</v>
      </c>
      <c r="ATC17" s="132" t="e" vm="1">
        <f>IF(AND(ATC15="Breast",[1]control!ATQ8="Persons"),"Note: Breast cancer figures for all persons does not include males","")</f>
        <v>#VALUE!</v>
      </c>
      <c r="ATD17" s="132" t="e" vm="1">
        <f>IF(AND(ATD15="Breast",[1]control!ATR8="Persons"),"Note: Breast cancer figures for all persons does not include males","")</f>
        <v>#VALUE!</v>
      </c>
      <c r="ATE17" s="132" t="e" vm="1">
        <f>IF(AND(ATE15="Breast",[1]control!ATS8="Persons"),"Note: Breast cancer figures for all persons does not include males","")</f>
        <v>#VALUE!</v>
      </c>
      <c r="ATF17" s="132" t="e" vm="1">
        <f>IF(AND(ATF15="Breast",[1]control!ATT8="Persons"),"Note: Breast cancer figures for all persons does not include males","")</f>
        <v>#VALUE!</v>
      </c>
      <c r="ATG17" s="132" t="e" vm="1">
        <f>IF(AND(ATG15="Breast",[1]control!ATU8="Persons"),"Note: Breast cancer figures for all persons does not include males","")</f>
        <v>#VALUE!</v>
      </c>
      <c r="ATH17" s="132" t="e" vm="1">
        <f>IF(AND(ATH15="Breast",[1]control!ATV8="Persons"),"Note: Breast cancer figures for all persons does not include males","")</f>
        <v>#VALUE!</v>
      </c>
      <c r="ATI17" s="132" t="e" vm="1">
        <f>IF(AND(ATI15="Breast",[1]control!ATW8="Persons"),"Note: Breast cancer figures for all persons does not include males","")</f>
        <v>#VALUE!</v>
      </c>
      <c r="ATJ17" s="132" t="e" vm="1">
        <f>IF(AND(ATJ15="Breast",[1]control!ATX8="Persons"),"Note: Breast cancer figures for all persons does not include males","")</f>
        <v>#VALUE!</v>
      </c>
      <c r="ATK17" s="132" t="e" vm="1">
        <f>IF(AND(ATK15="Breast",[1]control!ATY8="Persons"),"Note: Breast cancer figures for all persons does not include males","")</f>
        <v>#VALUE!</v>
      </c>
      <c r="ATL17" s="132" t="e" vm="1">
        <f>IF(AND(ATL15="Breast",[1]control!ATZ8="Persons"),"Note: Breast cancer figures for all persons does not include males","")</f>
        <v>#VALUE!</v>
      </c>
      <c r="ATM17" s="132" t="e" vm="1">
        <f>IF(AND(ATM15="Breast",[1]control!AUA8="Persons"),"Note: Breast cancer figures for all persons does not include males","")</f>
        <v>#VALUE!</v>
      </c>
      <c r="ATN17" s="132" t="e" vm="1">
        <f>IF(AND(ATN15="Breast",[1]control!AUB8="Persons"),"Note: Breast cancer figures for all persons does not include males","")</f>
        <v>#VALUE!</v>
      </c>
      <c r="ATO17" s="132" t="e" vm="1">
        <f>IF(AND(ATO15="Breast",[1]control!AUC8="Persons"),"Note: Breast cancer figures for all persons does not include males","")</f>
        <v>#VALUE!</v>
      </c>
      <c r="ATP17" s="132" t="e" vm="1">
        <f>IF(AND(ATP15="Breast",[1]control!AUD8="Persons"),"Note: Breast cancer figures for all persons does not include males","")</f>
        <v>#VALUE!</v>
      </c>
      <c r="ATQ17" s="132" t="e" vm="1">
        <f>IF(AND(ATQ15="Breast",[1]control!AUE8="Persons"),"Note: Breast cancer figures for all persons does not include males","")</f>
        <v>#VALUE!</v>
      </c>
      <c r="ATR17" s="132" t="e" vm="1">
        <f>IF(AND(ATR15="Breast",[1]control!AUF8="Persons"),"Note: Breast cancer figures for all persons does not include males","")</f>
        <v>#VALUE!</v>
      </c>
      <c r="ATS17" s="132" t="e" vm="1">
        <f>IF(AND(ATS15="Breast",[1]control!AUG8="Persons"),"Note: Breast cancer figures for all persons does not include males","")</f>
        <v>#VALUE!</v>
      </c>
      <c r="ATT17" s="132" t="e" vm="1">
        <f>IF(AND(ATT15="Breast",[1]control!AUH8="Persons"),"Note: Breast cancer figures for all persons does not include males","")</f>
        <v>#VALUE!</v>
      </c>
      <c r="ATU17" s="132" t="e" vm="1">
        <f>IF(AND(ATU15="Breast",[1]control!AUI8="Persons"),"Note: Breast cancer figures for all persons does not include males","")</f>
        <v>#VALUE!</v>
      </c>
      <c r="ATV17" s="132" t="e" vm="1">
        <f>IF(AND(ATV15="Breast",[1]control!AUJ8="Persons"),"Note: Breast cancer figures for all persons does not include males","")</f>
        <v>#VALUE!</v>
      </c>
      <c r="ATW17" s="132" t="e" vm="1">
        <f>IF(AND(ATW15="Breast",[1]control!AUK8="Persons"),"Note: Breast cancer figures for all persons does not include males","")</f>
        <v>#VALUE!</v>
      </c>
      <c r="ATX17" s="132" t="e" vm="1">
        <f>IF(AND(ATX15="Breast",[1]control!AUL8="Persons"),"Note: Breast cancer figures for all persons does not include males","")</f>
        <v>#VALUE!</v>
      </c>
      <c r="ATY17" s="132" t="e" vm="1">
        <f>IF(AND(ATY15="Breast",[1]control!AUM8="Persons"),"Note: Breast cancer figures for all persons does not include males","")</f>
        <v>#VALUE!</v>
      </c>
      <c r="ATZ17" s="132" t="e" vm="1">
        <f>IF(AND(ATZ15="Breast",[1]control!AUN8="Persons"),"Note: Breast cancer figures for all persons does not include males","")</f>
        <v>#VALUE!</v>
      </c>
      <c r="AUA17" s="132" t="e" vm="1">
        <f>IF(AND(AUA15="Breast",[1]control!AUO8="Persons"),"Note: Breast cancer figures for all persons does not include males","")</f>
        <v>#VALUE!</v>
      </c>
      <c r="AUB17" s="132" t="e" vm="1">
        <f>IF(AND(AUB15="Breast",[1]control!AUP8="Persons"),"Note: Breast cancer figures for all persons does not include males","")</f>
        <v>#VALUE!</v>
      </c>
      <c r="AUC17" s="132" t="e" vm="1">
        <f>IF(AND(AUC15="Breast",[1]control!AUQ8="Persons"),"Note: Breast cancer figures for all persons does not include males","")</f>
        <v>#VALUE!</v>
      </c>
      <c r="AUD17" s="132" t="e" vm="1">
        <f>IF(AND(AUD15="Breast",[1]control!AUR8="Persons"),"Note: Breast cancer figures for all persons does not include males","")</f>
        <v>#VALUE!</v>
      </c>
      <c r="AUE17" s="132" t="e" vm="1">
        <f>IF(AND(AUE15="Breast",[1]control!AUS8="Persons"),"Note: Breast cancer figures for all persons does not include males","")</f>
        <v>#VALUE!</v>
      </c>
      <c r="AUF17" s="132" t="e" vm="1">
        <f>IF(AND(AUF15="Breast",[1]control!AUT8="Persons"),"Note: Breast cancer figures for all persons does not include males","")</f>
        <v>#VALUE!</v>
      </c>
      <c r="AUG17" s="132" t="e" vm="1">
        <f>IF(AND(AUG15="Breast",[1]control!AUU8="Persons"),"Note: Breast cancer figures for all persons does not include males","")</f>
        <v>#VALUE!</v>
      </c>
      <c r="AUH17" s="132" t="e" vm="1">
        <f>IF(AND(AUH15="Breast",[1]control!AUV8="Persons"),"Note: Breast cancer figures for all persons does not include males","")</f>
        <v>#VALUE!</v>
      </c>
      <c r="AUI17" s="132" t="e" vm="1">
        <f>IF(AND(AUI15="Breast",[1]control!AUW8="Persons"),"Note: Breast cancer figures for all persons does not include males","")</f>
        <v>#VALUE!</v>
      </c>
      <c r="AUJ17" s="132" t="e" vm="1">
        <f>IF(AND(AUJ15="Breast",[1]control!AUX8="Persons"),"Note: Breast cancer figures for all persons does not include males","")</f>
        <v>#VALUE!</v>
      </c>
      <c r="AUK17" s="132" t="e" vm="1">
        <f>IF(AND(AUK15="Breast",[1]control!AUY8="Persons"),"Note: Breast cancer figures for all persons does not include males","")</f>
        <v>#VALUE!</v>
      </c>
      <c r="AUL17" s="132" t="e" vm="1">
        <f>IF(AND(AUL15="Breast",[1]control!AUZ8="Persons"),"Note: Breast cancer figures for all persons does not include males","")</f>
        <v>#VALUE!</v>
      </c>
      <c r="AUM17" s="132" t="e" vm="1">
        <f>IF(AND(AUM15="Breast",[1]control!AVA8="Persons"),"Note: Breast cancer figures for all persons does not include males","")</f>
        <v>#VALUE!</v>
      </c>
      <c r="AUN17" s="132" t="e" vm="1">
        <f>IF(AND(AUN15="Breast",[1]control!AVB8="Persons"),"Note: Breast cancer figures for all persons does not include males","")</f>
        <v>#VALUE!</v>
      </c>
      <c r="AUO17" s="132" t="e" vm="1">
        <f>IF(AND(AUO15="Breast",[1]control!AVC8="Persons"),"Note: Breast cancer figures for all persons does not include males","")</f>
        <v>#VALUE!</v>
      </c>
      <c r="AUP17" s="132" t="e" vm="1">
        <f>IF(AND(AUP15="Breast",[1]control!AVD8="Persons"),"Note: Breast cancer figures for all persons does not include males","")</f>
        <v>#VALUE!</v>
      </c>
      <c r="AUQ17" s="132" t="e" vm="1">
        <f>IF(AND(AUQ15="Breast",[1]control!AVE8="Persons"),"Note: Breast cancer figures for all persons does not include males","")</f>
        <v>#VALUE!</v>
      </c>
      <c r="AUR17" s="132" t="e" vm="1">
        <f>IF(AND(AUR15="Breast",[1]control!AVF8="Persons"),"Note: Breast cancer figures for all persons does not include males","")</f>
        <v>#VALUE!</v>
      </c>
      <c r="AUS17" s="132" t="e" vm="1">
        <f>IF(AND(AUS15="Breast",[1]control!AVG8="Persons"),"Note: Breast cancer figures for all persons does not include males","")</f>
        <v>#VALUE!</v>
      </c>
      <c r="AUT17" s="132" t="e" vm="1">
        <f>IF(AND(AUT15="Breast",[1]control!AVH8="Persons"),"Note: Breast cancer figures for all persons does not include males","")</f>
        <v>#VALUE!</v>
      </c>
      <c r="AUU17" s="132" t="e" vm="1">
        <f>IF(AND(AUU15="Breast",[1]control!AVI8="Persons"),"Note: Breast cancer figures for all persons does not include males","")</f>
        <v>#VALUE!</v>
      </c>
      <c r="AUV17" s="132" t="e" vm="1">
        <f>IF(AND(AUV15="Breast",[1]control!AVJ8="Persons"),"Note: Breast cancer figures for all persons does not include males","")</f>
        <v>#VALUE!</v>
      </c>
      <c r="AUW17" s="132" t="e" vm="1">
        <f>IF(AND(AUW15="Breast",[1]control!AVK8="Persons"),"Note: Breast cancer figures for all persons does not include males","")</f>
        <v>#VALUE!</v>
      </c>
      <c r="AUX17" s="132" t="e" vm="1">
        <f>IF(AND(AUX15="Breast",[1]control!AVL8="Persons"),"Note: Breast cancer figures for all persons does not include males","")</f>
        <v>#VALUE!</v>
      </c>
      <c r="AUY17" s="132" t="e" vm="1">
        <f>IF(AND(AUY15="Breast",[1]control!AVM8="Persons"),"Note: Breast cancer figures for all persons does not include males","")</f>
        <v>#VALUE!</v>
      </c>
      <c r="AUZ17" s="132" t="e" vm="1">
        <f>IF(AND(AUZ15="Breast",[1]control!AVN8="Persons"),"Note: Breast cancer figures for all persons does not include males","")</f>
        <v>#VALUE!</v>
      </c>
      <c r="AVA17" s="132" t="e" vm="1">
        <f>IF(AND(AVA15="Breast",[1]control!AVO8="Persons"),"Note: Breast cancer figures for all persons does not include males","")</f>
        <v>#VALUE!</v>
      </c>
      <c r="AVB17" s="132" t="e" vm="1">
        <f>IF(AND(AVB15="Breast",[1]control!AVP8="Persons"),"Note: Breast cancer figures for all persons does not include males","")</f>
        <v>#VALUE!</v>
      </c>
      <c r="AVC17" s="132" t="e" vm="1">
        <f>IF(AND(AVC15="Breast",[1]control!AVQ8="Persons"),"Note: Breast cancer figures for all persons does not include males","")</f>
        <v>#VALUE!</v>
      </c>
      <c r="AVD17" s="132" t="e" vm="1">
        <f>IF(AND(AVD15="Breast",[1]control!AVR8="Persons"),"Note: Breast cancer figures for all persons does not include males","")</f>
        <v>#VALUE!</v>
      </c>
      <c r="AVE17" s="132" t="e" vm="1">
        <f>IF(AND(AVE15="Breast",[1]control!AVS8="Persons"),"Note: Breast cancer figures for all persons does not include males","")</f>
        <v>#VALUE!</v>
      </c>
      <c r="AVF17" s="132" t="e" vm="1">
        <f>IF(AND(AVF15="Breast",[1]control!AVT8="Persons"),"Note: Breast cancer figures for all persons does not include males","")</f>
        <v>#VALUE!</v>
      </c>
      <c r="AVG17" s="132" t="e" vm="1">
        <f>IF(AND(AVG15="Breast",[1]control!AVU8="Persons"),"Note: Breast cancer figures for all persons does not include males","")</f>
        <v>#VALUE!</v>
      </c>
      <c r="AVH17" s="132" t="e" vm="1">
        <f>IF(AND(AVH15="Breast",[1]control!AVV8="Persons"),"Note: Breast cancer figures for all persons does not include males","")</f>
        <v>#VALUE!</v>
      </c>
      <c r="AVI17" s="132" t="e" vm="1">
        <f>IF(AND(AVI15="Breast",[1]control!AVW8="Persons"),"Note: Breast cancer figures for all persons does not include males","")</f>
        <v>#VALUE!</v>
      </c>
      <c r="AVJ17" s="132" t="e" vm="1">
        <f>IF(AND(AVJ15="Breast",[1]control!AVX8="Persons"),"Note: Breast cancer figures for all persons does not include males","")</f>
        <v>#VALUE!</v>
      </c>
      <c r="AVK17" s="132" t="e" vm="1">
        <f>IF(AND(AVK15="Breast",[1]control!AVY8="Persons"),"Note: Breast cancer figures for all persons does not include males","")</f>
        <v>#VALUE!</v>
      </c>
      <c r="AVL17" s="132" t="e" vm="1">
        <f>IF(AND(AVL15="Breast",[1]control!AVZ8="Persons"),"Note: Breast cancer figures for all persons does not include males","")</f>
        <v>#VALUE!</v>
      </c>
      <c r="AVM17" s="132" t="e" vm="1">
        <f>IF(AND(AVM15="Breast",[1]control!AWA8="Persons"),"Note: Breast cancer figures for all persons does not include males","")</f>
        <v>#VALUE!</v>
      </c>
      <c r="AVN17" s="132" t="e" vm="1">
        <f>IF(AND(AVN15="Breast",[1]control!AWB8="Persons"),"Note: Breast cancer figures for all persons does not include males","")</f>
        <v>#VALUE!</v>
      </c>
      <c r="AVO17" s="132" t="e" vm="1">
        <f>IF(AND(AVO15="Breast",[1]control!AWC8="Persons"),"Note: Breast cancer figures for all persons does not include males","")</f>
        <v>#VALUE!</v>
      </c>
      <c r="AVP17" s="132" t="e" vm="1">
        <f>IF(AND(AVP15="Breast",[1]control!AWD8="Persons"),"Note: Breast cancer figures for all persons does not include males","")</f>
        <v>#VALUE!</v>
      </c>
      <c r="AVQ17" s="132" t="e" vm="1">
        <f>IF(AND(AVQ15="Breast",[1]control!AWE8="Persons"),"Note: Breast cancer figures for all persons does not include males","")</f>
        <v>#VALUE!</v>
      </c>
      <c r="AVR17" s="132" t="e" vm="1">
        <f>IF(AND(AVR15="Breast",[1]control!AWF8="Persons"),"Note: Breast cancer figures for all persons does not include males","")</f>
        <v>#VALUE!</v>
      </c>
      <c r="AVS17" s="132" t="e" vm="1">
        <f>IF(AND(AVS15="Breast",[1]control!AWG8="Persons"),"Note: Breast cancer figures for all persons does not include males","")</f>
        <v>#VALUE!</v>
      </c>
      <c r="AVT17" s="132" t="e" vm="1">
        <f>IF(AND(AVT15="Breast",[1]control!AWH8="Persons"),"Note: Breast cancer figures for all persons does not include males","")</f>
        <v>#VALUE!</v>
      </c>
      <c r="AVU17" s="132" t="e" vm="1">
        <f>IF(AND(AVU15="Breast",[1]control!AWI8="Persons"),"Note: Breast cancer figures for all persons does not include males","")</f>
        <v>#VALUE!</v>
      </c>
      <c r="AVV17" s="132" t="e" vm="1">
        <f>IF(AND(AVV15="Breast",[1]control!AWJ8="Persons"),"Note: Breast cancer figures for all persons does not include males","")</f>
        <v>#VALUE!</v>
      </c>
      <c r="AVW17" s="132" t="e" vm="1">
        <f>IF(AND(AVW15="Breast",[1]control!AWK8="Persons"),"Note: Breast cancer figures for all persons does not include males","")</f>
        <v>#VALUE!</v>
      </c>
      <c r="AVX17" s="132" t="e" vm="1">
        <f>IF(AND(AVX15="Breast",[1]control!AWL8="Persons"),"Note: Breast cancer figures for all persons does not include males","")</f>
        <v>#VALUE!</v>
      </c>
      <c r="AVY17" s="132" t="e" vm="1">
        <f>IF(AND(AVY15="Breast",[1]control!AWM8="Persons"),"Note: Breast cancer figures for all persons does not include males","")</f>
        <v>#VALUE!</v>
      </c>
      <c r="AVZ17" s="132" t="e" vm="1">
        <f>IF(AND(AVZ15="Breast",[1]control!AWN8="Persons"),"Note: Breast cancer figures for all persons does not include males","")</f>
        <v>#VALUE!</v>
      </c>
      <c r="AWA17" s="132" t="e" vm="1">
        <f>IF(AND(AWA15="Breast",[1]control!AWO8="Persons"),"Note: Breast cancer figures for all persons does not include males","")</f>
        <v>#VALUE!</v>
      </c>
      <c r="AWB17" s="132" t="e" vm="1">
        <f>IF(AND(AWB15="Breast",[1]control!AWP8="Persons"),"Note: Breast cancer figures for all persons does not include males","")</f>
        <v>#VALUE!</v>
      </c>
      <c r="AWC17" s="132" t="e" vm="1">
        <f>IF(AND(AWC15="Breast",[1]control!AWQ8="Persons"),"Note: Breast cancer figures for all persons does not include males","")</f>
        <v>#VALUE!</v>
      </c>
      <c r="AWD17" s="132" t="e" vm="1">
        <f>IF(AND(AWD15="Breast",[1]control!AWR8="Persons"),"Note: Breast cancer figures for all persons does not include males","")</f>
        <v>#VALUE!</v>
      </c>
      <c r="AWE17" s="132" t="e" vm="1">
        <f>IF(AND(AWE15="Breast",[1]control!AWS8="Persons"),"Note: Breast cancer figures for all persons does not include males","")</f>
        <v>#VALUE!</v>
      </c>
      <c r="AWF17" s="132" t="e" vm="1">
        <f>IF(AND(AWF15="Breast",[1]control!AWT8="Persons"),"Note: Breast cancer figures for all persons does not include males","")</f>
        <v>#VALUE!</v>
      </c>
      <c r="AWG17" s="132" t="e" vm="1">
        <f>IF(AND(AWG15="Breast",[1]control!AWU8="Persons"),"Note: Breast cancer figures for all persons does not include males","")</f>
        <v>#VALUE!</v>
      </c>
      <c r="AWH17" s="132" t="e" vm="1">
        <f>IF(AND(AWH15="Breast",[1]control!AWV8="Persons"),"Note: Breast cancer figures for all persons does not include males","")</f>
        <v>#VALUE!</v>
      </c>
      <c r="AWI17" s="132" t="e" vm="1">
        <f>IF(AND(AWI15="Breast",[1]control!AWW8="Persons"),"Note: Breast cancer figures for all persons does not include males","")</f>
        <v>#VALUE!</v>
      </c>
      <c r="AWJ17" s="132" t="e" vm="1">
        <f>IF(AND(AWJ15="Breast",[1]control!AWX8="Persons"),"Note: Breast cancer figures for all persons does not include males","")</f>
        <v>#VALUE!</v>
      </c>
      <c r="AWK17" s="132" t="e" vm="1">
        <f>IF(AND(AWK15="Breast",[1]control!AWY8="Persons"),"Note: Breast cancer figures for all persons does not include males","")</f>
        <v>#VALUE!</v>
      </c>
      <c r="AWL17" s="132" t="e" vm="1">
        <f>IF(AND(AWL15="Breast",[1]control!AWZ8="Persons"),"Note: Breast cancer figures for all persons does not include males","")</f>
        <v>#VALUE!</v>
      </c>
      <c r="AWM17" s="132" t="e" vm="1">
        <f>IF(AND(AWM15="Breast",[1]control!AXA8="Persons"),"Note: Breast cancer figures for all persons does not include males","")</f>
        <v>#VALUE!</v>
      </c>
      <c r="AWN17" s="132" t="e" vm="1">
        <f>IF(AND(AWN15="Breast",[1]control!AXB8="Persons"),"Note: Breast cancer figures for all persons does not include males","")</f>
        <v>#VALUE!</v>
      </c>
      <c r="AWO17" s="132" t="e" vm="1">
        <f>IF(AND(AWO15="Breast",[1]control!AXC8="Persons"),"Note: Breast cancer figures for all persons does not include males","")</f>
        <v>#VALUE!</v>
      </c>
      <c r="AWP17" s="132" t="e" vm="1">
        <f>IF(AND(AWP15="Breast",[1]control!AXD8="Persons"),"Note: Breast cancer figures for all persons does not include males","")</f>
        <v>#VALUE!</v>
      </c>
      <c r="AWQ17" s="132" t="e" vm="1">
        <f>IF(AND(AWQ15="Breast",[1]control!AXE8="Persons"),"Note: Breast cancer figures for all persons does not include males","")</f>
        <v>#VALUE!</v>
      </c>
      <c r="AWR17" s="132" t="e" vm="1">
        <f>IF(AND(AWR15="Breast",[1]control!AXF8="Persons"),"Note: Breast cancer figures for all persons does not include males","")</f>
        <v>#VALUE!</v>
      </c>
      <c r="AWS17" s="132" t="e" vm="1">
        <f>IF(AND(AWS15="Breast",[1]control!AXG8="Persons"),"Note: Breast cancer figures for all persons does not include males","")</f>
        <v>#VALUE!</v>
      </c>
      <c r="AWT17" s="132" t="e" vm="1">
        <f>IF(AND(AWT15="Breast",[1]control!AXH8="Persons"),"Note: Breast cancer figures for all persons does not include males","")</f>
        <v>#VALUE!</v>
      </c>
      <c r="AWU17" s="132" t="e" vm="1">
        <f>IF(AND(AWU15="Breast",[1]control!AXI8="Persons"),"Note: Breast cancer figures for all persons does not include males","")</f>
        <v>#VALUE!</v>
      </c>
      <c r="AWV17" s="132" t="e" vm="1">
        <f>IF(AND(AWV15="Breast",[1]control!AXJ8="Persons"),"Note: Breast cancer figures for all persons does not include males","")</f>
        <v>#VALUE!</v>
      </c>
      <c r="AWW17" s="132" t="e" vm="1">
        <f>IF(AND(AWW15="Breast",[1]control!AXK8="Persons"),"Note: Breast cancer figures for all persons does not include males","")</f>
        <v>#VALUE!</v>
      </c>
      <c r="AWX17" s="132" t="e" vm="1">
        <f>IF(AND(AWX15="Breast",[1]control!AXL8="Persons"),"Note: Breast cancer figures for all persons does not include males","")</f>
        <v>#VALUE!</v>
      </c>
      <c r="AWY17" s="132" t="e" vm="1">
        <f>IF(AND(AWY15="Breast",[1]control!AXM8="Persons"),"Note: Breast cancer figures for all persons does not include males","")</f>
        <v>#VALUE!</v>
      </c>
      <c r="AWZ17" s="132" t="e" vm="1">
        <f>IF(AND(AWZ15="Breast",[1]control!AXN8="Persons"),"Note: Breast cancer figures for all persons does not include males","")</f>
        <v>#VALUE!</v>
      </c>
      <c r="AXA17" s="132" t="e" vm="1">
        <f>IF(AND(AXA15="Breast",[1]control!AXO8="Persons"),"Note: Breast cancer figures for all persons does not include males","")</f>
        <v>#VALUE!</v>
      </c>
      <c r="AXB17" s="132" t="e" vm="1">
        <f>IF(AND(AXB15="Breast",[1]control!AXP8="Persons"),"Note: Breast cancer figures for all persons does not include males","")</f>
        <v>#VALUE!</v>
      </c>
      <c r="AXC17" s="132" t="e" vm="1">
        <f>IF(AND(AXC15="Breast",[1]control!AXQ8="Persons"),"Note: Breast cancer figures for all persons does not include males","")</f>
        <v>#VALUE!</v>
      </c>
      <c r="AXD17" s="132" t="e" vm="1">
        <f>IF(AND(AXD15="Breast",[1]control!AXR8="Persons"),"Note: Breast cancer figures for all persons does not include males","")</f>
        <v>#VALUE!</v>
      </c>
      <c r="AXE17" s="132" t="e" vm="1">
        <f>IF(AND(AXE15="Breast",[1]control!AXS8="Persons"),"Note: Breast cancer figures for all persons does not include males","")</f>
        <v>#VALUE!</v>
      </c>
      <c r="AXF17" s="132" t="e" vm="1">
        <f>IF(AND(AXF15="Breast",[1]control!AXT8="Persons"),"Note: Breast cancer figures for all persons does not include males","")</f>
        <v>#VALUE!</v>
      </c>
      <c r="AXG17" s="132" t="e" vm="1">
        <f>IF(AND(AXG15="Breast",[1]control!AXU8="Persons"),"Note: Breast cancer figures for all persons does not include males","")</f>
        <v>#VALUE!</v>
      </c>
      <c r="AXH17" s="132" t="e" vm="1">
        <f>IF(AND(AXH15="Breast",[1]control!AXV8="Persons"),"Note: Breast cancer figures for all persons does not include males","")</f>
        <v>#VALUE!</v>
      </c>
      <c r="AXI17" s="132" t="e" vm="1">
        <f>IF(AND(AXI15="Breast",[1]control!AXW8="Persons"),"Note: Breast cancer figures for all persons does not include males","")</f>
        <v>#VALUE!</v>
      </c>
      <c r="AXJ17" s="132" t="e" vm="1">
        <f>IF(AND(AXJ15="Breast",[1]control!AXX8="Persons"),"Note: Breast cancer figures for all persons does not include males","")</f>
        <v>#VALUE!</v>
      </c>
      <c r="AXK17" s="132" t="e" vm="1">
        <f>IF(AND(AXK15="Breast",[1]control!AXY8="Persons"),"Note: Breast cancer figures for all persons does not include males","")</f>
        <v>#VALUE!</v>
      </c>
      <c r="AXL17" s="132" t="e" vm="1">
        <f>IF(AND(AXL15="Breast",[1]control!AXZ8="Persons"),"Note: Breast cancer figures for all persons does not include males","")</f>
        <v>#VALUE!</v>
      </c>
      <c r="AXM17" s="132" t="e" vm="1">
        <f>IF(AND(AXM15="Breast",[1]control!AYA8="Persons"),"Note: Breast cancer figures for all persons does not include males","")</f>
        <v>#VALUE!</v>
      </c>
      <c r="AXN17" s="132" t="e" vm="1">
        <f>IF(AND(AXN15="Breast",[1]control!AYB8="Persons"),"Note: Breast cancer figures for all persons does not include males","")</f>
        <v>#VALUE!</v>
      </c>
      <c r="AXO17" s="132" t="e" vm="1">
        <f>IF(AND(AXO15="Breast",[1]control!AYC8="Persons"),"Note: Breast cancer figures for all persons does not include males","")</f>
        <v>#VALUE!</v>
      </c>
      <c r="AXP17" s="132" t="e" vm="1">
        <f>IF(AND(AXP15="Breast",[1]control!AYD8="Persons"),"Note: Breast cancer figures for all persons does not include males","")</f>
        <v>#VALUE!</v>
      </c>
      <c r="AXQ17" s="132" t="e" vm="1">
        <f>IF(AND(AXQ15="Breast",[1]control!AYE8="Persons"),"Note: Breast cancer figures for all persons does not include males","")</f>
        <v>#VALUE!</v>
      </c>
      <c r="AXR17" s="132" t="e" vm="1">
        <f>IF(AND(AXR15="Breast",[1]control!AYF8="Persons"),"Note: Breast cancer figures for all persons does not include males","")</f>
        <v>#VALUE!</v>
      </c>
      <c r="AXS17" s="132" t="e" vm="1">
        <f>IF(AND(AXS15="Breast",[1]control!AYG8="Persons"),"Note: Breast cancer figures for all persons does not include males","")</f>
        <v>#VALUE!</v>
      </c>
      <c r="AXT17" s="132" t="e" vm="1">
        <f>IF(AND(AXT15="Breast",[1]control!AYH8="Persons"),"Note: Breast cancer figures for all persons does not include males","")</f>
        <v>#VALUE!</v>
      </c>
      <c r="AXU17" s="132" t="e" vm="1">
        <f>IF(AND(AXU15="Breast",[1]control!AYI8="Persons"),"Note: Breast cancer figures for all persons does not include males","")</f>
        <v>#VALUE!</v>
      </c>
      <c r="AXV17" s="132" t="e" vm="1">
        <f>IF(AND(AXV15="Breast",[1]control!AYJ8="Persons"),"Note: Breast cancer figures for all persons does not include males","")</f>
        <v>#VALUE!</v>
      </c>
      <c r="AXW17" s="132" t="e" vm="1">
        <f>IF(AND(AXW15="Breast",[1]control!AYK8="Persons"),"Note: Breast cancer figures for all persons does not include males","")</f>
        <v>#VALUE!</v>
      </c>
      <c r="AXX17" s="132" t="e" vm="1">
        <f>IF(AND(AXX15="Breast",[1]control!AYL8="Persons"),"Note: Breast cancer figures for all persons does not include males","")</f>
        <v>#VALUE!</v>
      </c>
      <c r="AXY17" s="132" t="e" vm="1">
        <f>IF(AND(AXY15="Breast",[1]control!AYM8="Persons"),"Note: Breast cancer figures for all persons does not include males","")</f>
        <v>#VALUE!</v>
      </c>
      <c r="AXZ17" s="132" t="e" vm="1">
        <f>IF(AND(AXZ15="Breast",[1]control!AYN8="Persons"),"Note: Breast cancer figures for all persons does not include males","")</f>
        <v>#VALUE!</v>
      </c>
      <c r="AYA17" s="132" t="e" vm="1">
        <f>IF(AND(AYA15="Breast",[1]control!AYO8="Persons"),"Note: Breast cancer figures for all persons does not include males","")</f>
        <v>#VALUE!</v>
      </c>
      <c r="AYB17" s="132" t="e" vm="1">
        <f>IF(AND(AYB15="Breast",[1]control!AYP8="Persons"),"Note: Breast cancer figures for all persons does not include males","")</f>
        <v>#VALUE!</v>
      </c>
      <c r="AYC17" s="132" t="e" vm="1">
        <f>IF(AND(AYC15="Breast",[1]control!AYQ8="Persons"),"Note: Breast cancer figures for all persons does not include males","")</f>
        <v>#VALUE!</v>
      </c>
      <c r="AYD17" s="132" t="e" vm="1">
        <f>IF(AND(AYD15="Breast",[1]control!AYR8="Persons"),"Note: Breast cancer figures for all persons does not include males","")</f>
        <v>#VALUE!</v>
      </c>
      <c r="AYE17" s="132" t="e" vm="1">
        <f>IF(AND(AYE15="Breast",[1]control!AYS8="Persons"),"Note: Breast cancer figures for all persons does not include males","")</f>
        <v>#VALUE!</v>
      </c>
      <c r="AYF17" s="132" t="e" vm="1">
        <f>IF(AND(AYF15="Breast",[1]control!AYT8="Persons"),"Note: Breast cancer figures for all persons does not include males","")</f>
        <v>#VALUE!</v>
      </c>
      <c r="AYG17" s="132" t="e" vm="1">
        <f>IF(AND(AYG15="Breast",[1]control!AYU8="Persons"),"Note: Breast cancer figures for all persons does not include males","")</f>
        <v>#VALUE!</v>
      </c>
      <c r="AYH17" s="132" t="e" vm="1">
        <f>IF(AND(AYH15="Breast",[1]control!AYV8="Persons"),"Note: Breast cancer figures for all persons does not include males","")</f>
        <v>#VALUE!</v>
      </c>
      <c r="AYI17" s="132" t="e" vm="1">
        <f>IF(AND(AYI15="Breast",[1]control!AYW8="Persons"),"Note: Breast cancer figures for all persons does not include males","")</f>
        <v>#VALUE!</v>
      </c>
      <c r="AYJ17" s="132" t="e" vm="1">
        <f>IF(AND(AYJ15="Breast",[1]control!AYX8="Persons"),"Note: Breast cancer figures for all persons does not include males","")</f>
        <v>#VALUE!</v>
      </c>
      <c r="AYK17" s="132" t="e" vm="1">
        <f>IF(AND(AYK15="Breast",[1]control!AYY8="Persons"),"Note: Breast cancer figures for all persons does not include males","")</f>
        <v>#VALUE!</v>
      </c>
      <c r="AYL17" s="132" t="e" vm="1">
        <f>IF(AND(AYL15="Breast",[1]control!AYZ8="Persons"),"Note: Breast cancer figures for all persons does not include males","")</f>
        <v>#VALUE!</v>
      </c>
      <c r="AYM17" s="132" t="e" vm="1">
        <f>IF(AND(AYM15="Breast",[1]control!AZA8="Persons"),"Note: Breast cancer figures for all persons does not include males","")</f>
        <v>#VALUE!</v>
      </c>
      <c r="AYN17" s="132" t="e" vm="1">
        <f>IF(AND(AYN15="Breast",[1]control!AZB8="Persons"),"Note: Breast cancer figures for all persons does not include males","")</f>
        <v>#VALUE!</v>
      </c>
      <c r="AYO17" s="132" t="e" vm="1">
        <f>IF(AND(AYO15="Breast",[1]control!AZC8="Persons"),"Note: Breast cancer figures for all persons does not include males","")</f>
        <v>#VALUE!</v>
      </c>
      <c r="AYP17" s="132" t="e" vm="1">
        <f>IF(AND(AYP15="Breast",[1]control!AZD8="Persons"),"Note: Breast cancer figures for all persons does not include males","")</f>
        <v>#VALUE!</v>
      </c>
      <c r="AYQ17" s="132" t="e" vm="1">
        <f>IF(AND(AYQ15="Breast",[1]control!AZE8="Persons"),"Note: Breast cancer figures for all persons does not include males","")</f>
        <v>#VALUE!</v>
      </c>
      <c r="AYR17" s="132" t="e" vm="1">
        <f>IF(AND(AYR15="Breast",[1]control!AZF8="Persons"),"Note: Breast cancer figures for all persons does not include males","")</f>
        <v>#VALUE!</v>
      </c>
      <c r="AYS17" s="132" t="e" vm="1">
        <f>IF(AND(AYS15="Breast",[1]control!AZG8="Persons"),"Note: Breast cancer figures for all persons does not include males","")</f>
        <v>#VALUE!</v>
      </c>
      <c r="AYT17" s="132" t="e" vm="1">
        <f>IF(AND(AYT15="Breast",[1]control!AZH8="Persons"),"Note: Breast cancer figures for all persons does not include males","")</f>
        <v>#VALUE!</v>
      </c>
      <c r="AYU17" s="132" t="e" vm="1">
        <f>IF(AND(AYU15="Breast",[1]control!AZI8="Persons"),"Note: Breast cancer figures for all persons does not include males","")</f>
        <v>#VALUE!</v>
      </c>
      <c r="AYV17" s="132" t="e" vm="1">
        <f>IF(AND(AYV15="Breast",[1]control!AZJ8="Persons"),"Note: Breast cancer figures for all persons does not include males","")</f>
        <v>#VALUE!</v>
      </c>
      <c r="AYW17" s="132" t="e" vm="1">
        <f>IF(AND(AYW15="Breast",[1]control!AZK8="Persons"),"Note: Breast cancer figures for all persons does not include males","")</f>
        <v>#VALUE!</v>
      </c>
      <c r="AYX17" s="132" t="e" vm="1">
        <f>IF(AND(AYX15="Breast",[1]control!AZL8="Persons"),"Note: Breast cancer figures for all persons does not include males","")</f>
        <v>#VALUE!</v>
      </c>
      <c r="AYY17" s="132" t="e" vm="1">
        <f>IF(AND(AYY15="Breast",[1]control!AZM8="Persons"),"Note: Breast cancer figures for all persons does not include males","")</f>
        <v>#VALUE!</v>
      </c>
      <c r="AYZ17" s="132" t="e" vm="1">
        <f>IF(AND(AYZ15="Breast",[1]control!AZN8="Persons"),"Note: Breast cancer figures for all persons does not include males","")</f>
        <v>#VALUE!</v>
      </c>
      <c r="AZA17" s="132" t="e" vm="1">
        <f>IF(AND(AZA15="Breast",[1]control!AZO8="Persons"),"Note: Breast cancer figures for all persons does not include males","")</f>
        <v>#VALUE!</v>
      </c>
      <c r="AZB17" s="132" t="e" vm="1">
        <f>IF(AND(AZB15="Breast",[1]control!AZP8="Persons"),"Note: Breast cancer figures for all persons does not include males","")</f>
        <v>#VALUE!</v>
      </c>
      <c r="AZC17" s="132" t="e" vm="1">
        <f>IF(AND(AZC15="Breast",[1]control!AZQ8="Persons"),"Note: Breast cancer figures for all persons does not include males","")</f>
        <v>#VALUE!</v>
      </c>
      <c r="AZD17" s="132" t="e" vm="1">
        <f>IF(AND(AZD15="Breast",[1]control!AZR8="Persons"),"Note: Breast cancer figures for all persons does not include males","")</f>
        <v>#VALUE!</v>
      </c>
      <c r="AZE17" s="132" t="e" vm="1">
        <f>IF(AND(AZE15="Breast",[1]control!AZS8="Persons"),"Note: Breast cancer figures for all persons does not include males","")</f>
        <v>#VALUE!</v>
      </c>
      <c r="AZF17" s="132" t="e" vm="1">
        <f>IF(AND(AZF15="Breast",[1]control!AZT8="Persons"),"Note: Breast cancer figures for all persons does not include males","")</f>
        <v>#VALUE!</v>
      </c>
      <c r="AZG17" s="132" t="e" vm="1">
        <f>IF(AND(AZG15="Breast",[1]control!AZU8="Persons"),"Note: Breast cancer figures for all persons does not include males","")</f>
        <v>#VALUE!</v>
      </c>
      <c r="AZH17" s="132" t="e" vm="1">
        <f>IF(AND(AZH15="Breast",[1]control!AZV8="Persons"),"Note: Breast cancer figures for all persons does not include males","")</f>
        <v>#VALUE!</v>
      </c>
      <c r="AZI17" s="132" t="e" vm="1">
        <f>IF(AND(AZI15="Breast",[1]control!AZW8="Persons"),"Note: Breast cancer figures for all persons does not include males","")</f>
        <v>#VALUE!</v>
      </c>
      <c r="AZJ17" s="132" t="e" vm="1">
        <f>IF(AND(AZJ15="Breast",[1]control!AZX8="Persons"),"Note: Breast cancer figures for all persons does not include males","")</f>
        <v>#VALUE!</v>
      </c>
      <c r="AZK17" s="132" t="e" vm="1">
        <f>IF(AND(AZK15="Breast",[1]control!AZY8="Persons"),"Note: Breast cancer figures for all persons does not include males","")</f>
        <v>#VALUE!</v>
      </c>
      <c r="AZL17" s="132" t="e" vm="1">
        <f>IF(AND(AZL15="Breast",[1]control!AZZ8="Persons"),"Note: Breast cancer figures for all persons does not include males","")</f>
        <v>#VALUE!</v>
      </c>
      <c r="AZM17" s="132" t="e" vm="1">
        <f>IF(AND(AZM15="Breast",[1]control!BAA8="Persons"),"Note: Breast cancer figures for all persons does not include males","")</f>
        <v>#VALUE!</v>
      </c>
      <c r="AZN17" s="132" t="e" vm="1">
        <f>IF(AND(AZN15="Breast",[1]control!BAB8="Persons"),"Note: Breast cancer figures for all persons does not include males","")</f>
        <v>#VALUE!</v>
      </c>
      <c r="AZO17" s="132" t="e" vm="1">
        <f>IF(AND(AZO15="Breast",[1]control!BAC8="Persons"),"Note: Breast cancer figures for all persons does not include males","")</f>
        <v>#VALUE!</v>
      </c>
      <c r="AZP17" s="132" t="e" vm="1">
        <f>IF(AND(AZP15="Breast",[1]control!BAD8="Persons"),"Note: Breast cancer figures for all persons does not include males","")</f>
        <v>#VALUE!</v>
      </c>
      <c r="AZQ17" s="132" t="e" vm="1">
        <f>IF(AND(AZQ15="Breast",[1]control!BAE8="Persons"),"Note: Breast cancer figures for all persons does not include males","")</f>
        <v>#VALUE!</v>
      </c>
      <c r="AZR17" s="132" t="e" vm="1">
        <f>IF(AND(AZR15="Breast",[1]control!BAF8="Persons"),"Note: Breast cancer figures for all persons does not include males","")</f>
        <v>#VALUE!</v>
      </c>
      <c r="AZS17" s="132" t="e" vm="1">
        <f>IF(AND(AZS15="Breast",[1]control!BAG8="Persons"),"Note: Breast cancer figures for all persons does not include males","")</f>
        <v>#VALUE!</v>
      </c>
      <c r="AZT17" s="132" t="e" vm="1">
        <f>IF(AND(AZT15="Breast",[1]control!BAH8="Persons"),"Note: Breast cancer figures for all persons does not include males","")</f>
        <v>#VALUE!</v>
      </c>
      <c r="AZU17" s="132" t="e" vm="1">
        <f>IF(AND(AZU15="Breast",[1]control!BAI8="Persons"),"Note: Breast cancer figures for all persons does not include males","")</f>
        <v>#VALUE!</v>
      </c>
      <c r="AZV17" s="132" t="e" vm="1">
        <f>IF(AND(AZV15="Breast",[1]control!BAJ8="Persons"),"Note: Breast cancer figures for all persons does not include males","")</f>
        <v>#VALUE!</v>
      </c>
      <c r="AZW17" s="132" t="e" vm="1">
        <f>IF(AND(AZW15="Breast",[1]control!BAK8="Persons"),"Note: Breast cancer figures for all persons does not include males","")</f>
        <v>#VALUE!</v>
      </c>
      <c r="AZX17" s="132" t="e" vm="1">
        <f>IF(AND(AZX15="Breast",[1]control!BAL8="Persons"),"Note: Breast cancer figures for all persons does not include males","")</f>
        <v>#VALUE!</v>
      </c>
      <c r="AZY17" s="132" t="e" vm="1">
        <f>IF(AND(AZY15="Breast",[1]control!BAM8="Persons"),"Note: Breast cancer figures for all persons does not include males","")</f>
        <v>#VALUE!</v>
      </c>
      <c r="AZZ17" s="132" t="e" vm="1">
        <f>IF(AND(AZZ15="Breast",[1]control!BAN8="Persons"),"Note: Breast cancer figures for all persons does not include males","")</f>
        <v>#VALUE!</v>
      </c>
      <c r="BAA17" s="132" t="e" vm="1">
        <f>IF(AND(BAA15="Breast",[1]control!BAO8="Persons"),"Note: Breast cancer figures for all persons does not include males","")</f>
        <v>#VALUE!</v>
      </c>
      <c r="BAB17" s="132" t="e" vm="1">
        <f>IF(AND(BAB15="Breast",[1]control!BAP8="Persons"),"Note: Breast cancer figures for all persons does not include males","")</f>
        <v>#VALUE!</v>
      </c>
      <c r="BAC17" s="132" t="e" vm="1">
        <f>IF(AND(BAC15="Breast",[1]control!BAQ8="Persons"),"Note: Breast cancer figures for all persons does not include males","")</f>
        <v>#VALUE!</v>
      </c>
      <c r="BAD17" s="132" t="e" vm="1">
        <f>IF(AND(BAD15="Breast",[1]control!BAR8="Persons"),"Note: Breast cancer figures for all persons does not include males","")</f>
        <v>#VALUE!</v>
      </c>
      <c r="BAE17" s="132" t="e" vm="1">
        <f>IF(AND(BAE15="Breast",[1]control!BAS8="Persons"),"Note: Breast cancer figures for all persons does not include males","")</f>
        <v>#VALUE!</v>
      </c>
      <c r="BAF17" s="132" t="e" vm="1">
        <f>IF(AND(BAF15="Breast",[1]control!BAT8="Persons"),"Note: Breast cancer figures for all persons does not include males","")</f>
        <v>#VALUE!</v>
      </c>
      <c r="BAG17" s="132" t="e" vm="1">
        <f>IF(AND(BAG15="Breast",[1]control!BAU8="Persons"),"Note: Breast cancer figures for all persons does not include males","")</f>
        <v>#VALUE!</v>
      </c>
      <c r="BAH17" s="132" t="e" vm="1">
        <f>IF(AND(BAH15="Breast",[1]control!BAV8="Persons"),"Note: Breast cancer figures for all persons does not include males","")</f>
        <v>#VALUE!</v>
      </c>
      <c r="BAI17" s="132" t="e" vm="1">
        <f>IF(AND(BAI15="Breast",[1]control!BAW8="Persons"),"Note: Breast cancer figures for all persons does not include males","")</f>
        <v>#VALUE!</v>
      </c>
      <c r="BAJ17" s="132" t="e" vm="1">
        <f>IF(AND(BAJ15="Breast",[1]control!BAX8="Persons"),"Note: Breast cancer figures for all persons does not include males","")</f>
        <v>#VALUE!</v>
      </c>
      <c r="BAK17" s="132" t="e" vm="1">
        <f>IF(AND(BAK15="Breast",[1]control!BAY8="Persons"),"Note: Breast cancer figures for all persons does not include males","")</f>
        <v>#VALUE!</v>
      </c>
      <c r="BAL17" s="132" t="e" vm="1">
        <f>IF(AND(BAL15="Breast",[1]control!BAZ8="Persons"),"Note: Breast cancer figures for all persons does not include males","")</f>
        <v>#VALUE!</v>
      </c>
      <c r="BAM17" s="132" t="e" vm="1">
        <f>IF(AND(BAM15="Breast",[1]control!BBA8="Persons"),"Note: Breast cancer figures for all persons does not include males","")</f>
        <v>#VALUE!</v>
      </c>
      <c r="BAN17" s="132" t="e" vm="1">
        <f>IF(AND(BAN15="Breast",[1]control!BBB8="Persons"),"Note: Breast cancer figures for all persons does not include males","")</f>
        <v>#VALUE!</v>
      </c>
      <c r="BAO17" s="132" t="e" vm="1">
        <f>IF(AND(BAO15="Breast",[1]control!BBC8="Persons"),"Note: Breast cancer figures for all persons does not include males","")</f>
        <v>#VALUE!</v>
      </c>
      <c r="BAP17" s="132" t="e" vm="1">
        <f>IF(AND(BAP15="Breast",[1]control!BBD8="Persons"),"Note: Breast cancer figures for all persons does not include males","")</f>
        <v>#VALUE!</v>
      </c>
      <c r="BAQ17" s="132" t="e" vm="1">
        <f>IF(AND(BAQ15="Breast",[1]control!BBE8="Persons"),"Note: Breast cancer figures for all persons does not include males","")</f>
        <v>#VALUE!</v>
      </c>
      <c r="BAR17" s="132" t="e" vm="1">
        <f>IF(AND(BAR15="Breast",[1]control!BBF8="Persons"),"Note: Breast cancer figures for all persons does not include males","")</f>
        <v>#VALUE!</v>
      </c>
      <c r="BAS17" s="132" t="e" vm="1">
        <f>IF(AND(BAS15="Breast",[1]control!BBG8="Persons"),"Note: Breast cancer figures for all persons does not include males","")</f>
        <v>#VALUE!</v>
      </c>
      <c r="BAT17" s="132" t="e" vm="1">
        <f>IF(AND(BAT15="Breast",[1]control!BBH8="Persons"),"Note: Breast cancer figures for all persons does not include males","")</f>
        <v>#VALUE!</v>
      </c>
      <c r="BAU17" s="132" t="e" vm="1">
        <f>IF(AND(BAU15="Breast",[1]control!BBI8="Persons"),"Note: Breast cancer figures for all persons does not include males","")</f>
        <v>#VALUE!</v>
      </c>
      <c r="BAV17" s="132" t="e" vm="1">
        <f>IF(AND(BAV15="Breast",[1]control!BBJ8="Persons"),"Note: Breast cancer figures for all persons does not include males","")</f>
        <v>#VALUE!</v>
      </c>
      <c r="BAW17" s="132" t="e" vm="1">
        <f>IF(AND(BAW15="Breast",[1]control!BBK8="Persons"),"Note: Breast cancer figures for all persons does not include males","")</f>
        <v>#VALUE!</v>
      </c>
      <c r="BAX17" s="132" t="e" vm="1">
        <f>IF(AND(BAX15="Breast",[1]control!BBL8="Persons"),"Note: Breast cancer figures for all persons does not include males","")</f>
        <v>#VALUE!</v>
      </c>
      <c r="BAY17" s="132" t="e" vm="1">
        <f>IF(AND(BAY15="Breast",[1]control!BBM8="Persons"),"Note: Breast cancer figures for all persons does not include males","")</f>
        <v>#VALUE!</v>
      </c>
      <c r="BAZ17" s="132" t="e" vm="1">
        <f>IF(AND(BAZ15="Breast",[1]control!BBN8="Persons"),"Note: Breast cancer figures for all persons does not include males","")</f>
        <v>#VALUE!</v>
      </c>
      <c r="BBA17" s="132" t="e" vm="1">
        <f>IF(AND(BBA15="Breast",[1]control!BBO8="Persons"),"Note: Breast cancer figures for all persons does not include males","")</f>
        <v>#VALUE!</v>
      </c>
      <c r="BBB17" s="132" t="e" vm="1">
        <f>IF(AND(BBB15="Breast",[1]control!BBP8="Persons"),"Note: Breast cancer figures for all persons does not include males","")</f>
        <v>#VALUE!</v>
      </c>
      <c r="BBC17" s="132" t="e" vm="1">
        <f>IF(AND(BBC15="Breast",[1]control!BBQ8="Persons"),"Note: Breast cancer figures for all persons does not include males","")</f>
        <v>#VALUE!</v>
      </c>
      <c r="BBD17" s="132" t="e" vm="1">
        <f>IF(AND(BBD15="Breast",[1]control!BBR8="Persons"),"Note: Breast cancer figures for all persons does not include males","")</f>
        <v>#VALUE!</v>
      </c>
      <c r="BBE17" s="132" t="e" vm="1">
        <f>IF(AND(BBE15="Breast",[1]control!BBS8="Persons"),"Note: Breast cancer figures for all persons does not include males","")</f>
        <v>#VALUE!</v>
      </c>
      <c r="BBF17" s="132" t="e" vm="1">
        <f>IF(AND(BBF15="Breast",[1]control!BBT8="Persons"),"Note: Breast cancer figures for all persons does not include males","")</f>
        <v>#VALUE!</v>
      </c>
      <c r="BBG17" s="132" t="e" vm="1">
        <f>IF(AND(BBG15="Breast",[1]control!BBU8="Persons"),"Note: Breast cancer figures for all persons does not include males","")</f>
        <v>#VALUE!</v>
      </c>
      <c r="BBH17" s="132" t="e" vm="1">
        <f>IF(AND(BBH15="Breast",[1]control!BBV8="Persons"),"Note: Breast cancer figures for all persons does not include males","")</f>
        <v>#VALUE!</v>
      </c>
      <c r="BBI17" s="132" t="e" vm="1">
        <f>IF(AND(BBI15="Breast",[1]control!BBW8="Persons"),"Note: Breast cancer figures for all persons does not include males","")</f>
        <v>#VALUE!</v>
      </c>
      <c r="BBJ17" s="132" t="e" vm="1">
        <f>IF(AND(BBJ15="Breast",[1]control!BBX8="Persons"),"Note: Breast cancer figures for all persons does not include males","")</f>
        <v>#VALUE!</v>
      </c>
      <c r="BBK17" s="132" t="e" vm="1">
        <f>IF(AND(BBK15="Breast",[1]control!BBY8="Persons"),"Note: Breast cancer figures for all persons does not include males","")</f>
        <v>#VALUE!</v>
      </c>
      <c r="BBL17" s="132" t="e" vm="1">
        <f>IF(AND(BBL15="Breast",[1]control!BBZ8="Persons"),"Note: Breast cancer figures for all persons does not include males","")</f>
        <v>#VALUE!</v>
      </c>
      <c r="BBM17" s="132" t="e" vm="1">
        <f>IF(AND(BBM15="Breast",[1]control!BCA8="Persons"),"Note: Breast cancer figures for all persons does not include males","")</f>
        <v>#VALUE!</v>
      </c>
      <c r="BBN17" s="132" t="e" vm="1">
        <f>IF(AND(BBN15="Breast",[1]control!BCB8="Persons"),"Note: Breast cancer figures for all persons does not include males","")</f>
        <v>#VALUE!</v>
      </c>
      <c r="BBO17" s="132" t="e" vm="1">
        <f>IF(AND(BBO15="Breast",[1]control!BCC8="Persons"),"Note: Breast cancer figures for all persons does not include males","")</f>
        <v>#VALUE!</v>
      </c>
      <c r="BBP17" s="132" t="e" vm="1">
        <f>IF(AND(BBP15="Breast",[1]control!BCD8="Persons"),"Note: Breast cancer figures for all persons does not include males","")</f>
        <v>#VALUE!</v>
      </c>
      <c r="BBQ17" s="132" t="e" vm="1">
        <f>IF(AND(BBQ15="Breast",[1]control!BCE8="Persons"),"Note: Breast cancer figures for all persons does not include males","")</f>
        <v>#VALUE!</v>
      </c>
      <c r="BBR17" s="132" t="e" vm="1">
        <f>IF(AND(BBR15="Breast",[1]control!BCF8="Persons"),"Note: Breast cancer figures for all persons does not include males","")</f>
        <v>#VALUE!</v>
      </c>
      <c r="BBS17" s="132" t="e" vm="1">
        <f>IF(AND(BBS15="Breast",[1]control!BCG8="Persons"),"Note: Breast cancer figures for all persons does not include males","")</f>
        <v>#VALUE!</v>
      </c>
      <c r="BBT17" s="132" t="e" vm="1">
        <f>IF(AND(BBT15="Breast",[1]control!BCH8="Persons"),"Note: Breast cancer figures for all persons does not include males","")</f>
        <v>#VALUE!</v>
      </c>
      <c r="BBU17" s="132" t="e" vm="1">
        <f>IF(AND(BBU15="Breast",[1]control!BCI8="Persons"),"Note: Breast cancer figures for all persons does not include males","")</f>
        <v>#VALUE!</v>
      </c>
      <c r="BBV17" s="132" t="e" vm="1">
        <f>IF(AND(BBV15="Breast",[1]control!BCJ8="Persons"),"Note: Breast cancer figures for all persons does not include males","")</f>
        <v>#VALUE!</v>
      </c>
      <c r="BBW17" s="132" t="e" vm="1">
        <f>IF(AND(BBW15="Breast",[1]control!BCK8="Persons"),"Note: Breast cancer figures for all persons does not include males","")</f>
        <v>#VALUE!</v>
      </c>
      <c r="BBX17" s="132" t="e" vm="1">
        <f>IF(AND(BBX15="Breast",[1]control!BCL8="Persons"),"Note: Breast cancer figures for all persons does not include males","")</f>
        <v>#VALUE!</v>
      </c>
      <c r="BBY17" s="132" t="e" vm="1">
        <f>IF(AND(BBY15="Breast",[1]control!BCM8="Persons"),"Note: Breast cancer figures for all persons does not include males","")</f>
        <v>#VALUE!</v>
      </c>
      <c r="BBZ17" s="132" t="e" vm="1">
        <f>IF(AND(BBZ15="Breast",[1]control!BCN8="Persons"),"Note: Breast cancer figures for all persons does not include males","")</f>
        <v>#VALUE!</v>
      </c>
      <c r="BCA17" s="132" t="e" vm="1">
        <f>IF(AND(BCA15="Breast",[1]control!BCO8="Persons"),"Note: Breast cancer figures for all persons does not include males","")</f>
        <v>#VALUE!</v>
      </c>
      <c r="BCB17" s="132" t="e" vm="1">
        <f>IF(AND(BCB15="Breast",[1]control!BCP8="Persons"),"Note: Breast cancer figures for all persons does not include males","")</f>
        <v>#VALUE!</v>
      </c>
      <c r="BCC17" s="132" t="e" vm="1">
        <f>IF(AND(BCC15="Breast",[1]control!BCQ8="Persons"),"Note: Breast cancer figures for all persons does not include males","")</f>
        <v>#VALUE!</v>
      </c>
      <c r="BCD17" s="132" t="e" vm="1">
        <f>IF(AND(BCD15="Breast",[1]control!BCR8="Persons"),"Note: Breast cancer figures for all persons does not include males","")</f>
        <v>#VALUE!</v>
      </c>
      <c r="BCE17" s="132" t="e" vm="1">
        <f>IF(AND(BCE15="Breast",[1]control!BCS8="Persons"),"Note: Breast cancer figures for all persons does not include males","")</f>
        <v>#VALUE!</v>
      </c>
      <c r="BCF17" s="132" t="e" vm="1">
        <f>IF(AND(BCF15="Breast",[1]control!BCT8="Persons"),"Note: Breast cancer figures for all persons does not include males","")</f>
        <v>#VALUE!</v>
      </c>
      <c r="BCG17" s="132" t="e" vm="1">
        <f>IF(AND(BCG15="Breast",[1]control!BCU8="Persons"),"Note: Breast cancer figures for all persons does not include males","")</f>
        <v>#VALUE!</v>
      </c>
      <c r="BCH17" s="132" t="e" vm="1">
        <f>IF(AND(BCH15="Breast",[1]control!BCV8="Persons"),"Note: Breast cancer figures for all persons does not include males","")</f>
        <v>#VALUE!</v>
      </c>
      <c r="BCI17" s="132" t="e" vm="1">
        <f>IF(AND(BCI15="Breast",[1]control!BCW8="Persons"),"Note: Breast cancer figures for all persons does not include males","")</f>
        <v>#VALUE!</v>
      </c>
      <c r="BCJ17" s="132" t="e" vm="1">
        <f>IF(AND(BCJ15="Breast",[1]control!BCX8="Persons"),"Note: Breast cancer figures for all persons does not include males","")</f>
        <v>#VALUE!</v>
      </c>
      <c r="BCK17" s="132" t="e" vm="1">
        <f>IF(AND(BCK15="Breast",[1]control!BCY8="Persons"),"Note: Breast cancer figures for all persons does not include males","")</f>
        <v>#VALUE!</v>
      </c>
      <c r="BCL17" s="132" t="e" vm="1">
        <f>IF(AND(BCL15="Breast",[1]control!BCZ8="Persons"),"Note: Breast cancer figures for all persons does not include males","")</f>
        <v>#VALUE!</v>
      </c>
      <c r="BCM17" s="132" t="e" vm="1">
        <f>IF(AND(BCM15="Breast",[1]control!BDA8="Persons"),"Note: Breast cancer figures for all persons does not include males","")</f>
        <v>#VALUE!</v>
      </c>
      <c r="BCN17" s="132" t="e" vm="1">
        <f>IF(AND(BCN15="Breast",[1]control!BDB8="Persons"),"Note: Breast cancer figures for all persons does not include males","")</f>
        <v>#VALUE!</v>
      </c>
      <c r="BCO17" s="132" t="e" vm="1">
        <f>IF(AND(BCO15="Breast",[1]control!BDC8="Persons"),"Note: Breast cancer figures for all persons does not include males","")</f>
        <v>#VALUE!</v>
      </c>
      <c r="BCP17" s="132" t="e" vm="1">
        <f>IF(AND(BCP15="Breast",[1]control!BDD8="Persons"),"Note: Breast cancer figures for all persons does not include males","")</f>
        <v>#VALUE!</v>
      </c>
      <c r="BCQ17" s="132" t="e" vm="1">
        <f>IF(AND(BCQ15="Breast",[1]control!BDE8="Persons"),"Note: Breast cancer figures for all persons does not include males","")</f>
        <v>#VALUE!</v>
      </c>
      <c r="BCR17" s="132" t="e" vm="1">
        <f>IF(AND(BCR15="Breast",[1]control!BDF8="Persons"),"Note: Breast cancer figures for all persons does not include males","")</f>
        <v>#VALUE!</v>
      </c>
      <c r="BCS17" s="132" t="e" vm="1">
        <f>IF(AND(BCS15="Breast",[1]control!BDG8="Persons"),"Note: Breast cancer figures for all persons does not include males","")</f>
        <v>#VALUE!</v>
      </c>
      <c r="BCT17" s="132" t="e" vm="1">
        <f>IF(AND(BCT15="Breast",[1]control!BDH8="Persons"),"Note: Breast cancer figures for all persons does not include males","")</f>
        <v>#VALUE!</v>
      </c>
      <c r="BCU17" s="132" t="e" vm="1">
        <f>IF(AND(BCU15="Breast",[1]control!BDI8="Persons"),"Note: Breast cancer figures for all persons does not include males","")</f>
        <v>#VALUE!</v>
      </c>
      <c r="BCV17" s="132" t="e" vm="1">
        <f>IF(AND(BCV15="Breast",[1]control!BDJ8="Persons"),"Note: Breast cancer figures for all persons does not include males","")</f>
        <v>#VALUE!</v>
      </c>
      <c r="BCW17" s="132" t="e" vm="1">
        <f>IF(AND(BCW15="Breast",[1]control!BDK8="Persons"),"Note: Breast cancer figures for all persons does not include males","")</f>
        <v>#VALUE!</v>
      </c>
      <c r="BCX17" s="132" t="e" vm="1">
        <f>IF(AND(BCX15="Breast",[1]control!BDL8="Persons"),"Note: Breast cancer figures for all persons does not include males","")</f>
        <v>#VALUE!</v>
      </c>
      <c r="BCY17" s="132" t="e" vm="1">
        <f>IF(AND(BCY15="Breast",[1]control!BDM8="Persons"),"Note: Breast cancer figures for all persons does not include males","")</f>
        <v>#VALUE!</v>
      </c>
      <c r="BCZ17" s="132" t="e" vm="1">
        <f>IF(AND(BCZ15="Breast",[1]control!BDN8="Persons"),"Note: Breast cancer figures for all persons does not include males","")</f>
        <v>#VALUE!</v>
      </c>
      <c r="BDA17" s="132" t="e" vm="1">
        <f>IF(AND(BDA15="Breast",[1]control!BDO8="Persons"),"Note: Breast cancer figures for all persons does not include males","")</f>
        <v>#VALUE!</v>
      </c>
      <c r="BDB17" s="132" t="e" vm="1">
        <f>IF(AND(BDB15="Breast",[1]control!BDP8="Persons"),"Note: Breast cancer figures for all persons does not include males","")</f>
        <v>#VALUE!</v>
      </c>
      <c r="BDC17" s="132" t="e" vm="1">
        <f>IF(AND(BDC15="Breast",[1]control!BDQ8="Persons"),"Note: Breast cancer figures for all persons does not include males","")</f>
        <v>#VALUE!</v>
      </c>
      <c r="BDD17" s="132" t="e" vm="1">
        <f>IF(AND(BDD15="Breast",[1]control!BDR8="Persons"),"Note: Breast cancer figures for all persons does not include males","")</f>
        <v>#VALUE!</v>
      </c>
      <c r="BDE17" s="132" t="e" vm="1">
        <f>IF(AND(BDE15="Breast",[1]control!BDS8="Persons"),"Note: Breast cancer figures for all persons does not include males","")</f>
        <v>#VALUE!</v>
      </c>
      <c r="BDF17" s="132" t="e" vm="1">
        <f>IF(AND(BDF15="Breast",[1]control!BDT8="Persons"),"Note: Breast cancer figures for all persons does not include males","")</f>
        <v>#VALUE!</v>
      </c>
      <c r="BDG17" s="132" t="e" vm="1">
        <f>IF(AND(BDG15="Breast",[1]control!BDU8="Persons"),"Note: Breast cancer figures for all persons does not include males","")</f>
        <v>#VALUE!</v>
      </c>
      <c r="BDH17" s="132" t="e" vm="1">
        <f>IF(AND(BDH15="Breast",[1]control!BDV8="Persons"),"Note: Breast cancer figures for all persons does not include males","")</f>
        <v>#VALUE!</v>
      </c>
      <c r="BDI17" s="132" t="e" vm="1">
        <f>IF(AND(BDI15="Breast",[1]control!BDW8="Persons"),"Note: Breast cancer figures for all persons does not include males","")</f>
        <v>#VALUE!</v>
      </c>
      <c r="BDJ17" s="132" t="e" vm="1">
        <f>IF(AND(BDJ15="Breast",[1]control!BDX8="Persons"),"Note: Breast cancer figures for all persons does not include males","")</f>
        <v>#VALUE!</v>
      </c>
      <c r="BDK17" s="132" t="e" vm="1">
        <f>IF(AND(BDK15="Breast",[1]control!BDY8="Persons"),"Note: Breast cancer figures for all persons does not include males","")</f>
        <v>#VALUE!</v>
      </c>
      <c r="BDL17" s="132" t="e" vm="1">
        <f>IF(AND(BDL15="Breast",[1]control!BDZ8="Persons"),"Note: Breast cancer figures for all persons does not include males","")</f>
        <v>#VALUE!</v>
      </c>
      <c r="BDM17" s="132" t="e" vm="1">
        <f>IF(AND(BDM15="Breast",[1]control!BEA8="Persons"),"Note: Breast cancer figures for all persons does not include males","")</f>
        <v>#VALUE!</v>
      </c>
      <c r="BDN17" s="132" t="e" vm="1">
        <f>IF(AND(BDN15="Breast",[1]control!BEB8="Persons"),"Note: Breast cancer figures for all persons does not include males","")</f>
        <v>#VALUE!</v>
      </c>
      <c r="BDO17" s="132" t="e" vm="1">
        <f>IF(AND(BDO15="Breast",[1]control!BEC8="Persons"),"Note: Breast cancer figures for all persons does not include males","")</f>
        <v>#VALUE!</v>
      </c>
      <c r="BDP17" s="132" t="e" vm="1">
        <f>IF(AND(BDP15="Breast",[1]control!BED8="Persons"),"Note: Breast cancer figures for all persons does not include males","")</f>
        <v>#VALUE!</v>
      </c>
      <c r="BDQ17" s="132" t="e" vm="1">
        <f>IF(AND(BDQ15="Breast",[1]control!BEE8="Persons"),"Note: Breast cancer figures for all persons does not include males","")</f>
        <v>#VALUE!</v>
      </c>
      <c r="BDR17" s="132" t="e" vm="1">
        <f>IF(AND(BDR15="Breast",[1]control!BEF8="Persons"),"Note: Breast cancer figures for all persons does not include males","")</f>
        <v>#VALUE!</v>
      </c>
      <c r="BDS17" s="132" t="e" vm="1">
        <f>IF(AND(BDS15="Breast",[1]control!BEG8="Persons"),"Note: Breast cancer figures for all persons does not include males","")</f>
        <v>#VALUE!</v>
      </c>
      <c r="BDT17" s="132" t="e" vm="1">
        <f>IF(AND(BDT15="Breast",[1]control!BEH8="Persons"),"Note: Breast cancer figures for all persons does not include males","")</f>
        <v>#VALUE!</v>
      </c>
      <c r="BDU17" s="132" t="e" vm="1">
        <f>IF(AND(BDU15="Breast",[1]control!BEI8="Persons"),"Note: Breast cancer figures for all persons does not include males","")</f>
        <v>#VALUE!</v>
      </c>
      <c r="BDV17" s="132" t="e" vm="1">
        <f>IF(AND(BDV15="Breast",[1]control!BEJ8="Persons"),"Note: Breast cancer figures for all persons does not include males","")</f>
        <v>#VALUE!</v>
      </c>
      <c r="BDW17" s="132" t="e" vm="1">
        <f>IF(AND(BDW15="Breast",[1]control!BEK8="Persons"),"Note: Breast cancer figures for all persons does not include males","")</f>
        <v>#VALUE!</v>
      </c>
      <c r="BDX17" s="132" t="e" vm="1">
        <f>IF(AND(BDX15="Breast",[1]control!BEL8="Persons"),"Note: Breast cancer figures for all persons does not include males","")</f>
        <v>#VALUE!</v>
      </c>
      <c r="BDY17" s="132" t="e" vm="1">
        <f>IF(AND(BDY15="Breast",[1]control!BEM8="Persons"),"Note: Breast cancer figures for all persons does not include males","")</f>
        <v>#VALUE!</v>
      </c>
      <c r="BDZ17" s="132" t="e" vm="1">
        <f>IF(AND(BDZ15="Breast",[1]control!BEN8="Persons"),"Note: Breast cancer figures for all persons does not include males","")</f>
        <v>#VALUE!</v>
      </c>
      <c r="BEA17" s="132" t="e" vm="1">
        <f>IF(AND(BEA15="Breast",[1]control!BEO8="Persons"),"Note: Breast cancer figures for all persons does not include males","")</f>
        <v>#VALUE!</v>
      </c>
      <c r="BEB17" s="132" t="e" vm="1">
        <f>IF(AND(BEB15="Breast",[1]control!BEP8="Persons"),"Note: Breast cancer figures for all persons does not include males","")</f>
        <v>#VALUE!</v>
      </c>
      <c r="BEC17" s="132" t="e" vm="1">
        <f>IF(AND(BEC15="Breast",[1]control!BEQ8="Persons"),"Note: Breast cancer figures for all persons does not include males","")</f>
        <v>#VALUE!</v>
      </c>
      <c r="BED17" s="132" t="e" vm="1">
        <f>IF(AND(BED15="Breast",[1]control!BER8="Persons"),"Note: Breast cancer figures for all persons does not include males","")</f>
        <v>#VALUE!</v>
      </c>
      <c r="BEE17" s="132" t="e" vm="1">
        <f>IF(AND(BEE15="Breast",[1]control!BES8="Persons"),"Note: Breast cancer figures for all persons does not include males","")</f>
        <v>#VALUE!</v>
      </c>
      <c r="BEF17" s="132" t="e" vm="1">
        <f>IF(AND(BEF15="Breast",[1]control!BET8="Persons"),"Note: Breast cancer figures for all persons does not include males","")</f>
        <v>#VALUE!</v>
      </c>
      <c r="BEG17" s="132" t="e" vm="1">
        <f>IF(AND(BEG15="Breast",[1]control!BEU8="Persons"),"Note: Breast cancer figures for all persons does not include males","")</f>
        <v>#VALUE!</v>
      </c>
      <c r="BEH17" s="132" t="e" vm="1">
        <f>IF(AND(BEH15="Breast",[1]control!BEV8="Persons"),"Note: Breast cancer figures for all persons does not include males","")</f>
        <v>#VALUE!</v>
      </c>
      <c r="BEI17" s="132" t="e" vm="1">
        <f>IF(AND(BEI15="Breast",[1]control!BEW8="Persons"),"Note: Breast cancer figures for all persons does not include males","")</f>
        <v>#VALUE!</v>
      </c>
      <c r="BEJ17" s="132" t="e" vm="1">
        <f>IF(AND(BEJ15="Breast",[1]control!BEX8="Persons"),"Note: Breast cancer figures for all persons does not include males","")</f>
        <v>#VALUE!</v>
      </c>
      <c r="BEK17" s="132" t="e" vm="1">
        <f>IF(AND(BEK15="Breast",[1]control!BEY8="Persons"),"Note: Breast cancer figures for all persons does not include males","")</f>
        <v>#VALUE!</v>
      </c>
      <c r="BEL17" s="132" t="e" vm="1">
        <f>IF(AND(BEL15="Breast",[1]control!BEZ8="Persons"),"Note: Breast cancer figures for all persons does not include males","")</f>
        <v>#VALUE!</v>
      </c>
      <c r="BEM17" s="132" t="e" vm="1">
        <f>IF(AND(BEM15="Breast",[1]control!BFA8="Persons"),"Note: Breast cancer figures for all persons does not include males","")</f>
        <v>#VALUE!</v>
      </c>
      <c r="BEN17" s="132" t="e" vm="1">
        <f>IF(AND(BEN15="Breast",[1]control!BFB8="Persons"),"Note: Breast cancer figures for all persons does not include males","")</f>
        <v>#VALUE!</v>
      </c>
      <c r="BEO17" s="132" t="e" vm="1">
        <f>IF(AND(BEO15="Breast",[1]control!BFC8="Persons"),"Note: Breast cancer figures for all persons does not include males","")</f>
        <v>#VALUE!</v>
      </c>
      <c r="BEP17" s="132" t="e" vm="1">
        <f>IF(AND(BEP15="Breast",[1]control!BFD8="Persons"),"Note: Breast cancer figures for all persons does not include males","")</f>
        <v>#VALUE!</v>
      </c>
      <c r="BEQ17" s="132" t="e" vm="1">
        <f>IF(AND(BEQ15="Breast",[1]control!BFE8="Persons"),"Note: Breast cancer figures for all persons does not include males","")</f>
        <v>#VALUE!</v>
      </c>
      <c r="BER17" s="132" t="e" vm="1">
        <f>IF(AND(BER15="Breast",[1]control!BFF8="Persons"),"Note: Breast cancer figures for all persons does not include males","")</f>
        <v>#VALUE!</v>
      </c>
      <c r="BES17" s="132" t="e" vm="1">
        <f>IF(AND(BES15="Breast",[1]control!BFG8="Persons"),"Note: Breast cancer figures for all persons does not include males","")</f>
        <v>#VALUE!</v>
      </c>
      <c r="BET17" s="132" t="e" vm="1">
        <f>IF(AND(BET15="Breast",[1]control!BFH8="Persons"),"Note: Breast cancer figures for all persons does not include males","")</f>
        <v>#VALUE!</v>
      </c>
      <c r="BEU17" s="132" t="e" vm="1">
        <f>IF(AND(BEU15="Breast",[1]control!BFI8="Persons"),"Note: Breast cancer figures for all persons does not include males","")</f>
        <v>#VALUE!</v>
      </c>
      <c r="BEV17" s="132" t="e" vm="1">
        <f>IF(AND(BEV15="Breast",[1]control!BFJ8="Persons"),"Note: Breast cancer figures for all persons does not include males","")</f>
        <v>#VALUE!</v>
      </c>
      <c r="BEW17" s="132" t="e" vm="1">
        <f>IF(AND(BEW15="Breast",[1]control!BFK8="Persons"),"Note: Breast cancer figures for all persons does not include males","")</f>
        <v>#VALUE!</v>
      </c>
      <c r="BEX17" s="132" t="e" vm="1">
        <f>IF(AND(BEX15="Breast",[1]control!BFL8="Persons"),"Note: Breast cancer figures for all persons does not include males","")</f>
        <v>#VALUE!</v>
      </c>
      <c r="BEY17" s="132" t="e" vm="1">
        <f>IF(AND(BEY15="Breast",[1]control!BFM8="Persons"),"Note: Breast cancer figures for all persons does not include males","")</f>
        <v>#VALUE!</v>
      </c>
      <c r="BEZ17" s="132" t="e" vm="1">
        <f>IF(AND(BEZ15="Breast",[1]control!BFN8="Persons"),"Note: Breast cancer figures for all persons does not include males","")</f>
        <v>#VALUE!</v>
      </c>
      <c r="BFA17" s="132" t="e" vm="1">
        <f>IF(AND(BFA15="Breast",[1]control!BFO8="Persons"),"Note: Breast cancer figures for all persons does not include males","")</f>
        <v>#VALUE!</v>
      </c>
      <c r="BFB17" s="132" t="e" vm="1">
        <f>IF(AND(BFB15="Breast",[1]control!BFP8="Persons"),"Note: Breast cancer figures for all persons does not include males","")</f>
        <v>#VALUE!</v>
      </c>
      <c r="BFC17" s="132" t="e" vm="1">
        <f>IF(AND(BFC15="Breast",[1]control!BFQ8="Persons"),"Note: Breast cancer figures for all persons does not include males","")</f>
        <v>#VALUE!</v>
      </c>
      <c r="BFD17" s="132" t="e" vm="1">
        <f>IF(AND(BFD15="Breast",[1]control!BFR8="Persons"),"Note: Breast cancer figures for all persons does not include males","")</f>
        <v>#VALUE!</v>
      </c>
      <c r="BFE17" s="132" t="e" vm="1">
        <f>IF(AND(BFE15="Breast",[1]control!BFS8="Persons"),"Note: Breast cancer figures for all persons does not include males","")</f>
        <v>#VALUE!</v>
      </c>
      <c r="BFF17" s="132" t="e" vm="1">
        <f>IF(AND(BFF15="Breast",[1]control!BFT8="Persons"),"Note: Breast cancer figures for all persons does not include males","")</f>
        <v>#VALUE!</v>
      </c>
      <c r="BFG17" s="132" t="e" vm="1">
        <f>IF(AND(BFG15="Breast",[1]control!BFU8="Persons"),"Note: Breast cancer figures for all persons does not include males","")</f>
        <v>#VALUE!</v>
      </c>
      <c r="BFH17" s="132" t="e" vm="1">
        <f>IF(AND(BFH15="Breast",[1]control!BFV8="Persons"),"Note: Breast cancer figures for all persons does not include males","")</f>
        <v>#VALUE!</v>
      </c>
      <c r="BFI17" s="132" t="e" vm="1">
        <f>IF(AND(BFI15="Breast",[1]control!BFW8="Persons"),"Note: Breast cancer figures for all persons does not include males","")</f>
        <v>#VALUE!</v>
      </c>
      <c r="BFJ17" s="132" t="e" vm="1">
        <f>IF(AND(BFJ15="Breast",[1]control!BFX8="Persons"),"Note: Breast cancer figures for all persons does not include males","")</f>
        <v>#VALUE!</v>
      </c>
      <c r="BFK17" s="132" t="e" vm="1">
        <f>IF(AND(BFK15="Breast",[1]control!BFY8="Persons"),"Note: Breast cancer figures for all persons does not include males","")</f>
        <v>#VALUE!</v>
      </c>
      <c r="BFL17" s="132" t="e" vm="1">
        <f>IF(AND(BFL15="Breast",[1]control!BFZ8="Persons"),"Note: Breast cancer figures for all persons does not include males","")</f>
        <v>#VALUE!</v>
      </c>
      <c r="BFM17" s="132" t="e" vm="1">
        <f>IF(AND(BFM15="Breast",[1]control!BGA8="Persons"),"Note: Breast cancer figures for all persons does not include males","")</f>
        <v>#VALUE!</v>
      </c>
      <c r="BFN17" s="132" t="e" vm="1">
        <f>IF(AND(BFN15="Breast",[1]control!BGB8="Persons"),"Note: Breast cancer figures for all persons does not include males","")</f>
        <v>#VALUE!</v>
      </c>
      <c r="BFO17" s="132" t="e" vm="1">
        <f>IF(AND(BFO15="Breast",[1]control!BGC8="Persons"),"Note: Breast cancer figures for all persons does not include males","")</f>
        <v>#VALUE!</v>
      </c>
      <c r="BFP17" s="132" t="e" vm="1">
        <f>IF(AND(BFP15="Breast",[1]control!BGD8="Persons"),"Note: Breast cancer figures for all persons does not include males","")</f>
        <v>#VALUE!</v>
      </c>
      <c r="BFQ17" s="132" t="e" vm="1">
        <f>IF(AND(BFQ15="Breast",[1]control!BGE8="Persons"),"Note: Breast cancer figures for all persons does not include males","")</f>
        <v>#VALUE!</v>
      </c>
      <c r="BFR17" s="132" t="e" vm="1">
        <f>IF(AND(BFR15="Breast",[1]control!BGF8="Persons"),"Note: Breast cancer figures for all persons does not include males","")</f>
        <v>#VALUE!</v>
      </c>
      <c r="BFS17" s="132" t="e" vm="1">
        <f>IF(AND(BFS15="Breast",[1]control!BGG8="Persons"),"Note: Breast cancer figures for all persons does not include males","")</f>
        <v>#VALUE!</v>
      </c>
      <c r="BFT17" s="132" t="e" vm="1">
        <f>IF(AND(BFT15="Breast",[1]control!BGH8="Persons"),"Note: Breast cancer figures for all persons does not include males","")</f>
        <v>#VALUE!</v>
      </c>
      <c r="BFU17" s="132" t="e" vm="1">
        <f>IF(AND(BFU15="Breast",[1]control!BGI8="Persons"),"Note: Breast cancer figures for all persons does not include males","")</f>
        <v>#VALUE!</v>
      </c>
      <c r="BFV17" s="132" t="e" vm="1">
        <f>IF(AND(BFV15="Breast",[1]control!BGJ8="Persons"),"Note: Breast cancer figures for all persons does not include males","")</f>
        <v>#VALUE!</v>
      </c>
      <c r="BFW17" s="132" t="e" vm="1">
        <f>IF(AND(BFW15="Breast",[1]control!BGK8="Persons"),"Note: Breast cancer figures for all persons does not include males","")</f>
        <v>#VALUE!</v>
      </c>
      <c r="BFX17" s="132" t="e" vm="1">
        <f>IF(AND(BFX15="Breast",[1]control!BGL8="Persons"),"Note: Breast cancer figures for all persons does not include males","")</f>
        <v>#VALUE!</v>
      </c>
      <c r="BFY17" s="132" t="e" vm="1">
        <f>IF(AND(BFY15="Breast",[1]control!BGM8="Persons"),"Note: Breast cancer figures for all persons does not include males","")</f>
        <v>#VALUE!</v>
      </c>
      <c r="BFZ17" s="132" t="e" vm="1">
        <f>IF(AND(BFZ15="Breast",[1]control!BGN8="Persons"),"Note: Breast cancer figures for all persons does not include males","")</f>
        <v>#VALUE!</v>
      </c>
      <c r="BGA17" s="132" t="e" vm="1">
        <f>IF(AND(BGA15="Breast",[1]control!BGO8="Persons"),"Note: Breast cancer figures for all persons does not include males","")</f>
        <v>#VALUE!</v>
      </c>
      <c r="BGB17" s="132" t="e" vm="1">
        <f>IF(AND(BGB15="Breast",[1]control!BGP8="Persons"),"Note: Breast cancer figures for all persons does not include males","")</f>
        <v>#VALUE!</v>
      </c>
      <c r="BGC17" s="132" t="e" vm="1">
        <f>IF(AND(BGC15="Breast",[1]control!BGQ8="Persons"),"Note: Breast cancer figures for all persons does not include males","")</f>
        <v>#VALUE!</v>
      </c>
      <c r="BGD17" s="132" t="e" vm="1">
        <f>IF(AND(BGD15="Breast",[1]control!BGR8="Persons"),"Note: Breast cancer figures for all persons does not include males","")</f>
        <v>#VALUE!</v>
      </c>
      <c r="BGE17" s="132" t="e" vm="1">
        <f>IF(AND(BGE15="Breast",[1]control!BGS8="Persons"),"Note: Breast cancer figures for all persons does not include males","")</f>
        <v>#VALUE!</v>
      </c>
      <c r="BGF17" s="132" t="e" vm="1">
        <f>IF(AND(BGF15="Breast",[1]control!BGT8="Persons"),"Note: Breast cancer figures for all persons does not include males","")</f>
        <v>#VALUE!</v>
      </c>
      <c r="BGG17" s="132" t="e" vm="1">
        <f>IF(AND(BGG15="Breast",[1]control!BGU8="Persons"),"Note: Breast cancer figures for all persons does not include males","")</f>
        <v>#VALUE!</v>
      </c>
      <c r="BGH17" s="132" t="e" vm="1">
        <f>IF(AND(BGH15="Breast",[1]control!BGV8="Persons"),"Note: Breast cancer figures for all persons does not include males","")</f>
        <v>#VALUE!</v>
      </c>
      <c r="BGI17" s="132" t="e" vm="1">
        <f>IF(AND(BGI15="Breast",[1]control!BGW8="Persons"),"Note: Breast cancer figures for all persons does not include males","")</f>
        <v>#VALUE!</v>
      </c>
      <c r="BGJ17" s="132" t="e" vm="1">
        <f>IF(AND(BGJ15="Breast",[1]control!BGX8="Persons"),"Note: Breast cancer figures for all persons does not include males","")</f>
        <v>#VALUE!</v>
      </c>
      <c r="BGK17" s="132" t="e" vm="1">
        <f>IF(AND(BGK15="Breast",[1]control!BGY8="Persons"),"Note: Breast cancer figures for all persons does not include males","")</f>
        <v>#VALUE!</v>
      </c>
      <c r="BGL17" s="132" t="e" vm="1">
        <f>IF(AND(BGL15="Breast",[1]control!BGZ8="Persons"),"Note: Breast cancer figures for all persons does not include males","")</f>
        <v>#VALUE!</v>
      </c>
      <c r="BGM17" s="132" t="e" vm="1">
        <f>IF(AND(BGM15="Breast",[1]control!BHA8="Persons"),"Note: Breast cancer figures for all persons does not include males","")</f>
        <v>#VALUE!</v>
      </c>
      <c r="BGN17" s="132" t="e" vm="1">
        <f>IF(AND(BGN15="Breast",[1]control!BHB8="Persons"),"Note: Breast cancer figures for all persons does not include males","")</f>
        <v>#VALUE!</v>
      </c>
      <c r="BGO17" s="132" t="e" vm="1">
        <f>IF(AND(BGO15="Breast",[1]control!BHC8="Persons"),"Note: Breast cancer figures for all persons does not include males","")</f>
        <v>#VALUE!</v>
      </c>
      <c r="BGP17" s="132" t="e" vm="1">
        <f>IF(AND(BGP15="Breast",[1]control!BHD8="Persons"),"Note: Breast cancer figures for all persons does not include males","")</f>
        <v>#VALUE!</v>
      </c>
      <c r="BGQ17" s="132" t="e" vm="1">
        <f>IF(AND(BGQ15="Breast",[1]control!BHE8="Persons"),"Note: Breast cancer figures for all persons does not include males","")</f>
        <v>#VALUE!</v>
      </c>
      <c r="BGR17" s="132" t="e" vm="1">
        <f>IF(AND(BGR15="Breast",[1]control!BHF8="Persons"),"Note: Breast cancer figures for all persons does not include males","")</f>
        <v>#VALUE!</v>
      </c>
      <c r="BGS17" s="132" t="e" vm="1">
        <f>IF(AND(BGS15="Breast",[1]control!BHG8="Persons"),"Note: Breast cancer figures for all persons does not include males","")</f>
        <v>#VALUE!</v>
      </c>
      <c r="BGT17" s="132" t="e" vm="1">
        <f>IF(AND(BGT15="Breast",[1]control!BHH8="Persons"),"Note: Breast cancer figures for all persons does not include males","")</f>
        <v>#VALUE!</v>
      </c>
      <c r="BGU17" s="132" t="e" vm="1">
        <f>IF(AND(BGU15="Breast",[1]control!BHI8="Persons"),"Note: Breast cancer figures for all persons does not include males","")</f>
        <v>#VALUE!</v>
      </c>
      <c r="BGV17" s="132" t="e" vm="1">
        <f>IF(AND(BGV15="Breast",[1]control!BHJ8="Persons"),"Note: Breast cancer figures for all persons does not include males","")</f>
        <v>#VALUE!</v>
      </c>
      <c r="BGW17" s="132" t="e" vm="1">
        <f>IF(AND(BGW15="Breast",[1]control!BHK8="Persons"),"Note: Breast cancer figures for all persons does not include males","")</f>
        <v>#VALUE!</v>
      </c>
      <c r="BGX17" s="132" t="e" vm="1">
        <f>IF(AND(BGX15="Breast",[1]control!BHL8="Persons"),"Note: Breast cancer figures for all persons does not include males","")</f>
        <v>#VALUE!</v>
      </c>
      <c r="BGY17" s="132" t="e" vm="1">
        <f>IF(AND(BGY15="Breast",[1]control!BHM8="Persons"),"Note: Breast cancer figures for all persons does not include males","")</f>
        <v>#VALUE!</v>
      </c>
      <c r="BGZ17" s="132" t="e" vm="1">
        <f>IF(AND(BGZ15="Breast",[1]control!BHN8="Persons"),"Note: Breast cancer figures for all persons does not include males","")</f>
        <v>#VALUE!</v>
      </c>
      <c r="BHA17" s="132" t="e" vm="1">
        <f>IF(AND(BHA15="Breast",[1]control!BHO8="Persons"),"Note: Breast cancer figures for all persons does not include males","")</f>
        <v>#VALUE!</v>
      </c>
      <c r="BHB17" s="132" t="e" vm="1">
        <f>IF(AND(BHB15="Breast",[1]control!BHP8="Persons"),"Note: Breast cancer figures for all persons does not include males","")</f>
        <v>#VALUE!</v>
      </c>
      <c r="BHC17" s="132" t="e" vm="1">
        <f>IF(AND(BHC15="Breast",[1]control!BHQ8="Persons"),"Note: Breast cancer figures for all persons does not include males","")</f>
        <v>#VALUE!</v>
      </c>
      <c r="BHD17" s="132" t="e" vm="1">
        <f>IF(AND(BHD15="Breast",[1]control!BHR8="Persons"),"Note: Breast cancer figures for all persons does not include males","")</f>
        <v>#VALUE!</v>
      </c>
      <c r="BHE17" s="132" t="e" vm="1">
        <f>IF(AND(BHE15="Breast",[1]control!BHS8="Persons"),"Note: Breast cancer figures for all persons does not include males","")</f>
        <v>#VALUE!</v>
      </c>
      <c r="BHF17" s="132" t="e" vm="1">
        <f>IF(AND(BHF15="Breast",[1]control!BHT8="Persons"),"Note: Breast cancer figures for all persons does not include males","")</f>
        <v>#VALUE!</v>
      </c>
      <c r="BHG17" s="132" t="e" vm="1">
        <f>IF(AND(BHG15="Breast",[1]control!BHU8="Persons"),"Note: Breast cancer figures for all persons does not include males","")</f>
        <v>#VALUE!</v>
      </c>
      <c r="BHH17" s="132" t="e" vm="1">
        <f>IF(AND(BHH15="Breast",[1]control!BHV8="Persons"),"Note: Breast cancer figures for all persons does not include males","")</f>
        <v>#VALUE!</v>
      </c>
      <c r="BHI17" s="132" t="e" vm="1">
        <f>IF(AND(BHI15="Breast",[1]control!BHW8="Persons"),"Note: Breast cancer figures for all persons does not include males","")</f>
        <v>#VALUE!</v>
      </c>
      <c r="BHJ17" s="132" t="e" vm="1">
        <f>IF(AND(BHJ15="Breast",[1]control!BHX8="Persons"),"Note: Breast cancer figures for all persons does not include males","")</f>
        <v>#VALUE!</v>
      </c>
      <c r="BHK17" s="132" t="e" vm="1">
        <f>IF(AND(BHK15="Breast",[1]control!BHY8="Persons"),"Note: Breast cancer figures for all persons does not include males","")</f>
        <v>#VALUE!</v>
      </c>
      <c r="BHL17" s="132" t="e" vm="1">
        <f>IF(AND(BHL15="Breast",[1]control!BHZ8="Persons"),"Note: Breast cancer figures for all persons does not include males","")</f>
        <v>#VALUE!</v>
      </c>
      <c r="BHM17" s="132" t="e" vm="1">
        <f>IF(AND(BHM15="Breast",[1]control!BIA8="Persons"),"Note: Breast cancer figures for all persons does not include males","")</f>
        <v>#VALUE!</v>
      </c>
      <c r="BHN17" s="132" t="e" vm="1">
        <f>IF(AND(BHN15="Breast",[1]control!BIB8="Persons"),"Note: Breast cancer figures for all persons does not include males","")</f>
        <v>#VALUE!</v>
      </c>
      <c r="BHO17" s="132" t="e" vm="1">
        <f>IF(AND(BHO15="Breast",[1]control!BIC8="Persons"),"Note: Breast cancer figures for all persons does not include males","")</f>
        <v>#VALUE!</v>
      </c>
      <c r="BHP17" s="132" t="e" vm="1">
        <f>IF(AND(BHP15="Breast",[1]control!BID8="Persons"),"Note: Breast cancer figures for all persons does not include males","")</f>
        <v>#VALUE!</v>
      </c>
      <c r="BHQ17" s="132" t="e" vm="1">
        <f>IF(AND(BHQ15="Breast",[1]control!BIE8="Persons"),"Note: Breast cancer figures for all persons does not include males","")</f>
        <v>#VALUE!</v>
      </c>
      <c r="BHR17" s="132" t="e" vm="1">
        <f>IF(AND(BHR15="Breast",[1]control!BIF8="Persons"),"Note: Breast cancer figures for all persons does not include males","")</f>
        <v>#VALUE!</v>
      </c>
      <c r="BHS17" s="132" t="e" vm="1">
        <f>IF(AND(BHS15="Breast",[1]control!BIG8="Persons"),"Note: Breast cancer figures for all persons does not include males","")</f>
        <v>#VALUE!</v>
      </c>
      <c r="BHT17" s="132" t="e" vm="1">
        <f>IF(AND(BHT15="Breast",[1]control!BIH8="Persons"),"Note: Breast cancer figures for all persons does not include males","")</f>
        <v>#VALUE!</v>
      </c>
      <c r="BHU17" s="132" t="e" vm="1">
        <f>IF(AND(BHU15="Breast",[1]control!BII8="Persons"),"Note: Breast cancer figures for all persons does not include males","")</f>
        <v>#VALUE!</v>
      </c>
      <c r="BHV17" s="132" t="e" vm="1">
        <f>IF(AND(BHV15="Breast",[1]control!BIJ8="Persons"),"Note: Breast cancer figures for all persons does not include males","")</f>
        <v>#VALUE!</v>
      </c>
      <c r="BHW17" s="132" t="e" vm="1">
        <f>IF(AND(BHW15="Breast",[1]control!BIK8="Persons"),"Note: Breast cancer figures for all persons does not include males","")</f>
        <v>#VALUE!</v>
      </c>
      <c r="BHX17" s="132" t="e" vm="1">
        <f>IF(AND(BHX15="Breast",[1]control!BIL8="Persons"),"Note: Breast cancer figures for all persons does not include males","")</f>
        <v>#VALUE!</v>
      </c>
      <c r="BHY17" s="132" t="e" vm="1">
        <f>IF(AND(BHY15="Breast",[1]control!BIM8="Persons"),"Note: Breast cancer figures for all persons does not include males","")</f>
        <v>#VALUE!</v>
      </c>
      <c r="BHZ17" s="132" t="e" vm="1">
        <f>IF(AND(BHZ15="Breast",[1]control!BIN8="Persons"),"Note: Breast cancer figures for all persons does not include males","")</f>
        <v>#VALUE!</v>
      </c>
      <c r="BIA17" s="132" t="e" vm="1">
        <f>IF(AND(BIA15="Breast",[1]control!BIO8="Persons"),"Note: Breast cancer figures for all persons does not include males","")</f>
        <v>#VALUE!</v>
      </c>
      <c r="BIB17" s="132" t="e" vm="1">
        <f>IF(AND(BIB15="Breast",[1]control!BIP8="Persons"),"Note: Breast cancer figures for all persons does not include males","")</f>
        <v>#VALUE!</v>
      </c>
      <c r="BIC17" s="132" t="e" vm="1">
        <f>IF(AND(BIC15="Breast",[1]control!BIQ8="Persons"),"Note: Breast cancer figures for all persons does not include males","")</f>
        <v>#VALUE!</v>
      </c>
      <c r="BID17" s="132" t="e" vm="1">
        <f>IF(AND(BID15="Breast",[1]control!BIR8="Persons"),"Note: Breast cancer figures for all persons does not include males","")</f>
        <v>#VALUE!</v>
      </c>
      <c r="BIE17" s="132" t="e" vm="1">
        <f>IF(AND(BIE15="Breast",[1]control!BIS8="Persons"),"Note: Breast cancer figures for all persons does not include males","")</f>
        <v>#VALUE!</v>
      </c>
      <c r="BIF17" s="132" t="e" vm="1">
        <f>IF(AND(BIF15="Breast",[1]control!BIT8="Persons"),"Note: Breast cancer figures for all persons does not include males","")</f>
        <v>#VALUE!</v>
      </c>
      <c r="BIG17" s="132" t="e" vm="1">
        <f>IF(AND(BIG15="Breast",[1]control!BIU8="Persons"),"Note: Breast cancer figures for all persons does not include males","")</f>
        <v>#VALUE!</v>
      </c>
      <c r="BIH17" s="132" t="e" vm="1">
        <f>IF(AND(BIH15="Breast",[1]control!BIV8="Persons"),"Note: Breast cancer figures for all persons does not include males","")</f>
        <v>#VALUE!</v>
      </c>
      <c r="BII17" s="132" t="e" vm="1">
        <f>IF(AND(BII15="Breast",[1]control!BIW8="Persons"),"Note: Breast cancer figures for all persons does not include males","")</f>
        <v>#VALUE!</v>
      </c>
      <c r="BIJ17" s="132" t="e" vm="1">
        <f>IF(AND(BIJ15="Breast",[1]control!BIX8="Persons"),"Note: Breast cancer figures for all persons does not include males","")</f>
        <v>#VALUE!</v>
      </c>
      <c r="BIK17" s="132" t="e" vm="1">
        <f>IF(AND(BIK15="Breast",[1]control!BIY8="Persons"),"Note: Breast cancer figures for all persons does not include males","")</f>
        <v>#VALUE!</v>
      </c>
      <c r="BIL17" s="132" t="e" vm="1">
        <f>IF(AND(BIL15="Breast",[1]control!BIZ8="Persons"),"Note: Breast cancer figures for all persons does not include males","")</f>
        <v>#VALUE!</v>
      </c>
      <c r="BIM17" s="132" t="e" vm="1">
        <f>IF(AND(BIM15="Breast",[1]control!BJA8="Persons"),"Note: Breast cancer figures for all persons does not include males","")</f>
        <v>#VALUE!</v>
      </c>
      <c r="BIN17" s="132" t="e" vm="1">
        <f>IF(AND(BIN15="Breast",[1]control!BJB8="Persons"),"Note: Breast cancer figures for all persons does not include males","")</f>
        <v>#VALUE!</v>
      </c>
      <c r="BIO17" s="132" t="e" vm="1">
        <f>IF(AND(BIO15="Breast",[1]control!BJC8="Persons"),"Note: Breast cancer figures for all persons does not include males","")</f>
        <v>#VALUE!</v>
      </c>
      <c r="BIP17" s="132" t="e" vm="1">
        <f>IF(AND(BIP15="Breast",[1]control!BJD8="Persons"),"Note: Breast cancer figures for all persons does not include males","")</f>
        <v>#VALUE!</v>
      </c>
      <c r="BIQ17" s="132" t="e" vm="1">
        <f>IF(AND(BIQ15="Breast",[1]control!BJE8="Persons"),"Note: Breast cancer figures for all persons does not include males","")</f>
        <v>#VALUE!</v>
      </c>
      <c r="BIR17" s="132" t="e" vm="1">
        <f>IF(AND(BIR15="Breast",[1]control!BJF8="Persons"),"Note: Breast cancer figures for all persons does not include males","")</f>
        <v>#VALUE!</v>
      </c>
      <c r="BIS17" s="132" t="e" vm="1">
        <f>IF(AND(BIS15="Breast",[1]control!BJG8="Persons"),"Note: Breast cancer figures for all persons does not include males","")</f>
        <v>#VALUE!</v>
      </c>
      <c r="BIT17" s="132" t="e" vm="1">
        <f>IF(AND(BIT15="Breast",[1]control!BJH8="Persons"),"Note: Breast cancer figures for all persons does not include males","")</f>
        <v>#VALUE!</v>
      </c>
      <c r="BIU17" s="132" t="e" vm="1">
        <f>IF(AND(BIU15="Breast",[1]control!BJI8="Persons"),"Note: Breast cancer figures for all persons does not include males","")</f>
        <v>#VALUE!</v>
      </c>
      <c r="BIV17" s="132" t="e" vm="1">
        <f>IF(AND(BIV15="Breast",[1]control!BJJ8="Persons"),"Note: Breast cancer figures for all persons does not include males","")</f>
        <v>#VALUE!</v>
      </c>
      <c r="BIW17" s="132" t="e" vm="1">
        <f>IF(AND(BIW15="Breast",[1]control!BJK8="Persons"),"Note: Breast cancer figures for all persons does not include males","")</f>
        <v>#VALUE!</v>
      </c>
      <c r="BIX17" s="132" t="e" vm="1">
        <f>IF(AND(BIX15="Breast",[1]control!BJL8="Persons"),"Note: Breast cancer figures for all persons does not include males","")</f>
        <v>#VALUE!</v>
      </c>
      <c r="BIY17" s="132" t="e" vm="1">
        <f>IF(AND(BIY15="Breast",[1]control!BJM8="Persons"),"Note: Breast cancer figures for all persons does not include males","")</f>
        <v>#VALUE!</v>
      </c>
      <c r="BIZ17" s="132" t="e" vm="1">
        <f>IF(AND(BIZ15="Breast",[1]control!BJN8="Persons"),"Note: Breast cancer figures for all persons does not include males","")</f>
        <v>#VALUE!</v>
      </c>
      <c r="BJA17" s="132" t="e" vm="1">
        <f>IF(AND(BJA15="Breast",[1]control!BJO8="Persons"),"Note: Breast cancer figures for all persons does not include males","")</f>
        <v>#VALUE!</v>
      </c>
      <c r="BJB17" s="132" t="e" vm="1">
        <f>IF(AND(BJB15="Breast",[1]control!BJP8="Persons"),"Note: Breast cancer figures for all persons does not include males","")</f>
        <v>#VALUE!</v>
      </c>
      <c r="BJC17" s="132" t="e" vm="1">
        <f>IF(AND(BJC15="Breast",[1]control!BJQ8="Persons"),"Note: Breast cancer figures for all persons does not include males","")</f>
        <v>#VALUE!</v>
      </c>
      <c r="BJD17" s="132" t="e" vm="1">
        <f>IF(AND(BJD15="Breast",[1]control!BJR8="Persons"),"Note: Breast cancer figures for all persons does not include males","")</f>
        <v>#VALUE!</v>
      </c>
      <c r="BJE17" s="132" t="e" vm="1">
        <f>IF(AND(BJE15="Breast",[1]control!BJS8="Persons"),"Note: Breast cancer figures for all persons does not include males","")</f>
        <v>#VALUE!</v>
      </c>
      <c r="BJF17" s="132" t="e" vm="1">
        <f>IF(AND(BJF15="Breast",[1]control!BJT8="Persons"),"Note: Breast cancer figures for all persons does not include males","")</f>
        <v>#VALUE!</v>
      </c>
      <c r="BJG17" s="132" t="e" vm="1">
        <f>IF(AND(BJG15="Breast",[1]control!BJU8="Persons"),"Note: Breast cancer figures for all persons does not include males","")</f>
        <v>#VALUE!</v>
      </c>
      <c r="BJH17" s="132" t="e" vm="1">
        <f>IF(AND(BJH15="Breast",[1]control!BJV8="Persons"),"Note: Breast cancer figures for all persons does not include males","")</f>
        <v>#VALUE!</v>
      </c>
      <c r="BJI17" s="132" t="e" vm="1">
        <f>IF(AND(BJI15="Breast",[1]control!BJW8="Persons"),"Note: Breast cancer figures for all persons does not include males","")</f>
        <v>#VALUE!</v>
      </c>
      <c r="BJJ17" s="132" t="e" vm="1">
        <f>IF(AND(BJJ15="Breast",[1]control!BJX8="Persons"),"Note: Breast cancer figures for all persons does not include males","")</f>
        <v>#VALUE!</v>
      </c>
      <c r="BJK17" s="132" t="e" vm="1">
        <f>IF(AND(BJK15="Breast",[1]control!BJY8="Persons"),"Note: Breast cancer figures for all persons does not include males","")</f>
        <v>#VALUE!</v>
      </c>
      <c r="BJL17" s="132" t="e" vm="1">
        <f>IF(AND(BJL15="Breast",[1]control!BJZ8="Persons"),"Note: Breast cancer figures for all persons does not include males","")</f>
        <v>#VALUE!</v>
      </c>
      <c r="BJM17" s="132" t="e" vm="1">
        <f>IF(AND(BJM15="Breast",[1]control!BKA8="Persons"),"Note: Breast cancer figures for all persons does not include males","")</f>
        <v>#VALUE!</v>
      </c>
      <c r="BJN17" s="132" t="e" vm="1">
        <f>IF(AND(BJN15="Breast",[1]control!BKB8="Persons"),"Note: Breast cancer figures for all persons does not include males","")</f>
        <v>#VALUE!</v>
      </c>
      <c r="BJO17" s="132" t="e" vm="1">
        <f>IF(AND(BJO15="Breast",[1]control!BKC8="Persons"),"Note: Breast cancer figures for all persons does not include males","")</f>
        <v>#VALUE!</v>
      </c>
      <c r="BJP17" s="132" t="e" vm="1">
        <f>IF(AND(BJP15="Breast",[1]control!BKD8="Persons"),"Note: Breast cancer figures for all persons does not include males","")</f>
        <v>#VALUE!</v>
      </c>
      <c r="BJQ17" s="132" t="e" vm="1">
        <f>IF(AND(BJQ15="Breast",[1]control!BKE8="Persons"),"Note: Breast cancer figures for all persons does not include males","")</f>
        <v>#VALUE!</v>
      </c>
      <c r="BJR17" s="132" t="e" vm="1">
        <f>IF(AND(BJR15="Breast",[1]control!BKF8="Persons"),"Note: Breast cancer figures for all persons does not include males","")</f>
        <v>#VALUE!</v>
      </c>
      <c r="BJS17" s="132" t="e" vm="1">
        <f>IF(AND(BJS15="Breast",[1]control!BKG8="Persons"),"Note: Breast cancer figures for all persons does not include males","")</f>
        <v>#VALUE!</v>
      </c>
      <c r="BJT17" s="132" t="e" vm="1">
        <f>IF(AND(BJT15="Breast",[1]control!BKH8="Persons"),"Note: Breast cancer figures for all persons does not include males","")</f>
        <v>#VALUE!</v>
      </c>
      <c r="BJU17" s="132" t="e" vm="1">
        <f>IF(AND(BJU15="Breast",[1]control!BKI8="Persons"),"Note: Breast cancer figures for all persons does not include males","")</f>
        <v>#VALUE!</v>
      </c>
      <c r="BJV17" s="132" t="e" vm="1">
        <f>IF(AND(BJV15="Breast",[1]control!BKJ8="Persons"),"Note: Breast cancer figures for all persons does not include males","")</f>
        <v>#VALUE!</v>
      </c>
      <c r="BJW17" s="132" t="e" vm="1">
        <f>IF(AND(BJW15="Breast",[1]control!BKK8="Persons"),"Note: Breast cancer figures for all persons does not include males","")</f>
        <v>#VALUE!</v>
      </c>
      <c r="BJX17" s="132" t="e" vm="1">
        <f>IF(AND(BJX15="Breast",[1]control!BKL8="Persons"),"Note: Breast cancer figures for all persons does not include males","")</f>
        <v>#VALUE!</v>
      </c>
      <c r="BJY17" s="132" t="e" vm="1">
        <f>IF(AND(BJY15="Breast",[1]control!BKM8="Persons"),"Note: Breast cancer figures for all persons does not include males","")</f>
        <v>#VALUE!</v>
      </c>
      <c r="BJZ17" s="132" t="e" vm="1">
        <f>IF(AND(BJZ15="Breast",[1]control!BKN8="Persons"),"Note: Breast cancer figures for all persons does not include males","")</f>
        <v>#VALUE!</v>
      </c>
      <c r="BKA17" s="132" t="e" vm="1">
        <f>IF(AND(BKA15="Breast",[1]control!BKO8="Persons"),"Note: Breast cancer figures for all persons does not include males","")</f>
        <v>#VALUE!</v>
      </c>
      <c r="BKB17" s="132" t="e" vm="1">
        <f>IF(AND(BKB15="Breast",[1]control!BKP8="Persons"),"Note: Breast cancer figures for all persons does not include males","")</f>
        <v>#VALUE!</v>
      </c>
      <c r="BKC17" s="132" t="e" vm="1">
        <f>IF(AND(BKC15="Breast",[1]control!BKQ8="Persons"),"Note: Breast cancer figures for all persons does not include males","")</f>
        <v>#VALUE!</v>
      </c>
      <c r="BKD17" s="132" t="e" vm="1">
        <f>IF(AND(BKD15="Breast",[1]control!BKR8="Persons"),"Note: Breast cancer figures for all persons does not include males","")</f>
        <v>#VALUE!</v>
      </c>
      <c r="BKE17" s="132" t="e" vm="1">
        <f>IF(AND(BKE15="Breast",[1]control!BKS8="Persons"),"Note: Breast cancer figures for all persons does not include males","")</f>
        <v>#VALUE!</v>
      </c>
      <c r="BKF17" s="132" t="e" vm="1">
        <f>IF(AND(BKF15="Breast",[1]control!BKT8="Persons"),"Note: Breast cancer figures for all persons does not include males","")</f>
        <v>#VALUE!</v>
      </c>
      <c r="BKG17" s="132" t="e" vm="1">
        <f>IF(AND(BKG15="Breast",[1]control!BKU8="Persons"),"Note: Breast cancer figures for all persons does not include males","")</f>
        <v>#VALUE!</v>
      </c>
      <c r="BKH17" s="132" t="e" vm="1">
        <f>IF(AND(BKH15="Breast",[1]control!BKV8="Persons"),"Note: Breast cancer figures for all persons does not include males","")</f>
        <v>#VALUE!</v>
      </c>
      <c r="BKI17" s="132" t="e" vm="1">
        <f>IF(AND(BKI15="Breast",[1]control!BKW8="Persons"),"Note: Breast cancer figures for all persons does not include males","")</f>
        <v>#VALUE!</v>
      </c>
      <c r="BKJ17" s="132" t="e" vm="1">
        <f>IF(AND(BKJ15="Breast",[1]control!BKX8="Persons"),"Note: Breast cancer figures for all persons does not include males","")</f>
        <v>#VALUE!</v>
      </c>
      <c r="BKK17" s="132" t="e" vm="1">
        <f>IF(AND(BKK15="Breast",[1]control!BKY8="Persons"),"Note: Breast cancer figures for all persons does not include males","")</f>
        <v>#VALUE!</v>
      </c>
      <c r="BKL17" s="132" t="e" vm="1">
        <f>IF(AND(BKL15="Breast",[1]control!BKZ8="Persons"),"Note: Breast cancer figures for all persons does not include males","")</f>
        <v>#VALUE!</v>
      </c>
      <c r="BKM17" s="132" t="e" vm="1">
        <f>IF(AND(BKM15="Breast",[1]control!BLA8="Persons"),"Note: Breast cancer figures for all persons does not include males","")</f>
        <v>#VALUE!</v>
      </c>
      <c r="BKN17" s="132" t="e" vm="1">
        <f>IF(AND(BKN15="Breast",[1]control!BLB8="Persons"),"Note: Breast cancer figures for all persons does not include males","")</f>
        <v>#VALUE!</v>
      </c>
      <c r="BKO17" s="132" t="e" vm="1">
        <f>IF(AND(BKO15="Breast",[1]control!BLC8="Persons"),"Note: Breast cancer figures for all persons does not include males","")</f>
        <v>#VALUE!</v>
      </c>
      <c r="BKP17" s="132" t="e" vm="1">
        <f>IF(AND(BKP15="Breast",[1]control!BLD8="Persons"),"Note: Breast cancer figures for all persons does not include males","")</f>
        <v>#VALUE!</v>
      </c>
      <c r="BKQ17" s="132" t="e" vm="1">
        <f>IF(AND(BKQ15="Breast",[1]control!BLE8="Persons"),"Note: Breast cancer figures for all persons does not include males","")</f>
        <v>#VALUE!</v>
      </c>
      <c r="BKR17" s="132" t="e" vm="1">
        <f>IF(AND(BKR15="Breast",[1]control!BLF8="Persons"),"Note: Breast cancer figures for all persons does not include males","")</f>
        <v>#VALUE!</v>
      </c>
      <c r="BKS17" s="132" t="e" vm="1">
        <f>IF(AND(BKS15="Breast",[1]control!BLG8="Persons"),"Note: Breast cancer figures for all persons does not include males","")</f>
        <v>#VALUE!</v>
      </c>
      <c r="BKT17" s="132" t="e" vm="1">
        <f>IF(AND(BKT15="Breast",[1]control!BLH8="Persons"),"Note: Breast cancer figures for all persons does not include males","")</f>
        <v>#VALUE!</v>
      </c>
      <c r="BKU17" s="132" t="e" vm="1">
        <f>IF(AND(BKU15="Breast",[1]control!BLI8="Persons"),"Note: Breast cancer figures for all persons does not include males","")</f>
        <v>#VALUE!</v>
      </c>
      <c r="BKV17" s="132" t="e" vm="1">
        <f>IF(AND(BKV15="Breast",[1]control!BLJ8="Persons"),"Note: Breast cancer figures for all persons does not include males","")</f>
        <v>#VALUE!</v>
      </c>
      <c r="BKW17" s="132" t="e" vm="1">
        <f>IF(AND(BKW15="Breast",[1]control!BLK8="Persons"),"Note: Breast cancer figures for all persons does not include males","")</f>
        <v>#VALUE!</v>
      </c>
      <c r="BKX17" s="132" t="e" vm="1">
        <f>IF(AND(BKX15="Breast",[1]control!BLL8="Persons"),"Note: Breast cancer figures for all persons does not include males","")</f>
        <v>#VALUE!</v>
      </c>
      <c r="BKY17" s="132" t="e" vm="1">
        <f>IF(AND(BKY15="Breast",[1]control!BLM8="Persons"),"Note: Breast cancer figures for all persons does not include males","")</f>
        <v>#VALUE!</v>
      </c>
      <c r="BKZ17" s="132" t="e" vm="1">
        <f>IF(AND(BKZ15="Breast",[1]control!BLN8="Persons"),"Note: Breast cancer figures for all persons does not include males","")</f>
        <v>#VALUE!</v>
      </c>
      <c r="BLA17" s="132" t="e" vm="1">
        <f>IF(AND(BLA15="Breast",[1]control!BLO8="Persons"),"Note: Breast cancer figures for all persons does not include males","")</f>
        <v>#VALUE!</v>
      </c>
      <c r="BLB17" s="132" t="e" vm="1">
        <f>IF(AND(BLB15="Breast",[1]control!BLP8="Persons"),"Note: Breast cancer figures for all persons does not include males","")</f>
        <v>#VALUE!</v>
      </c>
      <c r="BLC17" s="132" t="e" vm="1">
        <f>IF(AND(BLC15="Breast",[1]control!BLQ8="Persons"),"Note: Breast cancer figures for all persons does not include males","")</f>
        <v>#VALUE!</v>
      </c>
      <c r="BLD17" s="132" t="e" vm="1">
        <f>IF(AND(BLD15="Breast",[1]control!BLR8="Persons"),"Note: Breast cancer figures for all persons does not include males","")</f>
        <v>#VALUE!</v>
      </c>
      <c r="BLE17" s="132" t="e" vm="1">
        <f>IF(AND(BLE15="Breast",[1]control!BLS8="Persons"),"Note: Breast cancer figures for all persons does not include males","")</f>
        <v>#VALUE!</v>
      </c>
      <c r="BLF17" s="132" t="e" vm="1">
        <f>IF(AND(BLF15="Breast",[1]control!BLT8="Persons"),"Note: Breast cancer figures for all persons does not include males","")</f>
        <v>#VALUE!</v>
      </c>
      <c r="BLG17" s="132" t="e" vm="1">
        <f>IF(AND(BLG15="Breast",[1]control!BLU8="Persons"),"Note: Breast cancer figures for all persons does not include males","")</f>
        <v>#VALUE!</v>
      </c>
      <c r="BLH17" s="132" t="e" vm="1">
        <f>IF(AND(BLH15="Breast",[1]control!BLV8="Persons"),"Note: Breast cancer figures for all persons does not include males","")</f>
        <v>#VALUE!</v>
      </c>
      <c r="BLI17" s="132" t="e" vm="1">
        <f>IF(AND(BLI15="Breast",[1]control!BLW8="Persons"),"Note: Breast cancer figures for all persons does not include males","")</f>
        <v>#VALUE!</v>
      </c>
      <c r="BLJ17" s="132" t="e" vm="1">
        <f>IF(AND(BLJ15="Breast",[1]control!BLX8="Persons"),"Note: Breast cancer figures for all persons does not include males","")</f>
        <v>#VALUE!</v>
      </c>
      <c r="BLK17" s="132" t="e" vm="1">
        <f>IF(AND(BLK15="Breast",[1]control!BLY8="Persons"),"Note: Breast cancer figures for all persons does not include males","")</f>
        <v>#VALUE!</v>
      </c>
      <c r="BLL17" s="132" t="e" vm="1">
        <f>IF(AND(BLL15="Breast",[1]control!BLZ8="Persons"),"Note: Breast cancer figures for all persons does not include males","")</f>
        <v>#VALUE!</v>
      </c>
      <c r="BLM17" s="132" t="e" vm="1">
        <f>IF(AND(BLM15="Breast",[1]control!BMA8="Persons"),"Note: Breast cancer figures for all persons does not include males","")</f>
        <v>#VALUE!</v>
      </c>
      <c r="BLN17" s="132" t="e" vm="1">
        <f>IF(AND(BLN15="Breast",[1]control!BMB8="Persons"),"Note: Breast cancer figures for all persons does not include males","")</f>
        <v>#VALUE!</v>
      </c>
      <c r="BLO17" s="132" t="e" vm="1">
        <f>IF(AND(BLO15="Breast",[1]control!BMC8="Persons"),"Note: Breast cancer figures for all persons does not include males","")</f>
        <v>#VALUE!</v>
      </c>
      <c r="BLP17" s="132" t="e" vm="1">
        <f>IF(AND(BLP15="Breast",[1]control!BMD8="Persons"),"Note: Breast cancer figures for all persons does not include males","")</f>
        <v>#VALUE!</v>
      </c>
      <c r="BLQ17" s="132" t="e" vm="1">
        <f>IF(AND(BLQ15="Breast",[1]control!BME8="Persons"),"Note: Breast cancer figures for all persons does not include males","")</f>
        <v>#VALUE!</v>
      </c>
      <c r="BLR17" s="132" t="e" vm="1">
        <f>IF(AND(BLR15="Breast",[1]control!BMF8="Persons"),"Note: Breast cancer figures for all persons does not include males","")</f>
        <v>#VALUE!</v>
      </c>
      <c r="BLS17" s="132" t="e" vm="1">
        <f>IF(AND(BLS15="Breast",[1]control!BMG8="Persons"),"Note: Breast cancer figures for all persons does not include males","")</f>
        <v>#VALUE!</v>
      </c>
      <c r="BLT17" s="132" t="e" vm="1">
        <f>IF(AND(BLT15="Breast",[1]control!BMH8="Persons"),"Note: Breast cancer figures for all persons does not include males","")</f>
        <v>#VALUE!</v>
      </c>
      <c r="BLU17" s="132" t="e" vm="1">
        <f>IF(AND(BLU15="Breast",[1]control!BMI8="Persons"),"Note: Breast cancer figures for all persons does not include males","")</f>
        <v>#VALUE!</v>
      </c>
      <c r="BLV17" s="132" t="e" vm="1">
        <f>IF(AND(BLV15="Breast",[1]control!BMJ8="Persons"),"Note: Breast cancer figures for all persons does not include males","")</f>
        <v>#VALUE!</v>
      </c>
      <c r="BLW17" s="132" t="e" vm="1">
        <f>IF(AND(BLW15="Breast",[1]control!BMK8="Persons"),"Note: Breast cancer figures for all persons does not include males","")</f>
        <v>#VALUE!</v>
      </c>
      <c r="BLX17" s="132" t="e" vm="1">
        <f>IF(AND(BLX15="Breast",[1]control!BML8="Persons"),"Note: Breast cancer figures for all persons does not include males","")</f>
        <v>#VALUE!</v>
      </c>
      <c r="BLY17" s="132" t="e" vm="1">
        <f>IF(AND(BLY15="Breast",[1]control!BMM8="Persons"),"Note: Breast cancer figures for all persons does not include males","")</f>
        <v>#VALUE!</v>
      </c>
      <c r="BLZ17" s="132" t="e" vm="1">
        <f>IF(AND(BLZ15="Breast",[1]control!BMN8="Persons"),"Note: Breast cancer figures for all persons does not include males","")</f>
        <v>#VALUE!</v>
      </c>
      <c r="BMA17" s="132" t="e" vm="1">
        <f>IF(AND(BMA15="Breast",[1]control!BMO8="Persons"),"Note: Breast cancer figures for all persons does not include males","")</f>
        <v>#VALUE!</v>
      </c>
      <c r="BMB17" s="132" t="e" vm="1">
        <f>IF(AND(BMB15="Breast",[1]control!BMP8="Persons"),"Note: Breast cancer figures for all persons does not include males","")</f>
        <v>#VALUE!</v>
      </c>
      <c r="BMC17" s="132" t="e" vm="1">
        <f>IF(AND(BMC15="Breast",[1]control!BMQ8="Persons"),"Note: Breast cancer figures for all persons does not include males","")</f>
        <v>#VALUE!</v>
      </c>
      <c r="BMD17" s="132" t="e" vm="1">
        <f>IF(AND(BMD15="Breast",[1]control!BMR8="Persons"),"Note: Breast cancer figures for all persons does not include males","")</f>
        <v>#VALUE!</v>
      </c>
      <c r="BME17" s="132" t="e" vm="1">
        <f>IF(AND(BME15="Breast",[1]control!BMS8="Persons"),"Note: Breast cancer figures for all persons does not include males","")</f>
        <v>#VALUE!</v>
      </c>
      <c r="BMF17" s="132" t="e" vm="1">
        <f>IF(AND(BMF15="Breast",[1]control!BMT8="Persons"),"Note: Breast cancer figures for all persons does not include males","")</f>
        <v>#VALUE!</v>
      </c>
      <c r="BMG17" s="132" t="e" vm="1">
        <f>IF(AND(BMG15="Breast",[1]control!BMU8="Persons"),"Note: Breast cancer figures for all persons does not include males","")</f>
        <v>#VALUE!</v>
      </c>
      <c r="BMH17" s="132" t="e" vm="1">
        <f>IF(AND(BMH15="Breast",[1]control!BMV8="Persons"),"Note: Breast cancer figures for all persons does not include males","")</f>
        <v>#VALUE!</v>
      </c>
      <c r="BMI17" s="132" t="e" vm="1">
        <f>IF(AND(BMI15="Breast",[1]control!BMW8="Persons"),"Note: Breast cancer figures for all persons does not include males","")</f>
        <v>#VALUE!</v>
      </c>
      <c r="BMJ17" s="132" t="e" vm="1">
        <f>IF(AND(BMJ15="Breast",[1]control!BMX8="Persons"),"Note: Breast cancer figures for all persons does not include males","")</f>
        <v>#VALUE!</v>
      </c>
      <c r="BMK17" s="132" t="e" vm="1">
        <f>IF(AND(BMK15="Breast",[1]control!BMY8="Persons"),"Note: Breast cancer figures for all persons does not include males","")</f>
        <v>#VALUE!</v>
      </c>
      <c r="BML17" s="132" t="e" vm="1">
        <f>IF(AND(BML15="Breast",[1]control!BMZ8="Persons"),"Note: Breast cancer figures for all persons does not include males","")</f>
        <v>#VALUE!</v>
      </c>
      <c r="BMM17" s="132" t="e" vm="1">
        <f>IF(AND(BMM15="Breast",[1]control!BNA8="Persons"),"Note: Breast cancer figures for all persons does not include males","")</f>
        <v>#VALUE!</v>
      </c>
      <c r="BMN17" s="132" t="e" vm="1">
        <f>IF(AND(BMN15="Breast",[1]control!BNB8="Persons"),"Note: Breast cancer figures for all persons does not include males","")</f>
        <v>#VALUE!</v>
      </c>
      <c r="BMO17" s="132" t="e" vm="1">
        <f>IF(AND(BMO15="Breast",[1]control!BNC8="Persons"),"Note: Breast cancer figures for all persons does not include males","")</f>
        <v>#VALUE!</v>
      </c>
      <c r="BMP17" s="132" t="e" vm="1">
        <f>IF(AND(BMP15="Breast",[1]control!BND8="Persons"),"Note: Breast cancer figures for all persons does not include males","")</f>
        <v>#VALUE!</v>
      </c>
      <c r="BMQ17" s="132" t="e" vm="1">
        <f>IF(AND(BMQ15="Breast",[1]control!BNE8="Persons"),"Note: Breast cancer figures for all persons does not include males","")</f>
        <v>#VALUE!</v>
      </c>
      <c r="BMR17" s="132" t="e" vm="1">
        <f>IF(AND(BMR15="Breast",[1]control!BNF8="Persons"),"Note: Breast cancer figures for all persons does not include males","")</f>
        <v>#VALUE!</v>
      </c>
      <c r="BMS17" s="132" t="e" vm="1">
        <f>IF(AND(BMS15="Breast",[1]control!BNG8="Persons"),"Note: Breast cancer figures for all persons does not include males","")</f>
        <v>#VALUE!</v>
      </c>
      <c r="BMT17" s="132" t="e" vm="1">
        <f>IF(AND(BMT15="Breast",[1]control!BNH8="Persons"),"Note: Breast cancer figures for all persons does not include males","")</f>
        <v>#VALUE!</v>
      </c>
      <c r="BMU17" s="132" t="e" vm="1">
        <f>IF(AND(BMU15="Breast",[1]control!BNI8="Persons"),"Note: Breast cancer figures for all persons does not include males","")</f>
        <v>#VALUE!</v>
      </c>
      <c r="BMV17" s="132" t="e" vm="1">
        <f>IF(AND(BMV15="Breast",[1]control!BNJ8="Persons"),"Note: Breast cancer figures for all persons does not include males","")</f>
        <v>#VALUE!</v>
      </c>
      <c r="BMW17" s="132" t="e" vm="1">
        <f>IF(AND(BMW15="Breast",[1]control!BNK8="Persons"),"Note: Breast cancer figures for all persons does not include males","")</f>
        <v>#VALUE!</v>
      </c>
      <c r="BMX17" s="132" t="e" vm="1">
        <f>IF(AND(BMX15="Breast",[1]control!BNL8="Persons"),"Note: Breast cancer figures for all persons does not include males","")</f>
        <v>#VALUE!</v>
      </c>
      <c r="BMY17" s="132" t="e" vm="1">
        <f>IF(AND(BMY15="Breast",[1]control!BNM8="Persons"),"Note: Breast cancer figures for all persons does not include males","")</f>
        <v>#VALUE!</v>
      </c>
      <c r="BMZ17" s="132" t="e" vm="1">
        <f>IF(AND(BMZ15="Breast",[1]control!BNN8="Persons"),"Note: Breast cancer figures for all persons does not include males","")</f>
        <v>#VALUE!</v>
      </c>
      <c r="BNA17" s="132" t="e" vm="1">
        <f>IF(AND(BNA15="Breast",[1]control!BNO8="Persons"),"Note: Breast cancer figures for all persons does not include males","")</f>
        <v>#VALUE!</v>
      </c>
      <c r="BNB17" s="132" t="e" vm="1">
        <f>IF(AND(BNB15="Breast",[1]control!BNP8="Persons"),"Note: Breast cancer figures for all persons does not include males","")</f>
        <v>#VALUE!</v>
      </c>
      <c r="BNC17" s="132" t="e" vm="1">
        <f>IF(AND(BNC15="Breast",[1]control!BNQ8="Persons"),"Note: Breast cancer figures for all persons does not include males","")</f>
        <v>#VALUE!</v>
      </c>
      <c r="BND17" s="132" t="e" vm="1">
        <f>IF(AND(BND15="Breast",[1]control!BNR8="Persons"),"Note: Breast cancer figures for all persons does not include males","")</f>
        <v>#VALUE!</v>
      </c>
      <c r="BNE17" s="132" t="e" vm="1">
        <f>IF(AND(BNE15="Breast",[1]control!BNS8="Persons"),"Note: Breast cancer figures for all persons does not include males","")</f>
        <v>#VALUE!</v>
      </c>
      <c r="BNF17" s="132" t="e" vm="1">
        <f>IF(AND(BNF15="Breast",[1]control!BNT8="Persons"),"Note: Breast cancer figures for all persons does not include males","")</f>
        <v>#VALUE!</v>
      </c>
      <c r="BNG17" s="132" t="e" vm="1">
        <f>IF(AND(BNG15="Breast",[1]control!BNU8="Persons"),"Note: Breast cancer figures for all persons does not include males","")</f>
        <v>#VALUE!</v>
      </c>
      <c r="BNH17" s="132" t="e" vm="1">
        <f>IF(AND(BNH15="Breast",[1]control!BNV8="Persons"),"Note: Breast cancer figures for all persons does not include males","")</f>
        <v>#VALUE!</v>
      </c>
      <c r="BNI17" s="132" t="e" vm="1">
        <f>IF(AND(BNI15="Breast",[1]control!BNW8="Persons"),"Note: Breast cancer figures for all persons does not include males","")</f>
        <v>#VALUE!</v>
      </c>
      <c r="BNJ17" s="132" t="e" vm="1">
        <f>IF(AND(BNJ15="Breast",[1]control!BNX8="Persons"),"Note: Breast cancer figures for all persons does not include males","")</f>
        <v>#VALUE!</v>
      </c>
      <c r="BNK17" s="132" t="e" vm="1">
        <f>IF(AND(BNK15="Breast",[1]control!BNY8="Persons"),"Note: Breast cancer figures for all persons does not include males","")</f>
        <v>#VALUE!</v>
      </c>
      <c r="BNL17" s="132" t="e" vm="1">
        <f>IF(AND(BNL15="Breast",[1]control!BNZ8="Persons"),"Note: Breast cancer figures for all persons does not include males","")</f>
        <v>#VALUE!</v>
      </c>
      <c r="BNM17" s="132" t="e" vm="1">
        <f>IF(AND(BNM15="Breast",[1]control!BOA8="Persons"),"Note: Breast cancer figures for all persons does not include males","")</f>
        <v>#VALUE!</v>
      </c>
      <c r="BNN17" s="132" t="e" vm="1">
        <f>IF(AND(BNN15="Breast",[1]control!BOB8="Persons"),"Note: Breast cancer figures for all persons does not include males","")</f>
        <v>#VALUE!</v>
      </c>
      <c r="BNO17" s="132" t="e" vm="1">
        <f>IF(AND(BNO15="Breast",[1]control!BOC8="Persons"),"Note: Breast cancer figures for all persons does not include males","")</f>
        <v>#VALUE!</v>
      </c>
      <c r="BNP17" s="132" t="e" vm="1">
        <f>IF(AND(BNP15="Breast",[1]control!BOD8="Persons"),"Note: Breast cancer figures for all persons does not include males","")</f>
        <v>#VALUE!</v>
      </c>
      <c r="BNQ17" s="132" t="e" vm="1">
        <f>IF(AND(BNQ15="Breast",[1]control!BOE8="Persons"),"Note: Breast cancer figures for all persons does not include males","")</f>
        <v>#VALUE!</v>
      </c>
      <c r="BNR17" s="132" t="e" vm="1">
        <f>IF(AND(BNR15="Breast",[1]control!BOF8="Persons"),"Note: Breast cancer figures for all persons does not include males","")</f>
        <v>#VALUE!</v>
      </c>
      <c r="BNS17" s="132" t="e" vm="1">
        <f>IF(AND(BNS15="Breast",[1]control!BOG8="Persons"),"Note: Breast cancer figures for all persons does not include males","")</f>
        <v>#VALUE!</v>
      </c>
      <c r="BNT17" s="132" t="e" vm="1">
        <f>IF(AND(BNT15="Breast",[1]control!BOH8="Persons"),"Note: Breast cancer figures for all persons does not include males","")</f>
        <v>#VALUE!</v>
      </c>
      <c r="BNU17" s="132" t="e" vm="1">
        <f>IF(AND(BNU15="Breast",[1]control!BOI8="Persons"),"Note: Breast cancer figures for all persons does not include males","")</f>
        <v>#VALUE!</v>
      </c>
      <c r="BNV17" s="132" t="e" vm="1">
        <f>IF(AND(BNV15="Breast",[1]control!BOJ8="Persons"),"Note: Breast cancer figures for all persons does not include males","")</f>
        <v>#VALUE!</v>
      </c>
      <c r="BNW17" s="132" t="e" vm="1">
        <f>IF(AND(BNW15="Breast",[1]control!BOK8="Persons"),"Note: Breast cancer figures for all persons does not include males","")</f>
        <v>#VALUE!</v>
      </c>
      <c r="BNX17" s="132" t="e" vm="1">
        <f>IF(AND(BNX15="Breast",[1]control!BOL8="Persons"),"Note: Breast cancer figures for all persons does not include males","")</f>
        <v>#VALUE!</v>
      </c>
      <c r="BNY17" s="132" t="e" vm="1">
        <f>IF(AND(BNY15="Breast",[1]control!BOM8="Persons"),"Note: Breast cancer figures for all persons does not include males","")</f>
        <v>#VALUE!</v>
      </c>
      <c r="BNZ17" s="132" t="e" vm="1">
        <f>IF(AND(BNZ15="Breast",[1]control!BON8="Persons"),"Note: Breast cancer figures for all persons does not include males","")</f>
        <v>#VALUE!</v>
      </c>
      <c r="BOA17" s="132" t="e" vm="1">
        <f>IF(AND(BOA15="Breast",[1]control!BOO8="Persons"),"Note: Breast cancer figures for all persons does not include males","")</f>
        <v>#VALUE!</v>
      </c>
      <c r="BOB17" s="132" t="e" vm="1">
        <f>IF(AND(BOB15="Breast",[1]control!BOP8="Persons"),"Note: Breast cancer figures for all persons does not include males","")</f>
        <v>#VALUE!</v>
      </c>
      <c r="BOC17" s="132" t="e" vm="1">
        <f>IF(AND(BOC15="Breast",[1]control!BOQ8="Persons"),"Note: Breast cancer figures for all persons does not include males","")</f>
        <v>#VALUE!</v>
      </c>
      <c r="BOD17" s="132" t="e" vm="1">
        <f>IF(AND(BOD15="Breast",[1]control!BOR8="Persons"),"Note: Breast cancer figures for all persons does not include males","")</f>
        <v>#VALUE!</v>
      </c>
      <c r="BOE17" s="132" t="e" vm="1">
        <f>IF(AND(BOE15="Breast",[1]control!BOS8="Persons"),"Note: Breast cancer figures for all persons does not include males","")</f>
        <v>#VALUE!</v>
      </c>
      <c r="BOF17" s="132" t="e" vm="1">
        <f>IF(AND(BOF15="Breast",[1]control!BOT8="Persons"),"Note: Breast cancer figures for all persons does not include males","")</f>
        <v>#VALUE!</v>
      </c>
      <c r="BOG17" s="132" t="e" vm="1">
        <f>IF(AND(BOG15="Breast",[1]control!BOU8="Persons"),"Note: Breast cancer figures for all persons does not include males","")</f>
        <v>#VALUE!</v>
      </c>
      <c r="BOH17" s="132" t="e" vm="1">
        <f>IF(AND(BOH15="Breast",[1]control!BOV8="Persons"),"Note: Breast cancer figures for all persons does not include males","")</f>
        <v>#VALUE!</v>
      </c>
      <c r="BOI17" s="132" t="e" vm="1">
        <f>IF(AND(BOI15="Breast",[1]control!BOW8="Persons"),"Note: Breast cancer figures for all persons does not include males","")</f>
        <v>#VALUE!</v>
      </c>
      <c r="BOJ17" s="132" t="e" vm="1">
        <f>IF(AND(BOJ15="Breast",[1]control!BOX8="Persons"),"Note: Breast cancer figures for all persons does not include males","")</f>
        <v>#VALUE!</v>
      </c>
      <c r="BOK17" s="132" t="e" vm="1">
        <f>IF(AND(BOK15="Breast",[1]control!BOY8="Persons"),"Note: Breast cancer figures for all persons does not include males","")</f>
        <v>#VALUE!</v>
      </c>
      <c r="BOL17" s="132" t="e" vm="1">
        <f>IF(AND(BOL15="Breast",[1]control!BOZ8="Persons"),"Note: Breast cancer figures for all persons does not include males","")</f>
        <v>#VALUE!</v>
      </c>
      <c r="BOM17" s="132" t="e" vm="1">
        <f>IF(AND(BOM15="Breast",[1]control!BPA8="Persons"),"Note: Breast cancer figures for all persons does not include males","")</f>
        <v>#VALUE!</v>
      </c>
      <c r="BON17" s="132" t="e" vm="1">
        <f>IF(AND(BON15="Breast",[1]control!BPB8="Persons"),"Note: Breast cancer figures for all persons does not include males","")</f>
        <v>#VALUE!</v>
      </c>
      <c r="BOO17" s="132" t="e" vm="1">
        <f>IF(AND(BOO15="Breast",[1]control!BPC8="Persons"),"Note: Breast cancer figures for all persons does not include males","")</f>
        <v>#VALUE!</v>
      </c>
      <c r="BOP17" s="132" t="e" vm="1">
        <f>IF(AND(BOP15="Breast",[1]control!BPD8="Persons"),"Note: Breast cancer figures for all persons does not include males","")</f>
        <v>#VALUE!</v>
      </c>
      <c r="BOQ17" s="132" t="e" vm="1">
        <f>IF(AND(BOQ15="Breast",[1]control!BPE8="Persons"),"Note: Breast cancer figures for all persons does not include males","")</f>
        <v>#VALUE!</v>
      </c>
      <c r="BOR17" s="132" t="e" vm="1">
        <f>IF(AND(BOR15="Breast",[1]control!BPF8="Persons"),"Note: Breast cancer figures for all persons does not include males","")</f>
        <v>#VALUE!</v>
      </c>
      <c r="BOS17" s="132" t="e" vm="1">
        <f>IF(AND(BOS15="Breast",[1]control!BPG8="Persons"),"Note: Breast cancer figures for all persons does not include males","")</f>
        <v>#VALUE!</v>
      </c>
      <c r="BOT17" s="132" t="e" vm="1">
        <f>IF(AND(BOT15="Breast",[1]control!BPH8="Persons"),"Note: Breast cancer figures for all persons does not include males","")</f>
        <v>#VALUE!</v>
      </c>
      <c r="BOU17" s="132" t="e" vm="1">
        <f>IF(AND(BOU15="Breast",[1]control!BPI8="Persons"),"Note: Breast cancer figures for all persons does not include males","")</f>
        <v>#VALUE!</v>
      </c>
      <c r="BOV17" s="132" t="e" vm="1">
        <f>IF(AND(BOV15="Breast",[1]control!BPJ8="Persons"),"Note: Breast cancer figures for all persons does not include males","")</f>
        <v>#VALUE!</v>
      </c>
      <c r="BOW17" s="132" t="e" vm="1">
        <f>IF(AND(BOW15="Breast",[1]control!BPK8="Persons"),"Note: Breast cancer figures for all persons does not include males","")</f>
        <v>#VALUE!</v>
      </c>
      <c r="BOX17" s="132" t="e" vm="1">
        <f>IF(AND(BOX15="Breast",[1]control!BPL8="Persons"),"Note: Breast cancer figures for all persons does not include males","")</f>
        <v>#VALUE!</v>
      </c>
      <c r="BOY17" s="132" t="e" vm="1">
        <f>IF(AND(BOY15="Breast",[1]control!BPM8="Persons"),"Note: Breast cancer figures for all persons does not include males","")</f>
        <v>#VALUE!</v>
      </c>
      <c r="BOZ17" s="132" t="e" vm="1">
        <f>IF(AND(BOZ15="Breast",[1]control!BPN8="Persons"),"Note: Breast cancer figures for all persons does not include males","")</f>
        <v>#VALUE!</v>
      </c>
      <c r="BPA17" s="132" t="e" vm="1">
        <f>IF(AND(BPA15="Breast",[1]control!BPO8="Persons"),"Note: Breast cancer figures for all persons does not include males","")</f>
        <v>#VALUE!</v>
      </c>
      <c r="BPB17" s="132" t="e" vm="1">
        <f>IF(AND(BPB15="Breast",[1]control!BPP8="Persons"),"Note: Breast cancer figures for all persons does not include males","")</f>
        <v>#VALUE!</v>
      </c>
      <c r="BPC17" s="132" t="e" vm="1">
        <f>IF(AND(BPC15="Breast",[1]control!BPQ8="Persons"),"Note: Breast cancer figures for all persons does not include males","")</f>
        <v>#VALUE!</v>
      </c>
      <c r="BPD17" s="132" t="e" vm="1">
        <f>IF(AND(BPD15="Breast",[1]control!BPR8="Persons"),"Note: Breast cancer figures for all persons does not include males","")</f>
        <v>#VALUE!</v>
      </c>
      <c r="BPE17" s="132" t="e" vm="1">
        <f>IF(AND(BPE15="Breast",[1]control!BPS8="Persons"),"Note: Breast cancer figures for all persons does not include males","")</f>
        <v>#VALUE!</v>
      </c>
      <c r="BPF17" s="132" t="e" vm="1">
        <f>IF(AND(BPF15="Breast",[1]control!BPT8="Persons"),"Note: Breast cancer figures for all persons does not include males","")</f>
        <v>#VALUE!</v>
      </c>
      <c r="BPG17" s="132" t="e" vm="1">
        <f>IF(AND(BPG15="Breast",[1]control!BPU8="Persons"),"Note: Breast cancer figures for all persons does not include males","")</f>
        <v>#VALUE!</v>
      </c>
      <c r="BPH17" s="132" t="e" vm="1">
        <f>IF(AND(BPH15="Breast",[1]control!BPV8="Persons"),"Note: Breast cancer figures for all persons does not include males","")</f>
        <v>#VALUE!</v>
      </c>
      <c r="BPI17" s="132" t="e" vm="1">
        <f>IF(AND(BPI15="Breast",[1]control!BPW8="Persons"),"Note: Breast cancer figures for all persons does not include males","")</f>
        <v>#VALUE!</v>
      </c>
      <c r="BPJ17" s="132" t="e" vm="1">
        <f>IF(AND(BPJ15="Breast",[1]control!BPX8="Persons"),"Note: Breast cancer figures for all persons does not include males","")</f>
        <v>#VALUE!</v>
      </c>
      <c r="BPK17" s="132" t="e" vm="1">
        <f>IF(AND(BPK15="Breast",[1]control!BPY8="Persons"),"Note: Breast cancer figures for all persons does not include males","")</f>
        <v>#VALUE!</v>
      </c>
      <c r="BPL17" s="132" t="e" vm="1">
        <f>IF(AND(BPL15="Breast",[1]control!BPZ8="Persons"),"Note: Breast cancer figures for all persons does not include males","")</f>
        <v>#VALUE!</v>
      </c>
      <c r="BPM17" s="132" t="e" vm="1">
        <f>IF(AND(BPM15="Breast",[1]control!BQA8="Persons"),"Note: Breast cancer figures for all persons does not include males","")</f>
        <v>#VALUE!</v>
      </c>
      <c r="BPN17" s="132" t="e" vm="1">
        <f>IF(AND(BPN15="Breast",[1]control!BQB8="Persons"),"Note: Breast cancer figures for all persons does not include males","")</f>
        <v>#VALUE!</v>
      </c>
      <c r="BPO17" s="132" t="e" vm="1">
        <f>IF(AND(BPO15="Breast",[1]control!BQC8="Persons"),"Note: Breast cancer figures for all persons does not include males","")</f>
        <v>#VALUE!</v>
      </c>
      <c r="BPP17" s="132" t="e" vm="1">
        <f>IF(AND(BPP15="Breast",[1]control!BQD8="Persons"),"Note: Breast cancer figures for all persons does not include males","")</f>
        <v>#VALUE!</v>
      </c>
      <c r="BPQ17" s="132" t="e" vm="1">
        <f>IF(AND(BPQ15="Breast",[1]control!BQE8="Persons"),"Note: Breast cancer figures for all persons does not include males","")</f>
        <v>#VALUE!</v>
      </c>
      <c r="BPR17" s="132" t="e" vm="1">
        <f>IF(AND(BPR15="Breast",[1]control!BQF8="Persons"),"Note: Breast cancer figures for all persons does not include males","")</f>
        <v>#VALUE!</v>
      </c>
      <c r="BPS17" s="132" t="e" vm="1">
        <f>IF(AND(BPS15="Breast",[1]control!BQG8="Persons"),"Note: Breast cancer figures for all persons does not include males","")</f>
        <v>#VALUE!</v>
      </c>
      <c r="BPT17" s="132" t="e" vm="1">
        <f>IF(AND(BPT15="Breast",[1]control!BQH8="Persons"),"Note: Breast cancer figures for all persons does not include males","")</f>
        <v>#VALUE!</v>
      </c>
      <c r="BPU17" s="132" t="e" vm="1">
        <f>IF(AND(BPU15="Breast",[1]control!BQI8="Persons"),"Note: Breast cancer figures for all persons does not include males","")</f>
        <v>#VALUE!</v>
      </c>
      <c r="BPV17" s="132" t="e" vm="1">
        <f>IF(AND(BPV15="Breast",[1]control!BQJ8="Persons"),"Note: Breast cancer figures for all persons does not include males","")</f>
        <v>#VALUE!</v>
      </c>
      <c r="BPW17" s="132" t="e" vm="1">
        <f>IF(AND(BPW15="Breast",[1]control!BQK8="Persons"),"Note: Breast cancer figures for all persons does not include males","")</f>
        <v>#VALUE!</v>
      </c>
      <c r="BPX17" s="132" t="e" vm="1">
        <f>IF(AND(BPX15="Breast",[1]control!BQL8="Persons"),"Note: Breast cancer figures for all persons does not include males","")</f>
        <v>#VALUE!</v>
      </c>
      <c r="BPY17" s="132" t="e" vm="1">
        <f>IF(AND(BPY15="Breast",[1]control!BQM8="Persons"),"Note: Breast cancer figures for all persons does not include males","")</f>
        <v>#VALUE!</v>
      </c>
      <c r="BPZ17" s="132" t="e" vm="1">
        <f>IF(AND(BPZ15="Breast",[1]control!BQN8="Persons"),"Note: Breast cancer figures for all persons does not include males","")</f>
        <v>#VALUE!</v>
      </c>
      <c r="BQA17" s="132" t="e" vm="1">
        <f>IF(AND(BQA15="Breast",[1]control!BQO8="Persons"),"Note: Breast cancer figures for all persons does not include males","")</f>
        <v>#VALUE!</v>
      </c>
      <c r="BQB17" s="132" t="e" vm="1">
        <f>IF(AND(BQB15="Breast",[1]control!BQP8="Persons"),"Note: Breast cancer figures for all persons does not include males","")</f>
        <v>#VALUE!</v>
      </c>
      <c r="BQC17" s="132" t="e" vm="1">
        <f>IF(AND(BQC15="Breast",[1]control!BQQ8="Persons"),"Note: Breast cancer figures for all persons does not include males","")</f>
        <v>#VALUE!</v>
      </c>
      <c r="BQD17" s="132" t="e" vm="1">
        <f>IF(AND(BQD15="Breast",[1]control!BQR8="Persons"),"Note: Breast cancer figures for all persons does not include males","")</f>
        <v>#VALUE!</v>
      </c>
      <c r="BQE17" s="132" t="e" vm="1">
        <f>IF(AND(BQE15="Breast",[1]control!BQS8="Persons"),"Note: Breast cancer figures for all persons does not include males","")</f>
        <v>#VALUE!</v>
      </c>
      <c r="BQF17" s="132" t="e" vm="1">
        <f>IF(AND(BQF15="Breast",[1]control!BQT8="Persons"),"Note: Breast cancer figures for all persons does not include males","")</f>
        <v>#VALUE!</v>
      </c>
      <c r="BQG17" s="132" t="e" vm="1">
        <f>IF(AND(BQG15="Breast",[1]control!BQU8="Persons"),"Note: Breast cancer figures for all persons does not include males","")</f>
        <v>#VALUE!</v>
      </c>
      <c r="BQH17" s="132" t="e" vm="1">
        <f>IF(AND(BQH15="Breast",[1]control!BQV8="Persons"),"Note: Breast cancer figures for all persons does not include males","")</f>
        <v>#VALUE!</v>
      </c>
      <c r="BQI17" s="132" t="e" vm="1">
        <f>IF(AND(BQI15="Breast",[1]control!BQW8="Persons"),"Note: Breast cancer figures for all persons does not include males","")</f>
        <v>#VALUE!</v>
      </c>
      <c r="BQJ17" s="132" t="e" vm="1">
        <f>IF(AND(BQJ15="Breast",[1]control!BQX8="Persons"),"Note: Breast cancer figures for all persons does not include males","")</f>
        <v>#VALUE!</v>
      </c>
      <c r="BQK17" s="132" t="e" vm="1">
        <f>IF(AND(BQK15="Breast",[1]control!BQY8="Persons"),"Note: Breast cancer figures for all persons does not include males","")</f>
        <v>#VALUE!</v>
      </c>
      <c r="BQL17" s="132" t="e" vm="1">
        <f>IF(AND(BQL15="Breast",[1]control!BQZ8="Persons"),"Note: Breast cancer figures for all persons does not include males","")</f>
        <v>#VALUE!</v>
      </c>
      <c r="BQM17" s="132" t="e" vm="1">
        <f>IF(AND(BQM15="Breast",[1]control!BRA8="Persons"),"Note: Breast cancer figures for all persons does not include males","")</f>
        <v>#VALUE!</v>
      </c>
      <c r="BQN17" s="132" t="e" vm="1">
        <f>IF(AND(BQN15="Breast",[1]control!BRB8="Persons"),"Note: Breast cancer figures for all persons does not include males","")</f>
        <v>#VALUE!</v>
      </c>
      <c r="BQO17" s="132" t="e" vm="1">
        <f>IF(AND(BQO15="Breast",[1]control!BRC8="Persons"),"Note: Breast cancer figures for all persons does not include males","")</f>
        <v>#VALUE!</v>
      </c>
      <c r="BQP17" s="132" t="e" vm="1">
        <f>IF(AND(BQP15="Breast",[1]control!BRD8="Persons"),"Note: Breast cancer figures for all persons does not include males","")</f>
        <v>#VALUE!</v>
      </c>
      <c r="BQQ17" s="132" t="e" vm="1">
        <f>IF(AND(BQQ15="Breast",[1]control!BRE8="Persons"),"Note: Breast cancer figures for all persons does not include males","")</f>
        <v>#VALUE!</v>
      </c>
      <c r="BQR17" s="132" t="e" vm="1">
        <f>IF(AND(BQR15="Breast",[1]control!BRF8="Persons"),"Note: Breast cancer figures for all persons does not include males","")</f>
        <v>#VALUE!</v>
      </c>
      <c r="BQS17" s="132" t="e" vm="1">
        <f>IF(AND(BQS15="Breast",[1]control!BRG8="Persons"),"Note: Breast cancer figures for all persons does not include males","")</f>
        <v>#VALUE!</v>
      </c>
      <c r="BQT17" s="132" t="e" vm="1">
        <f>IF(AND(BQT15="Breast",[1]control!BRH8="Persons"),"Note: Breast cancer figures for all persons does not include males","")</f>
        <v>#VALUE!</v>
      </c>
      <c r="BQU17" s="132" t="e" vm="1">
        <f>IF(AND(BQU15="Breast",[1]control!BRI8="Persons"),"Note: Breast cancer figures for all persons does not include males","")</f>
        <v>#VALUE!</v>
      </c>
      <c r="BQV17" s="132" t="e" vm="1">
        <f>IF(AND(BQV15="Breast",[1]control!BRJ8="Persons"),"Note: Breast cancer figures for all persons does not include males","")</f>
        <v>#VALUE!</v>
      </c>
      <c r="BQW17" s="132" t="e" vm="1">
        <f>IF(AND(BQW15="Breast",[1]control!BRK8="Persons"),"Note: Breast cancer figures for all persons does not include males","")</f>
        <v>#VALUE!</v>
      </c>
      <c r="BQX17" s="132" t="e" vm="1">
        <f>IF(AND(BQX15="Breast",[1]control!BRL8="Persons"),"Note: Breast cancer figures for all persons does not include males","")</f>
        <v>#VALUE!</v>
      </c>
      <c r="BQY17" s="132" t="e" vm="1">
        <f>IF(AND(BQY15="Breast",[1]control!BRM8="Persons"),"Note: Breast cancer figures for all persons does not include males","")</f>
        <v>#VALUE!</v>
      </c>
      <c r="BQZ17" s="132" t="e" vm="1">
        <f>IF(AND(BQZ15="Breast",[1]control!BRN8="Persons"),"Note: Breast cancer figures for all persons does not include males","")</f>
        <v>#VALUE!</v>
      </c>
      <c r="BRA17" s="132" t="e" vm="1">
        <f>IF(AND(BRA15="Breast",[1]control!BRO8="Persons"),"Note: Breast cancer figures for all persons does not include males","")</f>
        <v>#VALUE!</v>
      </c>
      <c r="BRB17" s="132" t="e" vm="1">
        <f>IF(AND(BRB15="Breast",[1]control!BRP8="Persons"),"Note: Breast cancer figures for all persons does not include males","")</f>
        <v>#VALUE!</v>
      </c>
      <c r="BRC17" s="132" t="e" vm="1">
        <f>IF(AND(BRC15="Breast",[1]control!BRQ8="Persons"),"Note: Breast cancer figures for all persons does not include males","")</f>
        <v>#VALUE!</v>
      </c>
      <c r="BRD17" s="132" t="e" vm="1">
        <f>IF(AND(BRD15="Breast",[1]control!BRR8="Persons"),"Note: Breast cancer figures for all persons does not include males","")</f>
        <v>#VALUE!</v>
      </c>
      <c r="BRE17" s="132" t="e" vm="1">
        <f>IF(AND(BRE15="Breast",[1]control!BRS8="Persons"),"Note: Breast cancer figures for all persons does not include males","")</f>
        <v>#VALUE!</v>
      </c>
      <c r="BRF17" s="132" t="e" vm="1">
        <f>IF(AND(BRF15="Breast",[1]control!BRT8="Persons"),"Note: Breast cancer figures for all persons does not include males","")</f>
        <v>#VALUE!</v>
      </c>
      <c r="BRG17" s="132" t="e" vm="1">
        <f>IF(AND(BRG15="Breast",[1]control!BRU8="Persons"),"Note: Breast cancer figures for all persons does not include males","")</f>
        <v>#VALUE!</v>
      </c>
      <c r="BRH17" s="132" t="e" vm="1">
        <f>IF(AND(BRH15="Breast",[1]control!BRV8="Persons"),"Note: Breast cancer figures for all persons does not include males","")</f>
        <v>#VALUE!</v>
      </c>
      <c r="BRI17" s="132" t="e" vm="1">
        <f>IF(AND(BRI15="Breast",[1]control!BRW8="Persons"),"Note: Breast cancer figures for all persons does not include males","")</f>
        <v>#VALUE!</v>
      </c>
      <c r="BRJ17" s="132" t="e" vm="1">
        <f>IF(AND(BRJ15="Breast",[1]control!BRX8="Persons"),"Note: Breast cancer figures for all persons does not include males","")</f>
        <v>#VALUE!</v>
      </c>
      <c r="BRK17" s="132" t="e" vm="1">
        <f>IF(AND(BRK15="Breast",[1]control!BRY8="Persons"),"Note: Breast cancer figures for all persons does not include males","")</f>
        <v>#VALUE!</v>
      </c>
      <c r="BRL17" s="132" t="e" vm="1">
        <f>IF(AND(BRL15="Breast",[1]control!BRZ8="Persons"),"Note: Breast cancer figures for all persons does not include males","")</f>
        <v>#VALUE!</v>
      </c>
      <c r="BRM17" s="132" t="e" vm="1">
        <f>IF(AND(BRM15="Breast",[1]control!BSA8="Persons"),"Note: Breast cancer figures for all persons does not include males","")</f>
        <v>#VALUE!</v>
      </c>
      <c r="BRN17" s="132" t="e" vm="1">
        <f>IF(AND(BRN15="Breast",[1]control!BSB8="Persons"),"Note: Breast cancer figures for all persons does not include males","")</f>
        <v>#VALUE!</v>
      </c>
      <c r="BRO17" s="132" t="e" vm="1">
        <f>IF(AND(BRO15="Breast",[1]control!BSC8="Persons"),"Note: Breast cancer figures for all persons does not include males","")</f>
        <v>#VALUE!</v>
      </c>
      <c r="BRP17" s="132" t="e" vm="1">
        <f>IF(AND(BRP15="Breast",[1]control!BSD8="Persons"),"Note: Breast cancer figures for all persons does not include males","")</f>
        <v>#VALUE!</v>
      </c>
      <c r="BRQ17" s="132" t="e" vm="1">
        <f>IF(AND(BRQ15="Breast",[1]control!BSE8="Persons"),"Note: Breast cancer figures for all persons does not include males","")</f>
        <v>#VALUE!</v>
      </c>
      <c r="BRR17" s="132" t="e" vm="1">
        <f>IF(AND(BRR15="Breast",[1]control!BSF8="Persons"),"Note: Breast cancer figures for all persons does not include males","")</f>
        <v>#VALUE!</v>
      </c>
      <c r="BRS17" s="132" t="e" vm="1">
        <f>IF(AND(BRS15="Breast",[1]control!BSG8="Persons"),"Note: Breast cancer figures for all persons does not include males","")</f>
        <v>#VALUE!</v>
      </c>
      <c r="BRT17" s="132" t="e" vm="1">
        <f>IF(AND(BRT15="Breast",[1]control!BSH8="Persons"),"Note: Breast cancer figures for all persons does not include males","")</f>
        <v>#VALUE!</v>
      </c>
      <c r="BRU17" s="132" t="e" vm="1">
        <f>IF(AND(BRU15="Breast",[1]control!BSI8="Persons"),"Note: Breast cancer figures for all persons does not include males","")</f>
        <v>#VALUE!</v>
      </c>
      <c r="BRV17" s="132" t="e" vm="1">
        <f>IF(AND(BRV15="Breast",[1]control!BSJ8="Persons"),"Note: Breast cancer figures for all persons does not include males","")</f>
        <v>#VALUE!</v>
      </c>
      <c r="BRW17" s="132" t="e" vm="1">
        <f>IF(AND(BRW15="Breast",[1]control!BSK8="Persons"),"Note: Breast cancer figures for all persons does not include males","")</f>
        <v>#VALUE!</v>
      </c>
      <c r="BRX17" s="132" t="e" vm="1">
        <f>IF(AND(BRX15="Breast",[1]control!BSL8="Persons"),"Note: Breast cancer figures for all persons does not include males","")</f>
        <v>#VALUE!</v>
      </c>
      <c r="BRY17" s="132" t="e" vm="1">
        <f>IF(AND(BRY15="Breast",[1]control!BSM8="Persons"),"Note: Breast cancer figures for all persons does not include males","")</f>
        <v>#VALUE!</v>
      </c>
      <c r="BRZ17" s="132" t="e" vm="1">
        <f>IF(AND(BRZ15="Breast",[1]control!BSN8="Persons"),"Note: Breast cancer figures for all persons does not include males","")</f>
        <v>#VALUE!</v>
      </c>
      <c r="BSA17" s="132" t="e" vm="1">
        <f>IF(AND(BSA15="Breast",[1]control!BSO8="Persons"),"Note: Breast cancer figures for all persons does not include males","")</f>
        <v>#VALUE!</v>
      </c>
      <c r="BSB17" s="132" t="e" vm="1">
        <f>IF(AND(BSB15="Breast",[1]control!BSP8="Persons"),"Note: Breast cancer figures for all persons does not include males","")</f>
        <v>#VALUE!</v>
      </c>
      <c r="BSC17" s="132" t="e" vm="1">
        <f>IF(AND(BSC15="Breast",[1]control!BSQ8="Persons"),"Note: Breast cancer figures for all persons does not include males","")</f>
        <v>#VALUE!</v>
      </c>
      <c r="BSD17" s="132" t="e" vm="1">
        <f>IF(AND(BSD15="Breast",[1]control!BSR8="Persons"),"Note: Breast cancer figures for all persons does not include males","")</f>
        <v>#VALUE!</v>
      </c>
      <c r="BSE17" s="132" t="e" vm="1">
        <f>IF(AND(BSE15="Breast",[1]control!BSS8="Persons"),"Note: Breast cancer figures for all persons does not include males","")</f>
        <v>#VALUE!</v>
      </c>
      <c r="BSF17" s="132" t="e" vm="1">
        <f>IF(AND(BSF15="Breast",[1]control!BST8="Persons"),"Note: Breast cancer figures for all persons does not include males","")</f>
        <v>#VALUE!</v>
      </c>
      <c r="BSG17" s="132" t="e" vm="1">
        <f>IF(AND(BSG15="Breast",[1]control!BSU8="Persons"),"Note: Breast cancer figures for all persons does not include males","")</f>
        <v>#VALUE!</v>
      </c>
      <c r="BSH17" s="132" t="e" vm="1">
        <f>IF(AND(BSH15="Breast",[1]control!BSV8="Persons"),"Note: Breast cancer figures for all persons does not include males","")</f>
        <v>#VALUE!</v>
      </c>
      <c r="BSI17" s="132" t="e" vm="1">
        <f>IF(AND(BSI15="Breast",[1]control!BSW8="Persons"),"Note: Breast cancer figures for all persons does not include males","")</f>
        <v>#VALUE!</v>
      </c>
      <c r="BSJ17" s="132" t="e" vm="1">
        <f>IF(AND(BSJ15="Breast",[1]control!BSX8="Persons"),"Note: Breast cancer figures for all persons does not include males","")</f>
        <v>#VALUE!</v>
      </c>
      <c r="BSK17" s="132" t="e" vm="1">
        <f>IF(AND(BSK15="Breast",[1]control!BSY8="Persons"),"Note: Breast cancer figures for all persons does not include males","")</f>
        <v>#VALUE!</v>
      </c>
      <c r="BSL17" s="132" t="e" vm="1">
        <f>IF(AND(BSL15="Breast",[1]control!BSZ8="Persons"),"Note: Breast cancer figures for all persons does not include males","")</f>
        <v>#VALUE!</v>
      </c>
      <c r="BSM17" s="132" t="e" vm="1">
        <f>IF(AND(BSM15="Breast",[1]control!BTA8="Persons"),"Note: Breast cancer figures for all persons does not include males","")</f>
        <v>#VALUE!</v>
      </c>
      <c r="BSN17" s="132" t="e" vm="1">
        <f>IF(AND(BSN15="Breast",[1]control!BTB8="Persons"),"Note: Breast cancer figures for all persons does not include males","")</f>
        <v>#VALUE!</v>
      </c>
      <c r="BSO17" s="132" t="e" vm="1">
        <f>IF(AND(BSO15="Breast",[1]control!BTC8="Persons"),"Note: Breast cancer figures for all persons does not include males","")</f>
        <v>#VALUE!</v>
      </c>
      <c r="BSP17" s="132" t="e" vm="1">
        <f>IF(AND(BSP15="Breast",[1]control!BTD8="Persons"),"Note: Breast cancer figures for all persons does not include males","")</f>
        <v>#VALUE!</v>
      </c>
      <c r="BSQ17" s="132" t="e" vm="1">
        <f>IF(AND(BSQ15="Breast",[1]control!BTE8="Persons"),"Note: Breast cancer figures for all persons does not include males","")</f>
        <v>#VALUE!</v>
      </c>
      <c r="BSR17" s="132" t="e" vm="1">
        <f>IF(AND(BSR15="Breast",[1]control!BTF8="Persons"),"Note: Breast cancer figures for all persons does not include males","")</f>
        <v>#VALUE!</v>
      </c>
      <c r="BSS17" s="132" t="e" vm="1">
        <f>IF(AND(BSS15="Breast",[1]control!BTG8="Persons"),"Note: Breast cancer figures for all persons does not include males","")</f>
        <v>#VALUE!</v>
      </c>
      <c r="BST17" s="132" t="e" vm="1">
        <f>IF(AND(BST15="Breast",[1]control!BTH8="Persons"),"Note: Breast cancer figures for all persons does not include males","")</f>
        <v>#VALUE!</v>
      </c>
      <c r="BSU17" s="132" t="e" vm="1">
        <f>IF(AND(BSU15="Breast",[1]control!BTI8="Persons"),"Note: Breast cancer figures for all persons does not include males","")</f>
        <v>#VALUE!</v>
      </c>
      <c r="BSV17" s="132" t="e" vm="1">
        <f>IF(AND(BSV15="Breast",[1]control!BTJ8="Persons"),"Note: Breast cancer figures for all persons does not include males","")</f>
        <v>#VALUE!</v>
      </c>
      <c r="BSW17" s="132" t="e" vm="1">
        <f>IF(AND(BSW15="Breast",[1]control!BTK8="Persons"),"Note: Breast cancer figures for all persons does not include males","")</f>
        <v>#VALUE!</v>
      </c>
      <c r="BSX17" s="132" t="e" vm="1">
        <f>IF(AND(BSX15="Breast",[1]control!BTL8="Persons"),"Note: Breast cancer figures for all persons does not include males","")</f>
        <v>#VALUE!</v>
      </c>
      <c r="BSY17" s="132" t="e" vm="1">
        <f>IF(AND(BSY15="Breast",[1]control!BTM8="Persons"),"Note: Breast cancer figures for all persons does not include males","")</f>
        <v>#VALUE!</v>
      </c>
      <c r="BSZ17" s="132" t="e" vm="1">
        <f>IF(AND(BSZ15="Breast",[1]control!BTN8="Persons"),"Note: Breast cancer figures for all persons does not include males","")</f>
        <v>#VALUE!</v>
      </c>
      <c r="BTA17" s="132" t="e" vm="1">
        <f>IF(AND(BTA15="Breast",[1]control!BTO8="Persons"),"Note: Breast cancer figures for all persons does not include males","")</f>
        <v>#VALUE!</v>
      </c>
      <c r="BTB17" s="132" t="e" vm="1">
        <f>IF(AND(BTB15="Breast",[1]control!BTP8="Persons"),"Note: Breast cancer figures for all persons does not include males","")</f>
        <v>#VALUE!</v>
      </c>
      <c r="BTC17" s="132" t="e" vm="1">
        <f>IF(AND(BTC15="Breast",[1]control!BTQ8="Persons"),"Note: Breast cancer figures for all persons does not include males","")</f>
        <v>#VALUE!</v>
      </c>
      <c r="BTD17" s="132" t="e" vm="1">
        <f>IF(AND(BTD15="Breast",[1]control!BTR8="Persons"),"Note: Breast cancer figures for all persons does not include males","")</f>
        <v>#VALUE!</v>
      </c>
      <c r="BTE17" s="132" t="e" vm="1">
        <f>IF(AND(BTE15="Breast",[1]control!BTS8="Persons"),"Note: Breast cancer figures for all persons does not include males","")</f>
        <v>#VALUE!</v>
      </c>
      <c r="BTF17" s="132" t="e" vm="1">
        <f>IF(AND(BTF15="Breast",[1]control!BTT8="Persons"),"Note: Breast cancer figures for all persons does not include males","")</f>
        <v>#VALUE!</v>
      </c>
      <c r="BTG17" s="132" t="e" vm="1">
        <f>IF(AND(BTG15="Breast",[1]control!BTU8="Persons"),"Note: Breast cancer figures for all persons does not include males","")</f>
        <v>#VALUE!</v>
      </c>
      <c r="BTH17" s="132" t="e" vm="1">
        <f>IF(AND(BTH15="Breast",[1]control!BTV8="Persons"),"Note: Breast cancer figures for all persons does not include males","")</f>
        <v>#VALUE!</v>
      </c>
      <c r="BTI17" s="132" t="e" vm="1">
        <f>IF(AND(BTI15="Breast",[1]control!BTW8="Persons"),"Note: Breast cancer figures for all persons does not include males","")</f>
        <v>#VALUE!</v>
      </c>
      <c r="BTJ17" s="132" t="e" vm="1">
        <f>IF(AND(BTJ15="Breast",[1]control!BTX8="Persons"),"Note: Breast cancer figures for all persons does not include males","")</f>
        <v>#VALUE!</v>
      </c>
      <c r="BTK17" s="132" t="e" vm="1">
        <f>IF(AND(BTK15="Breast",[1]control!BTY8="Persons"),"Note: Breast cancer figures for all persons does not include males","")</f>
        <v>#VALUE!</v>
      </c>
      <c r="BTL17" s="132" t="e" vm="1">
        <f>IF(AND(BTL15="Breast",[1]control!BTZ8="Persons"),"Note: Breast cancer figures for all persons does not include males","")</f>
        <v>#VALUE!</v>
      </c>
      <c r="BTM17" s="132" t="e" vm="1">
        <f>IF(AND(BTM15="Breast",[1]control!BUA8="Persons"),"Note: Breast cancer figures for all persons does not include males","")</f>
        <v>#VALUE!</v>
      </c>
      <c r="BTN17" s="132" t="e" vm="1">
        <f>IF(AND(BTN15="Breast",[1]control!BUB8="Persons"),"Note: Breast cancer figures for all persons does not include males","")</f>
        <v>#VALUE!</v>
      </c>
      <c r="BTO17" s="132" t="e" vm="1">
        <f>IF(AND(BTO15="Breast",[1]control!BUC8="Persons"),"Note: Breast cancer figures for all persons does not include males","")</f>
        <v>#VALUE!</v>
      </c>
      <c r="BTP17" s="132" t="e" vm="1">
        <f>IF(AND(BTP15="Breast",[1]control!BUD8="Persons"),"Note: Breast cancer figures for all persons does not include males","")</f>
        <v>#VALUE!</v>
      </c>
      <c r="BTQ17" s="132" t="e" vm="1">
        <f>IF(AND(BTQ15="Breast",[1]control!BUE8="Persons"),"Note: Breast cancer figures for all persons does not include males","")</f>
        <v>#VALUE!</v>
      </c>
      <c r="BTR17" s="132" t="e" vm="1">
        <f>IF(AND(BTR15="Breast",[1]control!BUF8="Persons"),"Note: Breast cancer figures for all persons does not include males","")</f>
        <v>#VALUE!</v>
      </c>
      <c r="BTS17" s="132" t="e" vm="1">
        <f>IF(AND(BTS15="Breast",[1]control!BUG8="Persons"),"Note: Breast cancer figures for all persons does not include males","")</f>
        <v>#VALUE!</v>
      </c>
      <c r="BTT17" s="132" t="e" vm="1">
        <f>IF(AND(BTT15="Breast",[1]control!BUH8="Persons"),"Note: Breast cancer figures for all persons does not include males","")</f>
        <v>#VALUE!</v>
      </c>
      <c r="BTU17" s="132" t="e" vm="1">
        <f>IF(AND(BTU15="Breast",[1]control!BUI8="Persons"),"Note: Breast cancer figures for all persons does not include males","")</f>
        <v>#VALUE!</v>
      </c>
      <c r="BTV17" s="132" t="e" vm="1">
        <f>IF(AND(BTV15="Breast",[1]control!BUJ8="Persons"),"Note: Breast cancer figures for all persons does not include males","")</f>
        <v>#VALUE!</v>
      </c>
      <c r="BTW17" s="132" t="e" vm="1">
        <f>IF(AND(BTW15="Breast",[1]control!BUK8="Persons"),"Note: Breast cancer figures for all persons does not include males","")</f>
        <v>#VALUE!</v>
      </c>
      <c r="BTX17" s="132" t="e" vm="1">
        <f>IF(AND(BTX15="Breast",[1]control!BUL8="Persons"),"Note: Breast cancer figures for all persons does not include males","")</f>
        <v>#VALUE!</v>
      </c>
      <c r="BTY17" s="132" t="e" vm="1">
        <f>IF(AND(BTY15="Breast",[1]control!BUM8="Persons"),"Note: Breast cancer figures for all persons does not include males","")</f>
        <v>#VALUE!</v>
      </c>
      <c r="BTZ17" s="132" t="e" vm="1">
        <f>IF(AND(BTZ15="Breast",[1]control!BUN8="Persons"),"Note: Breast cancer figures for all persons does not include males","")</f>
        <v>#VALUE!</v>
      </c>
      <c r="BUA17" s="132" t="e" vm="1">
        <f>IF(AND(BUA15="Breast",[1]control!BUO8="Persons"),"Note: Breast cancer figures for all persons does not include males","")</f>
        <v>#VALUE!</v>
      </c>
      <c r="BUB17" s="132" t="e" vm="1">
        <f>IF(AND(BUB15="Breast",[1]control!BUP8="Persons"),"Note: Breast cancer figures for all persons does not include males","")</f>
        <v>#VALUE!</v>
      </c>
      <c r="BUC17" s="132" t="e" vm="1">
        <f>IF(AND(BUC15="Breast",[1]control!BUQ8="Persons"),"Note: Breast cancer figures for all persons does not include males","")</f>
        <v>#VALUE!</v>
      </c>
      <c r="BUD17" s="132" t="e" vm="1">
        <f>IF(AND(BUD15="Breast",[1]control!BUR8="Persons"),"Note: Breast cancer figures for all persons does not include males","")</f>
        <v>#VALUE!</v>
      </c>
      <c r="BUE17" s="132" t="e" vm="1">
        <f>IF(AND(BUE15="Breast",[1]control!BUS8="Persons"),"Note: Breast cancer figures for all persons does not include males","")</f>
        <v>#VALUE!</v>
      </c>
      <c r="BUF17" s="132" t="e" vm="1">
        <f>IF(AND(BUF15="Breast",[1]control!BUT8="Persons"),"Note: Breast cancer figures for all persons does not include males","")</f>
        <v>#VALUE!</v>
      </c>
      <c r="BUG17" s="132" t="e" vm="1">
        <f>IF(AND(BUG15="Breast",[1]control!BUU8="Persons"),"Note: Breast cancer figures for all persons does not include males","")</f>
        <v>#VALUE!</v>
      </c>
      <c r="BUH17" s="132" t="e" vm="1">
        <f>IF(AND(BUH15="Breast",[1]control!BUV8="Persons"),"Note: Breast cancer figures for all persons does not include males","")</f>
        <v>#VALUE!</v>
      </c>
      <c r="BUI17" s="132" t="e" vm="1">
        <f>IF(AND(BUI15="Breast",[1]control!BUW8="Persons"),"Note: Breast cancer figures for all persons does not include males","")</f>
        <v>#VALUE!</v>
      </c>
      <c r="BUJ17" s="132" t="e" vm="1">
        <f>IF(AND(BUJ15="Breast",[1]control!BUX8="Persons"),"Note: Breast cancer figures for all persons does not include males","")</f>
        <v>#VALUE!</v>
      </c>
      <c r="BUK17" s="132" t="e" vm="1">
        <f>IF(AND(BUK15="Breast",[1]control!BUY8="Persons"),"Note: Breast cancer figures for all persons does not include males","")</f>
        <v>#VALUE!</v>
      </c>
      <c r="BUL17" s="132" t="e" vm="1">
        <f>IF(AND(BUL15="Breast",[1]control!BUZ8="Persons"),"Note: Breast cancer figures for all persons does not include males","")</f>
        <v>#VALUE!</v>
      </c>
      <c r="BUM17" s="132" t="e" vm="1">
        <f>IF(AND(BUM15="Breast",[1]control!BVA8="Persons"),"Note: Breast cancer figures for all persons does not include males","")</f>
        <v>#VALUE!</v>
      </c>
      <c r="BUN17" s="132" t="e" vm="1">
        <f>IF(AND(BUN15="Breast",[1]control!BVB8="Persons"),"Note: Breast cancer figures for all persons does not include males","")</f>
        <v>#VALUE!</v>
      </c>
      <c r="BUO17" s="132" t="e" vm="1">
        <f>IF(AND(BUO15="Breast",[1]control!BVC8="Persons"),"Note: Breast cancer figures for all persons does not include males","")</f>
        <v>#VALUE!</v>
      </c>
      <c r="BUP17" s="132" t="e" vm="1">
        <f>IF(AND(BUP15="Breast",[1]control!BVD8="Persons"),"Note: Breast cancer figures for all persons does not include males","")</f>
        <v>#VALUE!</v>
      </c>
      <c r="BUQ17" s="132" t="e" vm="1">
        <f>IF(AND(BUQ15="Breast",[1]control!BVE8="Persons"),"Note: Breast cancer figures for all persons does not include males","")</f>
        <v>#VALUE!</v>
      </c>
      <c r="BUR17" s="132" t="e" vm="1">
        <f>IF(AND(BUR15="Breast",[1]control!BVF8="Persons"),"Note: Breast cancer figures for all persons does not include males","")</f>
        <v>#VALUE!</v>
      </c>
      <c r="BUS17" s="132" t="e" vm="1">
        <f>IF(AND(BUS15="Breast",[1]control!BVG8="Persons"),"Note: Breast cancer figures for all persons does not include males","")</f>
        <v>#VALUE!</v>
      </c>
      <c r="BUT17" s="132" t="e" vm="1">
        <f>IF(AND(BUT15="Breast",[1]control!BVH8="Persons"),"Note: Breast cancer figures for all persons does not include males","")</f>
        <v>#VALUE!</v>
      </c>
      <c r="BUU17" s="132" t="e" vm="1">
        <f>IF(AND(BUU15="Breast",[1]control!BVI8="Persons"),"Note: Breast cancer figures for all persons does not include males","")</f>
        <v>#VALUE!</v>
      </c>
      <c r="BUV17" s="132" t="e" vm="1">
        <f>IF(AND(BUV15="Breast",[1]control!BVJ8="Persons"),"Note: Breast cancer figures for all persons does not include males","")</f>
        <v>#VALUE!</v>
      </c>
      <c r="BUW17" s="132" t="e" vm="1">
        <f>IF(AND(BUW15="Breast",[1]control!BVK8="Persons"),"Note: Breast cancer figures for all persons does not include males","")</f>
        <v>#VALUE!</v>
      </c>
      <c r="BUX17" s="132" t="e" vm="1">
        <f>IF(AND(BUX15="Breast",[1]control!BVL8="Persons"),"Note: Breast cancer figures for all persons does not include males","")</f>
        <v>#VALUE!</v>
      </c>
      <c r="BUY17" s="132" t="e" vm="1">
        <f>IF(AND(BUY15="Breast",[1]control!BVM8="Persons"),"Note: Breast cancer figures for all persons does not include males","")</f>
        <v>#VALUE!</v>
      </c>
      <c r="BUZ17" s="132" t="e" vm="1">
        <f>IF(AND(BUZ15="Breast",[1]control!BVN8="Persons"),"Note: Breast cancer figures for all persons does not include males","")</f>
        <v>#VALUE!</v>
      </c>
      <c r="BVA17" s="132" t="e" vm="1">
        <f>IF(AND(BVA15="Breast",[1]control!BVO8="Persons"),"Note: Breast cancer figures for all persons does not include males","")</f>
        <v>#VALUE!</v>
      </c>
      <c r="BVB17" s="132" t="e" vm="1">
        <f>IF(AND(BVB15="Breast",[1]control!BVP8="Persons"),"Note: Breast cancer figures for all persons does not include males","")</f>
        <v>#VALUE!</v>
      </c>
      <c r="BVC17" s="132" t="e" vm="1">
        <f>IF(AND(BVC15="Breast",[1]control!BVQ8="Persons"),"Note: Breast cancer figures for all persons does not include males","")</f>
        <v>#VALUE!</v>
      </c>
      <c r="BVD17" s="132" t="e" vm="1">
        <f>IF(AND(BVD15="Breast",[1]control!BVR8="Persons"),"Note: Breast cancer figures for all persons does not include males","")</f>
        <v>#VALUE!</v>
      </c>
      <c r="BVE17" s="132" t="e" vm="1">
        <f>IF(AND(BVE15="Breast",[1]control!BVS8="Persons"),"Note: Breast cancer figures for all persons does not include males","")</f>
        <v>#VALUE!</v>
      </c>
      <c r="BVF17" s="132" t="e" vm="1">
        <f>IF(AND(BVF15="Breast",[1]control!BVT8="Persons"),"Note: Breast cancer figures for all persons does not include males","")</f>
        <v>#VALUE!</v>
      </c>
      <c r="BVG17" s="132" t="e" vm="1">
        <f>IF(AND(BVG15="Breast",[1]control!BVU8="Persons"),"Note: Breast cancer figures for all persons does not include males","")</f>
        <v>#VALUE!</v>
      </c>
      <c r="BVH17" s="132" t="e" vm="1">
        <f>IF(AND(BVH15="Breast",[1]control!BVV8="Persons"),"Note: Breast cancer figures for all persons does not include males","")</f>
        <v>#VALUE!</v>
      </c>
      <c r="BVI17" s="132" t="e" vm="1">
        <f>IF(AND(BVI15="Breast",[1]control!BVW8="Persons"),"Note: Breast cancer figures for all persons does not include males","")</f>
        <v>#VALUE!</v>
      </c>
      <c r="BVJ17" s="132" t="e" vm="1">
        <f>IF(AND(BVJ15="Breast",[1]control!BVX8="Persons"),"Note: Breast cancer figures for all persons does not include males","")</f>
        <v>#VALUE!</v>
      </c>
      <c r="BVK17" s="132" t="e" vm="1">
        <f>IF(AND(BVK15="Breast",[1]control!BVY8="Persons"),"Note: Breast cancer figures for all persons does not include males","")</f>
        <v>#VALUE!</v>
      </c>
      <c r="BVL17" s="132" t="e" vm="1">
        <f>IF(AND(BVL15="Breast",[1]control!BVZ8="Persons"),"Note: Breast cancer figures for all persons does not include males","")</f>
        <v>#VALUE!</v>
      </c>
      <c r="BVM17" s="132" t="e" vm="1">
        <f>IF(AND(BVM15="Breast",[1]control!BWA8="Persons"),"Note: Breast cancer figures for all persons does not include males","")</f>
        <v>#VALUE!</v>
      </c>
      <c r="BVN17" s="132" t="e" vm="1">
        <f>IF(AND(BVN15="Breast",[1]control!BWB8="Persons"),"Note: Breast cancer figures for all persons does not include males","")</f>
        <v>#VALUE!</v>
      </c>
      <c r="BVO17" s="132" t="e" vm="1">
        <f>IF(AND(BVO15="Breast",[1]control!BWC8="Persons"),"Note: Breast cancer figures for all persons does not include males","")</f>
        <v>#VALUE!</v>
      </c>
      <c r="BVP17" s="132" t="e" vm="1">
        <f>IF(AND(BVP15="Breast",[1]control!BWD8="Persons"),"Note: Breast cancer figures for all persons does not include males","")</f>
        <v>#VALUE!</v>
      </c>
      <c r="BVQ17" s="132" t="e" vm="1">
        <f>IF(AND(BVQ15="Breast",[1]control!BWE8="Persons"),"Note: Breast cancer figures for all persons does not include males","")</f>
        <v>#VALUE!</v>
      </c>
      <c r="BVR17" s="132" t="e" vm="1">
        <f>IF(AND(BVR15="Breast",[1]control!BWF8="Persons"),"Note: Breast cancer figures for all persons does not include males","")</f>
        <v>#VALUE!</v>
      </c>
      <c r="BVS17" s="132" t="e" vm="1">
        <f>IF(AND(BVS15="Breast",[1]control!BWG8="Persons"),"Note: Breast cancer figures for all persons does not include males","")</f>
        <v>#VALUE!</v>
      </c>
      <c r="BVT17" s="132" t="e" vm="1">
        <f>IF(AND(BVT15="Breast",[1]control!BWH8="Persons"),"Note: Breast cancer figures for all persons does not include males","")</f>
        <v>#VALUE!</v>
      </c>
      <c r="BVU17" s="132" t="e" vm="1">
        <f>IF(AND(BVU15="Breast",[1]control!BWI8="Persons"),"Note: Breast cancer figures for all persons does not include males","")</f>
        <v>#VALUE!</v>
      </c>
      <c r="BVV17" s="132" t="e" vm="1">
        <f>IF(AND(BVV15="Breast",[1]control!BWJ8="Persons"),"Note: Breast cancer figures for all persons does not include males","")</f>
        <v>#VALUE!</v>
      </c>
      <c r="BVW17" s="132" t="e" vm="1">
        <f>IF(AND(BVW15="Breast",[1]control!BWK8="Persons"),"Note: Breast cancer figures for all persons does not include males","")</f>
        <v>#VALUE!</v>
      </c>
      <c r="BVX17" s="132" t="e" vm="1">
        <f>IF(AND(BVX15="Breast",[1]control!BWL8="Persons"),"Note: Breast cancer figures for all persons does not include males","")</f>
        <v>#VALUE!</v>
      </c>
      <c r="BVY17" s="132" t="e" vm="1">
        <f>IF(AND(BVY15="Breast",[1]control!BWM8="Persons"),"Note: Breast cancer figures for all persons does not include males","")</f>
        <v>#VALUE!</v>
      </c>
      <c r="BVZ17" s="132" t="e" vm="1">
        <f>IF(AND(BVZ15="Breast",[1]control!BWN8="Persons"),"Note: Breast cancer figures for all persons does not include males","")</f>
        <v>#VALUE!</v>
      </c>
      <c r="BWA17" s="132" t="e" vm="1">
        <f>IF(AND(BWA15="Breast",[1]control!BWO8="Persons"),"Note: Breast cancer figures for all persons does not include males","")</f>
        <v>#VALUE!</v>
      </c>
      <c r="BWB17" s="132" t="e" vm="1">
        <f>IF(AND(BWB15="Breast",[1]control!BWP8="Persons"),"Note: Breast cancer figures for all persons does not include males","")</f>
        <v>#VALUE!</v>
      </c>
      <c r="BWC17" s="132" t="e" vm="1">
        <f>IF(AND(BWC15="Breast",[1]control!BWQ8="Persons"),"Note: Breast cancer figures for all persons does not include males","")</f>
        <v>#VALUE!</v>
      </c>
      <c r="BWD17" s="132" t="e" vm="1">
        <f>IF(AND(BWD15="Breast",[1]control!BWR8="Persons"),"Note: Breast cancer figures for all persons does not include males","")</f>
        <v>#VALUE!</v>
      </c>
      <c r="BWE17" s="132" t="e" vm="1">
        <f>IF(AND(BWE15="Breast",[1]control!BWS8="Persons"),"Note: Breast cancer figures for all persons does not include males","")</f>
        <v>#VALUE!</v>
      </c>
      <c r="BWF17" s="132" t="e" vm="1">
        <f>IF(AND(BWF15="Breast",[1]control!BWT8="Persons"),"Note: Breast cancer figures for all persons does not include males","")</f>
        <v>#VALUE!</v>
      </c>
      <c r="BWG17" s="132" t="e" vm="1">
        <f>IF(AND(BWG15="Breast",[1]control!BWU8="Persons"),"Note: Breast cancer figures for all persons does not include males","")</f>
        <v>#VALUE!</v>
      </c>
      <c r="BWH17" s="132" t="e" vm="1">
        <f>IF(AND(BWH15="Breast",[1]control!BWV8="Persons"),"Note: Breast cancer figures for all persons does not include males","")</f>
        <v>#VALUE!</v>
      </c>
      <c r="BWI17" s="132" t="e" vm="1">
        <f>IF(AND(BWI15="Breast",[1]control!BWW8="Persons"),"Note: Breast cancer figures for all persons does not include males","")</f>
        <v>#VALUE!</v>
      </c>
      <c r="BWJ17" s="132" t="e" vm="1">
        <f>IF(AND(BWJ15="Breast",[1]control!BWX8="Persons"),"Note: Breast cancer figures for all persons does not include males","")</f>
        <v>#VALUE!</v>
      </c>
      <c r="BWK17" s="132" t="e" vm="1">
        <f>IF(AND(BWK15="Breast",[1]control!BWY8="Persons"),"Note: Breast cancer figures for all persons does not include males","")</f>
        <v>#VALUE!</v>
      </c>
      <c r="BWL17" s="132" t="e" vm="1">
        <f>IF(AND(BWL15="Breast",[1]control!BWZ8="Persons"),"Note: Breast cancer figures for all persons does not include males","")</f>
        <v>#VALUE!</v>
      </c>
      <c r="BWM17" s="132" t="e" vm="1">
        <f>IF(AND(BWM15="Breast",[1]control!BXA8="Persons"),"Note: Breast cancer figures for all persons does not include males","")</f>
        <v>#VALUE!</v>
      </c>
      <c r="BWN17" s="132" t="e" vm="1">
        <f>IF(AND(BWN15="Breast",[1]control!BXB8="Persons"),"Note: Breast cancer figures for all persons does not include males","")</f>
        <v>#VALUE!</v>
      </c>
      <c r="BWO17" s="132" t="e" vm="1">
        <f>IF(AND(BWO15="Breast",[1]control!BXC8="Persons"),"Note: Breast cancer figures for all persons does not include males","")</f>
        <v>#VALUE!</v>
      </c>
      <c r="BWP17" s="132" t="e" vm="1">
        <f>IF(AND(BWP15="Breast",[1]control!BXD8="Persons"),"Note: Breast cancer figures for all persons does not include males","")</f>
        <v>#VALUE!</v>
      </c>
      <c r="BWQ17" s="132" t="e" vm="1">
        <f>IF(AND(BWQ15="Breast",[1]control!BXE8="Persons"),"Note: Breast cancer figures for all persons does not include males","")</f>
        <v>#VALUE!</v>
      </c>
      <c r="BWR17" s="132" t="e" vm="1">
        <f>IF(AND(BWR15="Breast",[1]control!BXF8="Persons"),"Note: Breast cancer figures for all persons does not include males","")</f>
        <v>#VALUE!</v>
      </c>
      <c r="BWS17" s="132" t="e" vm="1">
        <f>IF(AND(BWS15="Breast",[1]control!BXG8="Persons"),"Note: Breast cancer figures for all persons does not include males","")</f>
        <v>#VALUE!</v>
      </c>
      <c r="BWT17" s="132" t="e" vm="1">
        <f>IF(AND(BWT15="Breast",[1]control!BXH8="Persons"),"Note: Breast cancer figures for all persons does not include males","")</f>
        <v>#VALUE!</v>
      </c>
      <c r="BWU17" s="132" t="e" vm="1">
        <f>IF(AND(BWU15="Breast",[1]control!BXI8="Persons"),"Note: Breast cancer figures for all persons does not include males","")</f>
        <v>#VALUE!</v>
      </c>
      <c r="BWV17" s="132" t="e" vm="1">
        <f>IF(AND(BWV15="Breast",[1]control!BXJ8="Persons"),"Note: Breast cancer figures for all persons does not include males","")</f>
        <v>#VALUE!</v>
      </c>
      <c r="BWW17" s="132" t="e" vm="1">
        <f>IF(AND(BWW15="Breast",[1]control!BXK8="Persons"),"Note: Breast cancer figures for all persons does not include males","")</f>
        <v>#VALUE!</v>
      </c>
      <c r="BWX17" s="132" t="e" vm="1">
        <f>IF(AND(BWX15="Breast",[1]control!BXL8="Persons"),"Note: Breast cancer figures for all persons does not include males","")</f>
        <v>#VALUE!</v>
      </c>
      <c r="BWY17" s="132" t="e" vm="1">
        <f>IF(AND(BWY15="Breast",[1]control!BXM8="Persons"),"Note: Breast cancer figures for all persons does not include males","")</f>
        <v>#VALUE!</v>
      </c>
      <c r="BWZ17" s="132" t="e" vm="1">
        <f>IF(AND(BWZ15="Breast",[1]control!BXN8="Persons"),"Note: Breast cancer figures for all persons does not include males","")</f>
        <v>#VALUE!</v>
      </c>
      <c r="BXA17" s="132" t="e" vm="1">
        <f>IF(AND(BXA15="Breast",[1]control!BXO8="Persons"),"Note: Breast cancer figures for all persons does not include males","")</f>
        <v>#VALUE!</v>
      </c>
      <c r="BXB17" s="132" t="e" vm="1">
        <f>IF(AND(BXB15="Breast",[1]control!BXP8="Persons"),"Note: Breast cancer figures for all persons does not include males","")</f>
        <v>#VALUE!</v>
      </c>
      <c r="BXC17" s="132" t="e" vm="1">
        <f>IF(AND(BXC15="Breast",[1]control!BXQ8="Persons"),"Note: Breast cancer figures for all persons does not include males","")</f>
        <v>#VALUE!</v>
      </c>
      <c r="BXD17" s="132" t="e" vm="1">
        <f>IF(AND(BXD15="Breast",[1]control!BXR8="Persons"),"Note: Breast cancer figures for all persons does not include males","")</f>
        <v>#VALUE!</v>
      </c>
      <c r="BXE17" s="132" t="e" vm="1">
        <f>IF(AND(BXE15="Breast",[1]control!BXS8="Persons"),"Note: Breast cancer figures for all persons does not include males","")</f>
        <v>#VALUE!</v>
      </c>
      <c r="BXF17" s="132" t="e" vm="1">
        <f>IF(AND(BXF15="Breast",[1]control!BXT8="Persons"),"Note: Breast cancer figures for all persons does not include males","")</f>
        <v>#VALUE!</v>
      </c>
      <c r="BXG17" s="132" t="e" vm="1">
        <f>IF(AND(BXG15="Breast",[1]control!BXU8="Persons"),"Note: Breast cancer figures for all persons does not include males","")</f>
        <v>#VALUE!</v>
      </c>
      <c r="BXH17" s="132" t="e" vm="1">
        <f>IF(AND(BXH15="Breast",[1]control!BXV8="Persons"),"Note: Breast cancer figures for all persons does not include males","")</f>
        <v>#VALUE!</v>
      </c>
      <c r="BXI17" s="132" t="e" vm="1">
        <f>IF(AND(BXI15="Breast",[1]control!BXW8="Persons"),"Note: Breast cancer figures for all persons does not include males","")</f>
        <v>#VALUE!</v>
      </c>
      <c r="BXJ17" s="132" t="e" vm="1">
        <f>IF(AND(BXJ15="Breast",[1]control!BXX8="Persons"),"Note: Breast cancer figures for all persons does not include males","")</f>
        <v>#VALUE!</v>
      </c>
      <c r="BXK17" s="132" t="e" vm="1">
        <f>IF(AND(BXK15="Breast",[1]control!BXY8="Persons"),"Note: Breast cancer figures for all persons does not include males","")</f>
        <v>#VALUE!</v>
      </c>
      <c r="BXL17" s="132" t="e" vm="1">
        <f>IF(AND(BXL15="Breast",[1]control!BXZ8="Persons"),"Note: Breast cancer figures for all persons does not include males","")</f>
        <v>#VALUE!</v>
      </c>
      <c r="BXM17" s="132" t="e" vm="1">
        <f>IF(AND(BXM15="Breast",[1]control!BYA8="Persons"),"Note: Breast cancer figures for all persons does not include males","")</f>
        <v>#VALUE!</v>
      </c>
      <c r="BXN17" s="132" t="e" vm="1">
        <f>IF(AND(BXN15="Breast",[1]control!BYB8="Persons"),"Note: Breast cancer figures for all persons does not include males","")</f>
        <v>#VALUE!</v>
      </c>
      <c r="BXO17" s="132" t="e" vm="1">
        <f>IF(AND(BXO15="Breast",[1]control!BYC8="Persons"),"Note: Breast cancer figures for all persons does not include males","")</f>
        <v>#VALUE!</v>
      </c>
      <c r="BXP17" s="132" t="e" vm="1">
        <f>IF(AND(BXP15="Breast",[1]control!BYD8="Persons"),"Note: Breast cancer figures for all persons does not include males","")</f>
        <v>#VALUE!</v>
      </c>
      <c r="BXQ17" s="132" t="e" vm="1">
        <f>IF(AND(BXQ15="Breast",[1]control!BYE8="Persons"),"Note: Breast cancer figures for all persons does not include males","")</f>
        <v>#VALUE!</v>
      </c>
      <c r="BXR17" s="132" t="e" vm="1">
        <f>IF(AND(BXR15="Breast",[1]control!BYF8="Persons"),"Note: Breast cancer figures for all persons does not include males","")</f>
        <v>#VALUE!</v>
      </c>
      <c r="BXS17" s="132" t="e" vm="1">
        <f>IF(AND(BXS15="Breast",[1]control!BYG8="Persons"),"Note: Breast cancer figures for all persons does not include males","")</f>
        <v>#VALUE!</v>
      </c>
      <c r="BXT17" s="132" t="e" vm="1">
        <f>IF(AND(BXT15="Breast",[1]control!BYH8="Persons"),"Note: Breast cancer figures for all persons does not include males","")</f>
        <v>#VALUE!</v>
      </c>
      <c r="BXU17" s="132" t="e" vm="1">
        <f>IF(AND(BXU15="Breast",[1]control!BYI8="Persons"),"Note: Breast cancer figures for all persons does not include males","")</f>
        <v>#VALUE!</v>
      </c>
      <c r="BXV17" s="132" t="e" vm="1">
        <f>IF(AND(BXV15="Breast",[1]control!BYJ8="Persons"),"Note: Breast cancer figures for all persons does not include males","")</f>
        <v>#VALUE!</v>
      </c>
      <c r="BXW17" s="132" t="e" vm="1">
        <f>IF(AND(BXW15="Breast",[1]control!BYK8="Persons"),"Note: Breast cancer figures for all persons does not include males","")</f>
        <v>#VALUE!</v>
      </c>
      <c r="BXX17" s="132" t="e" vm="1">
        <f>IF(AND(BXX15="Breast",[1]control!BYL8="Persons"),"Note: Breast cancer figures for all persons does not include males","")</f>
        <v>#VALUE!</v>
      </c>
      <c r="BXY17" s="132" t="e" vm="1">
        <f>IF(AND(BXY15="Breast",[1]control!BYM8="Persons"),"Note: Breast cancer figures for all persons does not include males","")</f>
        <v>#VALUE!</v>
      </c>
      <c r="BXZ17" s="132" t="e" vm="1">
        <f>IF(AND(BXZ15="Breast",[1]control!BYN8="Persons"),"Note: Breast cancer figures for all persons does not include males","")</f>
        <v>#VALUE!</v>
      </c>
      <c r="BYA17" s="132" t="e" vm="1">
        <f>IF(AND(BYA15="Breast",[1]control!BYO8="Persons"),"Note: Breast cancer figures for all persons does not include males","")</f>
        <v>#VALUE!</v>
      </c>
      <c r="BYB17" s="132" t="e" vm="1">
        <f>IF(AND(BYB15="Breast",[1]control!BYP8="Persons"),"Note: Breast cancer figures for all persons does not include males","")</f>
        <v>#VALUE!</v>
      </c>
      <c r="BYC17" s="132" t="e" vm="1">
        <f>IF(AND(BYC15="Breast",[1]control!BYQ8="Persons"),"Note: Breast cancer figures for all persons does not include males","")</f>
        <v>#VALUE!</v>
      </c>
      <c r="BYD17" s="132" t="e" vm="1">
        <f>IF(AND(BYD15="Breast",[1]control!BYR8="Persons"),"Note: Breast cancer figures for all persons does not include males","")</f>
        <v>#VALUE!</v>
      </c>
      <c r="BYE17" s="132" t="e" vm="1">
        <f>IF(AND(BYE15="Breast",[1]control!BYS8="Persons"),"Note: Breast cancer figures for all persons does not include males","")</f>
        <v>#VALUE!</v>
      </c>
      <c r="BYF17" s="132" t="e" vm="1">
        <f>IF(AND(BYF15="Breast",[1]control!BYT8="Persons"),"Note: Breast cancer figures for all persons does not include males","")</f>
        <v>#VALUE!</v>
      </c>
      <c r="BYG17" s="132" t="e" vm="1">
        <f>IF(AND(BYG15="Breast",[1]control!BYU8="Persons"),"Note: Breast cancer figures for all persons does not include males","")</f>
        <v>#VALUE!</v>
      </c>
      <c r="BYH17" s="132" t="e" vm="1">
        <f>IF(AND(BYH15="Breast",[1]control!BYV8="Persons"),"Note: Breast cancer figures for all persons does not include males","")</f>
        <v>#VALUE!</v>
      </c>
      <c r="BYI17" s="132" t="e" vm="1">
        <f>IF(AND(BYI15="Breast",[1]control!BYW8="Persons"),"Note: Breast cancer figures for all persons does not include males","")</f>
        <v>#VALUE!</v>
      </c>
      <c r="BYJ17" s="132" t="e" vm="1">
        <f>IF(AND(BYJ15="Breast",[1]control!BYX8="Persons"),"Note: Breast cancer figures for all persons does not include males","")</f>
        <v>#VALUE!</v>
      </c>
      <c r="BYK17" s="132" t="e" vm="1">
        <f>IF(AND(BYK15="Breast",[1]control!BYY8="Persons"),"Note: Breast cancer figures for all persons does not include males","")</f>
        <v>#VALUE!</v>
      </c>
      <c r="BYL17" s="132" t="e" vm="1">
        <f>IF(AND(BYL15="Breast",[1]control!BYZ8="Persons"),"Note: Breast cancer figures for all persons does not include males","")</f>
        <v>#VALUE!</v>
      </c>
      <c r="BYM17" s="132" t="e" vm="1">
        <f>IF(AND(BYM15="Breast",[1]control!BZA8="Persons"),"Note: Breast cancer figures for all persons does not include males","")</f>
        <v>#VALUE!</v>
      </c>
      <c r="BYN17" s="132" t="e" vm="1">
        <f>IF(AND(BYN15="Breast",[1]control!BZB8="Persons"),"Note: Breast cancer figures for all persons does not include males","")</f>
        <v>#VALUE!</v>
      </c>
      <c r="BYO17" s="132" t="e" vm="1">
        <f>IF(AND(BYO15="Breast",[1]control!BZC8="Persons"),"Note: Breast cancer figures for all persons does not include males","")</f>
        <v>#VALUE!</v>
      </c>
      <c r="BYP17" s="132" t="e" vm="1">
        <f>IF(AND(BYP15="Breast",[1]control!BZD8="Persons"),"Note: Breast cancer figures for all persons does not include males","")</f>
        <v>#VALUE!</v>
      </c>
      <c r="BYQ17" s="132" t="e" vm="1">
        <f>IF(AND(BYQ15="Breast",[1]control!BZE8="Persons"),"Note: Breast cancer figures for all persons does not include males","")</f>
        <v>#VALUE!</v>
      </c>
      <c r="BYR17" s="132" t="e" vm="1">
        <f>IF(AND(BYR15="Breast",[1]control!BZF8="Persons"),"Note: Breast cancer figures for all persons does not include males","")</f>
        <v>#VALUE!</v>
      </c>
      <c r="BYS17" s="132" t="e" vm="1">
        <f>IF(AND(BYS15="Breast",[1]control!BZG8="Persons"),"Note: Breast cancer figures for all persons does not include males","")</f>
        <v>#VALUE!</v>
      </c>
      <c r="BYT17" s="132" t="e" vm="1">
        <f>IF(AND(BYT15="Breast",[1]control!BZH8="Persons"),"Note: Breast cancer figures for all persons does not include males","")</f>
        <v>#VALUE!</v>
      </c>
      <c r="BYU17" s="132" t="e" vm="1">
        <f>IF(AND(BYU15="Breast",[1]control!BZI8="Persons"),"Note: Breast cancer figures for all persons does not include males","")</f>
        <v>#VALUE!</v>
      </c>
      <c r="BYV17" s="132" t="e" vm="1">
        <f>IF(AND(BYV15="Breast",[1]control!BZJ8="Persons"),"Note: Breast cancer figures for all persons does not include males","")</f>
        <v>#VALUE!</v>
      </c>
      <c r="BYW17" s="132" t="e" vm="1">
        <f>IF(AND(BYW15="Breast",[1]control!BZK8="Persons"),"Note: Breast cancer figures for all persons does not include males","")</f>
        <v>#VALUE!</v>
      </c>
      <c r="BYX17" s="132" t="e" vm="1">
        <f>IF(AND(BYX15="Breast",[1]control!BZL8="Persons"),"Note: Breast cancer figures for all persons does not include males","")</f>
        <v>#VALUE!</v>
      </c>
      <c r="BYY17" s="132" t="e" vm="1">
        <f>IF(AND(BYY15="Breast",[1]control!BZM8="Persons"),"Note: Breast cancer figures for all persons does not include males","")</f>
        <v>#VALUE!</v>
      </c>
      <c r="BYZ17" s="132" t="e" vm="1">
        <f>IF(AND(BYZ15="Breast",[1]control!BZN8="Persons"),"Note: Breast cancer figures for all persons does not include males","")</f>
        <v>#VALUE!</v>
      </c>
      <c r="BZA17" s="132" t="e" vm="1">
        <f>IF(AND(BZA15="Breast",[1]control!BZO8="Persons"),"Note: Breast cancer figures for all persons does not include males","")</f>
        <v>#VALUE!</v>
      </c>
      <c r="BZB17" s="132" t="e" vm="1">
        <f>IF(AND(BZB15="Breast",[1]control!BZP8="Persons"),"Note: Breast cancer figures for all persons does not include males","")</f>
        <v>#VALUE!</v>
      </c>
      <c r="BZC17" s="132" t="e" vm="1">
        <f>IF(AND(BZC15="Breast",[1]control!BZQ8="Persons"),"Note: Breast cancer figures for all persons does not include males","")</f>
        <v>#VALUE!</v>
      </c>
      <c r="BZD17" s="132" t="e" vm="1">
        <f>IF(AND(BZD15="Breast",[1]control!BZR8="Persons"),"Note: Breast cancer figures for all persons does not include males","")</f>
        <v>#VALUE!</v>
      </c>
      <c r="BZE17" s="132" t="e" vm="1">
        <f>IF(AND(BZE15="Breast",[1]control!BZS8="Persons"),"Note: Breast cancer figures for all persons does not include males","")</f>
        <v>#VALUE!</v>
      </c>
      <c r="BZF17" s="132" t="e" vm="1">
        <f>IF(AND(BZF15="Breast",[1]control!BZT8="Persons"),"Note: Breast cancer figures for all persons does not include males","")</f>
        <v>#VALUE!</v>
      </c>
      <c r="BZG17" s="132" t="e" vm="1">
        <f>IF(AND(BZG15="Breast",[1]control!BZU8="Persons"),"Note: Breast cancer figures for all persons does not include males","")</f>
        <v>#VALUE!</v>
      </c>
      <c r="BZH17" s="132" t="e" vm="1">
        <f>IF(AND(BZH15="Breast",[1]control!BZV8="Persons"),"Note: Breast cancer figures for all persons does not include males","")</f>
        <v>#VALUE!</v>
      </c>
      <c r="BZI17" s="132" t="e" vm="1">
        <f>IF(AND(BZI15="Breast",[1]control!BZW8="Persons"),"Note: Breast cancer figures for all persons does not include males","")</f>
        <v>#VALUE!</v>
      </c>
      <c r="BZJ17" s="132" t="e" vm="1">
        <f>IF(AND(BZJ15="Breast",[1]control!BZX8="Persons"),"Note: Breast cancer figures for all persons does not include males","")</f>
        <v>#VALUE!</v>
      </c>
      <c r="BZK17" s="132" t="e" vm="1">
        <f>IF(AND(BZK15="Breast",[1]control!BZY8="Persons"),"Note: Breast cancer figures for all persons does not include males","")</f>
        <v>#VALUE!</v>
      </c>
      <c r="BZL17" s="132" t="e" vm="1">
        <f>IF(AND(BZL15="Breast",[1]control!BZZ8="Persons"),"Note: Breast cancer figures for all persons does not include males","")</f>
        <v>#VALUE!</v>
      </c>
      <c r="BZM17" s="132" t="e" vm="1">
        <f>IF(AND(BZM15="Breast",[1]control!CAA8="Persons"),"Note: Breast cancer figures for all persons does not include males","")</f>
        <v>#VALUE!</v>
      </c>
      <c r="BZN17" s="132" t="e" vm="1">
        <f>IF(AND(BZN15="Breast",[1]control!CAB8="Persons"),"Note: Breast cancer figures for all persons does not include males","")</f>
        <v>#VALUE!</v>
      </c>
      <c r="BZO17" s="132" t="e" vm="1">
        <f>IF(AND(BZO15="Breast",[1]control!CAC8="Persons"),"Note: Breast cancer figures for all persons does not include males","")</f>
        <v>#VALUE!</v>
      </c>
      <c r="BZP17" s="132" t="e" vm="1">
        <f>IF(AND(BZP15="Breast",[1]control!CAD8="Persons"),"Note: Breast cancer figures for all persons does not include males","")</f>
        <v>#VALUE!</v>
      </c>
      <c r="BZQ17" s="132" t="e" vm="1">
        <f>IF(AND(BZQ15="Breast",[1]control!CAE8="Persons"),"Note: Breast cancer figures for all persons does not include males","")</f>
        <v>#VALUE!</v>
      </c>
      <c r="BZR17" s="132" t="e" vm="1">
        <f>IF(AND(BZR15="Breast",[1]control!CAF8="Persons"),"Note: Breast cancer figures for all persons does not include males","")</f>
        <v>#VALUE!</v>
      </c>
      <c r="BZS17" s="132" t="e" vm="1">
        <f>IF(AND(BZS15="Breast",[1]control!CAG8="Persons"),"Note: Breast cancer figures for all persons does not include males","")</f>
        <v>#VALUE!</v>
      </c>
      <c r="BZT17" s="132" t="e" vm="1">
        <f>IF(AND(BZT15="Breast",[1]control!CAH8="Persons"),"Note: Breast cancer figures for all persons does not include males","")</f>
        <v>#VALUE!</v>
      </c>
      <c r="BZU17" s="132" t="e" vm="1">
        <f>IF(AND(BZU15="Breast",[1]control!CAI8="Persons"),"Note: Breast cancer figures for all persons does not include males","")</f>
        <v>#VALUE!</v>
      </c>
      <c r="BZV17" s="132" t="e" vm="1">
        <f>IF(AND(BZV15="Breast",[1]control!CAJ8="Persons"),"Note: Breast cancer figures for all persons does not include males","")</f>
        <v>#VALUE!</v>
      </c>
      <c r="BZW17" s="132" t="e" vm="1">
        <f>IF(AND(BZW15="Breast",[1]control!CAK8="Persons"),"Note: Breast cancer figures for all persons does not include males","")</f>
        <v>#VALUE!</v>
      </c>
      <c r="BZX17" s="132" t="e" vm="1">
        <f>IF(AND(BZX15="Breast",[1]control!CAL8="Persons"),"Note: Breast cancer figures for all persons does not include males","")</f>
        <v>#VALUE!</v>
      </c>
      <c r="BZY17" s="132" t="e" vm="1">
        <f>IF(AND(BZY15="Breast",[1]control!CAM8="Persons"),"Note: Breast cancer figures for all persons does not include males","")</f>
        <v>#VALUE!</v>
      </c>
      <c r="BZZ17" s="132" t="e" vm="1">
        <f>IF(AND(BZZ15="Breast",[1]control!CAN8="Persons"),"Note: Breast cancer figures for all persons does not include males","")</f>
        <v>#VALUE!</v>
      </c>
      <c r="CAA17" s="132" t="e" vm="1">
        <f>IF(AND(CAA15="Breast",[1]control!CAO8="Persons"),"Note: Breast cancer figures for all persons does not include males","")</f>
        <v>#VALUE!</v>
      </c>
      <c r="CAB17" s="132" t="e" vm="1">
        <f>IF(AND(CAB15="Breast",[1]control!CAP8="Persons"),"Note: Breast cancer figures for all persons does not include males","")</f>
        <v>#VALUE!</v>
      </c>
      <c r="CAC17" s="132" t="e" vm="1">
        <f>IF(AND(CAC15="Breast",[1]control!CAQ8="Persons"),"Note: Breast cancer figures for all persons does not include males","")</f>
        <v>#VALUE!</v>
      </c>
      <c r="CAD17" s="132" t="e" vm="1">
        <f>IF(AND(CAD15="Breast",[1]control!CAR8="Persons"),"Note: Breast cancer figures for all persons does not include males","")</f>
        <v>#VALUE!</v>
      </c>
      <c r="CAE17" s="132" t="e" vm="1">
        <f>IF(AND(CAE15="Breast",[1]control!CAS8="Persons"),"Note: Breast cancer figures for all persons does not include males","")</f>
        <v>#VALUE!</v>
      </c>
      <c r="CAF17" s="132" t="e" vm="1">
        <f>IF(AND(CAF15="Breast",[1]control!CAT8="Persons"),"Note: Breast cancer figures for all persons does not include males","")</f>
        <v>#VALUE!</v>
      </c>
      <c r="CAG17" s="132" t="e" vm="1">
        <f>IF(AND(CAG15="Breast",[1]control!CAU8="Persons"),"Note: Breast cancer figures for all persons does not include males","")</f>
        <v>#VALUE!</v>
      </c>
      <c r="CAH17" s="132" t="e" vm="1">
        <f>IF(AND(CAH15="Breast",[1]control!CAV8="Persons"),"Note: Breast cancer figures for all persons does not include males","")</f>
        <v>#VALUE!</v>
      </c>
      <c r="CAI17" s="132" t="e" vm="1">
        <f>IF(AND(CAI15="Breast",[1]control!CAW8="Persons"),"Note: Breast cancer figures for all persons does not include males","")</f>
        <v>#VALUE!</v>
      </c>
      <c r="CAJ17" s="132" t="e" vm="1">
        <f>IF(AND(CAJ15="Breast",[1]control!CAX8="Persons"),"Note: Breast cancer figures for all persons does not include males","")</f>
        <v>#VALUE!</v>
      </c>
      <c r="CAK17" s="132" t="e" vm="1">
        <f>IF(AND(CAK15="Breast",[1]control!CAY8="Persons"),"Note: Breast cancer figures for all persons does not include males","")</f>
        <v>#VALUE!</v>
      </c>
      <c r="CAL17" s="132" t="e" vm="1">
        <f>IF(AND(CAL15="Breast",[1]control!CAZ8="Persons"),"Note: Breast cancer figures for all persons does not include males","")</f>
        <v>#VALUE!</v>
      </c>
      <c r="CAM17" s="132" t="e" vm="1">
        <f>IF(AND(CAM15="Breast",[1]control!CBA8="Persons"),"Note: Breast cancer figures for all persons does not include males","")</f>
        <v>#VALUE!</v>
      </c>
      <c r="CAN17" s="132" t="e" vm="1">
        <f>IF(AND(CAN15="Breast",[1]control!CBB8="Persons"),"Note: Breast cancer figures for all persons does not include males","")</f>
        <v>#VALUE!</v>
      </c>
      <c r="CAO17" s="132" t="e" vm="1">
        <f>IF(AND(CAO15="Breast",[1]control!CBC8="Persons"),"Note: Breast cancer figures for all persons does not include males","")</f>
        <v>#VALUE!</v>
      </c>
      <c r="CAP17" s="132" t="e" vm="1">
        <f>IF(AND(CAP15="Breast",[1]control!CBD8="Persons"),"Note: Breast cancer figures for all persons does not include males","")</f>
        <v>#VALUE!</v>
      </c>
      <c r="CAQ17" s="132" t="e" vm="1">
        <f>IF(AND(CAQ15="Breast",[1]control!CBE8="Persons"),"Note: Breast cancer figures for all persons does not include males","")</f>
        <v>#VALUE!</v>
      </c>
      <c r="CAR17" s="132" t="e" vm="1">
        <f>IF(AND(CAR15="Breast",[1]control!CBF8="Persons"),"Note: Breast cancer figures for all persons does not include males","")</f>
        <v>#VALUE!</v>
      </c>
      <c r="CAS17" s="132" t="e" vm="1">
        <f>IF(AND(CAS15="Breast",[1]control!CBG8="Persons"),"Note: Breast cancer figures for all persons does not include males","")</f>
        <v>#VALUE!</v>
      </c>
      <c r="CAT17" s="132" t="e" vm="1">
        <f>IF(AND(CAT15="Breast",[1]control!CBH8="Persons"),"Note: Breast cancer figures for all persons does not include males","")</f>
        <v>#VALUE!</v>
      </c>
      <c r="CAU17" s="132" t="e" vm="1">
        <f>IF(AND(CAU15="Breast",[1]control!CBI8="Persons"),"Note: Breast cancer figures for all persons does not include males","")</f>
        <v>#VALUE!</v>
      </c>
      <c r="CAV17" s="132" t="e" vm="1">
        <f>IF(AND(CAV15="Breast",[1]control!CBJ8="Persons"),"Note: Breast cancer figures for all persons does not include males","")</f>
        <v>#VALUE!</v>
      </c>
      <c r="CAW17" s="132" t="e" vm="1">
        <f>IF(AND(CAW15="Breast",[1]control!CBK8="Persons"),"Note: Breast cancer figures for all persons does not include males","")</f>
        <v>#VALUE!</v>
      </c>
      <c r="CAX17" s="132" t="e" vm="1">
        <f>IF(AND(CAX15="Breast",[1]control!CBL8="Persons"),"Note: Breast cancer figures for all persons does not include males","")</f>
        <v>#VALUE!</v>
      </c>
      <c r="CAY17" s="132" t="e" vm="1">
        <f>IF(AND(CAY15="Breast",[1]control!CBM8="Persons"),"Note: Breast cancer figures for all persons does not include males","")</f>
        <v>#VALUE!</v>
      </c>
      <c r="CAZ17" s="132" t="e" vm="1">
        <f>IF(AND(CAZ15="Breast",[1]control!CBN8="Persons"),"Note: Breast cancer figures for all persons does not include males","")</f>
        <v>#VALUE!</v>
      </c>
      <c r="CBA17" s="132" t="e" vm="1">
        <f>IF(AND(CBA15="Breast",[1]control!CBO8="Persons"),"Note: Breast cancer figures for all persons does not include males","")</f>
        <v>#VALUE!</v>
      </c>
      <c r="CBB17" s="132" t="e" vm="1">
        <f>IF(AND(CBB15="Breast",[1]control!CBP8="Persons"),"Note: Breast cancer figures for all persons does not include males","")</f>
        <v>#VALUE!</v>
      </c>
      <c r="CBC17" s="132" t="e" vm="1">
        <f>IF(AND(CBC15="Breast",[1]control!CBQ8="Persons"),"Note: Breast cancer figures for all persons does not include males","")</f>
        <v>#VALUE!</v>
      </c>
      <c r="CBD17" s="132" t="e" vm="1">
        <f>IF(AND(CBD15="Breast",[1]control!CBR8="Persons"),"Note: Breast cancer figures for all persons does not include males","")</f>
        <v>#VALUE!</v>
      </c>
      <c r="CBE17" s="132" t="e" vm="1">
        <f>IF(AND(CBE15="Breast",[1]control!CBS8="Persons"),"Note: Breast cancer figures for all persons does not include males","")</f>
        <v>#VALUE!</v>
      </c>
      <c r="CBF17" s="132" t="e" vm="1">
        <f>IF(AND(CBF15="Breast",[1]control!CBT8="Persons"),"Note: Breast cancer figures for all persons does not include males","")</f>
        <v>#VALUE!</v>
      </c>
      <c r="CBG17" s="132" t="e" vm="1">
        <f>IF(AND(CBG15="Breast",[1]control!CBU8="Persons"),"Note: Breast cancer figures for all persons does not include males","")</f>
        <v>#VALUE!</v>
      </c>
      <c r="CBH17" s="132" t="e" vm="1">
        <f>IF(AND(CBH15="Breast",[1]control!CBV8="Persons"),"Note: Breast cancer figures for all persons does not include males","")</f>
        <v>#VALUE!</v>
      </c>
      <c r="CBI17" s="132" t="e" vm="1">
        <f>IF(AND(CBI15="Breast",[1]control!CBW8="Persons"),"Note: Breast cancer figures for all persons does not include males","")</f>
        <v>#VALUE!</v>
      </c>
      <c r="CBJ17" s="132" t="e" vm="1">
        <f>IF(AND(CBJ15="Breast",[1]control!CBX8="Persons"),"Note: Breast cancer figures for all persons does not include males","")</f>
        <v>#VALUE!</v>
      </c>
      <c r="CBK17" s="132" t="e" vm="1">
        <f>IF(AND(CBK15="Breast",[1]control!CBY8="Persons"),"Note: Breast cancer figures for all persons does not include males","")</f>
        <v>#VALUE!</v>
      </c>
      <c r="CBL17" s="132" t="e" vm="1">
        <f>IF(AND(CBL15="Breast",[1]control!CBZ8="Persons"),"Note: Breast cancer figures for all persons does not include males","")</f>
        <v>#VALUE!</v>
      </c>
      <c r="CBM17" s="132" t="e" vm="1">
        <f>IF(AND(CBM15="Breast",[1]control!CCA8="Persons"),"Note: Breast cancer figures for all persons does not include males","")</f>
        <v>#VALUE!</v>
      </c>
      <c r="CBN17" s="132" t="e" vm="1">
        <f>IF(AND(CBN15="Breast",[1]control!CCB8="Persons"),"Note: Breast cancer figures for all persons does not include males","")</f>
        <v>#VALUE!</v>
      </c>
      <c r="CBO17" s="132" t="e" vm="1">
        <f>IF(AND(CBO15="Breast",[1]control!CCC8="Persons"),"Note: Breast cancer figures for all persons does not include males","")</f>
        <v>#VALUE!</v>
      </c>
      <c r="CBP17" s="132" t="e" vm="1">
        <f>IF(AND(CBP15="Breast",[1]control!CCD8="Persons"),"Note: Breast cancer figures for all persons does not include males","")</f>
        <v>#VALUE!</v>
      </c>
      <c r="CBQ17" s="132" t="e" vm="1">
        <f>IF(AND(CBQ15="Breast",[1]control!CCE8="Persons"),"Note: Breast cancer figures for all persons does not include males","")</f>
        <v>#VALUE!</v>
      </c>
      <c r="CBR17" s="132" t="e" vm="1">
        <f>IF(AND(CBR15="Breast",[1]control!CCF8="Persons"),"Note: Breast cancer figures for all persons does not include males","")</f>
        <v>#VALUE!</v>
      </c>
      <c r="CBS17" s="132" t="e" vm="1">
        <f>IF(AND(CBS15="Breast",[1]control!CCG8="Persons"),"Note: Breast cancer figures for all persons does not include males","")</f>
        <v>#VALUE!</v>
      </c>
      <c r="CBT17" s="132" t="e" vm="1">
        <f>IF(AND(CBT15="Breast",[1]control!CCH8="Persons"),"Note: Breast cancer figures for all persons does not include males","")</f>
        <v>#VALUE!</v>
      </c>
      <c r="CBU17" s="132" t="e" vm="1">
        <f>IF(AND(CBU15="Breast",[1]control!CCI8="Persons"),"Note: Breast cancer figures for all persons does not include males","")</f>
        <v>#VALUE!</v>
      </c>
      <c r="CBV17" s="132" t="e" vm="1">
        <f>IF(AND(CBV15="Breast",[1]control!CCJ8="Persons"),"Note: Breast cancer figures for all persons does not include males","")</f>
        <v>#VALUE!</v>
      </c>
      <c r="CBW17" s="132" t="e" vm="1">
        <f>IF(AND(CBW15="Breast",[1]control!CCK8="Persons"),"Note: Breast cancer figures for all persons does not include males","")</f>
        <v>#VALUE!</v>
      </c>
      <c r="CBX17" s="132" t="e" vm="1">
        <f>IF(AND(CBX15="Breast",[1]control!CCL8="Persons"),"Note: Breast cancer figures for all persons does not include males","")</f>
        <v>#VALUE!</v>
      </c>
      <c r="CBY17" s="132" t="e" vm="1">
        <f>IF(AND(CBY15="Breast",[1]control!CCM8="Persons"),"Note: Breast cancer figures for all persons does not include males","")</f>
        <v>#VALUE!</v>
      </c>
      <c r="CBZ17" s="132" t="e" vm="1">
        <f>IF(AND(CBZ15="Breast",[1]control!CCN8="Persons"),"Note: Breast cancer figures for all persons does not include males","")</f>
        <v>#VALUE!</v>
      </c>
      <c r="CCA17" s="132" t="e" vm="1">
        <f>IF(AND(CCA15="Breast",[1]control!CCO8="Persons"),"Note: Breast cancer figures for all persons does not include males","")</f>
        <v>#VALUE!</v>
      </c>
      <c r="CCB17" s="132" t="e" vm="1">
        <f>IF(AND(CCB15="Breast",[1]control!CCP8="Persons"),"Note: Breast cancer figures for all persons does not include males","")</f>
        <v>#VALUE!</v>
      </c>
      <c r="CCC17" s="132" t="e" vm="1">
        <f>IF(AND(CCC15="Breast",[1]control!CCQ8="Persons"),"Note: Breast cancer figures for all persons does not include males","")</f>
        <v>#VALUE!</v>
      </c>
      <c r="CCD17" s="132" t="e" vm="1">
        <f>IF(AND(CCD15="Breast",[1]control!CCR8="Persons"),"Note: Breast cancer figures for all persons does not include males","")</f>
        <v>#VALUE!</v>
      </c>
      <c r="CCE17" s="132" t="e" vm="1">
        <f>IF(AND(CCE15="Breast",[1]control!CCS8="Persons"),"Note: Breast cancer figures for all persons does not include males","")</f>
        <v>#VALUE!</v>
      </c>
      <c r="CCF17" s="132" t="e" vm="1">
        <f>IF(AND(CCF15="Breast",[1]control!CCT8="Persons"),"Note: Breast cancer figures for all persons does not include males","")</f>
        <v>#VALUE!</v>
      </c>
      <c r="CCG17" s="132" t="e" vm="1">
        <f>IF(AND(CCG15="Breast",[1]control!CCU8="Persons"),"Note: Breast cancer figures for all persons does not include males","")</f>
        <v>#VALUE!</v>
      </c>
      <c r="CCH17" s="132" t="e" vm="1">
        <f>IF(AND(CCH15="Breast",[1]control!CCV8="Persons"),"Note: Breast cancer figures for all persons does not include males","")</f>
        <v>#VALUE!</v>
      </c>
      <c r="CCI17" s="132" t="e" vm="1">
        <f>IF(AND(CCI15="Breast",[1]control!CCW8="Persons"),"Note: Breast cancer figures for all persons does not include males","")</f>
        <v>#VALUE!</v>
      </c>
      <c r="CCJ17" s="132" t="e" vm="1">
        <f>IF(AND(CCJ15="Breast",[1]control!CCX8="Persons"),"Note: Breast cancer figures for all persons does not include males","")</f>
        <v>#VALUE!</v>
      </c>
      <c r="CCK17" s="132" t="e" vm="1">
        <f>IF(AND(CCK15="Breast",[1]control!CCY8="Persons"),"Note: Breast cancer figures for all persons does not include males","")</f>
        <v>#VALUE!</v>
      </c>
      <c r="CCL17" s="132" t="e" vm="1">
        <f>IF(AND(CCL15="Breast",[1]control!CCZ8="Persons"),"Note: Breast cancer figures for all persons does not include males","")</f>
        <v>#VALUE!</v>
      </c>
      <c r="CCM17" s="132" t="e" vm="1">
        <f>IF(AND(CCM15="Breast",[1]control!CDA8="Persons"),"Note: Breast cancer figures for all persons does not include males","")</f>
        <v>#VALUE!</v>
      </c>
      <c r="CCN17" s="132" t="e" vm="1">
        <f>IF(AND(CCN15="Breast",[1]control!CDB8="Persons"),"Note: Breast cancer figures for all persons does not include males","")</f>
        <v>#VALUE!</v>
      </c>
      <c r="CCO17" s="132" t="e" vm="1">
        <f>IF(AND(CCO15="Breast",[1]control!CDC8="Persons"),"Note: Breast cancer figures for all persons does not include males","")</f>
        <v>#VALUE!</v>
      </c>
      <c r="CCP17" s="132" t="e" vm="1">
        <f>IF(AND(CCP15="Breast",[1]control!CDD8="Persons"),"Note: Breast cancer figures for all persons does not include males","")</f>
        <v>#VALUE!</v>
      </c>
      <c r="CCQ17" s="132" t="e" vm="1">
        <f>IF(AND(CCQ15="Breast",[1]control!CDE8="Persons"),"Note: Breast cancer figures for all persons does not include males","")</f>
        <v>#VALUE!</v>
      </c>
      <c r="CCR17" s="132" t="e" vm="1">
        <f>IF(AND(CCR15="Breast",[1]control!CDF8="Persons"),"Note: Breast cancer figures for all persons does not include males","")</f>
        <v>#VALUE!</v>
      </c>
      <c r="CCS17" s="132" t="e" vm="1">
        <f>IF(AND(CCS15="Breast",[1]control!CDG8="Persons"),"Note: Breast cancer figures for all persons does not include males","")</f>
        <v>#VALUE!</v>
      </c>
      <c r="CCT17" s="132" t="e" vm="1">
        <f>IF(AND(CCT15="Breast",[1]control!CDH8="Persons"),"Note: Breast cancer figures for all persons does not include males","")</f>
        <v>#VALUE!</v>
      </c>
      <c r="CCU17" s="132" t="e" vm="1">
        <f>IF(AND(CCU15="Breast",[1]control!CDI8="Persons"),"Note: Breast cancer figures for all persons does not include males","")</f>
        <v>#VALUE!</v>
      </c>
      <c r="CCV17" s="132" t="e" vm="1">
        <f>IF(AND(CCV15="Breast",[1]control!CDJ8="Persons"),"Note: Breast cancer figures for all persons does not include males","")</f>
        <v>#VALUE!</v>
      </c>
      <c r="CCW17" s="132" t="e" vm="1">
        <f>IF(AND(CCW15="Breast",[1]control!CDK8="Persons"),"Note: Breast cancer figures for all persons does not include males","")</f>
        <v>#VALUE!</v>
      </c>
      <c r="CCX17" s="132" t="e" vm="1">
        <f>IF(AND(CCX15="Breast",[1]control!CDL8="Persons"),"Note: Breast cancer figures for all persons does not include males","")</f>
        <v>#VALUE!</v>
      </c>
      <c r="CCY17" s="132" t="e" vm="1">
        <f>IF(AND(CCY15="Breast",[1]control!CDM8="Persons"),"Note: Breast cancer figures for all persons does not include males","")</f>
        <v>#VALUE!</v>
      </c>
      <c r="CCZ17" s="132" t="e" vm="1">
        <f>IF(AND(CCZ15="Breast",[1]control!CDN8="Persons"),"Note: Breast cancer figures for all persons does not include males","")</f>
        <v>#VALUE!</v>
      </c>
      <c r="CDA17" s="132" t="e" vm="1">
        <f>IF(AND(CDA15="Breast",[1]control!CDO8="Persons"),"Note: Breast cancer figures for all persons does not include males","")</f>
        <v>#VALUE!</v>
      </c>
      <c r="CDB17" s="132" t="e" vm="1">
        <f>IF(AND(CDB15="Breast",[1]control!CDP8="Persons"),"Note: Breast cancer figures for all persons does not include males","")</f>
        <v>#VALUE!</v>
      </c>
      <c r="CDC17" s="132" t="e" vm="1">
        <f>IF(AND(CDC15="Breast",[1]control!CDQ8="Persons"),"Note: Breast cancer figures for all persons does not include males","")</f>
        <v>#VALUE!</v>
      </c>
      <c r="CDD17" s="132" t="e" vm="1">
        <f>IF(AND(CDD15="Breast",[1]control!CDR8="Persons"),"Note: Breast cancer figures for all persons does not include males","")</f>
        <v>#VALUE!</v>
      </c>
      <c r="CDE17" s="132" t="e" vm="1">
        <f>IF(AND(CDE15="Breast",[1]control!CDS8="Persons"),"Note: Breast cancer figures for all persons does not include males","")</f>
        <v>#VALUE!</v>
      </c>
      <c r="CDF17" s="132" t="e" vm="1">
        <f>IF(AND(CDF15="Breast",[1]control!CDT8="Persons"),"Note: Breast cancer figures for all persons does not include males","")</f>
        <v>#VALUE!</v>
      </c>
      <c r="CDG17" s="132" t="e" vm="1">
        <f>IF(AND(CDG15="Breast",[1]control!CDU8="Persons"),"Note: Breast cancer figures for all persons does not include males","")</f>
        <v>#VALUE!</v>
      </c>
      <c r="CDH17" s="132" t="e" vm="1">
        <f>IF(AND(CDH15="Breast",[1]control!CDV8="Persons"),"Note: Breast cancer figures for all persons does not include males","")</f>
        <v>#VALUE!</v>
      </c>
      <c r="CDI17" s="132" t="e" vm="1">
        <f>IF(AND(CDI15="Breast",[1]control!CDW8="Persons"),"Note: Breast cancer figures for all persons does not include males","")</f>
        <v>#VALUE!</v>
      </c>
      <c r="CDJ17" s="132" t="e" vm="1">
        <f>IF(AND(CDJ15="Breast",[1]control!CDX8="Persons"),"Note: Breast cancer figures for all persons does not include males","")</f>
        <v>#VALUE!</v>
      </c>
      <c r="CDK17" s="132" t="e" vm="1">
        <f>IF(AND(CDK15="Breast",[1]control!CDY8="Persons"),"Note: Breast cancer figures for all persons does not include males","")</f>
        <v>#VALUE!</v>
      </c>
      <c r="CDL17" s="132" t="e" vm="1">
        <f>IF(AND(CDL15="Breast",[1]control!CDZ8="Persons"),"Note: Breast cancer figures for all persons does not include males","")</f>
        <v>#VALUE!</v>
      </c>
      <c r="CDM17" s="132" t="e" vm="1">
        <f>IF(AND(CDM15="Breast",[1]control!CEA8="Persons"),"Note: Breast cancer figures for all persons does not include males","")</f>
        <v>#VALUE!</v>
      </c>
      <c r="CDN17" s="132" t="e" vm="1">
        <f>IF(AND(CDN15="Breast",[1]control!CEB8="Persons"),"Note: Breast cancer figures for all persons does not include males","")</f>
        <v>#VALUE!</v>
      </c>
      <c r="CDO17" s="132" t="e" vm="1">
        <f>IF(AND(CDO15="Breast",[1]control!CEC8="Persons"),"Note: Breast cancer figures for all persons does not include males","")</f>
        <v>#VALUE!</v>
      </c>
      <c r="CDP17" s="132" t="e" vm="1">
        <f>IF(AND(CDP15="Breast",[1]control!CED8="Persons"),"Note: Breast cancer figures for all persons does not include males","")</f>
        <v>#VALUE!</v>
      </c>
      <c r="CDQ17" s="132" t="e" vm="1">
        <f>IF(AND(CDQ15="Breast",[1]control!CEE8="Persons"),"Note: Breast cancer figures for all persons does not include males","")</f>
        <v>#VALUE!</v>
      </c>
      <c r="CDR17" s="132" t="e" vm="1">
        <f>IF(AND(CDR15="Breast",[1]control!CEF8="Persons"),"Note: Breast cancer figures for all persons does not include males","")</f>
        <v>#VALUE!</v>
      </c>
      <c r="CDS17" s="132" t="e" vm="1">
        <f>IF(AND(CDS15="Breast",[1]control!CEG8="Persons"),"Note: Breast cancer figures for all persons does not include males","")</f>
        <v>#VALUE!</v>
      </c>
      <c r="CDT17" s="132" t="e" vm="1">
        <f>IF(AND(CDT15="Breast",[1]control!CEH8="Persons"),"Note: Breast cancer figures for all persons does not include males","")</f>
        <v>#VALUE!</v>
      </c>
      <c r="CDU17" s="132" t="e" vm="1">
        <f>IF(AND(CDU15="Breast",[1]control!CEI8="Persons"),"Note: Breast cancer figures for all persons does not include males","")</f>
        <v>#VALUE!</v>
      </c>
      <c r="CDV17" s="132" t="e" vm="1">
        <f>IF(AND(CDV15="Breast",[1]control!CEJ8="Persons"),"Note: Breast cancer figures for all persons does not include males","")</f>
        <v>#VALUE!</v>
      </c>
      <c r="CDW17" s="132" t="e" vm="1">
        <f>IF(AND(CDW15="Breast",[1]control!CEK8="Persons"),"Note: Breast cancer figures for all persons does not include males","")</f>
        <v>#VALUE!</v>
      </c>
      <c r="CDX17" s="132" t="e" vm="1">
        <f>IF(AND(CDX15="Breast",[1]control!CEL8="Persons"),"Note: Breast cancer figures for all persons does not include males","")</f>
        <v>#VALUE!</v>
      </c>
      <c r="CDY17" s="132" t="e" vm="1">
        <f>IF(AND(CDY15="Breast",[1]control!CEM8="Persons"),"Note: Breast cancer figures for all persons does not include males","")</f>
        <v>#VALUE!</v>
      </c>
      <c r="CDZ17" s="132" t="e" vm="1">
        <f>IF(AND(CDZ15="Breast",[1]control!CEN8="Persons"),"Note: Breast cancer figures for all persons does not include males","")</f>
        <v>#VALUE!</v>
      </c>
      <c r="CEA17" s="132" t="e" vm="1">
        <f>IF(AND(CEA15="Breast",[1]control!CEO8="Persons"),"Note: Breast cancer figures for all persons does not include males","")</f>
        <v>#VALUE!</v>
      </c>
      <c r="CEB17" s="132" t="e" vm="1">
        <f>IF(AND(CEB15="Breast",[1]control!CEP8="Persons"),"Note: Breast cancer figures for all persons does not include males","")</f>
        <v>#VALUE!</v>
      </c>
      <c r="CEC17" s="132" t="e" vm="1">
        <f>IF(AND(CEC15="Breast",[1]control!CEQ8="Persons"),"Note: Breast cancer figures for all persons does not include males","")</f>
        <v>#VALUE!</v>
      </c>
      <c r="CED17" s="132" t="e" vm="1">
        <f>IF(AND(CED15="Breast",[1]control!CER8="Persons"),"Note: Breast cancer figures for all persons does not include males","")</f>
        <v>#VALUE!</v>
      </c>
      <c r="CEE17" s="132" t="e" vm="1">
        <f>IF(AND(CEE15="Breast",[1]control!CES8="Persons"),"Note: Breast cancer figures for all persons does not include males","")</f>
        <v>#VALUE!</v>
      </c>
      <c r="CEF17" s="132" t="e" vm="1">
        <f>IF(AND(CEF15="Breast",[1]control!CET8="Persons"),"Note: Breast cancer figures for all persons does not include males","")</f>
        <v>#VALUE!</v>
      </c>
      <c r="CEG17" s="132" t="e" vm="1">
        <f>IF(AND(CEG15="Breast",[1]control!CEU8="Persons"),"Note: Breast cancer figures for all persons does not include males","")</f>
        <v>#VALUE!</v>
      </c>
      <c r="CEH17" s="132" t="e" vm="1">
        <f>IF(AND(CEH15="Breast",[1]control!CEV8="Persons"),"Note: Breast cancer figures for all persons does not include males","")</f>
        <v>#VALUE!</v>
      </c>
      <c r="CEI17" s="132" t="e" vm="1">
        <f>IF(AND(CEI15="Breast",[1]control!CEW8="Persons"),"Note: Breast cancer figures for all persons does not include males","")</f>
        <v>#VALUE!</v>
      </c>
      <c r="CEJ17" s="132" t="e" vm="1">
        <f>IF(AND(CEJ15="Breast",[1]control!CEX8="Persons"),"Note: Breast cancer figures for all persons does not include males","")</f>
        <v>#VALUE!</v>
      </c>
      <c r="CEK17" s="132" t="e" vm="1">
        <f>IF(AND(CEK15="Breast",[1]control!CEY8="Persons"),"Note: Breast cancer figures for all persons does not include males","")</f>
        <v>#VALUE!</v>
      </c>
      <c r="CEL17" s="132" t="e" vm="1">
        <f>IF(AND(CEL15="Breast",[1]control!CEZ8="Persons"),"Note: Breast cancer figures for all persons does not include males","")</f>
        <v>#VALUE!</v>
      </c>
      <c r="CEM17" s="132" t="e" vm="1">
        <f>IF(AND(CEM15="Breast",[1]control!CFA8="Persons"),"Note: Breast cancer figures for all persons does not include males","")</f>
        <v>#VALUE!</v>
      </c>
      <c r="CEN17" s="132" t="e" vm="1">
        <f>IF(AND(CEN15="Breast",[1]control!CFB8="Persons"),"Note: Breast cancer figures for all persons does not include males","")</f>
        <v>#VALUE!</v>
      </c>
      <c r="CEO17" s="132" t="e" vm="1">
        <f>IF(AND(CEO15="Breast",[1]control!CFC8="Persons"),"Note: Breast cancer figures for all persons does not include males","")</f>
        <v>#VALUE!</v>
      </c>
      <c r="CEP17" s="132" t="e" vm="1">
        <f>IF(AND(CEP15="Breast",[1]control!CFD8="Persons"),"Note: Breast cancer figures for all persons does not include males","")</f>
        <v>#VALUE!</v>
      </c>
      <c r="CEQ17" s="132" t="e" vm="1">
        <f>IF(AND(CEQ15="Breast",[1]control!CFE8="Persons"),"Note: Breast cancer figures for all persons does not include males","")</f>
        <v>#VALUE!</v>
      </c>
      <c r="CER17" s="132" t="e" vm="1">
        <f>IF(AND(CER15="Breast",[1]control!CFF8="Persons"),"Note: Breast cancer figures for all persons does not include males","")</f>
        <v>#VALUE!</v>
      </c>
      <c r="CES17" s="132" t="e" vm="1">
        <f>IF(AND(CES15="Breast",[1]control!CFG8="Persons"),"Note: Breast cancer figures for all persons does not include males","")</f>
        <v>#VALUE!</v>
      </c>
      <c r="CET17" s="132" t="e" vm="1">
        <f>IF(AND(CET15="Breast",[1]control!CFH8="Persons"),"Note: Breast cancer figures for all persons does not include males","")</f>
        <v>#VALUE!</v>
      </c>
      <c r="CEU17" s="132" t="e" vm="1">
        <f>IF(AND(CEU15="Breast",[1]control!CFI8="Persons"),"Note: Breast cancer figures for all persons does not include males","")</f>
        <v>#VALUE!</v>
      </c>
      <c r="CEV17" s="132" t="e" vm="1">
        <f>IF(AND(CEV15="Breast",[1]control!CFJ8="Persons"),"Note: Breast cancer figures for all persons does not include males","")</f>
        <v>#VALUE!</v>
      </c>
      <c r="CEW17" s="132" t="e" vm="1">
        <f>IF(AND(CEW15="Breast",[1]control!CFK8="Persons"),"Note: Breast cancer figures for all persons does not include males","")</f>
        <v>#VALUE!</v>
      </c>
      <c r="CEX17" s="132" t="e" vm="1">
        <f>IF(AND(CEX15="Breast",[1]control!CFL8="Persons"),"Note: Breast cancer figures for all persons does not include males","")</f>
        <v>#VALUE!</v>
      </c>
      <c r="CEY17" s="132" t="e" vm="1">
        <f>IF(AND(CEY15="Breast",[1]control!CFM8="Persons"),"Note: Breast cancer figures for all persons does not include males","")</f>
        <v>#VALUE!</v>
      </c>
      <c r="CEZ17" s="132" t="e" vm="1">
        <f>IF(AND(CEZ15="Breast",[1]control!CFN8="Persons"),"Note: Breast cancer figures for all persons does not include males","")</f>
        <v>#VALUE!</v>
      </c>
      <c r="CFA17" s="132" t="e" vm="1">
        <f>IF(AND(CFA15="Breast",[1]control!CFO8="Persons"),"Note: Breast cancer figures for all persons does not include males","")</f>
        <v>#VALUE!</v>
      </c>
      <c r="CFB17" s="132" t="e" vm="1">
        <f>IF(AND(CFB15="Breast",[1]control!CFP8="Persons"),"Note: Breast cancer figures for all persons does not include males","")</f>
        <v>#VALUE!</v>
      </c>
      <c r="CFC17" s="132" t="e" vm="1">
        <f>IF(AND(CFC15="Breast",[1]control!CFQ8="Persons"),"Note: Breast cancer figures for all persons does not include males","")</f>
        <v>#VALUE!</v>
      </c>
      <c r="CFD17" s="132" t="e" vm="1">
        <f>IF(AND(CFD15="Breast",[1]control!CFR8="Persons"),"Note: Breast cancer figures for all persons does not include males","")</f>
        <v>#VALUE!</v>
      </c>
      <c r="CFE17" s="132" t="e" vm="1">
        <f>IF(AND(CFE15="Breast",[1]control!CFS8="Persons"),"Note: Breast cancer figures for all persons does not include males","")</f>
        <v>#VALUE!</v>
      </c>
      <c r="CFF17" s="132" t="e" vm="1">
        <f>IF(AND(CFF15="Breast",[1]control!CFT8="Persons"),"Note: Breast cancer figures for all persons does not include males","")</f>
        <v>#VALUE!</v>
      </c>
      <c r="CFG17" s="132" t="e" vm="1">
        <f>IF(AND(CFG15="Breast",[1]control!CFU8="Persons"),"Note: Breast cancer figures for all persons does not include males","")</f>
        <v>#VALUE!</v>
      </c>
      <c r="CFH17" s="132" t="e" vm="1">
        <f>IF(AND(CFH15="Breast",[1]control!CFV8="Persons"),"Note: Breast cancer figures for all persons does not include males","")</f>
        <v>#VALUE!</v>
      </c>
      <c r="CFI17" s="132" t="e" vm="1">
        <f>IF(AND(CFI15="Breast",[1]control!CFW8="Persons"),"Note: Breast cancer figures for all persons does not include males","")</f>
        <v>#VALUE!</v>
      </c>
      <c r="CFJ17" s="132" t="e" vm="1">
        <f>IF(AND(CFJ15="Breast",[1]control!CFX8="Persons"),"Note: Breast cancer figures for all persons does not include males","")</f>
        <v>#VALUE!</v>
      </c>
      <c r="CFK17" s="132" t="e" vm="1">
        <f>IF(AND(CFK15="Breast",[1]control!CFY8="Persons"),"Note: Breast cancer figures for all persons does not include males","")</f>
        <v>#VALUE!</v>
      </c>
      <c r="CFL17" s="132" t="e" vm="1">
        <f>IF(AND(CFL15="Breast",[1]control!CFZ8="Persons"),"Note: Breast cancer figures for all persons does not include males","")</f>
        <v>#VALUE!</v>
      </c>
      <c r="CFM17" s="132" t="e" vm="1">
        <f>IF(AND(CFM15="Breast",[1]control!CGA8="Persons"),"Note: Breast cancer figures for all persons does not include males","")</f>
        <v>#VALUE!</v>
      </c>
      <c r="CFN17" s="132" t="e" vm="1">
        <f>IF(AND(CFN15="Breast",[1]control!CGB8="Persons"),"Note: Breast cancer figures for all persons does not include males","")</f>
        <v>#VALUE!</v>
      </c>
      <c r="CFO17" s="132" t="e" vm="1">
        <f>IF(AND(CFO15="Breast",[1]control!CGC8="Persons"),"Note: Breast cancer figures for all persons does not include males","")</f>
        <v>#VALUE!</v>
      </c>
      <c r="CFP17" s="132" t="e" vm="1">
        <f>IF(AND(CFP15="Breast",[1]control!CGD8="Persons"),"Note: Breast cancer figures for all persons does not include males","")</f>
        <v>#VALUE!</v>
      </c>
      <c r="CFQ17" s="132" t="e" vm="1">
        <f>IF(AND(CFQ15="Breast",[1]control!CGE8="Persons"),"Note: Breast cancer figures for all persons does not include males","")</f>
        <v>#VALUE!</v>
      </c>
      <c r="CFR17" s="132" t="e" vm="1">
        <f>IF(AND(CFR15="Breast",[1]control!CGF8="Persons"),"Note: Breast cancer figures for all persons does not include males","")</f>
        <v>#VALUE!</v>
      </c>
      <c r="CFS17" s="132" t="e" vm="1">
        <f>IF(AND(CFS15="Breast",[1]control!CGG8="Persons"),"Note: Breast cancer figures for all persons does not include males","")</f>
        <v>#VALUE!</v>
      </c>
      <c r="CFT17" s="132" t="e" vm="1">
        <f>IF(AND(CFT15="Breast",[1]control!CGH8="Persons"),"Note: Breast cancer figures for all persons does not include males","")</f>
        <v>#VALUE!</v>
      </c>
      <c r="CFU17" s="132" t="e" vm="1">
        <f>IF(AND(CFU15="Breast",[1]control!CGI8="Persons"),"Note: Breast cancer figures for all persons does not include males","")</f>
        <v>#VALUE!</v>
      </c>
      <c r="CFV17" s="132" t="e" vm="1">
        <f>IF(AND(CFV15="Breast",[1]control!CGJ8="Persons"),"Note: Breast cancer figures for all persons does not include males","")</f>
        <v>#VALUE!</v>
      </c>
      <c r="CFW17" s="132" t="e" vm="1">
        <f>IF(AND(CFW15="Breast",[1]control!CGK8="Persons"),"Note: Breast cancer figures for all persons does not include males","")</f>
        <v>#VALUE!</v>
      </c>
      <c r="CFX17" s="132" t="e" vm="1">
        <f>IF(AND(CFX15="Breast",[1]control!CGL8="Persons"),"Note: Breast cancer figures for all persons does not include males","")</f>
        <v>#VALUE!</v>
      </c>
      <c r="CFY17" s="132" t="e" vm="1">
        <f>IF(AND(CFY15="Breast",[1]control!CGM8="Persons"),"Note: Breast cancer figures for all persons does not include males","")</f>
        <v>#VALUE!</v>
      </c>
      <c r="CFZ17" s="132" t="e" vm="1">
        <f>IF(AND(CFZ15="Breast",[1]control!CGN8="Persons"),"Note: Breast cancer figures for all persons does not include males","")</f>
        <v>#VALUE!</v>
      </c>
      <c r="CGA17" s="132" t="e" vm="1">
        <f>IF(AND(CGA15="Breast",[1]control!CGO8="Persons"),"Note: Breast cancer figures for all persons does not include males","")</f>
        <v>#VALUE!</v>
      </c>
      <c r="CGB17" s="132" t="e" vm="1">
        <f>IF(AND(CGB15="Breast",[1]control!CGP8="Persons"),"Note: Breast cancer figures for all persons does not include males","")</f>
        <v>#VALUE!</v>
      </c>
      <c r="CGC17" s="132" t="e" vm="1">
        <f>IF(AND(CGC15="Breast",[1]control!CGQ8="Persons"),"Note: Breast cancer figures for all persons does not include males","")</f>
        <v>#VALUE!</v>
      </c>
      <c r="CGD17" s="132" t="e" vm="1">
        <f>IF(AND(CGD15="Breast",[1]control!CGR8="Persons"),"Note: Breast cancer figures for all persons does not include males","")</f>
        <v>#VALUE!</v>
      </c>
      <c r="CGE17" s="132" t="e" vm="1">
        <f>IF(AND(CGE15="Breast",[1]control!CGS8="Persons"),"Note: Breast cancer figures for all persons does not include males","")</f>
        <v>#VALUE!</v>
      </c>
      <c r="CGF17" s="132" t="e" vm="1">
        <f>IF(AND(CGF15="Breast",[1]control!CGT8="Persons"),"Note: Breast cancer figures for all persons does not include males","")</f>
        <v>#VALUE!</v>
      </c>
      <c r="CGG17" s="132" t="e" vm="1">
        <f>IF(AND(CGG15="Breast",[1]control!CGU8="Persons"),"Note: Breast cancer figures for all persons does not include males","")</f>
        <v>#VALUE!</v>
      </c>
      <c r="CGH17" s="132" t="e" vm="1">
        <f>IF(AND(CGH15="Breast",[1]control!CGV8="Persons"),"Note: Breast cancer figures for all persons does not include males","")</f>
        <v>#VALUE!</v>
      </c>
      <c r="CGI17" s="132" t="e" vm="1">
        <f>IF(AND(CGI15="Breast",[1]control!CGW8="Persons"),"Note: Breast cancer figures for all persons does not include males","")</f>
        <v>#VALUE!</v>
      </c>
      <c r="CGJ17" s="132" t="e" vm="1">
        <f>IF(AND(CGJ15="Breast",[1]control!CGX8="Persons"),"Note: Breast cancer figures for all persons does not include males","")</f>
        <v>#VALUE!</v>
      </c>
      <c r="CGK17" s="132" t="e" vm="1">
        <f>IF(AND(CGK15="Breast",[1]control!CGY8="Persons"),"Note: Breast cancer figures for all persons does not include males","")</f>
        <v>#VALUE!</v>
      </c>
      <c r="CGL17" s="132" t="e" vm="1">
        <f>IF(AND(CGL15="Breast",[1]control!CGZ8="Persons"),"Note: Breast cancer figures for all persons does not include males","")</f>
        <v>#VALUE!</v>
      </c>
      <c r="CGM17" s="132" t="e" vm="1">
        <f>IF(AND(CGM15="Breast",[1]control!CHA8="Persons"),"Note: Breast cancer figures for all persons does not include males","")</f>
        <v>#VALUE!</v>
      </c>
      <c r="CGN17" s="132" t="e" vm="1">
        <f>IF(AND(CGN15="Breast",[1]control!CHB8="Persons"),"Note: Breast cancer figures for all persons does not include males","")</f>
        <v>#VALUE!</v>
      </c>
      <c r="CGO17" s="132" t="e" vm="1">
        <f>IF(AND(CGO15="Breast",[1]control!CHC8="Persons"),"Note: Breast cancer figures for all persons does not include males","")</f>
        <v>#VALUE!</v>
      </c>
      <c r="CGP17" s="132" t="e" vm="1">
        <f>IF(AND(CGP15="Breast",[1]control!CHD8="Persons"),"Note: Breast cancer figures for all persons does not include males","")</f>
        <v>#VALUE!</v>
      </c>
      <c r="CGQ17" s="132" t="e" vm="1">
        <f>IF(AND(CGQ15="Breast",[1]control!CHE8="Persons"),"Note: Breast cancer figures for all persons does not include males","")</f>
        <v>#VALUE!</v>
      </c>
      <c r="CGR17" s="132" t="e" vm="1">
        <f>IF(AND(CGR15="Breast",[1]control!CHF8="Persons"),"Note: Breast cancer figures for all persons does not include males","")</f>
        <v>#VALUE!</v>
      </c>
      <c r="CGS17" s="132" t="e" vm="1">
        <f>IF(AND(CGS15="Breast",[1]control!CHG8="Persons"),"Note: Breast cancer figures for all persons does not include males","")</f>
        <v>#VALUE!</v>
      </c>
      <c r="CGT17" s="132" t="e" vm="1">
        <f>IF(AND(CGT15="Breast",[1]control!CHH8="Persons"),"Note: Breast cancer figures for all persons does not include males","")</f>
        <v>#VALUE!</v>
      </c>
      <c r="CGU17" s="132" t="e" vm="1">
        <f>IF(AND(CGU15="Breast",[1]control!CHI8="Persons"),"Note: Breast cancer figures for all persons does not include males","")</f>
        <v>#VALUE!</v>
      </c>
      <c r="CGV17" s="132" t="e" vm="1">
        <f>IF(AND(CGV15="Breast",[1]control!CHJ8="Persons"),"Note: Breast cancer figures for all persons does not include males","")</f>
        <v>#VALUE!</v>
      </c>
      <c r="CGW17" s="132" t="e" vm="1">
        <f>IF(AND(CGW15="Breast",[1]control!CHK8="Persons"),"Note: Breast cancer figures for all persons does not include males","")</f>
        <v>#VALUE!</v>
      </c>
      <c r="CGX17" s="132" t="e" vm="1">
        <f>IF(AND(CGX15="Breast",[1]control!CHL8="Persons"),"Note: Breast cancer figures for all persons does not include males","")</f>
        <v>#VALUE!</v>
      </c>
      <c r="CGY17" s="132" t="e" vm="1">
        <f>IF(AND(CGY15="Breast",[1]control!CHM8="Persons"),"Note: Breast cancer figures for all persons does not include males","")</f>
        <v>#VALUE!</v>
      </c>
      <c r="CGZ17" s="132" t="e" vm="1">
        <f>IF(AND(CGZ15="Breast",[1]control!CHN8="Persons"),"Note: Breast cancer figures for all persons does not include males","")</f>
        <v>#VALUE!</v>
      </c>
      <c r="CHA17" s="132" t="e" vm="1">
        <f>IF(AND(CHA15="Breast",[1]control!CHO8="Persons"),"Note: Breast cancer figures for all persons does not include males","")</f>
        <v>#VALUE!</v>
      </c>
      <c r="CHB17" s="132" t="e" vm="1">
        <f>IF(AND(CHB15="Breast",[1]control!CHP8="Persons"),"Note: Breast cancer figures for all persons does not include males","")</f>
        <v>#VALUE!</v>
      </c>
      <c r="CHC17" s="132" t="e" vm="1">
        <f>IF(AND(CHC15="Breast",[1]control!CHQ8="Persons"),"Note: Breast cancer figures for all persons does not include males","")</f>
        <v>#VALUE!</v>
      </c>
      <c r="CHD17" s="132" t="e" vm="1">
        <f>IF(AND(CHD15="Breast",[1]control!CHR8="Persons"),"Note: Breast cancer figures for all persons does not include males","")</f>
        <v>#VALUE!</v>
      </c>
      <c r="CHE17" s="132" t="e" vm="1">
        <f>IF(AND(CHE15="Breast",[1]control!CHS8="Persons"),"Note: Breast cancer figures for all persons does not include males","")</f>
        <v>#VALUE!</v>
      </c>
      <c r="CHF17" s="132" t="e" vm="1">
        <f>IF(AND(CHF15="Breast",[1]control!CHT8="Persons"),"Note: Breast cancer figures for all persons does not include males","")</f>
        <v>#VALUE!</v>
      </c>
      <c r="CHG17" s="132" t="e" vm="1">
        <f>IF(AND(CHG15="Breast",[1]control!CHU8="Persons"),"Note: Breast cancer figures for all persons does not include males","")</f>
        <v>#VALUE!</v>
      </c>
      <c r="CHH17" s="132" t="e" vm="1">
        <f>IF(AND(CHH15="Breast",[1]control!CHV8="Persons"),"Note: Breast cancer figures for all persons does not include males","")</f>
        <v>#VALUE!</v>
      </c>
      <c r="CHI17" s="132" t="e" vm="1">
        <f>IF(AND(CHI15="Breast",[1]control!CHW8="Persons"),"Note: Breast cancer figures for all persons does not include males","")</f>
        <v>#VALUE!</v>
      </c>
      <c r="CHJ17" s="132" t="e" vm="1">
        <f>IF(AND(CHJ15="Breast",[1]control!CHX8="Persons"),"Note: Breast cancer figures for all persons does not include males","")</f>
        <v>#VALUE!</v>
      </c>
      <c r="CHK17" s="132" t="e" vm="1">
        <f>IF(AND(CHK15="Breast",[1]control!CHY8="Persons"),"Note: Breast cancer figures for all persons does not include males","")</f>
        <v>#VALUE!</v>
      </c>
      <c r="CHL17" s="132" t="e" vm="1">
        <f>IF(AND(CHL15="Breast",[1]control!CHZ8="Persons"),"Note: Breast cancer figures for all persons does not include males","")</f>
        <v>#VALUE!</v>
      </c>
      <c r="CHM17" s="132" t="e" vm="1">
        <f>IF(AND(CHM15="Breast",[1]control!CIA8="Persons"),"Note: Breast cancer figures for all persons does not include males","")</f>
        <v>#VALUE!</v>
      </c>
      <c r="CHN17" s="132" t="e" vm="1">
        <f>IF(AND(CHN15="Breast",[1]control!CIB8="Persons"),"Note: Breast cancer figures for all persons does not include males","")</f>
        <v>#VALUE!</v>
      </c>
      <c r="CHO17" s="132" t="e" vm="1">
        <f>IF(AND(CHO15="Breast",[1]control!CIC8="Persons"),"Note: Breast cancer figures for all persons does not include males","")</f>
        <v>#VALUE!</v>
      </c>
      <c r="CHP17" s="132" t="e" vm="1">
        <f>IF(AND(CHP15="Breast",[1]control!CID8="Persons"),"Note: Breast cancer figures for all persons does not include males","")</f>
        <v>#VALUE!</v>
      </c>
      <c r="CHQ17" s="132" t="e" vm="1">
        <f>IF(AND(CHQ15="Breast",[1]control!CIE8="Persons"),"Note: Breast cancer figures for all persons does not include males","")</f>
        <v>#VALUE!</v>
      </c>
      <c r="CHR17" s="132" t="e" vm="1">
        <f>IF(AND(CHR15="Breast",[1]control!CIF8="Persons"),"Note: Breast cancer figures for all persons does not include males","")</f>
        <v>#VALUE!</v>
      </c>
      <c r="CHS17" s="132" t="e" vm="1">
        <f>IF(AND(CHS15="Breast",[1]control!CIG8="Persons"),"Note: Breast cancer figures for all persons does not include males","")</f>
        <v>#VALUE!</v>
      </c>
      <c r="CHT17" s="132" t="e" vm="1">
        <f>IF(AND(CHT15="Breast",[1]control!CIH8="Persons"),"Note: Breast cancer figures for all persons does not include males","")</f>
        <v>#VALUE!</v>
      </c>
      <c r="CHU17" s="132" t="e" vm="1">
        <f>IF(AND(CHU15="Breast",[1]control!CII8="Persons"),"Note: Breast cancer figures for all persons does not include males","")</f>
        <v>#VALUE!</v>
      </c>
      <c r="CHV17" s="132" t="e" vm="1">
        <f>IF(AND(CHV15="Breast",[1]control!CIJ8="Persons"),"Note: Breast cancer figures for all persons does not include males","")</f>
        <v>#VALUE!</v>
      </c>
      <c r="CHW17" s="132" t="e" vm="1">
        <f>IF(AND(CHW15="Breast",[1]control!CIK8="Persons"),"Note: Breast cancer figures for all persons does not include males","")</f>
        <v>#VALUE!</v>
      </c>
      <c r="CHX17" s="132" t="e" vm="1">
        <f>IF(AND(CHX15="Breast",[1]control!CIL8="Persons"),"Note: Breast cancer figures for all persons does not include males","")</f>
        <v>#VALUE!</v>
      </c>
      <c r="CHY17" s="132" t="e" vm="1">
        <f>IF(AND(CHY15="Breast",[1]control!CIM8="Persons"),"Note: Breast cancer figures for all persons does not include males","")</f>
        <v>#VALUE!</v>
      </c>
      <c r="CHZ17" s="132" t="e" vm="1">
        <f>IF(AND(CHZ15="Breast",[1]control!CIN8="Persons"),"Note: Breast cancer figures for all persons does not include males","")</f>
        <v>#VALUE!</v>
      </c>
      <c r="CIA17" s="132" t="e" vm="1">
        <f>IF(AND(CIA15="Breast",[1]control!CIO8="Persons"),"Note: Breast cancer figures for all persons does not include males","")</f>
        <v>#VALUE!</v>
      </c>
      <c r="CIB17" s="132" t="e" vm="1">
        <f>IF(AND(CIB15="Breast",[1]control!CIP8="Persons"),"Note: Breast cancer figures for all persons does not include males","")</f>
        <v>#VALUE!</v>
      </c>
      <c r="CIC17" s="132" t="e" vm="1">
        <f>IF(AND(CIC15="Breast",[1]control!CIQ8="Persons"),"Note: Breast cancer figures for all persons does not include males","")</f>
        <v>#VALUE!</v>
      </c>
      <c r="CID17" s="132" t="e" vm="1">
        <f>IF(AND(CID15="Breast",[1]control!CIR8="Persons"),"Note: Breast cancer figures for all persons does not include males","")</f>
        <v>#VALUE!</v>
      </c>
      <c r="CIE17" s="132" t="e" vm="1">
        <f>IF(AND(CIE15="Breast",[1]control!CIS8="Persons"),"Note: Breast cancer figures for all persons does not include males","")</f>
        <v>#VALUE!</v>
      </c>
      <c r="CIF17" s="132" t="e" vm="1">
        <f>IF(AND(CIF15="Breast",[1]control!CIT8="Persons"),"Note: Breast cancer figures for all persons does not include males","")</f>
        <v>#VALUE!</v>
      </c>
      <c r="CIG17" s="132" t="e" vm="1">
        <f>IF(AND(CIG15="Breast",[1]control!CIU8="Persons"),"Note: Breast cancer figures for all persons does not include males","")</f>
        <v>#VALUE!</v>
      </c>
      <c r="CIH17" s="132" t="e" vm="1">
        <f>IF(AND(CIH15="Breast",[1]control!CIV8="Persons"),"Note: Breast cancer figures for all persons does not include males","")</f>
        <v>#VALUE!</v>
      </c>
      <c r="CII17" s="132" t="e" vm="1">
        <f>IF(AND(CII15="Breast",[1]control!CIW8="Persons"),"Note: Breast cancer figures for all persons does not include males","")</f>
        <v>#VALUE!</v>
      </c>
      <c r="CIJ17" s="132" t="e" vm="1">
        <f>IF(AND(CIJ15="Breast",[1]control!CIX8="Persons"),"Note: Breast cancer figures for all persons does not include males","")</f>
        <v>#VALUE!</v>
      </c>
      <c r="CIK17" s="132" t="e" vm="1">
        <f>IF(AND(CIK15="Breast",[1]control!CIY8="Persons"),"Note: Breast cancer figures for all persons does not include males","")</f>
        <v>#VALUE!</v>
      </c>
      <c r="CIL17" s="132" t="e" vm="1">
        <f>IF(AND(CIL15="Breast",[1]control!CIZ8="Persons"),"Note: Breast cancer figures for all persons does not include males","")</f>
        <v>#VALUE!</v>
      </c>
      <c r="CIM17" s="132" t="e" vm="1">
        <f>IF(AND(CIM15="Breast",[1]control!CJA8="Persons"),"Note: Breast cancer figures for all persons does not include males","")</f>
        <v>#VALUE!</v>
      </c>
      <c r="CIN17" s="132" t="e" vm="1">
        <f>IF(AND(CIN15="Breast",[1]control!CJB8="Persons"),"Note: Breast cancer figures for all persons does not include males","")</f>
        <v>#VALUE!</v>
      </c>
      <c r="CIO17" s="132" t="e" vm="1">
        <f>IF(AND(CIO15="Breast",[1]control!CJC8="Persons"),"Note: Breast cancer figures for all persons does not include males","")</f>
        <v>#VALUE!</v>
      </c>
      <c r="CIP17" s="132" t="e" vm="1">
        <f>IF(AND(CIP15="Breast",[1]control!CJD8="Persons"),"Note: Breast cancer figures for all persons does not include males","")</f>
        <v>#VALUE!</v>
      </c>
      <c r="CIQ17" s="132" t="e" vm="1">
        <f>IF(AND(CIQ15="Breast",[1]control!CJE8="Persons"),"Note: Breast cancer figures for all persons does not include males","")</f>
        <v>#VALUE!</v>
      </c>
      <c r="CIR17" s="132" t="e" vm="1">
        <f>IF(AND(CIR15="Breast",[1]control!CJF8="Persons"),"Note: Breast cancer figures for all persons does not include males","")</f>
        <v>#VALUE!</v>
      </c>
      <c r="CIS17" s="132" t="e" vm="1">
        <f>IF(AND(CIS15="Breast",[1]control!CJG8="Persons"),"Note: Breast cancer figures for all persons does not include males","")</f>
        <v>#VALUE!</v>
      </c>
      <c r="CIT17" s="132" t="e" vm="1">
        <f>IF(AND(CIT15="Breast",[1]control!CJH8="Persons"),"Note: Breast cancer figures for all persons does not include males","")</f>
        <v>#VALUE!</v>
      </c>
      <c r="CIU17" s="132" t="e" vm="1">
        <f>IF(AND(CIU15="Breast",[1]control!CJI8="Persons"),"Note: Breast cancer figures for all persons does not include males","")</f>
        <v>#VALUE!</v>
      </c>
      <c r="CIV17" s="132" t="e" vm="1">
        <f>IF(AND(CIV15="Breast",[1]control!CJJ8="Persons"),"Note: Breast cancer figures for all persons does not include males","")</f>
        <v>#VALUE!</v>
      </c>
      <c r="CIW17" s="132" t="e" vm="1">
        <f>IF(AND(CIW15="Breast",[1]control!CJK8="Persons"),"Note: Breast cancer figures for all persons does not include males","")</f>
        <v>#VALUE!</v>
      </c>
      <c r="CIX17" s="132" t="e" vm="1">
        <f>IF(AND(CIX15="Breast",[1]control!CJL8="Persons"),"Note: Breast cancer figures for all persons does not include males","")</f>
        <v>#VALUE!</v>
      </c>
      <c r="CIY17" s="132" t="e" vm="1">
        <f>IF(AND(CIY15="Breast",[1]control!CJM8="Persons"),"Note: Breast cancer figures for all persons does not include males","")</f>
        <v>#VALUE!</v>
      </c>
      <c r="CIZ17" s="132" t="e" vm="1">
        <f>IF(AND(CIZ15="Breast",[1]control!CJN8="Persons"),"Note: Breast cancer figures for all persons does not include males","")</f>
        <v>#VALUE!</v>
      </c>
      <c r="CJA17" s="132" t="e" vm="1">
        <f>IF(AND(CJA15="Breast",[1]control!CJO8="Persons"),"Note: Breast cancer figures for all persons does not include males","")</f>
        <v>#VALUE!</v>
      </c>
      <c r="CJB17" s="132" t="e" vm="1">
        <f>IF(AND(CJB15="Breast",[1]control!CJP8="Persons"),"Note: Breast cancer figures for all persons does not include males","")</f>
        <v>#VALUE!</v>
      </c>
      <c r="CJC17" s="132" t="e" vm="1">
        <f>IF(AND(CJC15="Breast",[1]control!CJQ8="Persons"),"Note: Breast cancer figures for all persons does not include males","")</f>
        <v>#VALUE!</v>
      </c>
      <c r="CJD17" s="132" t="e" vm="1">
        <f>IF(AND(CJD15="Breast",[1]control!CJR8="Persons"),"Note: Breast cancer figures for all persons does not include males","")</f>
        <v>#VALUE!</v>
      </c>
      <c r="CJE17" s="132" t="e" vm="1">
        <f>IF(AND(CJE15="Breast",[1]control!CJS8="Persons"),"Note: Breast cancer figures for all persons does not include males","")</f>
        <v>#VALUE!</v>
      </c>
      <c r="CJF17" s="132" t="e" vm="1">
        <f>IF(AND(CJF15="Breast",[1]control!CJT8="Persons"),"Note: Breast cancer figures for all persons does not include males","")</f>
        <v>#VALUE!</v>
      </c>
      <c r="CJG17" s="132" t="e" vm="1">
        <f>IF(AND(CJG15="Breast",[1]control!CJU8="Persons"),"Note: Breast cancer figures for all persons does not include males","")</f>
        <v>#VALUE!</v>
      </c>
      <c r="CJH17" s="132" t="e" vm="1">
        <f>IF(AND(CJH15="Breast",[1]control!CJV8="Persons"),"Note: Breast cancer figures for all persons does not include males","")</f>
        <v>#VALUE!</v>
      </c>
      <c r="CJI17" s="132" t="e" vm="1">
        <f>IF(AND(CJI15="Breast",[1]control!CJW8="Persons"),"Note: Breast cancer figures for all persons does not include males","")</f>
        <v>#VALUE!</v>
      </c>
      <c r="CJJ17" s="132" t="e" vm="1">
        <f>IF(AND(CJJ15="Breast",[1]control!CJX8="Persons"),"Note: Breast cancer figures for all persons does not include males","")</f>
        <v>#VALUE!</v>
      </c>
      <c r="CJK17" s="132" t="e" vm="1">
        <f>IF(AND(CJK15="Breast",[1]control!CJY8="Persons"),"Note: Breast cancer figures for all persons does not include males","")</f>
        <v>#VALUE!</v>
      </c>
      <c r="CJL17" s="132" t="e" vm="1">
        <f>IF(AND(CJL15="Breast",[1]control!CJZ8="Persons"),"Note: Breast cancer figures for all persons does not include males","")</f>
        <v>#VALUE!</v>
      </c>
      <c r="CJM17" s="132" t="e" vm="1">
        <f>IF(AND(CJM15="Breast",[1]control!CKA8="Persons"),"Note: Breast cancer figures for all persons does not include males","")</f>
        <v>#VALUE!</v>
      </c>
      <c r="CJN17" s="132" t="e" vm="1">
        <f>IF(AND(CJN15="Breast",[1]control!CKB8="Persons"),"Note: Breast cancer figures for all persons does not include males","")</f>
        <v>#VALUE!</v>
      </c>
      <c r="CJO17" s="132" t="e" vm="1">
        <f>IF(AND(CJO15="Breast",[1]control!CKC8="Persons"),"Note: Breast cancer figures for all persons does not include males","")</f>
        <v>#VALUE!</v>
      </c>
      <c r="CJP17" s="132" t="e" vm="1">
        <f>IF(AND(CJP15="Breast",[1]control!CKD8="Persons"),"Note: Breast cancer figures for all persons does not include males","")</f>
        <v>#VALUE!</v>
      </c>
      <c r="CJQ17" s="132" t="e" vm="1">
        <f>IF(AND(CJQ15="Breast",[1]control!CKE8="Persons"),"Note: Breast cancer figures for all persons does not include males","")</f>
        <v>#VALUE!</v>
      </c>
      <c r="CJR17" s="132" t="e" vm="1">
        <f>IF(AND(CJR15="Breast",[1]control!CKF8="Persons"),"Note: Breast cancer figures for all persons does not include males","")</f>
        <v>#VALUE!</v>
      </c>
      <c r="CJS17" s="132" t="e" vm="1">
        <f>IF(AND(CJS15="Breast",[1]control!CKG8="Persons"),"Note: Breast cancer figures for all persons does not include males","")</f>
        <v>#VALUE!</v>
      </c>
      <c r="CJT17" s="132" t="e" vm="1">
        <f>IF(AND(CJT15="Breast",[1]control!CKH8="Persons"),"Note: Breast cancer figures for all persons does not include males","")</f>
        <v>#VALUE!</v>
      </c>
      <c r="CJU17" s="132" t="e" vm="1">
        <f>IF(AND(CJU15="Breast",[1]control!CKI8="Persons"),"Note: Breast cancer figures for all persons does not include males","")</f>
        <v>#VALUE!</v>
      </c>
      <c r="CJV17" s="132" t="e" vm="1">
        <f>IF(AND(CJV15="Breast",[1]control!CKJ8="Persons"),"Note: Breast cancer figures for all persons does not include males","")</f>
        <v>#VALUE!</v>
      </c>
      <c r="CJW17" s="132" t="e" vm="1">
        <f>IF(AND(CJW15="Breast",[1]control!CKK8="Persons"),"Note: Breast cancer figures for all persons does not include males","")</f>
        <v>#VALUE!</v>
      </c>
      <c r="CJX17" s="132" t="e" vm="1">
        <f>IF(AND(CJX15="Breast",[1]control!CKL8="Persons"),"Note: Breast cancer figures for all persons does not include males","")</f>
        <v>#VALUE!</v>
      </c>
      <c r="CJY17" s="132" t="e" vm="1">
        <f>IF(AND(CJY15="Breast",[1]control!CKM8="Persons"),"Note: Breast cancer figures for all persons does not include males","")</f>
        <v>#VALUE!</v>
      </c>
      <c r="CJZ17" s="132" t="e" vm="1">
        <f>IF(AND(CJZ15="Breast",[1]control!CKN8="Persons"),"Note: Breast cancer figures for all persons does not include males","")</f>
        <v>#VALUE!</v>
      </c>
      <c r="CKA17" s="132" t="e" vm="1">
        <f>IF(AND(CKA15="Breast",[1]control!CKO8="Persons"),"Note: Breast cancer figures for all persons does not include males","")</f>
        <v>#VALUE!</v>
      </c>
      <c r="CKB17" s="132" t="e" vm="1">
        <f>IF(AND(CKB15="Breast",[1]control!CKP8="Persons"),"Note: Breast cancer figures for all persons does not include males","")</f>
        <v>#VALUE!</v>
      </c>
      <c r="CKC17" s="132" t="e" vm="1">
        <f>IF(AND(CKC15="Breast",[1]control!CKQ8="Persons"),"Note: Breast cancer figures for all persons does not include males","")</f>
        <v>#VALUE!</v>
      </c>
      <c r="CKD17" s="132" t="e" vm="1">
        <f>IF(AND(CKD15="Breast",[1]control!CKR8="Persons"),"Note: Breast cancer figures for all persons does not include males","")</f>
        <v>#VALUE!</v>
      </c>
      <c r="CKE17" s="132" t="e" vm="1">
        <f>IF(AND(CKE15="Breast",[1]control!CKS8="Persons"),"Note: Breast cancer figures for all persons does not include males","")</f>
        <v>#VALUE!</v>
      </c>
      <c r="CKF17" s="132" t="e" vm="1">
        <f>IF(AND(CKF15="Breast",[1]control!CKT8="Persons"),"Note: Breast cancer figures for all persons does not include males","")</f>
        <v>#VALUE!</v>
      </c>
      <c r="CKG17" s="132" t="e" vm="1">
        <f>IF(AND(CKG15="Breast",[1]control!CKU8="Persons"),"Note: Breast cancer figures for all persons does not include males","")</f>
        <v>#VALUE!</v>
      </c>
      <c r="CKH17" s="132" t="e" vm="1">
        <f>IF(AND(CKH15="Breast",[1]control!CKV8="Persons"),"Note: Breast cancer figures for all persons does not include males","")</f>
        <v>#VALUE!</v>
      </c>
      <c r="CKI17" s="132" t="e" vm="1">
        <f>IF(AND(CKI15="Breast",[1]control!CKW8="Persons"),"Note: Breast cancer figures for all persons does not include males","")</f>
        <v>#VALUE!</v>
      </c>
      <c r="CKJ17" s="132" t="e" vm="1">
        <f>IF(AND(CKJ15="Breast",[1]control!CKX8="Persons"),"Note: Breast cancer figures for all persons does not include males","")</f>
        <v>#VALUE!</v>
      </c>
      <c r="CKK17" s="132" t="e" vm="1">
        <f>IF(AND(CKK15="Breast",[1]control!CKY8="Persons"),"Note: Breast cancer figures for all persons does not include males","")</f>
        <v>#VALUE!</v>
      </c>
      <c r="CKL17" s="132" t="e" vm="1">
        <f>IF(AND(CKL15="Breast",[1]control!CKZ8="Persons"),"Note: Breast cancer figures for all persons does not include males","")</f>
        <v>#VALUE!</v>
      </c>
      <c r="CKM17" s="132" t="e" vm="1">
        <f>IF(AND(CKM15="Breast",[1]control!CLA8="Persons"),"Note: Breast cancer figures for all persons does not include males","")</f>
        <v>#VALUE!</v>
      </c>
      <c r="CKN17" s="132" t="e" vm="1">
        <f>IF(AND(CKN15="Breast",[1]control!CLB8="Persons"),"Note: Breast cancer figures for all persons does not include males","")</f>
        <v>#VALUE!</v>
      </c>
      <c r="CKO17" s="132" t="e" vm="1">
        <f>IF(AND(CKO15="Breast",[1]control!CLC8="Persons"),"Note: Breast cancer figures for all persons does not include males","")</f>
        <v>#VALUE!</v>
      </c>
      <c r="CKP17" s="132" t="e" vm="1">
        <f>IF(AND(CKP15="Breast",[1]control!CLD8="Persons"),"Note: Breast cancer figures for all persons does not include males","")</f>
        <v>#VALUE!</v>
      </c>
      <c r="CKQ17" s="132" t="e" vm="1">
        <f>IF(AND(CKQ15="Breast",[1]control!CLE8="Persons"),"Note: Breast cancer figures for all persons does not include males","")</f>
        <v>#VALUE!</v>
      </c>
      <c r="CKR17" s="132" t="e" vm="1">
        <f>IF(AND(CKR15="Breast",[1]control!CLF8="Persons"),"Note: Breast cancer figures for all persons does not include males","")</f>
        <v>#VALUE!</v>
      </c>
      <c r="CKS17" s="132" t="e" vm="1">
        <f>IF(AND(CKS15="Breast",[1]control!CLG8="Persons"),"Note: Breast cancer figures for all persons does not include males","")</f>
        <v>#VALUE!</v>
      </c>
      <c r="CKT17" s="132" t="e" vm="1">
        <f>IF(AND(CKT15="Breast",[1]control!CLH8="Persons"),"Note: Breast cancer figures for all persons does not include males","")</f>
        <v>#VALUE!</v>
      </c>
      <c r="CKU17" s="132" t="e" vm="1">
        <f>IF(AND(CKU15="Breast",[1]control!CLI8="Persons"),"Note: Breast cancer figures for all persons does not include males","")</f>
        <v>#VALUE!</v>
      </c>
      <c r="CKV17" s="132" t="e" vm="1">
        <f>IF(AND(CKV15="Breast",[1]control!CLJ8="Persons"),"Note: Breast cancer figures for all persons does not include males","")</f>
        <v>#VALUE!</v>
      </c>
      <c r="CKW17" s="132" t="e" vm="1">
        <f>IF(AND(CKW15="Breast",[1]control!CLK8="Persons"),"Note: Breast cancer figures for all persons does not include males","")</f>
        <v>#VALUE!</v>
      </c>
      <c r="CKX17" s="132" t="e" vm="1">
        <f>IF(AND(CKX15="Breast",[1]control!CLL8="Persons"),"Note: Breast cancer figures for all persons does not include males","")</f>
        <v>#VALUE!</v>
      </c>
      <c r="CKY17" s="132" t="e" vm="1">
        <f>IF(AND(CKY15="Breast",[1]control!CLM8="Persons"),"Note: Breast cancer figures for all persons does not include males","")</f>
        <v>#VALUE!</v>
      </c>
      <c r="CKZ17" s="132" t="e" vm="1">
        <f>IF(AND(CKZ15="Breast",[1]control!CLN8="Persons"),"Note: Breast cancer figures for all persons does not include males","")</f>
        <v>#VALUE!</v>
      </c>
      <c r="CLA17" s="132" t="e" vm="1">
        <f>IF(AND(CLA15="Breast",[1]control!CLO8="Persons"),"Note: Breast cancer figures for all persons does not include males","")</f>
        <v>#VALUE!</v>
      </c>
      <c r="CLB17" s="132" t="e" vm="1">
        <f>IF(AND(CLB15="Breast",[1]control!CLP8="Persons"),"Note: Breast cancer figures for all persons does not include males","")</f>
        <v>#VALUE!</v>
      </c>
      <c r="CLC17" s="132" t="e" vm="1">
        <f>IF(AND(CLC15="Breast",[1]control!CLQ8="Persons"),"Note: Breast cancer figures for all persons does not include males","")</f>
        <v>#VALUE!</v>
      </c>
      <c r="CLD17" s="132" t="e" vm="1">
        <f>IF(AND(CLD15="Breast",[1]control!CLR8="Persons"),"Note: Breast cancer figures for all persons does not include males","")</f>
        <v>#VALUE!</v>
      </c>
      <c r="CLE17" s="132" t="e" vm="1">
        <f>IF(AND(CLE15="Breast",[1]control!CLS8="Persons"),"Note: Breast cancer figures for all persons does not include males","")</f>
        <v>#VALUE!</v>
      </c>
      <c r="CLF17" s="132" t="e" vm="1">
        <f>IF(AND(CLF15="Breast",[1]control!CLT8="Persons"),"Note: Breast cancer figures for all persons does not include males","")</f>
        <v>#VALUE!</v>
      </c>
      <c r="CLG17" s="132" t="e" vm="1">
        <f>IF(AND(CLG15="Breast",[1]control!CLU8="Persons"),"Note: Breast cancer figures for all persons does not include males","")</f>
        <v>#VALUE!</v>
      </c>
      <c r="CLH17" s="132" t="e" vm="1">
        <f>IF(AND(CLH15="Breast",[1]control!CLV8="Persons"),"Note: Breast cancer figures for all persons does not include males","")</f>
        <v>#VALUE!</v>
      </c>
      <c r="CLI17" s="132" t="e" vm="1">
        <f>IF(AND(CLI15="Breast",[1]control!CLW8="Persons"),"Note: Breast cancer figures for all persons does not include males","")</f>
        <v>#VALUE!</v>
      </c>
      <c r="CLJ17" s="132" t="e" vm="1">
        <f>IF(AND(CLJ15="Breast",[1]control!CLX8="Persons"),"Note: Breast cancer figures for all persons does not include males","")</f>
        <v>#VALUE!</v>
      </c>
      <c r="CLK17" s="132" t="e" vm="1">
        <f>IF(AND(CLK15="Breast",[1]control!CLY8="Persons"),"Note: Breast cancer figures for all persons does not include males","")</f>
        <v>#VALUE!</v>
      </c>
      <c r="CLL17" s="132" t="e" vm="1">
        <f>IF(AND(CLL15="Breast",[1]control!CLZ8="Persons"),"Note: Breast cancer figures for all persons does not include males","")</f>
        <v>#VALUE!</v>
      </c>
      <c r="CLM17" s="132" t="e" vm="1">
        <f>IF(AND(CLM15="Breast",[1]control!CMA8="Persons"),"Note: Breast cancer figures for all persons does not include males","")</f>
        <v>#VALUE!</v>
      </c>
      <c r="CLN17" s="132" t="e" vm="1">
        <f>IF(AND(CLN15="Breast",[1]control!CMB8="Persons"),"Note: Breast cancer figures for all persons does not include males","")</f>
        <v>#VALUE!</v>
      </c>
      <c r="CLO17" s="132" t="e" vm="1">
        <f>IF(AND(CLO15="Breast",[1]control!CMC8="Persons"),"Note: Breast cancer figures for all persons does not include males","")</f>
        <v>#VALUE!</v>
      </c>
      <c r="CLP17" s="132" t="e" vm="1">
        <f>IF(AND(CLP15="Breast",[1]control!CMD8="Persons"),"Note: Breast cancer figures for all persons does not include males","")</f>
        <v>#VALUE!</v>
      </c>
      <c r="CLQ17" s="132" t="e" vm="1">
        <f>IF(AND(CLQ15="Breast",[1]control!CME8="Persons"),"Note: Breast cancer figures for all persons does not include males","")</f>
        <v>#VALUE!</v>
      </c>
      <c r="CLR17" s="132" t="e" vm="1">
        <f>IF(AND(CLR15="Breast",[1]control!CMF8="Persons"),"Note: Breast cancer figures for all persons does not include males","")</f>
        <v>#VALUE!</v>
      </c>
      <c r="CLS17" s="132" t="e" vm="1">
        <f>IF(AND(CLS15="Breast",[1]control!CMG8="Persons"),"Note: Breast cancer figures for all persons does not include males","")</f>
        <v>#VALUE!</v>
      </c>
      <c r="CLT17" s="132" t="e" vm="1">
        <f>IF(AND(CLT15="Breast",[1]control!CMH8="Persons"),"Note: Breast cancer figures for all persons does not include males","")</f>
        <v>#VALUE!</v>
      </c>
      <c r="CLU17" s="132" t="e" vm="1">
        <f>IF(AND(CLU15="Breast",[1]control!CMI8="Persons"),"Note: Breast cancer figures for all persons does not include males","")</f>
        <v>#VALUE!</v>
      </c>
      <c r="CLV17" s="132" t="e" vm="1">
        <f>IF(AND(CLV15="Breast",[1]control!CMJ8="Persons"),"Note: Breast cancer figures for all persons does not include males","")</f>
        <v>#VALUE!</v>
      </c>
      <c r="CLW17" s="132" t="e" vm="1">
        <f>IF(AND(CLW15="Breast",[1]control!CMK8="Persons"),"Note: Breast cancer figures for all persons does not include males","")</f>
        <v>#VALUE!</v>
      </c>
      <c r="CLX17" s="132" t="e" vm="1">
        <f>IF(AND(CLX15="Breast",[1]control!CML8="Persons"),"Note: Breast cancer figures for all persons does not include males","")</f>
        <v>#VALUE!</v>
      </c>
      <c r="CLY17" s="132" t="e" vm="1">
        <f>IF(AND(CLY15="Breast",[1]control!CMM8="Persons"),"Note: Breast cancer figures for all persons does not include males","")</f>
        <v>#VALUE!</v>
      </c>
      <c r="CLZ17" s="132" t="e" vm="1">
        <f>IF(AND(CLZ15="Breast",[1]control!CMN8="Persons"),"Note: Breast cancer figures for all persons does not include males","")</f>
        <v>#VALUE!</v>
      </c>
      <c r="CMA17" s="132" t="e" vm="1">
        <f>IF(AND(CMA15="Breast",[1]control!CMO8="Persons"),"Note: Breast cancer figures for all persons does not include males","")</f>
        <v>#VALUE!</v>
      </c>
      <c r="CMB17" s="132" t="e" vm="1">
        <f>IF(AND(CMB15="Breast",[1]control!CMP8="Persons"),"Note: Breast cancer figures for all persons does not include males","")</f>
        <v>#VALUE!</v>
      </c>
      <c r="CMC17" s="132" t="e" vm="1">
        <f>IF(AND(CMC15="Breast",[1]control!CMQ8="Persons"),"Note: Breast cancer figures for all persons does not include males","")</f>
        <v>#VALUE!</v>
      </c>
      <c r="CMD17" s="132" t="e" vm="1">
        <f>IF(AND(CMD15="Breast",[1]control!CMR8="Persons"),"Note: Breast cancer figures for all persons does not include males","")</f>
        <v>#VALUE!</v>
      </c>
      <c r="CME17" s="132" t="e" vm="1">
        <f>IF(AND(CME15="Breast",[1]control!CMS8="Persons"),"Note: Breast cancer figures for all persons does not include males","")</f>
        <v>#VALUE!</v>
      </c>
      <c r="CMF17" s="132" t="e" vm="1">
        <f>IF(AND(CMF15="Breast",[1]control!CMT8="Persons"),"Note: Breast cancer figures for all persons does not include males","")</f>
        <v>#VALUE!</v>
      </c>
      <c r="CMG17" s="132" t="e" vm="1">
        <f>IF(AND(CMG15="Breast",[1]control!CMU8="Persons"),"Note: Breast cancer figures for all persons does not include males","")</f>
        <v>#VALUE!</v>
      </c>
      <c r="CMH17" s="132" t="e" vm="1">
        <f>IF(AND(CMH15="Breast",[1]control!CMV8="Persons"),"Note: Breast cancer figures for all persons does not include males","")</f>
        <v>#VALUE!</v>
      </c>
      <c r="CMI17" s="132" t="e" vm="1">
        <f>IF(AND(CMI15="Breast",[1]control!CMW8="Persons"),"Note: Breast cancer figures for all persons does not include males","")</f>
        <v>#VALUE!</v>
      </c>
      <c r="CMJ17" s="132" t="e" vm="1">
        <f>IF(AND(CMJ15="Breast",[1]control!CMX8="Persons"),"Note: Breast cancer figures for all persons does not include males","")</f>
        <v>#VALUE!</v>
      </c>
      <c r="CMK17" s="132" t="e" vm="1">
        <f>IF(AND(CMK15="Breast",[1]control!CMY8="Persons"),"Note: Breast cancer figures for all persons does not include males","")</f>
        <v>#VALUE!</v>
      </c>
      <c r="CML17" s="132" t="e" vm="1">
        <f>IF(AND(CML15="Breast",[1]control!CMZ8="Persons"),"Note: Breast cancer figures for all persons does not include males","")</f>
        <v>#VALUE!</v>
      </c>
      <c r="CMM17" s="132" t="e" vm="1">
        <f>IF(AND(CMM15="Breast",[1]control!CNA8="Persons"),"Note: Breast cancer figures for all persons does not include males","")</f>
        <v>#VALUE!</v>
      </c>
      <c r="CMN17" s="132" t="e" vm="1">
        <f>IF(AND(CMN15="Breast",[1]control!CNB8="Persons"),"Note: Breast cancer figures for all persons does not include males","")</f>
        <v>#VALUE!</v>
      </c>
      <c r="CMO17" s="132" t="e" vm="1">
        <f>IF(AND(CMO15="Breast",[1]control!CNC8="Persons"),"Note: Breast cancer figures for all persons does not include males","")</f>
        <v>#VALUE!</v>
      </c>
      <c r="CMP17" s="132" t="e" vm="1">
        <f>IF(AND(CMP15="Breast",[1]control!CND8="Persons"),"Note: Breast cancer figures for all persons does not include males","")</f>
        <v>#VALUE!</v>
      </c>
      <c r="CMQ17" s="132" t="e" vm="1">
        <f>IF(AND(CMQ15="Breast",[1]control!CNE8="Persons"),"Note: Breast cancer figures for all persons does not include males","")</f>
        <v>#VALUE!</v>
      </c>
      <c r="CMR17" s="132" t="e" vm="1">
        <f>IF(AND(CMR15="Breast",[1]control!CNF8="Persons"),"Note: Breast cancer figures for all persons does not include males","")</f>
        <v>#VALUE!</v>
      </c>
      <c r="CMS17" s="132" t="e" vm="1">
        <f>IF(AND(CMS15="Breast",[1]control!CNG8="Persons"),"Note: Breast cancer figures for all persons does not include males","")</f>
        <v>#VALUE!</v>
      </c>
      <c r="CMT17" s="132" t="e" vm="1">
        <f>IF(AND(CMT15="Breast",[1]control!CNH8="Persons"),"Note: Breast cancer figures for all persons does not include males","")</f>
        <v>#VALUE!</v>
      </c>
      <c r="CMU17" s="132" t="e" vm="1">
        <f>IF(AND(CMU15="Breast",[1]control!CNI8="Persons"),"Note: Breast cancer figures for all persons does not include males","")</f>
        <v>#VALUE!</v>
      </c>
      <c r="CMV17" s="132" t="e" vm="1">
        <f>IF(AND(CMV15="Breast",[1]control!CNJ8="Persons"),"Note: Breast cancer figures for all persons does not include males","")</f>
        <v>#VALUE!</v>
      </c>
      <c r="CMW17" s="132" t="e" vm="1">
        <f>IF(AND(CMW15="Breast",[1]control!CNK8="Persons"),"Note: Breast cancer figures for all persons does not include males","")</f>
        <v>#VALUE!</v>
      </c>
      <c r="CMX17" s="132" t="e" vm="1">
        <f>IF(AND(CMX15="Breast",[1]control!CNL8="Persons"),"Note: Breast cancer figures for all persons does not include males","")</f>
        <v>#VALUE!</v>
      </c>
      <c r="CMY17" s="132" t="e" vm="1">
        <f>IF(AND(CMY15="Breast",[1]control!CNM8="Persons"),"Note: Breast cancer figures for all persons does not include males","")</f>
        <v>#VALUE!</v>
      </c>
      <c r="CMZ17" s="132" t="e" vm="1">
        <f>IF(AND(CMZ15="Breast",[1]control!CNN8="Persons"),"Note: Breast cancer figures for all persons does not include males","")</f>
        <v>#VALUE!</v>
      </c>
      <c r="CNA17" s="132" t="e" vm="1">
        <f>IF(AND(CNA15="Breast",[1]control!CNO8="Persons"),"Note: Breast cancer figures for all persons does not include males","")</f>
        <v>#VALUE!</v>
      </c>
      <c r="CNB17" s="132" t="e" vm="1">
        <f>IF(AND(CNB15="Breast",[1]control!CNP8="Persons"),"Note: Breast cancer figures for all persons does not include males","")</f>
        <v>#VALUE!</v>
      </c>
      <c r="CNC17" s="132" t="e" vm="1">
        <f>IF(AND(CNC15="Breast",[1]control!CNQ8="Persons"),"Note: Breast cancer figures for all persons does not include males","")</f>
        <v>#VALUE!</v>
      </c>
      <c r="CND17" s="132" t="e" vm="1">
        <f>IF(AND(CND15="Breast",[1]control!CNR8="Persons"),"Note: Breast cancer figures for all persons does not include males","")</f>
        <v>#VALUE!</v>
      </c>
      <c r="CNE17" s="132" t="e" vm="1">
        <f>IF(AND(CNE15="Breast",[1]control!CNS8="Persons"),"Note: Breast cancer figures for all persons does not include males","")</f>
        <v>#VALUE!</v>
      </c>
      <c r="CNF17" s="132" t="e" vm="1">
        <f>IF(AND(CNF15="Breast",[1]control!CNT8="Persons"),"Note: Breast cancer figures for all persons does not include males","")</f>
        <v>#VALUE!</v>
      </c>
      <c r="CNG17" s="132" t="e" vm="1">
        <f>IF(AND(CNG15="Breast",[1]control!CNU8="Persons"),"Note: Breast cancer figures for all persons does not include males","")</f>
        <v>#VALUE!</v>
      </c>
      <c r="CNH17" s="132" t="e" vm="1">
        <f>IF(AND(CNH15="Breast",[1]control!CNV8="Persons"),"Note: Breast cancer figures for all persons does not include males","")</f>
        <v>#VALUE!</v>
      </c>
      <c r="CNI17" s="132" t="e" vm="1">
        <f>IF(AND(CNI15="Breast",[1]control!CNW8="Persons"),"Note: Breast cancer figures for all persons does not include males","")</f>
        <v>#VALUE!</v>
      </c>
      <c r="CNJ17" s="132" t="e" vm="1">
        <f>IF(AND(CNJ15="Breast",[1]control!CNX8="Persons"),"Note: Breast cancer figures for all persons does not include males","")</f>
        <v>#VALUE!</v>
      </c>
      <c r="CNK17" s="132" t="e" vm="1">
        <f>IF(AND(CNK15="Breast",[1]control!CNY8="Persons"),"Note: Breast cancer figures for all persons does not include males","")</f>
        <v>#VALUE!</v>
      </c>
      <c r="CNL17" s="132" t="e" vm="1">
        <f>IF(AND(CNL15="Breast",[1]control!CNZ8="Persons"),"Note: Breast cancer figures for all persons does not include males","")</f>
        <v>#VALUE!</v>
      </c>
      <c r="CNM17" s="132" t="e" vm="1">
        <f>IF(AND(CNM15="Breast",[1]control!COA8="Persons"),"Note: Breast cancer figures for all persons does not include males","")</f>
        <v>#VALUE!</v>
      </c>
      <c r="CNN17" s="132" t="e" vm="1">
        <f>IF(AND(CNN15="Breast",[1]control!COB8="Persons"),"Note: Breast cancer figures for all persons does not include males","")</f>
        <v>#VALUE!</v>
      </c>
      <c r="CNO17" s="132" t="e" vm="1">
        <f>IF(AND(CNO15="Breast",[1]control!COC8="Persons"),"Note: Breast cancer figures for all persons does not include males","")</f>
        <v>#VALUE!</v>
      </c>
      <c r="CNP17" s="132" t="e" vm="1">
        <f>IF(AND(CNP15="Breast",[1]control!COD8="Persons"),"Note: Breast cancer figures for all persons does not include males","")</f>
        <v>#VALUE!</v>
      </c>
      <c r="CNQ17" s="132" t="e" vm="1">
        <f>IF(AND(CNQ15="Breast",[1]control!COE8="Persons"),"Note: Breast cancer figures for all persons does not include males","")</f>
        <v>#VALUE!</v>
      </c>
      <c r="CNR17" s="132" t="e" vm="1">
        <f>IF(AND(CNR15="Breast",[1]control!COF8="Persons"),"Note: Breast cancer figures for all persons does not include males","")</f>
        <v>#VALUE!</v>
      </c>
      <c r="CNS17" s="132" t="e" vm="1">
        <f>IF(AND(CNS15="Breast",[1]control!COG8="Persons"),"Note: Breast cancer figures for all persons does not include males","")</f>
        <v>#VALUE!</v>
      </c>
      <c r="CNT17" s="132" t="e" vm="1">
        <f>IF(AND(CNT15="Breast",[1]control!COH8="Persons"),"Note: Breast cancer figures for all persons does not include males","")</f>
        <v>#VALUE!</v>
      </c>
      <c r="CNU17" s="132" t="e" vm="1">
        <f>IF(AND(CNU15="Breast",[1]control!COI8="Persons"),"Note: Breast cancer figures for all persons does not include males","")</f>
        <v>#VALUE!</v>
      </c>
      <c r="CNV17" s="132" t="e" vm="1">
        <f>IF(AND(CNV15="Breast",[1]control!COJ8="Persons"),"Note: Breast cancer figures for all persons does not include males","")</f>
        <v>#VALUE!</v>
      </c>
      <c r="CNW17" s="132" t="e" vm="1">
        <f>IF(AND(CNW15="Breast",[1]control!COK8="Persons"),"Note: Breast cancer figures for all persons does not include males","")</f>
        <v>#VALUE!</v>
      </c>
      <c r="CNX17" s="132" t="e" vm="1">
        <f>IF(AND(CNX15="Breast",[1]control!COL8="Persons"),"Note: Breast cancer figures for all persons does not include males","")</f>
        <v>#VALUE!</v>
      </c>
      <c r="CNY17" s="132" t="e" vm="1">
        <f>IF(AND(CNY15="Breast",[1]control!COM8="Persons"),"Note: Breast cancer figures for all persons does not include males","")</f>
        <v>#VALUE!</v>
      </c>
      <c r="CNZ17" s="132" t="e" vm="1">
        <f>IF(AND(CNZ15="Breast",[1]control!CON8="Persons"),"Note: Breast cancer figures for all persons does not include males","")</f>
        <v>#VALUE!</v>
      </c>
      <c r="COA17" s="132" t="e" vm="1">
        <f>IF(AND(COA15="Breast",[1]control!COO8="Persons"),"Note: Breast cancer figures for all persons does not include males","")</f>
        <v>#VALUE!</v>
      </c>
      <c r="COB17" s="132" t="e" vm="1">
        <f>IF(AND(COB15="Breast",[1]control!COP8="Persons"),"Note: Breast cancer figures for all persons does not include males","")</f>
        <v>#VALUE!</v>
      </c>
      <c r="COC17" s="132" t="e" vm="1">
        <f>IF(AND(COC15="Breast",[1]control!COQ8="Persons"),"Note: Breast cancer figures for all persons does not include males","")</f>
        <v>#VALUE!</v>
      </c>
      <c r="COD17" s="132" t="e" vm="1">
        <f>IF(AND(COD15="Breast",[1]control!COR8="Persons"),"Note: Breast cancer figures for all persons does not include males","")</f>
        <v>#VALUE!</v>
      </c>
      <c r="COE17" s="132" t="e" vm="1">
        <f>IF(AND(COE15="Breast",[1]control!COS8="Persons"),"Note: Breast cancer figures for all persons does not include males","")</f>
        <v>#VALUE!</v>
      </c>
      <c r="COF17" s="132" t="e" vm="1">
        <f>IF(AND(COF15="Breast",[1]control!COT8="Persons"),"Note: Breast cancer figures for all persons does not include males","")</f>
        <v>#VALUE!</v>
      </c>
      <c r="COG17" s="132" t="e" vm="1">
        <f>IF(AND(COG15="Breast",[1]control!COU8="Persons"),"Note: Breast cancer figures for all persons does not include males","")</f>
        <v>#VALUE!</v>
      </c>
      <c r="COH17" s="132" t="e" vm="1">
        <f>IF(AND(COH15="Breast",[1]control!COV8="Persons"),"Note: Breast cancer figures for all persons does not include males","")</f>
        <v>#VALUE!</v>
      </c>
      <c r="COI17" s="132" t="e" vm="1">
        <f>IF(AND(COI15="Breast",[1]control!COW8="Persons"),"Note: Breast cancer figures for all persons does not include males","")</f>
        <v>#VALUE!</v>
      </c>
      <c r="COJ17" s="132" t="e" vm="1">
        <f>IF(AND(COJ15="Breast",[1]control!COX8="Persons"),"Note: Breast cancer figures for all persons does not include males","")</f>
        <v>#VALUE!</v>
      </c>
      <c r="COK17" s="132" t="e" vm="1">
        <f>IF(AND(COK15="Breast",[1]control!COY8="Persons"),"Note: Breast cancer figures for all persons does not include males","")</f>
        <v>#VALUE!</v>
      </c>
      <c r="COL17" s="132" t="e" vm="1">
        <f>IF(AND(COL15="Breast",[1]control!COZ8="Persons"),"Note: Breast cancer figures for all persons does not include males","")</f>
        <v>#VALUE!</v>
      </c>
      <c r="COM17" s="132" t="e" vm="1">
        <f>IF(AND(COM15="Breast",[1]control!CPA8="Persons"),"Note: Breast cancer figures for all persons does not include males","")</f>
        <v>#VALUE!</v>
      </c>
      <c r="CON17" s="132" t="e" vm="1">
        <f>IF(AND(CON15="Breast",[1]control!CPB8="Persons"),"Note: Breast cancer figures for all persons does not include males","")</f>
        <v>#VALUE!</v>
      </c>
      <c r="COO17" s="132" t="e" vm="1">
        <f>IF(AND(COO15="Breast",[1]control!CPC8="Persons"),"Note: Breast cancer figures for all persons does not include males","")</f>
        <v>#VALUE!</v>
      </c>
      <c r="COP17" s="132" t="e" vm="1">
        <f>IF(AND(COP15="Breast",[1]control!CPD8="Persons"),"Note: Breast cancer figures for all persons does not include males","")</f>
        <v>#VALUE!</v>
      </c>
      <c r="COQ17" s="132" t="e" vm="1">
        <f>IF(AND(COQ15="Breast",[1]control!CPE8="Persons"),"Note: Breast cancer figures for all persons does not include males","")</f>
        <v>#VALUE!</v>
      </c>
      <c r="COR17" s="132" t="e" vm="1">
        <f>IF(AND(COR15="Breast",[1]control!CPF8="Persons"),"Note: Breast cancer figures for all persons does not include males","")</f>
        <v>#VALUE!</v>
      </c>
      <c r="COS17" s="132" t="e" vm="1">
        <f>IF(AND(COS15="Breast",[1]control!CPG8="Persons"),"Note: Breast cancer figures for all persons does not include males","")</f>
        <v>#VALUE!</v>
      </c>
      <c r="COT17" s="132" t="e" vm="1">
        <f>IF(AND(COT15="Breast",[1]control!CPH8="Persons"),"Note: Breast cancer figures for all persons does not include males","")</f>
        <v>#VALUE!</v>
      </c>
      <c r="COU17" s="132" t="e" vm="1">
        <f>IF(AND(COU15="Breast",[1]control!CPI8="Persons"),"Note: Breast cancer figures for all persons does not include males","")</f>
        <v>#VALUE!</v>
      </c>
      <c r="COV17" s="132" t="e" vm="1">
        <f>IF(AND(COV15="Breast",[1]control!CPJ8="Persons"),"Note: Breast cancer figures for all persons does not include males","")</f>
        <v>#VALUE!</v>
      </c>
      <c r="COW17" s="132" t="e" vm="1">
        <f>IF(AND(COW15="Breast",[1]control!CPK8="Persons"),"Note: Breast cancer figures for all persons does not include males","")</f>
        <v>#VALUE!</v>
      </c>
      <c r="COX17" s="132" t="e" vm="1">
        <f>IF(AND(COX15="Breast",[1]control!CPL8="Persons"),"Note: Breast cancer figures for all persons does not include males","")</f>
        <v>#VALUE!</v>
      </c>
      <c r="COY17" s="132" t="e" vm="1">
        <f>IF(AND(COY15="Breast",[1]control!CPM8="Persons"),"Note: Breast cancer figures for all persons does not include males","")</f>
        <v>#VALUE!</v>
      </c>
      <c r="COZ17" s="132" t="e" vm="1">
        <f>IF(AND(COZ15="Breast",[1]control!CPN8="Persons"),"Note: Breast cancer figures for all persons does not include males","")</f>
        <v>#VALUE!</v>
      </c>
      <c r="CPA17" s="132" t="e" vm="1">
        <f>IF(AND(CPA15="Breast",[1]control!CPO8="Persons"),"Note: Breast cancer figures for all persons does not include males","")</f>
        <v>#VALUE!</v>
      </c>
      <c r="CPB17" s="132" t="e" vm="1">
        <f>IF(AND(CPB15="Breast",[1]control!CPP8="Persons"),"Note: Breast cancer figures for all persons does not include males","")</f>
        <v>#VALUE!</v>
      </c>
      <c r="CPC17" s="132" t="e" vm="1">
        <f>IF(AND(CPC15="Breast",[1]control!CPQ8="Persons"),"Note: Breast cancer figures for all persons does not include males","")</f>
        <v>#VALUE!</v>
      </c>
      <c r="CPD17" s="132" t="e" vm="1">
        <f>IF(AND(CPD15="Breast",[1]control!CPR8="Persons"),"Note: Breast cancer figures for all persons does not include males","")</f>
        <v>#VALUE!</v>
      </c>
      <c r="CPE17" s="132" t="e" vm="1">
        <f>IF(AND(CPE15="Breast",[1]control!CPS8="Persons"),"Note: Breast cancer figures for all persons does not include males","")</f>
        <v>#VALUE!</v>
      </c>
      <c r="CPF17" s="132" t="e" vm="1">
        <f>IF(AND(CPF15="Breast",[1]control!CPT8="Persons"),"Note: Breast cancer figures for all persons does not include males","")</f>
        <v>#VALUE!</v>
      </c>
      <c r="CPG17" s="132" t="e" vm="1">
        <f>IF(AND(CPG15="Breast",[1]control!CPU8="Persons"),"Note: Breast cancer figures for all persons does not include males","")</f>
        <v>#VALUE!</v>
      </c>
      <c r="CPH17" s="132" t="e" vm="1">
        <f>IF(AND(CPH15="Breast",[1]control!CPV8="Persons"),"Note: Breast cancer figures for all persons does not include males","")</f>
        <v>#VALUE!</v>
      </c>
      <c r="CPI17" s="132" t="e" vm="1">
        <f>IF(AND(CPI15="Breast",[1]control!CPW8="Persons"),"Note: Breast cancer figures for all persons does not include males","")</f>
        <v>#VALUE!</v>
      </c>
      <c r="CPJ17" s="132" t="e" vm="1">
        <f>IF(AND(CPJ15="Breast",[1]control!CPX8="Persons"),"Note: Breast cancer figures for all persons does not include males","")</f>
        <v>#VALUE!</v>
      </c>
      <c r="CPK17" s="132" t="e" vm="1">
        <f>IF(AND(CPK15="Breast",[1]control!CPY8="Persons"),"Note: Breast cancer figures for all persons does not include males","")</f>
        <v>#VALUE!</v>
      </c>
      <c r="CPL17" s="132" t="e" vm="1">
        <f>IF(AND(CPL15="Breast",[1]control!CPZ8="Persons"),"Note: Breast cancer figures for all persons does not include males","")</f>
        <v>#VALUE!</v>
      </c>
      <c r="CPM17" s="132" t="e" vm="1">
        <f>IF(AND(CPM15="Breast",[1]control!CQA8="Persons"),"Note: Breast cancer figures for all persons does not include males","")</f>
        <v>#VALUE!</v>
      </c>
      <c r="CPN17" s="132" t="e" vm="1">
        <f>IF(AND(CPN15="Breast",[1]control!CQB8="Persons"),"Note: Breast cancer figures for all persons does not include males","")</f>
        <v>#VALUE!</v>
      </c>
      <c r="CPO17" s="132" t="e" vm="1">
        <f>IF(AND(CPO15="Breast",[1]control!CQC8="Persons"),"Note: Breast cancer figures for all persons does not include males","")</f>
        <v>#VALUE!</v>
      </c>
      <c r="CPP17" s="132" t="e" vm="1">
        <f>IF(AND(CPP15="Breast",[1]control!CQD8="Persons"),"Note: Breast cancer figures for all persons does not include males","")</f>
        <v>#VALUE!</v>
      </c>
      <c r="CPQ17" s="132" t="e" vm="1">
        <f>IF(AND(CPQ15="Breast",[1]control!CQE8="Persons"),"Note: Breast cancer figures for all persons does not include males","")</f>
        <v>#VALUE!</v>
      </c>
      <c r="CPR17" s="132" t="e" vm="1">
        <f>IF(AND(CPR15="Breast",[1]control!CQF8="Persons"),"Note: Breast cancer figures for all persons does not include males","")</f>
        <v>#VALUE!</v>
      </c>
      <c r="CPS17" s="132" t="e" vm="1">
        <f>IF(AND(CPS15="Breast",[1]control!CQG8="Persons"),"Note: Breast cancer figures for all persons does not include males","")</f>
        <v>#VALUE!</v>
      </c>
      <c r="CPT17" s="132" t="e" vm="1">
        <f>IF(AND(CPT15="Breast",[1]control!CQH8="Persons"),"Note: Breast cancer figures for all persons does not include males","")</f>
        <v>#VALUE!</v>
      </c>
      <c r="CPU17" s="132" t="e" vm="1">
        <f>IF(AND(CPU15="Breast",[1]control!CQI8="Persons"),"Note: Breast cancer figures for all persons does not include males","")</f>
        <v>#VALUE!</v>
      </c>
      <c r="CPV17" s="132" t="e" vm="1">
        <f>IF(AND(CPV15="Breast",[1]control!CQJ8="Persons"),"Note: Breast cancer figures for all persons does not include males","")</f>
        <v>#VALUE!</v>
      </c>
      <c r="CPW17" s="132" t="e" vm="1">
        <f>IF(AND(CPW15="Breast",[1]control!CQK8="Persons"),"Note: Breast cancer figures for all persons does not include males","")</f>
        <v>#VALUE!</v>
      </c>
      <c r="CPX17" s="132" t="e" vm="1">
        <f>IF(AND(CPX15="Breast",[1]control!CQL8="Persons"),"Note: Breast cancer figures for all persons does not include males","")</f>
        <v>#VALUE!</v>
      </c>
      <c r="CPY17" s="132" t="e" vm="1">
        <f>IF(AND(CPY15="Breast",[1]control!CQM8="Persons"),"Note: Breast cancer figures for all persons does not include males","")</f>
        <v>#VALUE!</v>
      </c>
      <c r="CPZ17" s="132" t="e" vm="1">
        <f>IF(AND(CPZ15="Breast",[1]control!CQN8="Persons"),"Note: Breast cancer figures for all persons does not include males","")</f>
        <v>#VALUE!</v>
      </c>
      <c r="CQA17" s="132" t="e" vm="1">
        <f>IF(AND(CQA15="Breast",[1]control!CQO8="Persons"),"Note: Breast cancer figures for all persons does not include males","")</f>
        <v>#VALUE!</v>
      </c>
      <c r="CQB17" s="132" t="e" vm="1">
        <f>IF(AND(CQB15="Breast",[1]control!CQP8="Persons"),"Note: Breast cancer figures for all persons does not include males","")</f>
        <v>#VALUE!</v>
      </c>
      <c r="CQC17" s="132" t="e" vm="1">
        <f>IF(AND(CQC15="Breast",[1]control!CQQ8="Persons"),"Note: Breast cancer figures for all persons does not include males","")</f>
        <v>#VALUE!</v>
      </c>
      <c r="CQD17" s="132" t="e" vm="1">
        <f>IF(AND(CQD15="Breast",[1]control!CQR8="Persons"),"Note: Breast cancer figures for all persons does not include males","")</f>
        <v>#VALUE!</v>
      </c>
      <c r="CQE17" s="132" t="e" vm="1">
        <f>IF(AND(CQE15="Breast",[1]control!CQS8="Persons"),"Note: Breast cancer figures for all persons does not include males","")</f>
        <v>#VALUE!</v>
      </c>
      <c r="CQF17" s="132" t="e" vm="1">
        <f>IF(AND(CQF15="Breast",[1]control!CQT8="Persons"),"Note: Breast cancer figures for all persons does not include males","")</f>
        <v>#VALUE!</v>
      </c>
      <c r="CQG17" s="132" t="e" vm="1">
        <f>IF(AND(CQG15="Breast",[1]control!CQU8="Persons"),"Note: Breast cancer figures for all persons does not include males","")</f>
        <v>#VALUE!</v>
      </c>
      <c r="CQH17" s="132" t="e" vm="1">
        <f>IF(AND(CQH15="Breast",[1]control!CQV8="Persons"),"Note: Breast cancer figures for all persons does not include males","")</f>
        <v>#VALUE!</v>
      </c>
      <c r="CQI17" s="132" t="e" vm="1">
        <f>IF(AND(CQI15="Breast",[1]control!CQW8="Persons"),"Note: Breast cancer figures for all persons does not include males","")</f>
        <v>#VALUE!</v>
      </c>
      <c r="CQJ17" s="132" t="e" vm="1">
        <f>IF(AND(CQJ15="Breast",[1]control!CQX8="Persons"),"Note: Breast cancer figures for all persons does not include males","")</f>
        <v>#VALUE!</v>
      </c>
      <c r="CQK17" s="132" t="e" vm="1">
        <f>IF(AND(CQK15="Breast",[1]control!CQY8="Persons"),"Note: Breast cancer figures for all persons does not include males","")</f>
        <v>#VALUE!</v>
      </c>
      <c r="CQL17" s="132" t="e" vm="1">
        <f>IF(AND(CQL15="Breast",[1]control!CQZ8="Persons"),"Note: Breast cancer figures for all persons does not include males","")</f>
        <v>#VALUE!</v>
      </c>
      <c r="CQM17" s="132" t="e" vm="1">
        <f>IF(AND(CQM15="Breast",[1]control!CRA8="Persons"),"Note: Breast cancer figures for all persons does not include males","")</f>
        <v>#VALUE!</v>
      </c>
      <c r="CQN17" s="132" t="e" vm="1">
        <f>IF(AND(CQN15="Breast",[1]control!CRB8="Persons"),"Note: Breast cancer figures for all persons does not include males","")</f>
        <v>#VALUE!</v>
      </c>
      <c r="CQO17" s="132" t="e" vm="1">
        <f>IF(AND(CQO15="Breast",[1]control!CRC8="Persons"),"Note: Breast cancer figures for all persons does not include males","")</f>
        <v>#VALUE!</v>
      </c>
      <c r="CQP17" s="132" t="e" vm="1">
        <f>IF(AND(CQP15="Breast",[1]control!CRD8="Persons"),"Note: Breast cancer figures for all persons does not include males","")</f>
        <v>#VALUE!</v>
      </c>
      <c r="CQQ17" s="132" t="e" vm="1">
        <f>IF(AND(CQQ15="Breast",[1]control!CRE8="Persons"),"Note: Breast cancer figures for all persons does not include males","")</f>
        <v>#VALUE!</v>
      </c>
      <c r="CQR17" s="132" t="e" vm="1">
        <f>IF(AND(CQR15="Breast",[1]control!CRF8="Persons"),"Note: Breast cancer figures for all persons does not include males","")</f>
        <v>#VALUE!</v>
      </c>
      <c r="CQS17" s="132" t="e" vm="1">
        <f>IF(AND(CQS15="Breast",[1]control!CRG8="Persons"),"Note: Breast cancer figures for all persons does not include males","")</f>
        <v>#VALUE!</v>
      </c>
      <c r="CQT17" s="132" t="e" vm="1">
        <f>IF(AND(CQT15="Breast",[1]control!CRH8="Persons"),"Note: Breast cancer figures for all persons does not include males","")</f>
        <v>#VALUE!</v>
      </c>
      <c r="CQU17" s="132" t="e" vm="1">
        <f>IF(AND(CQU15="Breast",[1]control!CRI8="Persons"),"Note: Breast cancer figures for all persons does not include males","")</f>
        <v>#VALUE!</v>
      </c>
      <c r="CQV17" s="132" t="e" vm="1">
        <f>IF(AND(CQV15="Breast",[1]control!CRJ8="Persons"),"Note: Breast cancer figures for all persons does not include males","")</f>
        <v>#VALUE!</v>
      </c>
      <c r="CQW17" s="132" t="e" vm="1">
        <f>IF(AND(CQW15="Breast",[1]control!CRK8="Persons"),"Note: Breast cancer figures for all persons does not include males","")</f>
        <v>#VALUE!</v>
      </c>
      <c r="CQX17" s="132" t="e" vm="1">
        <f>IF(AND(CQX15="Breast",[1]control!CRL8="Persons"),"Note: Breast cancer figures for all persons does not include males","")</f>
        <v>#VALUE!</v>
      </c>
      <c r="CQY17" s="132" t="e" vm="1">
        <f>IF(AND(CQY15="Breast",[1]control!CRM8="Persons"),"Note: Breast cancer figures for all persons does not include males","")</f>
        <v>#VALUE!</v>
      </c>
      <c r="CQZ17" s="132" t="e" vm="1">
        <f>IF(AND(CQZ15="Breast",[1]control!CRN8="Persons"),"Note: Breast cancer figures for all persons does not include males","")</f>
        <v>#VALUE!</v>
      </c>
      <c r="CRA17" s="132" t="e" vm="1">
        <f>IF(AND(CRA15="Breast",[1]control!CRO8="Persons"),"Note: Breast cancer figures for all persons does not include males","")</f>
        <v>#VALUE!</v>
      </c>
      <c r="CRB17" s="132" t="e" vm="1">
        <f>IF(AND(CRB15="Breast",[1]control!CRP8="Persons"),"Note: Breast cancer figures for all persons does not include males","")</f>
        <v>#VALUE!</v>
      </c>
      <c r="CRC17" s="132" t="e" vm="1">
        <f>IF(AND(CRC15="Breast",[1]control!CRQ8="Persons"),"Note: Breast cancer figures for all persons does not include males","")</f>
        <v>#VALUE!</v>
      </c>
      <c r="CRD17" s="132" t="e" vm="1">
        <f>IF(AND(CRD15="Breast",[1]control!CRR8="Persons"),"Note: Breast cancer figures for all persons does not include males","")</f>
        <v>#VALUE!</v>
      </c>
      <c r="CRE17" s="132" t="e" vm="1">
        <f>IF(AND(CRE15="Breast",[1]control!CRS8="Persons"),"Note: Breast cancer figures for all persons does not include males","")</f>
        <v>#VALUE!</v>
      </c>
      <c r="CRF17" s="132" t="e" vm="1">
        <f>IF(AND(CRF15="Breast",[1]control!CRT8="Persons"),"Note: Breast cancer figures for all persons does not include males","")</f>
        <v>#VALUE!</v>
      </c>
      <c r="CRG17" s="132" t="e" vm="1">
        <f>IF(AND(CRG15="Breast",[1]control!CRU8="Persons"),"Note: Breast cancer figures for all persons does not include males","")</f>
        <v>#VALUE!</v>
      </c>
      <c r="CRH17" s="132" t="e" vm="1">
        <f>IF(AND(CRH15="Breast",[1]control!CRV8="Persons"),"Note: Breast cancer figures for all persons does not include males","")</f>
        <v>#VALUE!</v>
      </c>
      <c r="CRI17" s="132" t="e" vm="1">
        <f>IF(AND(CRI15="Breast",[1]control!CRW8="Persons"),"Note: Breast cancer figures for all persons does not include males","")</f>
        <v>#VALUE!</v>
      </c>
      <c r="CRJ17" s="132" t="e" vm="1">
        <f>IF(AND(CRJ15="Breast",[1]control!CRX8="Persons"),"Note: Breast cancer figures for all persons does not include males","")</f>
        <v>#VALUE!</v>
      </c>
      <c r="CRK17" s="132" t="e" vm="1">
        <f>IF(AND(CRK15="Breast",[1]control!CRY8="Persons"),"Note: Breast cancer figures for all persons does not include males","")</f>
        <v>#VALUE!</v>
      </c>
      <c r="CRL17" s="132" t="e" vm="1">
        <f>IF(AND(CRL15="Breast",[1]control!CRZ8="Persons"),"Note: Breast cancer figures for all persons does not include males","")</f>
        <v>#VALUE!</v>
      </c>
      <c r="CRM17" s="132" t="e" vm="1">
        <f>IF(AND(CRM15="Breast",[1]control!CSA8="Persons"),"Note: Breast cancer figures for all persons does not include males","")</f>
        <v>#VALUE!</v>
      </c>
      <c r="CRN17" s="132" t="e" vm="1">
        <f>IF(AND(CRN15="Breast",[1]control!CSB8="Persons"),"Note: Breast cancer figures for all persons does not include males","")</f>
        <v>#VALUE!</v>
      </c>
      <c r="CRO17" s="132" t="e" vm="1">
        <f>IF(AND(CRO15="Breast",[1]control!CSC8="Persons"),"Note: Breast cancer figures for all persons does not include males","")</f>
        <v>#VALUE!</v>
      </c>
      <c r="CRP17" s="132" t="e" vm="1">
        <f>IF(AND(CRP15="Breast",[1]control!CSD8="Persons"),"Note: Breast cancer figures for all persons does not include males","")</f>
        <v>#VALUE!</v>
      </c>
      <c r="CRQ17" s="132" t="e" vm="1">
        <f>IF(AND(CRQ15="Breast",[1]control!CSE8="Persons"),"Note: Breast cancer figures for all persons does not include males","")</f>
        <v>#VALUE!</v>
      </c>
      <c r="CRR17" s="132" t="e" vm="1">
        <f>IF(AND(CRR15="Breast",[1]control!CSF8="Persons"),"Note: Breast cancer figures for all persons does not include males","")</f>
        <v>#VALUE!</v>
      </c>
      <c r="CRS17" s="132" t="e" vm="1">
        <f>IF(AND(CRS15="Breast",[1]control!CSG8="Persons"),"Note: Breast cancer figures for all persons does not include males","")</f>
        <v>#VALUE!</v>
      </c>
      <c r="CRT17" s="132" t="e" vm="1">
        <f>IF(AND(CRT15="Breast",[1]control!CSH8="Persons"),"Note: Breast cancer figures for all persons does not include males","")</f>
        <v>#VALUE!</v>
      </c>
      <c r="CRU17" s="132" t="e" vm="1">
        <f>IF(AND(CRU15="Breast",[1]control!CSI8="Persons"),"Note: Breast cancer figures for all persons does not include males","")</f>
        <v>#VALUE!</v>
      </c>
      <c r="CRV17" s="132" t="e" vm="1">
        <f>IF(AND(CRV15="Breast",[1]control!CSJ8="Persons"),"Note: Breast cancer figures for all persons does not include males","")</f>
        <v>#VALUE!</v>
      </c>
      <c r="CRW17" s="132" t="e" vm="1">
        <f>IF(AND(CRW15="Breast",[1]control!CSK8="Persons"),"Note: Breast cancer figures for all persons does not include males","")</f>
        <v>#VALUE!</v>
      </c>
      <c r="CRX17" s="132" t="e" vm="1">
        <f>IF(AND(CRX15="Breast",[1]control!CSL8="Persons"),"Note: Breast cancer figures for all persons does not include males","")</f>
        <v>#VALUE!</v>
      </c>
      <c r="CRY17" s="132" t="e" vm="1">
        <f>IF(AND(CRY15="Breast",[1]control!CSM8="Persons"),"Note: Breast cancer figures for all persons does not include males","")</f>
        <v>#VALUE!</v>
      </c>
      <c r="CRZ17" s="132" t="e" vm="1">
        <f>IF(AND(CRZ15="Breast",[1]control!CSN8="Persons"),"Note: Breast cancer figures for all persons does not include males","")</f>
        <v>#VALUE!</v>
      </c>
      <c r="CSA17" s="132" t="e" vm="1">
        <f>IF(AND(CSA15="Breast",[1]control!CSO8="Persons"),"Note: Breast cancer figures for all persons does not include males","")</f>
        <v>#VALUE!</v>
      </c>
      <c r="CSB17" s="132" t="e" vm="1">
        <f>IF(AND(CSB15="Breast",[1]control!CSP8="Persons"),"Note: Breast cancer figures for all persons does not include males","")</f>
        <v>#VALUE!</v>
      </c>
      <c r="CSC17" s="132" t="e" vm="1">
        <f>IF(AND(CSC15="Breast",[1]control!CSQ8="Persons"),"Note: Breast cancer figures for all persons does not include males","")</f>
        <v>#VALUE!</v>
      </c>
      <c r="CSD17" s="132" t="e" vm="1">
        <f>IF(AND(CSD15="Breast",[1]control!CSR8="Persons"),"Note: Breast cancer figures for all persons does not include males","")</f>
        <v>#VALUE!</v>
      </c>
      <c r="CSE17" s="132" t="e" vm="1">
        <f>IF(AND(CSE15="Breast",[1]control!CSS8="Persons"),"Note: Breast cancer figures for all persons does not include males","")</f>
        <v>#VALUE!</v>
      </c>
      <c r="CSF17" s="132" t="e" vm="1">
        <f>IF(AND(CSF15="Breast",[1]control!CST8="Persons"),"Note: Breast cancer figures for all persons does not include males","")</f>
        <v>#VALUE!</v>
      </c>
      <c r="CSG17" s="132" t="e" vm="1">
        <f>IF(AND(CSG15="Breast",[1]control!CSU8="Persons"),"Note: Breast cancer figures for all persons does not include males","")</f>
        <v>#VALUE!</v>
      </c>
      <c r="CSH17" s="132" t="e" vm="1">
        <f>IF(AND(CSH15="Breast",[1]control!CSV8="Persons"),"Note: Breast cancer figures for all persons does not include males","")</f>
        <v>#VALUE!</v>
      </c>
      <c r="CSI17" s="132" t="e" vm="1">
        <f>IF(AND(CSI15="Breast",[1]control!CSW8="Persons"),"Note: Breast cancer figures for all persons does not include males","")</f>
        <v>#VALUE!</v>
      </c>
      <c r="CSJ17" s="132" t="e" vm="1">
        <f>IF(AND(CSJ15="Breast",[1]control!CSX8="Persons"),"Note: Breast cancer figures for all persons does not include males","")</f>
        <v>#VALUE!</v>
      </c>
      <c r="CSK17" s="132" t="e" vm="1">
        <f>IF(AND(CSK15="Breast",[1]control!CSY8="Persons"),"Note: Breast cancer figures for all persons does not include males","")</f>
        <v>#VALUE!</v>
      </c>
      <c r="CSL17" s="132" t="e" vm="1">
        <f>IF(AND(CSL15="Breast",[1]control!CSZ8="Persons"),"Note: Breast cancer figures for all persons does not include males","")</f>
        <v>#VALUE!</v>
      </c>
      <c r="CSM17" s="132" t="e" vm="1">
        <f>IF(AND(CSM15="Breast",[1]control!CTA8="Persons"),"Note: Breast cancer figures for all persons does not include males","")</f>
        <v>#VALUE!</v>
      </c>
      <c r="CSN17" s="132" t="e" vm="1">
        <f>IF(AND(CSN15="Breast",[1]control!CTB8="Persons"),"Note: Breast cancer figures for all persons does not include males","")</f>
        <v>#VALUE!</v>
      </c>
      <c r="CSO17" s="132" t="e" vm="1">
        <f>IF(AND(CSO15="Breast",[1]control!CTC8="Persons"),"Note: Breast cancer figures for all persons does not include males","")</f>
        <v>#VALUE!</v>
      </c>
      <c r="CSP17" s="132" t="e" vm="1">
        <f>IF(AND(CSP15="Breast",[1]control!CTD8="Persons"),"Note: Breast cancer figures for all persons does not include males","")</f>
        <v>#VALUE!</v>
      </c>
      <c r="CSQ17" s="132" t="e" vm="1">
        <f>IF(AND(CSQ15="Breast",[1]control!CTE8="Persons"),"Note: Breast cancer figures for all persons does not include males","")</f>
        <v>#VALUE!</v>
      </c>
      <c r="CSR17" s="132" t="e" vm="1">
        <f>IF(AND(CSR15="Breast",[1]control!CTF8="Persons"),"Note: Breast cancer figures for all persons does not include males","")</f>
        <v>#VALUE!</v>
      </c>
      <c r="CSS17" s="132" t="e" vm="1">
        <f>IF(AND(CSS15="Breast",[1]control!CTG8="Persons"),"Note: Breast cancer figures for all persons does not include males","")</f>
        <v>#VALUE!</v>
      </c>
      <c r="CST17" s="132" t="e" vm="1">
        <f>IF(AND(CST15="Breast",[1]control!CTH8="Persons"),"Note: Breast cancer figures for all persons does not include males","")</f>
        <v>#VALUE!</v>
      </c>
      <c r="CSU17" s="132" t="e" vm="1">
        <f>IF(AND(CSU15="Breast",[1]control!CTI8="Persons"),"Note: Breast cancer figures for all persons does not include males","")</f>
        <v>#VALUE!</v>
      </c>
      <c r="CSV17" s="132" t="e" vm="1">
        <f>IF(AND(CSV15="Breast",[1]control!CTJ8="Persons"),"Note: Breast cancer figures for all persons does not include males","")</f>
        <v>#VALUE!</v>
      </c>
      <c r="CSW17" s="132" t="e" vm="1">
        <f>IF(AND(CSW15="Breast",[1]control!CTK8="Persons"),"Note: Breast cancer figures for all persons does not include males","")</f>
        <v>#VALUE!</v>
      </c>
      <c r="CSX17" s="132" t="e" vm="1">
        <f>IF(AND(CSX15="Breast",[1]control!CTL8="Persons"),"Note: Breast cancer figures for all persons does not include males","")</f>
        <v>#VALUE!</v>
      </c>
      <c r="CSY17" s="132" t="e" vm="1">
        <f>IF(AND(CSY15="Breast",[1]control!CTM8="Persons"),"Note: Breast cancer figures for all persons does not include males","")</f>
        <v>#VALUE!</v>
      </c>
      <c r="CSZ17" s="132" t="e" vm="1">
        <f>IF(AND(CSZ15="Breast",[1]control!CTN8="Persons"),"Note: Breast cancer figures for all persons does not include males","")</f>
        <v>#VALUE!</v>
      </c>
      <c r="CTA17" s="132" t="e" vm="1">
        <f>IF(AND(CTA15="Breast",[1]control!CTO8="Persons"),"Note: Breast cancer figures for all persons does not include males","")</f>
        <v>#VALUE!</v>
      </c>
      <c r="CTB17" s="132" t="e" vm="1">
        <f>IF(AND(CTB15="Breast",[1]control!CTP8="Persons"),"Note: Breast cancer figures for all persons does not include males","")</f>
        <v>#VALUE!</v>
      </c>
      <c r="CTC17" s="132" t="e" vm="1">
        <f>IF(AND(CTC15="Breast",[1]control!CTQ8="Persons"),"Note: Breast cancer figures for all persons does not include males","")</f>
        <v>#VALUE!</v>
      </c>
      <c r="CTD17" s="132" t="e" vm="1">
        <f>IF(AND(CTD15="Breast",[1]control!CTR8="Persons"),"Note: Breast cancer figures for all persons does not include males","")</f>
        <v>#VALUE!</v>
      </c>
      <c r="CTE17" s="132" t="e" vm="1">
        <f>IF(AND(CTE15="Breast",[1]control!CTS8="Persons"),"Note: Breast cancer figures for all persons does not include males","")</f>
        <v>#VALUE!</v>
      </c>
      <c r="CTF17" s="132" t="e" vm="1">
        <f>IF(AND(CTF15="Breast",[1]control!CTT8="Persons"),"Note: Breast cancer figures for all persons does not include males","")</f>
        <v>#VALUE!</v>
      </c>
      <c r="CTG17" s="132" t="e" vm="1">
        <f>IF(AND(CTG15="Breast",[1]control!CTU8="Persons"),"Note: Breast cancer figures for all persons does not include males","")</f>
        <v>#VALUE!</v>
      </c>
      <c r="CTH17" s="132" t="e" vm="1">
        <f>IF(AND(CTH15="Breast",[1]control!CTV8="Persons"),"Note: Breast cancer figures for all persons does not include males","")</f>
        <v>#VALUE!</v>
      </c>
      <c r="CTI17" s="132" t="e" vm="1">
        <f>IF(AND(CTI15="Breast",[1]control!CTW8="Persons"),"Note: Breast cancer figures for all persons does not include males","")</f>
        <v>#VALUE!</v>
      </c>
      <c r="CTJ17" s="132" t="e" vm="1">
        <f>IF(AND(CTJ15="Breast",[1]control!CTX8="Persons"),"Note: Breast cancer figures for all persons does not include males","")</f>
        <v>#VALUE!</v>
      </c>
      <c r="CTK17" s="132" t="e" vm="1">
        <f>IF(AND(CTK15="Breast",[1]control!CTY8="Persons"),"Note: Breast cancer figures for all persons does not include males","")</f>
        <v>#VALUE!</v>
      </c>
      <c r="CTL17" s="132" t="e" vm="1">
        <f>IF(AND(CTL15="Breast",[1]control!CTZ8="Persons"),"Note: Breast cancer figures for all persons does not include males","")</f>
        <v>#VALUE!</v>
      </c>
      <c r="CTM17" s="132" t="e" vm="1">
        <f>IF(AND(CTM15="Breast",[1]control!CUA8="Persons"),"Note: Breast cancer figures for all persons does not include males","")</f>
        <v>#VALUE!</v>
      </c>
      <c r="CTN17" s="132" t="e" vm="1">
        <f>IF(AND(CTN15="Breast",[1]control!CUB8="Persons"),"Note: Breast cancer figures for all persons does not include males","")</f>
        <v>#VALUE!</v>
      </c>
      <c r="CTO17" s="132" t="e" vm="1">
        <f>IF(AND(CTO15="Breast",[1]control!CUC8="Persons"),"Note: Breast cancer figures for all persons does not include males","")</f>
        <v>#VALUE!</v>
      </c>
      <c r="CTP17" s="132" t="e" vm="1">
        <f>IF(AND(CTP15="Breast",[1]control!CUD8="Persons"),"Note: Breast cancer figures for all persons does not include males","")</f>
        <v>#VALUE!</v>
      </c>
      <c r="CTQ17" s="132" t="e" vm="1">
        <f>IF(AND(CTQ15="Breast",[1]control!CUE8="Persons"),"Note: Breast cancer figures for all persons does not include males","")</f>
        <v>#VALUE!</v>
      </c>
      <c r="CTR17" s="132" t="e" vm="1">
        <f>IF(AND(CTR15="Breast",[1]control!CUF8="Persons"),"Note: Breast cancer figures for all persons does not include males","")</f>
        <v>#VALUE!</v>
      </c>
      <c r="CTS17" s="132" t="e" vm="1">
        <f>IF(AND(CTS15="Breast",[1]control!CUG8="Persons"),"Note: Breast cancer figures for all persons does not include males","")</f>
        <v>#VALUE!</v>
      </c>
      <c r="CTT17" s="132" t="e" vm="1">
        <f>IF(AND(CTT15="Breast",[1]control!CUH8="Persons"),"Note: Breast cancer figures for all persons does not include males","")</f>
        <v>#VALUE!</v>
      </c>
      <c r="CTU17" s="132" t="e" vm="1">
        <f>IF(AND(CTU15="Breast",[1]control!CUI8="Persons"),"Note: Breast cancer figures for all persons does not include males","")</f>
        <v>#VALUE!</v>
      </c>
      <c r="CTV17" s="132" t="e" vm="1">
        <f>IF(AND(CTV15="Breast",[1]control!CUJ8="Persons"),"Note: Breast cancer figures for all persons does not include males","")</f>
        <v>#VALUE!</v>
      </c>
      <c r="CTW17" s="132" t="e" vm="1">
        <f>IF(AND(CTW15="Breast",[1]control!CUK8="Persons"),"Note: Breast cancer figures for all persons does not include males","")</f>
        <v>#VALUE!</v>
      </c>
      <c r="CTX17" s="132" t="e" vm="1">
        <f>IF(AND(CTX15="Breast",[1]control!CUL8="Persons"),"Note: Breast cancer figures for all persons does not include males","")</f>
        <v>#VALUE!</v>
      </c>
      <c r="CTY17" s="132" t="e" vm="1">
        <f>IF(AND(CTY15="Breast",[1]control!CUM8="Persons"),"Note: Breast cancer figures for all persons does not include males","")</f>
        <v>#VALUE!</v>
      </c>
      <c r="CTZ17" s="132" t="e" vm="1">
        <f>IF(AND(CTZ15="Breast",[1]control!CUN8="Persons"),"Note: Breast cancer figures for all persons does not include males","")</f>
        <v>#VALUE!</v>
      </c>
      <c r="CUA17" s="132" t="e" vm="1">
        <f>IF(AND(CUA15="Breast",[1]control!CUO8="Persons"),"Note: Breast cancer figures for all persons does not include males","")</f>
        <v>#VALUE!</v>
      </c>
      <c r="CUB17" s="132" t="e" vm="1">
        <f>IF(AND(CUB15="Breast",[1]control!CUP8="Persons"),"Note: Breast cancer figures for all persons does not include males","")</f>
        <v>#VALUE!</v>
      </c>
      <c r="CUC17" s="132" t="e" vm="1">
        <f>IF(AND(CUC15="Breast",[1]control!CUQ8="Persons"),"Note: Breast cancer figures for all persons does not include males","")</f>
        <v>#VALUE!</v>
      </c>
      <c r="CUD17" s="132" t="e" vm="1">
        <f>IF(AND(CUD15="Breast",[1]control!CUR8="Persons"),"Note: Breast cancer figures for all persons does not include males","")</f>
        <v>#VALUE!</v>
      </c>
      <c r="CUE17" s="132" t="e" vm="1">
        <f>IF(AND(CUE15="Breast",[1]control!CUS8="Persons"),"Note: Breast cancer figures for all persons does not include males","")</f>
        <v>#VALUE!</v>
      </c>
      <c r="CUF17" s="132" t="e" vm="1">
        <f>IF(AND(CUF15="Breast",[1]control!CUT8="Persons"),"Note: Breast cancer figures for all persons does not include males","")</f>
        <v>#VALUE!</v>
      </c>
      <c r="CUG17" s="132" t="e" vm="1">
        <f>IF(AND(CUG15="Breast",[1]control!CUU8="Persons"),"Note: Breast cancer figures for all persons does not include males","")</f>
        <v>#VALUE!</v>
      </c>
      <c r="CUH17" s="132" t="e" vm="1">
        <f>IF(AND(CUH15="Breast",[1]control!CUV8="Persons"),"Note: Breast cancer figures for all persons does not include males","")</f>
        <v>#VALUE!</v>
      </c>
      <c r="CUI17" s="132" t="e" vm="1">
        <f>IF(AND(CUI15="Breast",[1]control!CUW8="Persons"),"Note: Breast cancer figures for all persons does not include males","")</f>
        <v>#VALUE!</v>
      </c>
      <c r="CUJ17" s="132" t="e" vm="1">
        <f>IF(AND(CUJ15="Breast",[1]control!CUX8="Persons"),"Note: Breast cancer figures for all persons does not include males","")</f>
        <v>#VALUE!</v>
      </c>
      <c r="CUK17" s="132" t="e" vm="1">
        <f>IF(AND(CUK15="Breast",[1]control!CUY8="Persons"),"Note: Breast cancer figures for all persons does not include males","")</f>
        <v>#VALUE!</v>
      </c>
      <c r="CUL17" s="132" t="e" vm="1">
        <f>IF(AND(CUL15="Breast",[1]control!CUZ8="Persons"),"Note: Breast cancer figures for all persons does not include males","")</f>
        <v>#VALUE!</v>
      </c>
      <c r="CUM17" s="132" t="e" vm="1">
        <f>IF(AND(CUM15="Breast",[1]control!CVA8="Persons"),"Note: Breast cancer figures for all persons does not include males","")</f>
        <v>#VALUE!</v>
      </c>
      <c r="CUN17" s="132" t="e" vm="1">
        <f>IF(AND(CUN15="Breast",[1]control!CVB8="Persons"),"Note: Breast cancer figures for all persons does not include males","")</f>
        <v>#VALUE!</v>
      </c>
      <c r="CUO17" s="132" t="e" vm="1">
        <f>IF(AND(CUO15="Breast",[1]control!CVC8="Persons"),"Note: Breast cancer figures for all persons does not include males","")</f>
        <v>#VALUE!</v>
      </c>
      <c r="CUP17" s="132" t="e" vm="1">
        <f>IF(AND(CUP15="Breast",[1]control!CVD8="Persons"),"Note: Breast cancer figures for all persons does not include males","")</f>
        <v>#VALUE!</v>
      </c>
      <c r="CUQ17" s="132" t="e" vm="1">
        <f>IF(AND(CUQ15="Breast",[1]control!CVE8="Persons"),"Note: Breast cancer figures for all persons does not include males","")</f>
        <v>#VALUE!</v>
      </c>
      <c r="CUR17" s="132" t="e" vm="1">
        <f>IF(AND(CUR15="Breast",[1]control!CVF8="Persons"),"Note: Breast cancer figures for all persons does not include males","")</f>
        <v>#VALUE!</v>
      </c>
      <c r="CUS17" s="132" t="e" vm="1">
        <f>IF(AND(CUS15="Breast",[1]control!CVG8="Persons"),"Note: Breast cancer figures for all persons does not include males","")</f>
        <v>#VALUE!</v>
      </c>
      <c r="CUT17" s="132" t="e" vm="1">
        <f>IF(AND(CUT15="Breast",[1]control!CVH8="Persons"),"Note: Breast cancer figures for all persons does not include males","")</f>
        <v>#VALUE!</v>
      </c>
      <c r="CUU17" s="132" t="e" vm="1">
        <f>IF(AND(CUU15="Breast",[1]control!CVI8="Persons"),"Note: Breast cancer figures for all persons does not include males","")</f>
        <v>#VALUE!</v>
      </c>
      <c r="CUV17" s="132" t="e" vm="1">
        <f>IF(AND(CUV15="Breast",[1]control!CVJ8="Persons"),"Note: Breast cancer figures for all persons does not include males","")</f>
        <v>#VALUE!</v>
      </c>
      <c r="CUW17" s="132" t="e" vm="1">
        <f>IF(AND(CUW15="Breast",[1]control!CVK8="Persons"),"Note: Breast cancer figures for all persons does not include males","")</f>
        <v>#VALUE!</v>
      </c>
      <c r="CUX17" s="132" t="e" vm="1">
        <f>IF(AND(CUX15="Breast",[1]control!CVL8="Persons"),"Note: Breast cancer figures for all persons does not include males","")</f>
        <v>#VALUE!</v>
      </c>
      <c r="CUY17" s="132" t="e" vm="1">
        <f>IF(AND(CUY15="Breast",[1]control!CVM8="Persons"),"Note: Breast cancer figures for all persons does not include males","")</f>
        <v>#VALUE!</v>
      </c>
      <c r="CUZ17" s="132" t="e" vm="1">
        <f>IF(AND(CUZ15="Breast",[1]control!CVN8="Persons"),"Note: Breast cancer figures for all persons does not include males","")</f>
        <v>#VALUE!</v>
      </c>
      <c r="CVA17" s="132" t="e" vm="1">
        <f>IF(AND(CVA15="Breast",[1]control!CVO8="Persons"),"Note: Breast cancer figures for all persons does not include males","")</f>
        <v>#VALUE!</v>
      </c>
      <c r="CVB17" s="132" t="e" vm="1">
        <f>IF(AND(CVB15="Breast",[1]control!CVP8="Persons"),"Note: Breast cancer figures for all persons does not include males","")</f>
        <v>#VALUE!</v>
      </c>
      <c r="CVC17" s="132" t="e" vm="1">
        <f>IF(AND(CVC15="Breast",[1]control!CVQ8="Persons"),"Note: Breast cancer figures for all persons does not include males","")</f>
        <v>#VALUE!</v>
      </c>
      <c r="CVD17" s="132" t="e" vm="1">
        <f>IF(AND(CVD15="Breast",[1]control!CVR8="Persons"),"Note: Breast cancer figures for all persons does not include males","")</f>
        <v>#VALUE!</v>
      </c>
      <c r="CVE17" s="132" t="e" vm="1">
        <f>IF(AND(CVE15="Breast",[1]control!CVS8="Persons"),"Note: Breast cancer figures for all persons does not include males","")</f>
        <v>#VALUE!</v>
      </c>
      <c r="CVF17" s="132" t="e" vm="1">
        <f>IF(AND(CVF15="Breast",[1]control!CVT8="Persons"),"Note: Breast cancer figures for all persons does not include males","")</f>
        <v>#VALUE!</v>
      </c>
      <c r="CVG17" s="132" t="e" vm="1">
        <f>IF(AND(CVG15="Breast",[1]control!CVU8="Persons"),"Note: Breast cancer figures for all persons does not include males","")</f>
        <v>#VALUE!</v>
      </c>
      <c r="CVH17" s="132" t="e" vm="1">
        <f>IF(AND(CVH15="Breast",[1]control!CVV8="Persons"),"Note: Breast cancer figures for all persons does not include males","")</f>
        <v>#VALUE!</v>
      </c>
      <c r="CVI17" s="132" t="e" vm="1">
        <f>IF(AND(CVI15="Breast",[1]control!CVW8="Persons"),"Note: Breast cancer figures for all persons does not include males","")</f>
        <v>#VALUE!</v>
      </c>
      <c r="CVJ17" s="132" t="e" vm="1">
        <f>IF(AND(CVJ15="Breast",[1]control!CVX8="Persons"),"Note: Breast cancer figures for all persons does not include males","")</f>
        <v>#VALUE!</v>
      </c>
      <c r="CVK17" s="132" t="e" vm="1">
        <f>IF(AND(CVK15="Breast",[1]control!CVY8="Persons"),"Note: Breast cancer figures for all persons does not include males","")</f>
        <v>#VALUE!</v>
      </c>
      <c r="CVL17" s="132" t="e" vm="1">
        <f>IF(AND(CVL15="Breast",[1]control!CVZ8="Persons"),"Note: Breast cancer figures for all persons does not include males","")</f>
        <v>#VALUE!</v>
      </c>
      <c r="CVM17" s="132" t="e" vm="1">
        <f>IF(AND(CVM15="Breast",[1]control!CWA8="Persons"),"Note: Breast cancer figures for all persons does not include males","")</f>
        <v>#VALUE!</v>
      </c>
      <c r="CVN17" s="132" t="e" vm="1">
        <f>IF(AND(CVN15="Breast",[1]control!CWB8="Persons"),"Note: Breast cancer figures for all persons does not include males","")</f>
        <v>#VALUE!</v>
      </c>
      <c r="CVO17" s="132" t="e" vm="1">
        <f>IF(AND(CVO15="Breast",[1]control!CWC8="Persons"),"Note: Breast cancer figures for all persons does not include males","")</f>
        <v>#VALUE!</v>
      </c>
      <c r="CVP17" s="132" t="e" vm="1">
        <f>IF(AND(CVP15="Breast",[1]control!CWD8="Persons"),"Note: Breast cancer figures for all persons does not include males","")</f>
        <v>#VALUE!</v>
      </c>
      <c r="CVQ17" s="132" t="e" vm="1">
        <f>IF(AND(CVQ15="Breast",[1]control!CWE8="Persons"),"Note: Breast cancer figures for all persons does not include males","")</f>
        <v>#VALUE!</v>
      </c>
      <c r="CVR17" s="132" t="e" vm="1">
        <f>IF(AND(CVR15="Breast",[1]control!CWF8="Persons"),"Note: Breast cancer figures for all persons does not include males","")</f>
        <v>#VALUE!</v>
      </c>
      <c r="CVS17" s="132" t="e" vm="1">
        <f>IF(AND(CVS15="Breast",[1]control!CWG8="Persons"),"Note: Breast cancer figures for all persons does not include males","")</f>
        <v>#VALUE!</v>
      </c>
      <c r="CVT17" s="132" t="e" vm="1">
        <f>IF(AND(CVT15="Breast",[1]control!CWH8="Persons"),"Note: Breast cancer figures for all persons does not include males","")</f>
        <v>#VALUE!</v>
      </c>
      <c r="CVU17" s="132" t="e" vm="1">
        <f>IF(AND(CVU15="Breast",[1]control!CWI8="Persons"),"Note: Breast cancer figures for all persons does not include males","")</f>
        <v>#VALUE!</v>
      </c>
      <c r="CVV17" s="132" t="e" vm="1">
        <f>IF(AND(CVV15="Breast",[1]control!CWJ8="Persons"),"Note: Breast cancer figures for all persons does not include males","")</f>
        <v>#VALUE!</v>
      </c>
      <c r="CVW17" s="132" t="e" vm="1">
        <f>IF(AND(CVW15="Breast",[1]control!CWK8="Persons"),"Note: Breast cancer figures for all persons does not include males","")</f>
        <v>#VALUE!</v>
      </c>
      <c r="CVX17" s="132" t="e" vm="1">
        <f>IF(AND(CVX15="Breast",[1]control!CWL8="Persons"),"Note: Breast cancer figures for all persons does not include males","")</f>
        <v>#VALUE!</v>
      </c>
      <c r="CVY17" s="132" t="e" vm="1">
        <f>IF(AND(CVY15="Breast",[1]control!CWM8="Persons"),"Note: Breast cancer figures for all persons does not include males","")</f>
        <v>#VALUE!</v>
      </c>
      <c r="CVZ17" s="132" t="e" vm="1">
        <f>IF(AND(CVZ15="Breast",[1]control!CWN8="Persons"),"Note: Breast cancer figures for all persons does not include males","")</f>
        <v>#VALUE!</v>
      </c>
      <c r="CWA17" s="132" t="e" vm="1">
        <f>IF(AND(CWA15="Breast",[1]control!CWO8="Persons"),"Note: Breast cancer figures for all persons does not include males","")</f>
        <v>#VALUE!</v>
      </c>
      <c r="CWB17" s="132" t="e" vm="1">
        <f>IF(AND(CWB15="Breast",[1]control!CWP8="Persons"),"Note: Breast cancer figures for all persons does not include males","")</f>
        <v>#VALUE!</v>
      </c>
      <c r="CWC17" s="132" t="e" vm="1">
        <f>IF(AND(CWC15="Breast",[1]control!CWQ8="Persons"),"Note: Breast cancer figures for all persons does not include males","")</f>
        <v>#VALUE!</v>
      </c>
      <c r="CWD17" s="132" t="e" vm="1">
        <f>IF(AND(CWD15="Breast",[1]control!CWR8="Persons"),"Note: Breast cancer figures for all persons does not include males","")</f>
        <v>#VALUE!</v>
      </c>
      <c r="CWE17" s="132" t="e" vm="1">
        <f>IF(AND(CWE15="Breast",[1]control!CWS8="Persons"),"Note: Breast cancer figures for all persons does not include males","")</f>
        <v>#VALUE!</v>
      </c>
      <c r="CWF17" s="132" t="e" vm="1">
        <f>IF(AND(CWF15="Breast",[1]control!CWT8="Persons"),"Note: Breast cancer figures for all persons does not include males","")</f>
        <v>#VALUE!</v>
      </c>
      <c r="CWG17" s="132" t="e" vm="1">
        <f>IF(AND(CWG15="Breast",[1]control!CWU8="Persons"),"Note: Breast cancer figures for all persons does not include males","")</f>
        <v>#VALUE!</v>
      </c>
      <c r="CWH17" s="132" t="e" vm="1">
        <f>IF(AND(CWH15="Breast",[1]control!CWV8="Persons"),"Note: Breast cancer figures for all persons does not include males","")</f>
        <v>#VALUE!</v>
      </c>
      <c r="CWI17" s="132" t="e" vm="1">
        <f>IF(AND(CWI15="Breast",[1]control!CWW8="Persons"),"Note: Breast cancer figures for all persons does not include males","")</f>
        <v>#VALUE!</v>
      </c>
      <c r="CWJ17" s="132" t="e" vm="1">
        <f>IF(AND(CWJ15="Breast",[1]control!CWX8="Persons"),"Note: Breast cancer figures for all persons does not include males","")</f>
        <v>#VALUE!</v>
      </c>
      <c r="CWK17" s="132" t="e" vm="1">
        <f>IF(AND(CWK15="Breast",[1]control!CWY8="Persons"),"Note: Breast cancer figures for all persons does not include males","")</f>
        <v>#VALUE!</v>
      </c>
      <c r="CWL17" s="132" t="e" vm="1">
        <f>IF(AND(CWL15="Breast",[1]control!CWZ8="Persons"),"Note: Breast cancer figures for all persons does not include males","")</f>
        <v>#VALUE!</v>
      </c>
      <c r="CWM17" s="132" t="e" vm="1">
        <f>IF(AND(CWM15="Breast",[1]control!CXA8="Persons"),"Note: Breast cancer figures for all persons does not include males","")</f>
        <v>#VALUE!</v>
      </c>
      <c r="CWN17" s="132" t="e" vm="1">
        <f>IF(AND(CWN15="Breast",[1]control!CXB8="Persons"),"Note: Breast cancer figures for all persons does not include males","")</f>
        <v>#VALUE!</v>
      </c>
      <c r="CWO17" s="132" t="e" vm="1">
        <f>IF(AND(CWO15="Breast",[1]control!CXC8="Persons"),"Note: Breast cancer figures for all persons does not include males","")</f>
        <v>#VALUE!</v>
      </c>
      <c r="CWP17" s="132" t="e" vm="1">
        <f>IF(AND(CWP15="Breast",[1]control!CXD8="Persons"),"Note: Breast cancer figures for all persons does not include males","")</f>
        <v>#VALUE!</v>
      </c>
      <c r="CWQ17" s="132" t="e" vm="1">
        <f>IF(AND(CWQ15="Breast",[1]control!CXE8="Persons"),"Note: Breast cancer figures for all persons does not include males","")</f>
        <v>#VALUE!</v>
      </c>
      <c r="CWR17" s="132" t="e" vm="1">
        <f>IF(AND(CWR15="Breast",[1]control!CXF8="Persons"),"Note: Breast cancer figures for all persons does not include males","")</f>
        <v>#VALUE!</v>
      </c>
      <c r="CWS17" s="132" t="e" vm="1">
        <f>IF(AND(CWS15="Breast",[1]control!CXG8="Persons"),"Note: Breast cancer figures for all persons does not include males","")</f>
        <v>#VALUE!</v>
      </c>
      <c r="CWT17" s="132" t="e" vm="1">
        <f>IF(AND(CWT15="Breast",[1]control!CXH8="Persons"),"Note: Breast cancer figures for all persons does not include males","")</f>
        <v>#VALUE!</v>
      </c>
      <c r="CWU17" s="132" t="e" vm="1">
        <f>IF(AND(CWU15="Breast",[1]control!CXI8="Persons"),"Note: Breast cancer figures for all persons does not include males","")</f>
        <v>#VALUE!</v>
      </c>
      <c r="CWV17" s="132" t="e" vm="1">
        <f>IF(AND(CWV15="Breast",[1]control!CXJ8="Persons"),"Note: Breast cancer figures for all persons does not include males","")</f>
        <v>#VALUE!</v>
      </c>
      <c r="CWW17" s="132" t="e" vm="1">
        <f>IF(AND(CWW15="Breast",[1]control!CXK8="Persons"),"Note: Breast cancer figures for all persons does not include males","")</f>
        <v>#VALUE!</v>
      </c>
      <c r="CWX17" s="132" t="e" vm="1">
        <f>IF(AND(CWX15="Breast",[1]control!CXL8="Persons"),"Note: Breast cancer figures for all persons does not include males","")</f>
        <v>#VALUE!</v>
      </c>
      <c r="CWY17" s="132" t="e" vm="1">
        <f>IF(AND(CWY15="Breast",[1]control!CXM8="Persons"),"Note: Breast cancer figures for all persons does not include males","")</f>
        <v>#VALUE!</v>
      </c>
      <c r="CWZ17" s="132" t="e" vm="1">
        <f>IF(AND(CWZ15="Breast",[1]control!CXN8="Persons"),"Note: Breast cancer figures for all persons does not include males","")</f>
        <v>#VALUE!</v>
      </c>
      <c r="CXA17" s="132" t="e" vm="1">
        <f>IF(AND(CXA15="Breast",[1]control!CXO8="Persons"),"Note: Breast cancer figures for all persons does not include males","")</f>
        <v>#VALUE!</v>
      </c>
      <c r="CXB17" s="132" t="e" vm="1">
        <f>IF(AND(CXB15="Breast",[1]control!CXP8="Persons"),"Note: Breast cancer figures for all persons does not include males","")</f>
        <v>#VALUE!</v>
      </c>
      <c r="CXC17" s="132" t="e" vm="1">
        <f>IF(AND(CXC15="Breast",[1]control!CXQ8="Persons"),"Note: Breast cancer figures for all persons does not include males","")</f>
        <v>#VALUE!</v>
      </c>
      <c r="CXD17" s="132" t="e" vm="1">
        <f>IF(AND(CXD15="Breast",[1]control!CXR8="Persons"),"Note: Breast cancer figures for all persons does not include males","")</f>
        <v>#VALUE!</v>
      </c>
      <c r="CXE17" s="132" t="e" vm="1">
        <f>IF(AND(CXE15="Breast",[1]control!CXS8="Persons"),"Note: Breast cancer figures for all persons does not include males","")</f>
        <v>#VALUE!</v>
      </c>
      <c r="CXF17" s="132" t="e" vm="1">
        <f>IF(AND(CXF15="Breast",[1]control!CXT8="Persons"),"Note: Breast cancer figures for all persons does not include males","")</f>
        <v>#VALUE!</v>
      </c>
      <c r="CXG17" s="132" t="e" vm="1">
        <f>IF(AND(CXG15="Breast",[1]control!CXU8="Persons"),"Note: Breast cancer figures for all persons does not include males","")</f>
        <v>#VALUE!</v>
      </c>
      <c r="CXH17" s="132" t="e" vm="1">
        <f>IF(AND(CXH15="Breast",[1]control!CXV8="Persons"),"Note: Breast cancer figures for all persons does not include males","")</f>
        <v>#VALUE!</v>
      </c>
      <c r="CXI17" s="132" t="e" vm="1">
        <f>IF(AND(CXI15="Breast",[1]control!CXW8="Persons"),"Note: Breast cancer figures for all persons does not include males","")</f>
        <v>#VALUE!</v>
      </c>
      <c r="CXJ17" s="132" t="e" vm="1">
        <f>IF(AND(CXJ15="Breast",[1]control!CXX8="Persons"),"Note: Breast cancer figures for all persons does not include males","")</f>
        <v>#VALUE!</v>
      </c>
      <c r="CXK17" s="132" t="e" vm="1">
        <f>IF(AND(CXK15="Breast",[1]control!CXY8="Persons"),"Note: Breast cancer figures for all persons does not include males","")</f>
        <v>#VALUE!</v>
      </c>
      <c r="CXL17" s="132" t="e" vm="1">
        <f>IF(AND(CXL15="Breast",[1]control!CXZ8="Persons"),"Note: Breast cancer figures for all persons does not include males","")</f>
        <v>#VALUE!</v>
      </c>
      <c r="CXM17" s="132" t="e" vm="1">
        <f>IF(AND(CXM15="Breast",[1]control!CYA8="Persons"),"Note: Breast cancer figures for all persons does not include males","")</f>
        <v>#VALUE!</v>
      </c>
      <c r="CXN17" s="132" t="e" vm="1">
        <f>IF(AND(CXN15="Breast",[1]control!CYB8="Persons"),"Note: Breast cancer figures for all persons does not include males","")</f>
        <v>#VALUE!</v>
      </c>
      <c r="CXO17" s="132" t="e" vm="1">
        <f>IF(AND(CXO15="Breast",[1]control!CYC8="Persons"),"Note: Breast cancer figures for all persons does not include males","")</f>
        <v>#VALUE!</v>
      </c>
      <c r="CXP17" s="132" t="e" vm="1">
        <f>IF(AND(CXP15="Breast",[1]control!CYD8="Persons"),"Note: Breast cancer figures for all persons does not include males","")</f>
        <v>#VALUE!</v>
      </c>
      <c r="CXQ17" s="132" t="e" vm="1">
        <f>IF(AND(CXQ15="Breast",[1]control!CYE8="Persons"),"Note: Breast cancer figures for all persons does not include males","")</f>
        <v>#VALUE!</v>
      </c>
      <c r="CXR17" s="132" t="e" vm="1">
        <f>IF(AND(CXR15="Breast",[1]control!CYF8="Persons"),"Note: Breast cancer figures for all persons does not include males","")</f>
        <v>#VALUE!</v>
      </c>
      <c r="CXS17" s="132" t="e" vm="1">
        <f>IF(AND(CXS15="Breast",[1]control!CYG8="Persons"),"Note: Breast cancer figures for all persons does not include males","")</f>
        <v>#VALUE!</v>
      </c>
      <c r="CXT17" s="132" t="e" vm="1">
        <f>IF(AND(CXT15="Breast",[1]control!CYH8="Persons"),"Note: Breast cancer figures for all persons does not include males","")</f>
        <v>#VALUE!</v>
      </c>
      <c r="CXU17" s="132" t="e" vm="1">
        <f>IF(AND(CXU15="Breast",[1]control!CYI8="Persons"),"Note: Breast cancer figures for all persons does not include males","")</f>
        <v>#VALUE!</v>
      </c>
      <c r="CXV17" s="132" t="e" vm="1">
        <f>IF(AND(CXV15="Breast",[1]control!CYJ8="Persons"),"Note: Breast cancer figures for all persons does not include males","")</f>
        <v>#VALUE!</v>
      </c>
      <c r="CXW17" s="132" t="e" vm="1">
        <f>IF(AND(CXW15="Breast",[1]control!CYK8="Persons"),"Note: Breast cancer figures for all persons does not include males","")</f>
        <v>#VALUE!</v>
      </c>
      <c r="CXX17" s="132" t="e" vm="1">
        <f>IF(AND(CXX15="Breast",[1]control!CYL8="Persons"),"Note: Breast cancer figures for all persons does not include males","")</f>
        <v>#VALUE!</v>
      </c>
      <c r="CXY17" s="132" t="e" vm="1">
        <f>IF(AND(CXY15="Breast",[1]control!CYM8="Persons"),"Note: Breast cancer figures for all persons does not include males","")</f>
        <v>#VALUE!</v>
      </c>
      <c r="CXZ17" s="132" t="e" vm="1">
        <f>IF(AND(CXZ15="Breast",[1]control!CYN8="Persons"),"Note: Breast cancer figures for all persons does not include males","")</f>
        <v>#VALUE!</v>
      </c>
      <c r="CYA17" s="132" t="e" vm="1">
        <f>IF(AND(CYA15="Breast",[1]control!CYO8="Persons"),"Note: Breast cancer figures for all persons does not include males","")</f>
        <v>#VALUE!</v>
      </c>
      <c r="CYB17" s="132" t="e" vm="1">
        <f>IF(AND(CYB15="Breast",[1]control!CYP8="Persons"),"Note: Breast cancer figures for all persons does not include males","")</f>
        <v>#VALUE!</v>
      </c>
      <c r="CYC17" s="132" t="e" vm="1">
        <f>IF(AND(CYC15="Breast",[1]control!CYQ8="Persons"),"Note: Breast cancer figures for all persons does not include males","")</f>
        <v>#VALUE!</v>
      </c>
      <c r="CYD17" s="132" t="e" vm="1">
        <f>IF(AND(CYD15="Breast",[1]control!CYR8="Persons"),"Note: Breast cancer figures for all persons does not include males","")</f>
        <v>#VALUE!</v>
      </c>
      <c r="CYE17" s="132" t="e" vm="1">
        <f>IF(AND(CYE15="Breast",[1]control!CYS8="Persons"),"Note: Breast cancer figures for all persons does not include males","")</f>
        <v>#VALUE!</v>
      </c>
      <c r="CYF17" s="132" t="e" vm="1">
        <f>IF(AND(CYF15="Breast",[1]control!CYT8="Persons"),"Note: Breast cancer figures for all persons does not include males","")</f>
        <v>#VALUE!</v>
      </c>
      <c r="CYG17" s="132" t="e" vm="1">
        <f>IF(AND(CYG15="Breast",[1]control!CYU8="Persons"),"Note: Breast cancer figures for all persons does not include males","")</f>
        <v>#VALUE!</v>
      </c>
      <c r="CYH17" s="132" t="e" vm="1">
        <f>IF(AND(CYH15="Breast",[1]control!CYV8="Persons"),"Note: Breast cancer figures for all persons does not include males","")</f>
        <v>#VALUE!</v>
      </c>
      <c r="CYI17" s="132" t="e" vm="1">
        <f>IF(AND(CYI15="Breast",[1]control!CYW8="Persons"),"Note: Breast cancer figures for all persons does not include males","")</f>
        <v>#VALUE!</v>
      </c>
      <c r="CYJ17" s="132" t="e" vm="1">
        <f>IF(AND(CYJ15="Breast",[1]control!CYX8="Persons"),"Note: Breast cancer figures for all persons does not include males","")</f>
        <v>#VALUE!</v>
      </c>
      <c r="CYK17" s="132" t="e" vm="1">
        <f>IF(AND(CYK15="Breast",[1]control!CYY8="Persons"),"Note: Breast cancer figures for all persons does not include males","")</f>
        <v>#VALUE!</v>
      </c>
      <c r="CYL17" s="132" t="e" vm="1">
        <f>IF(AND(CYL15="Breast",[1]control!CYZ8="Persons"),"Note: Breast cancer figures for all persons does not include males","")</f>
        <v>#VALUE!</v>
      </c>
      <c r="CYM17" s="132" t="e" vm="1">
        <f>IF(AND(CYM15="Breast",[1]control!CZA8="Persons"),"Note: Breast cancer figures for all persons does not include males","")</f>
        <v>#VALUE!</v>
      </c>
      <c r="CYN17" s="132" t="e" vm="1">
        <f>IF(AND(CYN15="Breast",[1]control!CZB8="Persons"),"Note: Breast cancer figures for all persons does not include males","")</f>
        <v>#VALUE!</v>
      </c>
      <c r="CYO17" s="132" t="e" vm="1">
        <f>IF(AND(CYO15="Breast",[1]control!CZC8="Persons"),"Note: Breast cancer figures for all persons does not include males","")</f>
        <v>#VALUE!</v>
      </c>
      <c r="CYP17" s="132" t="e" vm="1">
        <f>IF(AND(CYP15="Breast",[1]control!CZD8="Persons"),"Note: Breast cancer figures for all persons does not include males","")</f>
        <v>#VALUE!</v>
      </c>
      <c r="CYQ17" s="132" t="e" vm="1">
        <f>IF(AND(CYQ15="Breast",[1]control!CZE8="Persons"),"Note: Breast cancer figures for all persons does not include males","")</f>
        <v>#VALUE!</v>
      </c>
      <c r="CYR17" s="132" t="e" vm="1">
        <f>IF(AND(CYR15="Breast",[1]control!CZF8="Persons"),"Note: Breast cancer figures for all persons does not include males","")</f>
        <v>#VALUE!</v>
      </c>
      <c r="CYS17" s="132" t="e" vm="1">
        <f>IF(AND(CYS15="Breast",[1]control!CZG8="Persons"),"Note: Breast cancer figures for all persons does not include males","")</f>
        <v>#VALUE!</v>
      </c>
      <c r="CYT17" s="132" t="e" vm="1">
        <f>IF(AND(CYT15="Breast",[1]control!CZH8="Persons"),"Note: Breast cancer figures for all persons does not include males","")</f>
        <v>#VALUE!</v>
      </c>
      <c r="CYU17" s="132" t="e" vm="1">
        <f>IF(AND(CYU15="Breast",[1]control!CZI8="Persons"),"Note: Breast cancer figures for all persons does not include males","")</f>
        <v>#VALUE!</v>
      </c>
      <c r="CYV17" s="132" t="e" vm="1">
        <f>IF(AND(CYV15="Breast",[1]control!CZJ8="Persons"),"Note: Breast cancer figures for all persons does not include males","")</f>
        <v>#VALUE!</v>
      </c>
      <c r="CYW17" s="132" t="e" vm="1">
        <f>IF(AND(CYW15="Breast",[1]control!CZK8="Persons"),"Note: Breast cancer figures for all persons does not include males","")</f>
        <v>#VALUE!</v>
      </c>
      <c r="CYX17" s="132" t="e" vm="1">
        <f>IF(AND(CYX15="Breast",[1]control!CZL8="Persons"),"Note: Breast cancer figures for all persons does not include males","")</f>
        <v>#VALUE!</v>
      </c>
      <c r="CYY17" s="132" t="e" vm="1">
        <f>IF(AND(CYY15="Breast",[1]control!CZM8="Persons"),"Note: Breast cancer figures for all persons does not include males","")</f>
        <v>#VALUE!</v>
      </c>
      <c r="CYZ17" s="132" t="e" vm="1">
        <f>IF(AND(CYZ15="Breast",[1]control!CZN8="Persons"),"Note: Breast cancer figures for all persons does not include males","")</f>
        <v>#VALUE!</v>
      </c>
      <c r="CZA17" s="132" t="e" vm="1">
        <f>IF(AND(CZA15="Breast",[1]control!CZO8="Persons"),"Note: Breast cancer figures for all persons does not include males","")</f>
        <v>#VALUE!</v>
      </c>
      <c r="CZB17" s="132" t="e" vm="1">
        <f>IF(AND(CZB15="Breast",[1]control!CZP8="Persons"),"Note: Breast cancer figures for all persons does not include males","")</f>
        <v>#VALUE!</v>
      </c>
      <c r="CZC17" s="132" t="e" vm="1">
        <f>IF(AND(CZC15="Breast",[1]control!CZQ8="Persons"),"Note: Breast cancer figures for all persons does not include males","")</f>
        <v>#VALUE!</v>
      </c>
      <c r="CZD17" s="132" t="e" vm="1">
        <f>IF(AND(CZD15="Breast",[1]control!CZR8="Persons"),"Note: Breast cancer figures for all persons does not include males","")</f>
        <v>#VALUE!</v>
      </c>
      <c r="CZE17" s="132" t="e" vm="1">
        <f>IF(AND(CZE15="Breast",[1]control!CZS8="Persons"),"Note: Breast cancer figures for all persons does not include males","")</f>
        <v>#VALUE!</v>
      </c>
      <c r="CZF17" s="132" t="e" vm="1">
        <f>IF(AND(CZF15="Breast",[1]control!CZT8="Persons"),"Note: Breast cancer figures for all persons does not include males","")</f>
        <v>#VALUE!</v>
      </c>
      <c r="CZG17" s="132" t="e" vm="1">
        <f>IF(AND(CZG15="Breast",[1]control!CZU8="Persons"),"Note: Breast cancer figures for all persons does not include males","")</f>
        <v>#VALUE!</v>
      </c>
      <c r="CZH17" s="132" t="e" vm="1">
        <f>IF(AND(CZH15="Breast",[1]control!CZV8="Persons"),"Note: Breast cancer figures for all persons does not include males","")</f>
        <v>#VALUE!</v>
      </c>
      <c r="CZI17" s="132" t="e" vm="1">
        <f>IF(AND(CZI15="Breast",[1]control!CZW8="Persons"),"Note: Breast cancer figures for all persons does not include males","")</f>
        <v>#VALUE!</v>
      </c>
      <c r="CZJ17" s="132" t="e" vm="1">
        <f>IF(AND(CZJ15="Breast",[1]control!CZX8="Persons"),"Note: Breast cancer figures for all persons does not include males","")</f>
        <v>#VALUE!</v>
      </c>
      <c r="CZK17" s="132" t="e" vm="1">
        <f>IF(AND(CZK15="Breast",[1]control!CZY8="Persons"),"Note: Breast cancer figures for all persons does not include males","")</f>
        <v>#VALUE!</v>
      </c>
      <c r="CZL17" s="132" t="e" vm="1">
        <f>IF(AND(CZL15="Breast",[1]control!CZZ8="Persons"),"Note: Breast cancer figures for all persons does not include males","")</f>
        <v>#VALUE!</v>
      </c>
      <c r="CZM17" s="132" t="e" vm="1">
        <f>IF(AND(CZM15="Breast",[1]control!DAA8="Persons"),"Note: Breast cancer figures for all persons does not include males","")</f>
        <v>#VALUE!</v>
      </c>
      <c r="CZN17" s="132" t="e" vm="1">
        <f>IF(AND(CZN15="Breast",[1]control!DAB8="Persons"),"Note: Breast cancer figures for all persons does not include males","")</f>
        <v>#VALUE!</v>
      </c>
      <c r="CZO17" s="132" t="e" vm="1">
        <f>IF(AND(CZO15="Breast",[1]control!DAC8="Persons"),"Note: Breast cancer figures for all persons does not include males","")</f>
        <v>#VALUE!</v>
      </c>
      <c r="CZP17" s="132" t="e" vm="1">
        <f>IF(AND(CZP15="Breast",[1]control!DAD8="Persons"),"Note: Breast cancer figures for all persons does not include males","")</f>
        <v>#VALUE!</v>
      </c>
      <c r="CZQ17" s="132" t="e" vm="1">
        <f>IF(AND(CZQ15="Breast",[1]control!DAE8="Persons"),"Note: Breast cancer figures for all persons does not include males","")</f>
        <v>#VALUE!</v>
      </c>
      <c r="CZR17" s="132" t="e" vm="1">
        <f>IF(AND(CZR15="Breast",[1]control!DAF8="Persons"),"Note: Breast cancer figures for all persons does not include males","")</f>
        <v>#VALUE!</v>
      </c>
      <c r="CZS17" s="132" t="e" vm="1">
        <f>IF(AND(CZS15="Breast",[1]control!DAG8="Persons"),"Note: Breast cancer figures for all persons does not include males","")</f>
        <v>#VALUE!</v>
      </c>
      <c r="CZT17" s="132" t="e" vm="1">
        <f>IF(AND(CZT15="Breast",[1]control!DAH8="Persons"),"Note: Breast cancer figures for all persons does not include males","")</f>
        <v>#VALUE!</v>
      </c>
      <c r="CZU17" s="132" t="e" vm="1">
        <f>IF(AND(CZU15="Breast",[1]control!DAI8="Persons"),"Note: Breast cancer figures for all persons does not include males","")</f>
        <v>#VALUE!</v>
      </c>
      <c r="CZV17" s="132" t="e" vm="1">
        <f>IF(AND(CZV15="Breast",[1]control!DAJ8="Persons"),"Note: Breast cancer figures for all persons does not include males","")</f>
        <v>#VALUE!</v>
      </c>
      <c r="CZW17" s="132" t="e" vm="1">
        <f>IF(AND(CZW15="Breast",[1]control!DAK8="Persons"),"Note: Breast cancer figures for all persons does not include males","")</f>
        <v>#VALUE!</v>
      </c>
      <c r="CZX17" s="132" t="e" vm="1">
        <f>IF(AND(CZX15="Breast",[1]control!DAL8="Persons"),"Note: Breast cancer figures for all persons does not include males","")</f>
        <v>#VALUE!</v>
      </c>
      <c r="CZY17" s="132" t="e" vm="1">
        <f>IF(AND(CZY15="Breast",[1]control!DAM8="Persons"),"Note: Breast cancer figures for all persons does not include males","")</f>
        <v>#VALUE!</v>
      </c>
      <c r="CZZ17" s="132" t="e" vm="1">
        <f>IF(AND(CZZ15="Breast",[1]control!DAN8="Persons"),"Note: Breast cancer figures for all persons does not include males","")</f>
        <v>#VALUE!</v>
      </c>
      <c r="DAA17" s="132" t="e" vm="1">
        <f>IF(AND(DAA15="Breast",[1]control!DAO8="Persons"),"Note: Breast cancer figures for all persons does not include males","")</f>
        <v>#VALUE!</v>
      </c>
      <c r="DAB17" s="132" t="e" vm="1">
        <f>IF(AND(DAB15="Breast",[1]control!DAP8="Persons"),"Note: Breast cancer figures for all persons does not include males","")</f>
        <v>#VALUE!</v>
      </c>
      <c r="DAC17" s="132" t="e" vm="1">
        <f>IF(AND(DAC15="Breast",[1]control!DAQ8="Persons"),"Note: Breast cancer figures for all persons does not include males","")</f>
        <v>#VALUE!</v>
      </c>
      <c r="DAD17" s="132" t="e" vm="1">
        <f>IF(AND(DAD15="Breast",[1]control!DAR8="Persons"),"Note: Breast cancer figures for all persons does not include males","")</f>
        <v>#VALUE!</v>
      </c>
      <c r="DAE17" s="132" t="e" vm="1">
        <f>IF(AND(DAE15="Breast",[1]control!DAS8="Persons"),"Note: Breast cancer figures for all persons does not include males","")</f>
        <v>#VALUE!</v>
      </c>
      <c r="DAF17" s="132" t="e" vm="1">
        <f>IF(AND(DAF15="Breast",[1]control!DAT8="Persons"),"Note: Breast cancer figures for all persons does not include males","")</f>
        <v>#VALUE!</v>
      </c>
      <c r="DAG17" s="132" t="e" vm="1">
        <f>IF(AND(DAG15="Breast",[1]control!DAU8="Persons"),"Note: Breast cancer figures for all persons does not include males","")</f>
        <v>#VALUE!</v>
      </c>
      <c r="DAH17" s="132" t="e" vm="1">
        <f>IF(AND(DAH15="Breast",[1]control!DAV8="Persons"),"Note: Breast cancer figures for all persons does not include males","")</f>
        <v>#VALUE!</v>
      </c>
      <c r="DAI17" s="132" t="e" vm="1">
        <f>IF(AND(DAI15="Breast",[1]control!DAW8="Persons"),"Note: Breast cancer figures for all persons does not include males","")</f>
        <v>#VALUE!</v>
      </c>
      <c r="DAJ17" s="132" t="e" vm="1">
        <f>IF(AND(DAJ15="Breast",[1]control!DAX8="Persons"),"Note: Breast cancer figures for all persons does not include males","")</f>
        <v>#VALUE!</v>
      </c>
      <c r="DAK17" s="132" t="e" vm="1">
        <f>IF(AND(DAK15="Breast",[1]control!DAY8="Persons"),"Note: Breast cancer figures for all persons does not include males","")</f>
        <v>#VALUE!</v>
      </c>
      <c r="DAL17" s="132" t="e" vm="1">
        <f>IF(AND(DAL15="Breast",[1]control!DAZ8="Persons"),"Note: Breast cancer figures for all persons does not include males","")</f>
        <v>#VALUE!</v>
      </c>
      <c r="DAM17" s="132" t="e" vm="1">
        <f>IF(AND(DAM15="Breast",[1]control!DBA8="Persons"),"Note: Breast cancer figures for all persons does not include males","")</f>
        <v>#VALUE!</v>
      </c>
      <c r="DAN17" s="132" t="e" vm="1">
        <f>IF(AND(DAN15="Breast",[1]control!DBB8="Persons"),"Note: Breast cancer figures for all persons does not include males","")</f>
        <v>#VALUE!</v>
      </c>
      <c r="DAO17" s="132" t="e" vm="1">
        <f>IF(AND(DAO15="Breast",[1]control!DBC8="Persons"),"Note: Breast cancer figures for all persons does not include males","")</f>
        <v>#VALUE!</v>
      </c>
      <c r="DAP17" s="132" t="e" vm="1">
        <f>IF(AND(DAP15="Breast",[1]control!DBD8="Persons"),"Note: Breast cancer figures for all persons does not include males","")</f>
        <v>#VALUE!</v>
      </c>
      <c r="DAQ17" s="132" t="e" vm="1">
        <f>IF(AND(DAQ15="Breast",[1]control!DBE8="Persons"),"Note: Breast cancer figures for all persons does not include males","")</f>
        <v>#VALUE!</v>
      </c>
      <c r="DAR17" s="132" t="e" vm="1">
        <f>IF(AND(DAR15="Breast",[1]control!DBF8="Persons"),"Note: Breast cancer figures for all persons does not include males","")</f>
        <v>#VALUE!</v>
      </c>
      <c r="DAS17" s="132" t="e" vm="1">
        <f>IF(AND(DAS15="Breast",[1]control!DBG8="Persons"),"Note: Breast cancer figures for all persons does not include males","")</f>
        <v>#VALUE!</v>
      </c>
      <c r="DAT17" s="132" t="e" vm="1">
        <f>IF(AND(DAT15="Breast",[1]control!DBH8="Persons"),"Note: Breast cancer figures for all persons does not include males","")</f>
        <v>#VALUE!</v>
      </c>
      <c r="DAU17" s="132" t="e" vm="1">
        <f>IF(AND(DAU15="Breast",[1]control!DBI8="Persons"),"Note: Breast cancer figures for all persons does not include males","")</f>
        <v>#VALUE!</v>
      </c>
      <c r="DAV17" s="132" t="e" vm="1">
        <f>IF(AND(DAV15="Breast",[1]control!DBJ8="Persons"),"Note: Breast cancer figures for all persons does not include males","")</f>
        <v>#VALUE!</v>
      </c>
      <c r="DAW17" s="132" t="e" vm="1">
        <f>IF(AND(DAW15="Breast",[1]control!DBK8="Persons"),"Note: Breast cancer figures for all persons does not include males","")</f>
        <v>#VALUE!</v>
      </c>
      <c r="DAX17" s="132" t="e" vm="1">
        <f>IF(AND(DAX15="Breast",[1]control!DBL8="Persons"),"Note: Breast cancer figures for all persons does not include males","")</f>
        <v>#VALUE!</v>
      </c>
      <c r="DAY17" s="132" t="e" vm="1">
        <f>IF(AND(DAY15="Breast",[1]control!DBM8="Persons"),"Note: Breast cancer figures for all persons does not include males","")</f>
        <v>#VALUE!</v>
      </c>
      <c r="DAZ17" s="132" t="e" vm="1">
        <f>IF(AND(DAZ15="Breast",[1]control!DBN8="Persons"),"Note: Breast cancer figures for all persons does not include males","")</f>
        <v>#VALUE!</v>
      </c>
      <c r="DBA17" s="132" t="e" vm="1">
        <f>IF(AND(DBA15="Breast",[1]control!DBO8="Persons"),"Note: Breast cancer figures for all persons does not include males","")</f>
        <v>#VALUE!</v>
      </c>
      <c r="DBB17" s="132" t="e" vm="1">
        <f>IF(AND(DBB15="Breast",[1]control!DBP8="Persons"),"Note: Breast cancer figures for all persons does not include males","")</f>
        <v>#VALUE!</v>
      </c>
      <c r="DBC17" s="132" t="e" vm="1">
        <f>IF(AND(DBC15="Breast",[1]control!DBQ8="Persons"),"Note: Breast cancer figures for all persons does not include males","")</f>
        <v>#VALUE!</v>
      </c>
      <c r="DBD17" s="132" t="e" vm="1">
        <f>IF(AND(DBD15="Breast",[1]control!DBR8="Persons"),"Note: Breast cancer figures for all persons does not include males","")</f>
        <v>#VALUE!</v>
      </c>
      <c r="DBE17" s="132" t="e" vm="1">
        <f>IF(AND(DBE15="Breast",[1]control!DBS8="Persons"),"Note: Breast cancer figures for all persons does not include males","")</f>
        <v>#VALUE!</v>
      </c>
      <c r="DBF17" s="132" t="e" vm="1">
        <f>IF(AND(DBF15="Breast",[1]control!DBT8="Persons"),"Note: Breast cancer figures for all persons does not include males","")</f>
        <v>#VALUE!</v>
      </c>
      <c r="DBG17" s="132" t="e" vm="1">
        <f>IF(AND(DBG15="Breast",[1]control!DBU8="Persons"),"Note: Breast cancer figures for all persons does not include males","")</f>
        <v>#VALUE!</v>
      </c>
      <c r="DBH17" s="132" t="e" vm="1">
        <f>IF(AND(DBH15="Breast",[1]control!DBV8="Persons"),"Note: Breast cancer figures for all persons does not include males","")</f>
        <v>#VALUE!</v>
      </c>
      <c r="DBI17" s="132" t="e" vm="1">
        <f>IF(AND(DBI15="Breast",[1]control!DBW8="Persons"),"Note: Breast cancer figures for all persons does not include males","")</f>
        <v>#VALUE!</v>
      </c>
      <c r="DBJ17" s="132" t="e" vm="1">
        <f>IF(AND(DBJ15="Breast",[1]control!DBX8="Persons"),"Note: Breast cancer figures for all persons does not include males","")</f>
        <v>#VALUE!</v>
      </c>
      <c r="DBK17" s="132" t="e" vm="1">
        <f>IF(AND(DBK15="Breast",[1]control!DBY8="Persons"),"Note: Breast cancer figures for all persons does not include males","")</f>
        <v>#VALUE!</v>
      </c>
      <c r="DBL17" s="132" t="e" vm="1">
        <f>IF(AND(DBL15="Breast",[1]control!DBZ8="Persons"),"Note: Breast cancer figures for all persons does not include males","")</f>
        <v>#VALUE!</v>
      </c>
      <c r="DBM17" s="132" t="e" vm="1">
        <f>IF(AND(DBM15="Breast",[1]control!DCA8="Persons"),"Note: Breast cancer figures for all persons does not include males","")</f>
        <v>#VALUE!</v>
      </c>
      <c r="DBN17" s="132" t="e" vm="1">
        <f>IF(AND(DBN15="Breast",[1]control!DCB8="Persons"),"Note: Breast cancer figures for all persons does not include males","")</f>
        <v>#VALUE!</v>
      </c>
      <c r="DBO17" s="132" t="e" vm="1">
        <f>IF(AND(DBO15="Breast",[1]control!DCC8="Persons"),"Note: Breast cancer figures for all persons does not include males","")</f>
        <v>#VALUE!</v>
      </c>
      <c r="DBP17" s="132" t="e" vm="1">
        <f>IF(AND(DBP15="Breast",[1]control!DCD8="Persons"),"Note: Breast cancer figures for all persons does not include males","")</f>
        <v>#VALUE!</v>
      </c>
      <c r="DBQ17" s="132" t="e" vm="1">
        <f>IF(AND(DBQ15="Breast",[1]control!DCE8="Persons"),"Note: Breast cancer figures for all persons does not include males","")</f>
        <v>#VALUE!</v>
      </c>
      <c r="DBR17" s="132" t="e" vm="1">
        <f>IF(AND(DBR15="Breast",[1]control!DCF8="Persons"),"Note: Breast cancer figures for all persons does not include males","")</f>
        <v>#VALUE!</v>
      </c>
      <c r="DBS17" s="132" t="e" vm="1">
        <f>IF(AND(DBS15="Breast",[1]control!DCG8="Persons"),"Note: Breast cancer figures for all persons does not include males","")</f>
        <v>#VALUE!</v>
      </c>
      <c r="DBT17" s="132" t="e" vm="1">
        <f>IF(AND(DBT15="Breast",[1]control!DCH8="Persons"),"Note: Breast cancer figures for all persons does not include males","")</f>
        <v>#VALUE!</v>
      </c>
      <c r="DBU17" s="132" t="e" vm="1">
        <f>IF(AND(DBU15="Breast",[1]control!DCI8="Persons"),"Note: Breast cancer figures for all persons does not include males","")</f>
        <v>#VALUE!</v>
      </c>
      <c r="DBV17" s="132" t="e" vm="1">
        <f>IF(AND(DBV15="Breast",[1]control!DCJ8="Persons"),"Note: Breast cancer figures for all persons does not include males","")</f>
        <v>#VALUE!</v>
      </c>
      <c r="DBW17" s="132" t="e" vm="1">
        <f>IF(AND(DBW15="Breast",[1]control!DCK8="Persons"),"Note: Breast cancer figures for all persons does not include males","")</f>
        <v>#VALUE!</v>
      </c>
      <c r="DBX17" s="132" t="e" vm="1">
        <f>IF(AND(DBX15="Breast",[1]control!DCL8="Persons"),"Note: Breast cancer figures for all persons does not include males","")</f>
        <v>#VALUE!</v>
      </c>
      <c r="DBY17" s="132" t="e" vm="1">
        <f>IF(AND(DBY15="Breast",[1]control!DCM8="Persons"),"Note: Breast cancer figures for all persons does not include males","")</f>
        <v>#VALUE!</v>
      </c>
      <c r="DBZ17" s="132" t="e" vm="1">
        <f>IF(AND(DBZ15="Breast",[1]control!DCN8="Persons"),"Note: Breast cancer figures for all persons does not include males","")</f>
        <v>#VALUE!</v>
      </c>
      <c r="DCA17" s="132" t="e" vm="1">
        <f>IF(AND(DCA15="Breast",[1]control!DCO8="Persons"),"Note: Breast cancer figures for all persons does not include males","")</f>
        <v>#VALUE!</v>
      </c>
      <c r="DCB17" s="132" t="e" vm="1">
        <f>IF(AND(DCB15="Breast",[1]control!DCP8="Persons"),"Note: Breast cancer figures for all persons does not include males","")</f>
        <v>#VALUE!</v>
      </c>
      <c r="DCC17" s="132" t="e" vm="1">
        <f>IF(AND(DCC15="Breast",[1]control!DCQ8="Persons"),"Note: Breast cancer figures for all persons does not include males","")</f>
        <v>#VALUE!</v>
      </c>
      <c r="DCD17" s="132" t="e" vm="1">
        <f>IF(AND(DCD15="Breast",[1]control!DCR8="Persons"),"Note: Breast cancer figures for all persons does not include males","")</f>
        <v>#VALUE!</v>
      </c>
      <c r="DCE17" s="132" t="e" vm="1">
        <f>IF(AND(DCE15="Breast",[1]control!DCS8="Persons"),"Note: Breast cancer figures for all persons does not include males","")</f>
        <v>#VALUE!</v>
      </c>
      <c r="DCF17" s="132" t="e" vm="1">
        <f>IF(AND(DCF15="Breast",[1]control!DCT8="Persons"),"Note: Breast cancer figures for all persons does not include males","")</f>
        <v>#VALUE!</v>
      </c>
      <c r="DCG17" s="132" t="e" vm="1">
        <f>IF(AND(DCG15="Breast",[1]control!DCU8="Persons"),"Note: Breast cancer figures for all persons does not include males","")</f>
        <v>#VALUE!</v>
      </c>
      <c r="DCH17" s="132" t="e" vm="1">
        <f>IF(AND(DCH15="Breast",[1]control!DCV8="Persons"),"Note: Breast cancer figures for all persons does not include males","")</f>
        <v>#VALUE!</v>
      </c>
      <c r="DCI17" s="132" t="e" vm="1">
        <f>IF(AND(DCI15="Breast",[1]control!DCW8="Persons"),"Note: Breast cancer figures for all persons does not include males","")</f>
        <v>#VALUE!</v>
      </c>
      <c r="DCJ17" s="132" t="e" vm="1">
        <f>IF(AND(DCJ15="Breast",[1]control!DCX8="Persons"),"Note: Breast cancer figures for all persons does not include males","")</f>
        <v>#VALUE!</v>
      </c>
      <c r="DCK17" s="132" t="e" vm="1">
        <f>IF(AND(DCK15="Breast",[1]control!DCY8="Persons"),"Note: Breast cancer figures for all persons does not include males","")</f>
        <v>#VALUE!</v>
      </c>
      <c r="DCL17" s="132" t="e" vm="1">
        <f>IF(AND(DCL15="Breast",[1]control!DCZ8="Persons"),"Note: Breast cancer figures for all persons does not include males","")</f>
        <v>#VALUE!</v>
      </c>
      <c r="DCM17" s="132" t="e" vm="1">
        <f>IF(AND(DCM15="Breast",[1]control!DDA8="Persons"),"Note: Breast cancer figures for all persons does not include males","")</f>
        <v>#VALUE!</v>
      </c>
      <c r="DCN17" s="132" t="e" vm="1">
        <f>IF(AND(DCN15="Breast",[1]control!DDB8="Persons"),"Note: Breast cancer figures for all persons does not include males","")</f>
        <v>#VALUE!</v>
      </c>
      <c r="DCO17" s="132" t="e" vm="1">
        <f>IF(AND(DCO15="Breast",[1]control!DDC8="Persons"),"Note: Breast cancer figures for all persons does not include males","")</f>
        <v>#VALUE!</v>
      </c>
      <c r="DCP17" s="132" t="e" vm="1">
        <f>IF(AND(DCP15="Breast",[1]control!DDD8="Persons"),"Note: Breast cancer figures for all persons does not include males","")</f>
        <v>#VALUE!</v>
      </c>
      <c r="DCQ17" s="132" t="e" vm="1">
        <f>IF(AND(DCQ15="Breast",[1]control!DDE8="Persons"),"Note: Breast cancer figures for all persons does not include males","")</f>
        <v>#VALUE!</v>
      </c>
      <c r="DCR17" s="132" t="e" vm="1">
        <f>IF(AND(DCR15="Breast",[1]control!DDF8="Persons"),"Note: Breast cancer figures for all persons does not include males","")</f>
        <v>#VALUE!</v>
      </c>
      <c r="DCS17" s="132" t="e" vm="1">
        <f>IF(AND(DCS15="Breast",[1]control!DDG8="Persons"),"Note: Breast cancer figures for all persons does not include males","")</f>
        <v>#VALUE!</v>
      </c>
      <c r="DCT17" s="132" t="e" vm="1">
        <f>IF(AND(DCT15="Breast",[1]control!DDH8="Persons"),"Note: Breast cancer figures for all persons does not include males","")</f>
        <v>#VALUE!</v>
      </c>
      <c r="DCU17" s="132" t="e" vm="1">
        <f>IF(AND(DCU15="Breast",[1]control!DDI8="Persons"),"Note: Breast cancer figures for all persons does not include males","")</f>
        <v>#VALUE!</v>
      </c>
      <c r="DCV17" s="132" t="e" vm="1">
        <f>IF(AND(DCV15="Breast",[1]control!DDJ8="Persons"),"Note: Breast cancer figures for all persons does not include males","")</f>
        <v>#VALUE!</v>
      </c>
      <c r="DCW17" s="132" t="e" vm="1">
        <f>IF(AND(DCW15="Breast",[1]control!DDK8="Persons"),"Note: Breast cancer figures for all persons does not include males","")</f>
        <v>#VALUE!</v>
      </c>
      <c r="DCX17" s="132" t="e" vm="1">
        <f>IF(AND(DCX15="Breast",[1]control!DDL8="Persons"),"Note: Breast cancer figures for all persons does not include males","")</f>
        <v>#VALUE!</v>
      </c>
      <c r="DCY17" s="132" t="e" vm="1">
        <f>IF(AND(DCY15="Breast",[1]control!DDM8="Persons"),"Note: Breast cancer figures for all persons does not include males","")</f>
        <v>#VALUE!</v>
      </c>
      <c r="DCZ17" s="132" t="e" vm="1">
        <f>IF(AND(DCZ15="Breast",[1]control!DDN8="Persons"),"Note: Breast cancer figures for all persons does not include males","")</f>
        <v>#VALUE!</v>
      </c>
      <c r="DDA17" s="132" t="e" vm="1">
        <f>IF(AND(DDA15="Breast",[1]control!DDO8="Persons"),"Note: Breast cancer figures for all persons does not include males","")</f>
        <v>#VALUE!</v>
      </c>
      <c r="DDB17" s="132" t="e" vm="1">
        <f>IF(AND(DDB15="Breast",[1]control!DDP8="Persons"),"Note: Breast cancer figures for all persons does not include males","")</f>
        <v>#VALUE!</v>
      </c>
      <c r="DDC17" s="132" t="e" vm="1">
        <f>IF(AND(DDC15="Breast",[1]control!DDQ8="Persons"),"Note: Breast cancer figures for all persons does not include males","")</f>
        <v>#VALUE!</v>
      </c>
      <c r="DDD17" s="132" t="e" vm="1">
        <f>IF(AND(DDD15="Breast",[1]control!DDR8="Persons"),"Note: Breast cancer figures for all persons does not include males","")</f>
        <v>#VALUE!</v>
      </c>
      <c r="DDE17" s="132" t="e" vm="1">
        <f>IF(AND(DDE15="Breast",[1]control!DDS8="Persons"),"Note: Breast cancer figures for all persons does not include males","")</f>
        <v>#VALUE!</v>
      </c>
      <c r="DDF17" s="132" t="e" vm="1">
        <f>IF(AND(DDF15="Breast",[1]control!DDT8="Persons"),"Note: Breast cancer figures for all persons does not include males","")</f>
        <v>#VALUE!</v>
      </c>
      <c r="DDG17" s="132" t="e" vm="1">
        <f>IF(AND(DDG15="Breast",[1]control!DDU8="Persons"),"Note: Breast cancer figures for all persons does not include males","")</f>
        <v>#VALUE!</v>
      </c>
      <c r="DDH17" s="132" t="e" vm="1">
        <f>IF(AND(DDH15="Breast",[1]control!DDV8="Persons"),"Note: Breast cancer figures for all persons does not include males","")</f>
        <v>#VALUE!</v>
      </c>
      <c r="DDI17" s="132" t="e" vm="1">
        <f>IF(AND(DDI15="Breast",[1]control!DDW8="Persons"),"Note: Breast cancer figures for all persons does not include males","")</f>
        <v>#VALUE!</v>
      </c>
      <c r="DDJ17" s="132" t="e" vm="1">
        <f>IF(AND(DDJ15="Breast",[1]control!DDX8="Persons"),"Note: Breast cancer figures for all persons does not include males","")</f>
        <v>#VALUE!</v>
      </c>
      <c r="DDK17" s="132" t="e" vm="1">
        <f>IF(AND(DDK15="Breast",[1]control!DDY8="Persons"),"Note: Breast cancer figures for all persons does not include males","")</f>
        <v>#VALUE!</v>
      </c>
      <c r="DDL17" s="132" t="e" vm="1">
        <f>IF(AND(DDL15="Breast",[1]control!DDZ8="Persons"),"Note: Breast cancer figures for all persons does not include males","")</f>
        <v>#VALUE!</v>
      </c>
      <c r="DDM17" s="132" t="e" vm="1">
        <f>IF(AND(DDM15="Breast",[1]control!DEA8="Persons"),"Note: Breast cancer figures for all persons does not include males","")</f>
        <v>#VALUE!</v>
      </c>
      <c r="DDN17" s="132" t="e" vm="1">
        <f>IF(AND(DDN15="Breast",[1]control!DEB8="Persons"),"Note: Breast cancer figures for all persons does not include males","")</f>
        <v>#VALUE!</v>
      </c>
      <c r="DDO17" s="132" t="e" vm="1">
        <f>IF(AND(DDO15="Breast",[1]control!DEC8="Persons"),"Note: Breast cancer figures for all persons does not include males","")</f>
        <v>#VALUE!</v>
      </c>
      <c r="DDP17" s="132" t="e" vm="1">
        <f>IF(AND(DDP15="Breast",[1]control!DED8="Persons"),"Note: Breast cancer figures for all persons does not include males","")</f>
        <v>#VALUE!</v>
      </c>
      <c r="DDQ17" s="132" t="e" vm="1">
        <f>IF(AND(DDQ15="Breast",[1]control!DEE8="Persons"),"Note: Breast cancer figures for all persons does not include males","")</f>
        <v>#VALUE!</v>
      </c>
      <c r="DDR17" s="132" t="e" vm="1">
        <f>IF(AND(DDR15="Breast",[1]control!DEF8="Persons"),"Note: Breast cancer figures for all persons does not include males","")</f>
        <v>#VALUE!</v>
      </c>
      <c r="DDS17" s="132" t="e" vm="1">
        <f>IF(AND(DDS15="Breast",[1]control!DEG8="Persons"),"Note: Breast cancer figures for all persons does not include males","")</f>
        <v>#VALUE!</v>
      </c>
      <c r="DDT17" s="132" t="e" vm="1">
        <f>IF(AND(DDT15="Breast",[1]control!DEH8="Persons"),"Note: Breast cancer figures for all persons does not include males","")</f>
        <v>#VALUE!</v>
      </c>
      <c r="DDU17" s="132" t="e" vm="1">
        <f>IF(AND(DDU15="Breast",[1]control!DEI8="Persons"),"Note: Breast cancer figures for all persons does not include males","")</f>
        <v>#VALUE!</v>
      </c>
      <c r="DDV17" s="132" t="e" vm="1">
        <f>IF(AND(DDV15="Breast",[1]control!DEJ8="Persons"),"Note: Breast cancer figures for all persons does not include males","")</f>
        <v>#VALUE!</v>
      </c>
      <c r="DDW17" s="132" t="e" vm="1">
        <f>IF(AND(DDW15="Breast",[1]control!DEK8="Persons"),"Note: Breast cancer figures for all persons does not include males","")</f>
        <v>#VALUE!</v>
      </c>
      <c r="DDX17" s="132" t="e" vm="1">
        <f>IF(AND(DDX15="Breast",[1]control!DEL8="Persons"),"Note: Breast cancer figures for all persons does not include males","")</f>
        <v>#VALUE!</v>
      </c>
      <c r="DDY17" s="132" t="e" vm="1">
        <f>IF(AND(DDY15="Breast",[1]control!DEM8="Persons"),"Note: Breast cancer figures for all persons does not include males","")</f>
        <v>#VALUE!</v>
      </c>
      <c r="DDZ17" s="132" t="e" vm="1">
        <f>IF(AND(DDZ15="Breast",[1]control!DEN8="Persons"),"Note: Breast cancer figures for all persons does not include males","")</f>
        <v>#VALUE!</v>
      </c>
      <c r="DEA17" s="132" t="e" vm="1">
        <f>IF(AND(DEA15="Breast",[1]control!DEO8="Persons"),"Note: Breast cancer figures for all persons does not include males","")</f>
        <v>#VALUE!</v>
      </c>
      <c r="DEB17" s="132" t="e" vm="1">
        <f>IF(AND(DEB15="Breast",[1]control!DEP8="Persons"),"Note: Breast cancer figures for all persons does not include males","")</f>
        <v>#VALUE!</v>
      </c>
      <c r="DEC17" s="132" t="e" vm="1">
        <f>IF(AND(DEC15="Breast",[1]control!DEQ8="Persons"),"Note: Breast cancer figures for all persons does not include males","")</f>
        <v>#VALUE!</v>
      </c>
      <c r="DED17" s="132" t="e" vm="1">
        <f>IF(AND(DED15="Breast",[1]control!DER8="Persons"),"Note: Breast cancer figures for all persons does not include males","")</f>
        <v>#VALUE!</v>
      </c>
      <c r="DEE17" s="132" t="e" vm="1">
        <f>IF(AND(DEE15="Breast",[1]control!DES8="Persons"),"Note: Breast cancer figures for all persons does not include males","")</f>
        <v>#VALUE!</v>
      </c>
      <c r="DEF17" s="132" t="e" vm="1">
        <f>IF(AND(DEF15="Breast",[1]control!DET8="Persons"),"Note: Breast cancer figures for all persons does not include males","")</f>
        <v>#VALUE!</v>
      </c>
      <c r="DEG17" s="132" t="e" vm="1">
        <f>IF(AND(DEG15="Breast",[1]control!DEU8="Persons"),"Note: Breast cancer figures for all persons does not include males","")</f>
        <v>#VALUE!</v>
      </c>
      <c r="DEH17" s="132" t="e" vm="1">
        <f>IF(AND(DEH15="Breast",[1]control!DEV8="Persons"),"Note: Breast cancer figures for all persons does not include males","")</f>
        <v>#VALUE!</v>
      </c>
      <c r="DEI17" s="132" t="e" vm="1">
        <f>IF(AND(DEI15="Breast",[1]control!DEW8="Persons"),"Note: Breast cancer figures for all persons does not include males","")</f>
        <v>#VALUE!</v>
      </c>
      <c r="DEJ17" s="132" t="e" vm="1">
        <f>IF(AND(DEJ15="Breast",[1]control!DEX8="Persons"),"Note: Breast cancer figures for all persons does not include males","")</f>
        <v>#VALUE!</v>
      </c>
      <c r="DEK17" s="132" t="e" vm="1">
        <f>IF(AND(DEK15="Breast",[1]control!DEY8="Persons"),"Note: Breast cancer figures for all persons does not include males","")</f>
        <v>#VALUE!</v>
      </c>
      <c r="DEL17" s="132" t="e" vm="1">
        <f>IF(AND(DEL15="Breast",[1]control!DEZ8="Persons"),"Note: Breast cancer figures for all persons does not include males","")</f>
        <v>#VALUE!</v>
      </c>
      <c r="DEM17" s="132" t="e" vm="1">
        <f>IF(AND(DEM15="Breast",[1]control!DFA8="Persons"),"Note: Breast cancer figures for all persons does not include males","")</f>
        <v>#VALUE!</v>
      </c>
      <c r="DEN17" s="132" t="e" vm="1">
        <f>IF(AND(DEN15="Breast",[1]control!DFB8="Persons"),"Note: Breast cancer figures for all persons does not include males","")</f>
        <v>#VALUE!</v>
      </c>
      <c r="DEO17" s="132" t="e" vm="1">
        <f>IF(AND(DEO15="Breast",[1]control!DFC8="Persons"),"Note: Breast cancer figures for all persons does not include males","")</f>
        <v>#VALUE!</v>
      </c>
      <c r="DEP17" s="132" t="e" vm="1">
        <f>IF(AND(DEP15="Breast",[1]control!DFD8="Persons"),"Note: Breast cancer figures for all persons does not include males","")</f>
        <v>#VALUE!</v>
      </c>
      <c r="DEQ17" s="132" t="e" vm="1">
        <f>IF(AND(DEQ15="Breast",[1]control!DFE8="Persons"),"Note: Breast cancer figures for all persons does not include males","")</f>
        <v>#VALUE!</v>
      </c>
      <c r="DER17" s="132" t="e" vm="1">
        <f>IF(AND(DER15="Breast",[1]control!DFF8="Persons"),"Note: Breast cancer figures for all persons does not include males","")</f>
        <v>#VALUE!</v>
      </c>
      <c r="DES17" s="132" t="e" vm="1">
        <f>IF(AND(DES15="Breast",[1]control!DFG8="Persons"),"Note: Breast cancer figures for all persons does not include males","")</f>
        <v>#VALUE!</v>
      </c>
      <c r="DET17" s="132" t="e" vm="1">
        <f>IF(AND(DET15="Breast",[1]control!DFH8="Persons"),"Note: Breast cancer figures for all persons does not include males","")</f>
        <v>#VALUE!</v>
      </c>
      <c r="DEU17" s="132" t="e" vm="1">
        <f>IF(AND(DEU15="Breast",[1]control!DFI8="Persons"),"Note: Breast cancer figures for all persons does not include males","")</f>
        <v>#VALUE!</v>
      </c>
      <c r="DEV17" s="132" t="e" vm="1">
        <f>IF(AND(DEV15="Breast",[1]control!DFJ8="Persons"),"Note: Breast cancer figures for all persons does not include males","")</f>
        <v>#VALUE!</v>
      </c>
      <c r="DEW17" s="132" t="e" vm="1">
        <f>IF(AND(DEW15="Breast",[1]control!DFK8="Persons"),"Note: Breast cancer figures for all persons does not include males","")</f>
        <v>#VALUE!</v>
      </c>
      <c r="DEX17" s="132" t="e" vm="1">
        <f>IF(AND(DEX15="Breast",[1]control!DFL8="Persons"),"Note: Breast cancer figures for all persons does not include males","")</f>
        <v>#VALUE!</v>
      </c>
      <c r="DEY17" s="132" t="e" vm="1">
        <f>IF(AND(DEY15="Breast",[1]control!DFM8="Persons"),"Note: Breast cancer figures for all persons does not include males","")</f>
        <v>#VALUE!</v>
      </c>
      <c r="DEZ17" s="132" t="e" vm="1">
        <f>IF(AND(DEZ15="Breast",[1]control!DFN8="Persons"),"Note: Breast cancer figures for all persons does not include males","")</f>
        <v>#VALUE!</v>
      </c>
      <c r="DFA17" s="132" t="e" vm="1">
        <f>IF(AND(DFA15="Breast",[1]control!DFO8="Persons"),"Note: Breast cancer figures for all persons does not include males","")</f>
        <v>#VALUE!</v>
      </c>
      <c r="DFB17" s="132" t="e" vm="1">
        <f>IF(AND(DFB15="Breast",[1]control!DFP8="Persons"),"Note: Breast cancer figures for all persons does not include males","")</f>
        <v>#VALUE!</v>
      </c>
      <c r="DFC17" s="132" t="e" vm="1">
        <f>IF(AND(DFC15="Breast",[1]control!DFQ8="Persons"),"Note: Breast cancer figures for all persons does not include males","")</f>
        <v>#VALUE!</v>
      </c>
      <c r="DFD17" s="132" t="e" vm="1">
        <f>IF(AND(DFD15="Breast",[1]control!DFR8="Persons"),"Note: Breast cancer figures for all persons does not include males","")</f>
        <v>#VALUE!</v>
      </c>
      <c r="DFE17" s="132" t="e" vm="1">
        <f>IF(AND(DFE15="Breast",[1]control!DFS8="Persons"),"Note: Breast cancer figures for all persons does not include males","")</f>
        <v>#VALUE!</v>
      </c>
      <c r="DFF17" s="132" t="e" vm="1">
        <f>IF(AND(DFF15="Breast",[1]control!DFT8="Persons"),"Note: Breast cancer figures for all persons does not include males","")</f>
        <v>#VALUE!</v>
      </c>
      <c r="DFG17" s="132" t="e" vm="1">
        <f>IF(AND(DFG15="Breast",[1]control!DFU8="Persons"),"Note: Breast cancer figures for all persons does not include males","")</f>
        <v>#VALUE!</v>
      </c>
      <c r="DFH17" s="132" t="e" vm="1">
        <f>IF(AND(DFH15="Breast",[1]control!DFV8="Persons"),"Note: Breast cancer figures for all persons does not include males","")</f>
        <v>#VALUE!</v>
      </c>
      <c r="DFI17" s="132" t="e" vm="1">
        <f>IF(AND(DFI15="Breast",[1]control!DFW8="Persons"),"Note: Breast cancer figures for all persons does not include males","")</f>
        <v>#VALUE!</v>
      </c>
      <c r="DFJ17" s="132" t="e" vm="1">
        <f>IF(AND(DFJ15="Breast",[1]control!DFX8="Persons"),"Note: Breast cancer figures for all persons does not include males","")</f>
        <v>#VALUE!</v>
      </c>
      <c r="DFK17" s="132" t="e" vm="1">
        <f>IF(AND(DFK15="Breast",[1]control!DFY8="Persons"),"Note: Breast cancer figures for all persons does not include males","")</f>
        <v>#VALUE!</v>
      </c>
      <c r="DFL17" s="132" t="e" vm="1">
        <f>IF(AND(DFL15="Breast",[1]control!DFZ8="Persons"),"Note: Breast cancer figures for all persons does not include males","")</f>
        <v>#VALUE!</v>
      </c>
      <c r="DFM17" s="132" t="e" vm="1">
        <f>IF(AND(DFM15="Breast",[1]control!DGA8="Persons"),"Note: Breast cancer figures for all persons does not include males","")</f>
        <v>#VALUE!</v>
      </c>
      <c r="DFN17" s="132" t="e" vm="1">
        <f>IF(AND(DFN15="Breast",[1]control!DGB8="Persons"),"Note: Breast cancer figures for all persons does not include males","")</f>
        <v>#VALUE!</v>
      </c>
      <c r="DFO17" s="132" t="e" vm="1">
        <f>IF(AND(DFO15="Breast",[1]control!DGC8="Persons"),"Note: Breast cancer figures for all persons does not include males","")</f>
        <v>#VALUE!</v>
      </c>
      <c r="DFP17" s="132" t="e" vm="1">
        <f>IF(AND(DFP15="Breast",[1]control!DGD8="Persons"),"Note: Breast cancer figures for all persons does not include males","")</f>
        <v>#VALUE!</v>
      </c>
      <c r="DFQ17" s="132" t="e" vm="1">
        <f>IF(AND(DFQ15="Breast",[1]control!DGE8="Persons"),"Note: Breast cancer figures for all persons does not include males","")</f>
        <v>#VALUE!</v>
      </c>
      <c r="DFR17" s="132" t="e" vm="1">
        <f>IF(AND(DFR15="Breast",[1]control!DGF8="Persons"),"Note: Breast cancer figures for all persons does not include males","")</f>
        <v>#VALUE!</v>
      </c>
      <c r="DFS17" s="132" t="e" vm="1">
        <f>IF(AND(DFS15="Breast",[1]control!DGG8="Persons"),"Note: Breast cancer figures for all persons does not include males","")</f>
        <v>#VALUE!</v>
      </c>
      <c r="DFT17" s="132" t="e" vm="1">
        <f>IF(AND(DFT15="Breast",[1]control!DGH8="Persons"),"Note: Breast cancer figures for all persons does not include males","")</f>
        <v>#VALUE!</v>
      </c>
      <c r="DFU17" s="132" t="e" vm="1">
        <f>IF(AND(DFU15="Breast",[1]control!DGI8="Persons"),"Note: Breast cancer figures for all persons does not include males","")</f>
        <v>#VALUE!</v>
      </c>
      <c r="DFV17" s="132" t="e" vm="1">
        <f>IF(AND(DFV15="Breast",[1]control!DGJ8="Persons"),"Note: Breast cancer figures for all persons does not include males","")</f>
        <v>#VALUE!</v>
      </c>
      <c r="DFW17" s="132" t="e" vm="1">
        <f>IF(AND(DFW15="Breast",[1]control!DGK8="Persons"),"Note: Breast cancer figures for all persons does not include males","")</f>
        <v>#VALUE!</v>
      </c>
      <c r="DFX17" s="132" t="e" vm="1">
        <f>IF(AND(DFX15="Breast",[1]control!DGL8="Persons"),"Note: Breast cancer figures for all persons does not include males","")</f>
        <v>#VALUE!</v>
      </c>
      <c r="DFY17" s="132" t="e" vm="1">
        <f>IF(AND(DFY15="Breast",[1]control!DGM8="Persons"),"Note: Breast cancer figures for all persons does not include males","")</f>
        <v>#VALUE!</v>
      </c>
      <c r="DFZ17" s="132" t="e" vm="1">
        <f>IF(AND(DFZ15="Breast",[1]control!DGN8="Persons"),"Note: Breast cancer figures for all persons does not include males","")</f>
        <v>#VALUE!</v>
      </c>
      <c r="DGA17" s="132" t="e" vm="1">
        <f>IF(AND(DGA15="Breast",[1]control!DGO8="Persons"),"Note: Breast cancer figures for all persons does not include males","")</f>
        <v>#VALUE!</v>
      </c>
      <c r="DGB17" s="132" t="e" vm="1">
        <f>IF(AND(DGB15="Breast",[1]control!DGP8="Persons"),"Note: Breast cancer figures for all persons does not include males","")</f>
        <v>#VALUE!</v>
      </c>
      <c r="DGC17" s="132" t="e" vm="1">
        <f>IF(AND(DGC15="Breast",[1]control!DGQ8="Persons"),"Note: Breast cancer figures for all persons does not include males","")</f>
        <v>#VALUE!</v>
      </c>
      <c r="DGD17" s="132" t="e" vm="1">
        <f>IF(AND(DGD15="Breast",[1]control!DGR8="Persons"),"Note: Breast cancer figures for all persons does not include males","")</f>
        <v>#VALUE!</v>
      </c>
      <c r="DGE17" s="132" t="e" vm="1">
        <f>IF(AND(DGE15="Breast",[1]control!DGS8="Persons"),"Note: Breast cancer figures for all persons does not include males","")</f>
        <v>#VALUE!</v>
      </c>
      <c r="DGF17" s="132" t="e" vm="1">
        <f>IF(AND(DGF15="Breast",[1]control!DGT8="Persons"),"Note: Breast cancer figures for all persons does not include males","")</f>
        <v>#VALUE!</v>
      </c>
      <c r="DGG17" s="132" t="e" vm="1">
        <f>IF(AND(DGG15="Breast",[1]control!DGU8="Persons"),"Note: Breast cancer figures for all persons does not include males","")</f>
        <v>#VALUE!</v>
      </c>
      <c r="DGH17" s="132" t="e" vm="1">
        <f>IF(AND(DGH15="Breast",[1]control!DGV8="Persons"),"Note: Breast cancer figures for all persons does not include males","")</f>
        <v>#VALUE!</v>
      </c>
      <c r="DGI17" s="132" t="e" vm="1">
        <f>IF(AND(DGI15="Breast",[1]control!DGW8="Persons"),"Note: Breast cancer figures for all persons does not include males","")</f>
        <v>#VALUE!</v>
      </c>
      <c r="DGJ17" s="132" t="e" vm="1">
        <f>IF(AND(DGJ15="Breast",[1]control!DGX8="Persons"),"Note: Breast cancer figures for all persons does not include males","")</f>
        <v>#VALUE!</v>
      </c>
      <c r="DGK17" s="132" t="e" vm="1">
        <f>IF(AND(DGK15="Breast",[1]control!DGY8="Persons"),"Note: Breast cancer figures for all persons does not include males","")</f>
        <v>#VALUE!</v>
      </c>
      <c r="DGL17" s="132" t="e" vm="1">
        <f>IF(AND(DGL15="Breast",[1]control!DGZ8="Persons"),"Note: Breast cancer figures for all persons does not include males","")</f>
        <v>#VALUE!</v>
      </c>
      <c r="DGM17" s="132" t="e" vm="1">
        <f>IF(AND(DGM15="Breast",[1]control!DHA8="Persons"),"Note: Breast cancer figures for all persons does not include males","")</f>
        <v>#VALUE!</v>
      </c>
      <c r="DGN17" s="132" t="e" vm="1">
        <f>IF(AND(DGN15="Breast",[1]control!DHB8="Persons"),"Note: Breast cancer figures for all persons does not include males","")</f>
        <v>#VALUE!</v>
      </c>
      <c r="DGO17" s="132" t="e" vm="1">
        <f>IF(AND(DGO15="Breast",[1]control!DHC8="Persons"),"Note: Breast cancer figures for all persons does not include males","")</f>
        <v>#VALUE!</v>
      </c>
      <c r="DGP17" s="132" t="e" vm="1">
        <f>IF(AND(DGP15="Breast",[1]control!DHD8="Persons"),"Note: Breast cancer figures for all persons does not include males","")</f>
        <v>#VALUE!</v>
      </c>
      <c r="DGQ17" s="132" t="e" vm="1">
        <f>IF(AND(DGQ15="Breast",[1]control!DHE8="Persons"),"Note: Breast cancer figures for all persons does not include males","")</f>
        <v>#VALUE!</v>
      </c>
      <c r="DGR17" s="132" t="e" vm="1">
        <f>IF(AND(DGR15="Breast",[1]control!DHF8="Persons"),"Note: Breast cancer figures for all persons does not include males","")</f>
        <v>#VALUE!</v>
      </c>
      <c r="DGS17" s="132" t="e" vm="1">
        <f>IF(AND(DGS15="Breast",[1]control!DHG8="Persons"),"Note: Breast cancer figures for all persons does not include males","")</f>
        <v>#VALUE!</v>
      </c>
      <c r="DGT17" s="132" t="e" vm="1">
        <f>IF(AND(DGT15="Breast",[1]control!DHH8="Persons"),"Note: Breast cancer figures for all persons does not include males","")</f>
        <v>#VALUE!</v>
      </c>
      <c r="DGU17" s="132" t="e" vm="1">
        <f>IF(AND(DGU15="Breast",[1]control!DHI8="Persons"),"Note: Breast cancer figures for all persons does not include males","")</f>
        <v>#VALUE!</v>
      </c>
      <c r="DGV17" s="132" t="e" vm="1">
        <f>IF(AND(DGV15="Breast",[1]control!DHJ8="Persons"),"Note: Breast cancer figures for all persons does not include males","")</f>
        <v>#VALUE!</v>
      </c>
      <c r="DGW17" s="132" t="e" vm="1">
        <f>IF(AND(DGW15="Breast",[1]control!DHK8="Persons"),"Note: Breast cancer figures for all persons does not include males","")</f>
        <v>#VALUE!</v>
      </c>
      <c r="DGX17" s="132" t="e" vm="1">
        <f>IF(AND(DGX15="Breast",[1]control!DHL8="Persons"),"Note: Breast cancer figures for all persons does not include males","")</f>
        <v>#VALUE!</v>
      </c>
      <c r="DGY17" s="132" t="e" vm="1">
        <f>IF(AND(DGY15="Breast",[1]control!DHM8="Persons"),"Note: Breast cancer figures for all persons does not include males","")</f>
        <v>#VALUE!</v>
      </c>
      <c r="DGZ17" s="132" t="e" vm="1">
        <f>IF(AND(DGZ15="Breast",[1]control!DHN8="Persons"),"Note: Breast cancer figures for all persons does not include males","")</f>
        <v>#VALUE!</v>
      </c>
      <c r="DHA17" s="132" t="e" vm="1">
        <f>IF(AND(DHA15="Breast",[1]control!DHO8="Persons"),"Note: Breast cancer figures for all persons does not include males","")</f>
        <v>#VALUE!</v>
      </c>
      <c r="DHB17" s="132" t="e" vm="1">
        <f>IF(AND(DHB15="Breast",[1]control!DHP8="Persons"),"Note: Breast cancer figures for all persons does not include males","")</f>
        <v>#VALUE!</v>
      </c>
      <c r="DHC17" s="132" t="e" vm="1">
        <f>IF(AND(DHC15="Breast",[1]control!DHQ8="Persons"),"Note: Breast cancer figures for all persons does not include males","")</f>
        <v>#VALUE!</v>
      </c>
      <c r="DHD17" s="132" t="e" vm="1">
        <f>IF(AND(DHD15="Breast",[1]control!DHR8="Persons"),"Note: Breast cancer figures for all persons does not include males","")</f>
        <v>#VALUE!</v>
      </c>
      <c r="DHE17" s="132" t="e" vm="1">
        <f>IF(AND(DHE15="Breast",[1]control!DHS8="Persons"),"Note: Breast cancer figures for all persons does not include males","")</f>
        <v>#VALUE!</v>
      </c>
      <c r="DHF17" s="132" t="e" vm="1">
        <f>IF(AND(DHF15="Breast",[1]control!DHT8="Persons"),"Note: Breast cancer figures for all persons does not include males","")</f>
        <v>#VALUE!</v>
      </c>
      <c r="DHG17" s="132" t="e" vm="1">
        <f>IF(AND(DHG15="Breast",[1]control!DHU8="Persons"),"Note: Breast cancer figures for all persons does not include males","")</f>
        <v>#VALUE!</v>
      </c>
      <c r="DHH17" s="132" t="e" vm="1">
        <f>IF(AND(DHH15="Breast",[1]control!DHV8="Persons"),"Note: Breast cancer figures for all persons does not include males","")</f>
        <v>#VALUE!</v>
      </c>
      <c r="DHI17" s="132" t="e" vm="1">
        <f>IF(AND(DHI15="Breast",[1]control!DHW8="Persons"),"Note: Breast cancer figures for all persons does not include males","")</f>
        <v>#VALUE!</v>
      </c>
      <c r="DHJ17" s="132" t="e" vm="1">
        <f>IF(AND(DHJ15="Breast",[1]control!DHX8="Persons"),"Note: Breast cancer figures for all persons does not include males","")</f>
        <v>#VALUE!</v>
      </c>
      <c r="DHK17" s="132" t="e" vm="1">
        <f>IF(AND(DHK15="Breast",[1]control!DHY8="Persons"),"Note: Breast cancer figures for all persons does not include males","")</f>
        <v>#VALUE!</v>
      </c>
      <c r="DHL17" s="132" t="e" vm="1">
        <f>IF(AND(DHL15="Breast",[1]control!DHZ8="Persons"),"Note: Breast cancer figures for all persons does not include males","")</f>
        <v>#VALUE!</v>
      </c>
      <c r="DHM17" s="132" t="e" vm="1">
        <f>IF(AND(DHM15="Breast",[1]control!DIA8="Persons"),"Note: Breast cancer figures for all persons does not include males","")</f>
        <v>#VALUE!</v>
      </c>
      <c r="DHN17" s="132" t="e" vm="1">
        <f>IF(AND(DHN15="Breast",[1]control!DIB8="Persons"),"Note: Breast cancer figures for all persons does not include males","")</f>
        <v>#VALUE!</v>
      </c>
      <c r="DHO17" s="132" t="e" vm="1">
        <f>IF(AND(DHO15="Breast",[1]control!DIC8="Persons"),"Note: Breast cancer figures for all persons does not include males","")</f>
        <v>#VALUE!</v>
      </c>
      <c r="DHP17" s="132" t="e" vm="1">
        <f>IF(AND(DHP15="Breast",[1]control!DID8="Persons"),"Note: Breast cancer figures for all persons does not include males","")</f>
        <v>#VALUE!</v>
      </c>
      <c r="DHQ17" s="132" t="e" vm="1">
        <f>IF(AND(DHQ15="Breast",[1]control!DIE8="Persons"),"Note: Breast cancer figures for all persons does not include males","")</f>
        <v>#VALUE!</v>
      </c>
      <c r="DHR17" s="132" t="e" vm="1">
        <f>IF(AND(DHR15="Breast",[1]control!DIF8="Persons"),"Note: Breast cancer figures for all persons does not include males","")</f>
        <v>#VALUE!</v>
      </c>
      <c r="DHS17" s="132" t="e" vm="1">
        <f>IF(AND(DHS15="Breast",[1]control!DIG8="Persons"),"Note: Breast cancer figures for all persons does not include males","")</f>
        <v>#VALUE!</v>
      </c>
      <c r="DHT17" s="132" t="e" vm="1">
        <f>IF(AND(DHT15="Breast",[1]control!DIH8="Persons"),"Note: Breast cancer figures for all persons does not include males","")</f>
        <v>#VALUE!</v>
      </c>
      <c r="DHU17" s="132" t="e" vm="1">
        <f>IF(AND(DHU15="Breast",[1]control!DII8="Persons"),"Note: Breast cancer figures for all persons does not include males","")</f>
        <v>#VALUE!</v>
      </c>
      <c r="DHV17" s="132" t="e" vm="1">
        <f>IF(AND(DHV15="Breast",[1]control!DIJ8="Persons"),"Note: Breast cancer figures for all persons does not include males","")</f>
        <v>#VALUE!</v>
      </c>
      <c r="DHW17" s="132" t="e" vm="1">
        <f>IF(AND(DHW15="Breast",[1]control!DIK8="Persons"),"Note: Breast cancer figures for all persons does not include males","")</f>
        <v>#VALUE!</v>
      </c>
      <c r="DHX17" s="132" t="e" vm="1">
        <f>IF(AND(DHX15="Breast",[1]control!DIL8="Persons"),"Note: Breast cancer figures for all persons does not include males","")</f>
        <v>#VALUE!</v>
      </c>
      <c r="DHY17" s="132" t="e" vm="1">
        <f>IF(AND(DHY15="Breast",[1]control!DIM8="Persons"),"Note: Breast cancer figures for all persons does not include males","")</f>
        <v>#VALUE!</v>
      </c>
      <c r="DHZ17" s="132" t="e" vm="1">
        <f>IF(AND(DHZ15="Breast",[1]control!DIN8="Persons"),"Note: Breast cancer figures for all persons does not include males","")</f>
        <v>#VALUE!</v>
      </c>
      <c r="DIA17" s="132" t="e" vm="1">
        <f>IF(AND(DIA15="Breast",[1]control!DIO8="Persons"),"Note: Breast cancer figures for all persons does not include males","")</f>
        <v>#VALUE!</v>
      </c>
      <c r="DIB17" s="132" t="e" vm="1">
        <f>IF(AND(DIB15="Breast",[1]control!DIP8="Persons"),"Note: Breast cancer figures for all persons does not include males","")</f>
        <v>#VALUE!</v>
      </c>
      <c r="DIC17" s="132" t="e" vm="1">
        <f>IF(AND(DIC15="Breast",[1]control!DIQ8="Persons"),"Note: Breast cancer figures for all persons does not include males","")</f>
        <v>#VALUE!</v>
      </c>
      <c r="DID17" s="132" t="e" vm="1">
        <f>IF(AND(DID15="Breast",[1]control!DIR8="Persons"),"Note: Breast cancer figures for all persons does not include males","")</f>
        <v>#VALUE!</v>
      </c>
      <c r="DIE17" s="132" t="e" vm="1">
        <f>IF(AND(DIE15="Breast",[1]control!DIS8="Persons"),"Note: Breast cancer figures for all persons does not include males","")</f>
        <v>#VALUE!</v>
      </c>
      <c r="DIF17" s="132" t="e" vm="1">
        <f>IF(AND(DIF15="Breast",[1]control!DIT8="Persons"),"Note: Breast cancer figures for all persons does not include males","")</f>
        <v>#VALUE!</v>
      </c>
      <c r="DIG17" s="132" t="e" vm="1">
        <f>IF(AND(DIG15="Breast",[1]control!DIU8="Persons"),"Note: Breast cancer figures for all persons does not include males","")</f>
        <v>#VALUE!</v>
      </c>
      <c r="DIH17" s="132" t="e" vm="1">
        <f>IF(AND(DIH15="Breast",[1]control!DIV8="Persons"),"Note: Breast cancer figures for all persons does not include males","")</f>
        <v>#VALUE!</v>
      </c>
      <c r="DII17" s="132" t="e" vm="1">
        <f>IF(AND(DII15="Breast",[1]control!DIW8="Persons"),"Note: Breast cancer figures for all persons does not include males","")</f>
        <v>#VALUE!</v>
      </c>
      <c r="DIJ17" s="132" t="e" vm="1">
        <f>IF(AND(DIJ15="Breast",[1]control!DIX8="Persons"),"Note: Breast cancer figures for all persons does not include males","")</f>
        <v>#VALUE!</v>
      </c>
      <c r="DIK17" s="132" t="e" vm="1">
        <f>IF(AND(DIK15="Breast",[1]control!DIY8="Persons"),"Note: Breast cancer figures for all persons does not include males","")</f>
        <v>#VALUE!</v>
      </c>
      <c r="DIL17" s="132" t="e" vm="1">
        <f>IF(AND(DIL15="Breast",[1]control!DIZ8="Persons"),"Note: Breast cancer figures for all persons does not include males","")</f>
        <v>#VALUE!</v>
      </c>
      <c r="DIM17" s="132" t="e" vm="1">
        <f>IF(AND(DIM15="Breast",[1]control!DJA8="Persons"),"Note: Breast cancer figures for all persons does not include males","")</f>
        <v>#VALUE!</v>
      </c>
      <c r="DIN17" s="132" t="e" vm="1">
        <f>IF(AND(DIN15="Breast",[1]control!DJB8="Persons"),"Note: Breast cancer figures for all persons does not include males","")</f>
        <v>#VALUE!</v>
      </c>
      <c r="DIO17" s="132" t="e" vm="1">
        <f>IF(AND(DIO15="Breast",[1]control!DJC8="Persons"),"Note: Breast cancer figures for all persons does not include males","")</f>
        <v>#VALUE!</v>
      </c>
      <c r="DIP17" s="132" t="e" vm="1">
        <f>IF(AND(DIP15="Breast",[1]control!DJD8="Persons"),"Note: Breast cancer figures for all persons does not include males","")</f>
        <v>#VALUE!</v>
      </c>
      <c r="DIQ17" s="132" t="e" vm="1">
        <f>IF(AND(DIQ15="Breast",[1]control!DJE8="Persons"),"Note: Breast cancer figures for all persons does not include males","")</f>
        <v>#VALUE!</v>
      </c>
      <c r="DIR17" s="132" t="e" vm="1">
        <f>IF(AND(DIR15="Breast",[1]control!DJF8="Persons"),"Note: Breast cancer figures for all persons does not include males","")</f>
        <v>#VALUE!</v>
      </c>
      <c r="DIS17" s="132" t="e" vm="1">
        <f>IF(AND(DIS15="Breast",[1]control!DJG8="Persons"),"Note: Breast cancer figures for all persons does not include males","")</f>
        <v>#VALUE!</v>
      </c>
      <c r="DIT17" s="132" t="e" vm="1">
        <f>IF(AND(DIT15="Breast",[1]control!DJH8="Persons"),"Note: Breast cancer figures for all persons does not include males","")</f>
        <v>#VALUE!</v>
      </c>
      <c r="DIU17" s="132" t="e" vm="1">
        <f>IF(AND(DIU15="Breast",[1]control!DJI8="Persons"),"Note: Breast cancer figures for all persons does not include males","")</f>
        <v>#VALUE!</v>
      </c>
      <c r="DIV17" s="132" t="e" vm="1">
        <f>IF(AND(DIV15="Breast",[1]control!DJJ8="Persons"),"Note: Breast cancer figures for all persons does not include males","")</f>
        <v>#VALUE!</v>
      </c>
      <c r="DIW17" s="132" t="e" vm="1">
        <f>IF(AND(DIW15="Breast",[1]control!DJK8="Persons"),"Note: Breast cancer figures for all persons does not include males","")</f>
        <v>#VALUE!</v>
      </c>
      <c r="DIX17" s="132" t="e" vm="1">
        <f>IF(AND(DIX15="Breast",[1]control!DJL8="Persons"),"Note: Breast cancer figures for all persons does not include males","")</f>
        <v>#VALUE!</v>
      </c>
      <c r="DIY17" s="132" t="e" vm="1">
        <f>IF(AND(DIY15="Breast",[1]control!DJM8="Persons"),"Note: Breast cancer figures for all persons does not include males","")</f>
        <v>#VALUE!</v>
      </c>
      <c r="DIZ17" s="132" t="e" vm="1">
        <f>IF(AND(DIZ15="Breast",[1]control!DJN8="Persons"),"Note: Breast cancer figures for all persons does not include males","")</f>
        <v>#VALUE!</v>
      </c>
      <c r="DJA17" s="132" t="e" vm="1">
        <f>IF(AND(DJA15="Breast",[1]control!DJO8="Persons"),"Note: Breast cancer figures for all persons does not include males","")</f>
        <v>#VALUE!</v>
      </c>
      <c r="DJB17" s="132" t="e" vm="1">
        <f>IF(AND(DJB15="Breast",[1]control!DJP8="Persons"),"Note: Breast cancer figures for all persons does not include males","")</f>
        <v>#VALUE!</v>
      </c>
      <c r="DJC17" s="132" t="e" vm="1">
        <f>IF(AND(DJC15="Breast",[1]control!DJQ8="Persons"),"Note: Breast cancer figures for all persons does not include males","")</f>
        <v>#VALUE!</v>
      </c>
      <c r="DJD17" s="132" t="e" vm="1">
        <f>IF(AND(DJD15="Breast",[1]control!DJR8="Persons"),"Note: Breast cancer figures for all persons does not include males","")</f>
        <v>#VALUE!</v>
      </c>
      <c r="DJE17" s="132" t="e" vm="1">
        <f>IF(AND(DJE15="Breast",[1]control!DJS8="Persons"),"Note: Breast cancer figures for all persons does not include males","")</f>
        <v>#VALUE!</v>
      </c>
      <c r="DJF17" s="132" t="e" vm="1">
        <f>IF(AND(DJF15="Breast",[1]control!DJT8="Persons"),"Note: Breast cancer figures for all persons does not include males","")</f>
        <v>#VALUE!</v>
      </c>
      <c r="DJG17" s="132" t="e" vm="1">
        <f>IF(AND(DJG15="Breast",[1]control!DJU8="Persons"),"Note: Breast cancer figures for all persons does not include males","")</f>
        <v>#VALUE!</v>
      </c>
      <c r="DJH17" s="132" t="e" vm="1">
        <f>IF(AND(DJH15="Breast",[1]control!DJV8="Persons"),"Note: Breast cancer figures for all persons does not include males","")</f>
        <v>#VALUE!</v>
      </c>
      <c r="DJI17" s="132" t="e" vm="1">
        <f>IF(AND(DJI15="Breast",[1]control!DJW8="Persons"),"Note: Breast cancer figures for all persons does not include males","")</f>
        <v>#VALUE!</v>
      </c>
      <c r="DJJ17" s="132" t="e" vm="1">
        <f>IF(AND(DJJ15="Breast",[1]control!DJX8="Persons"),"Note: Breast cancer figures for all persons does not include males","")</f>
        <v>#VALUE!</v>
      </c>
      <c r="DJK17" s="132" t="e" vm="1">
        <f>IF(AND(DJK15="Breast",[1]control!DJY8="Persons"),"Note: Breast cancer figures for all persons does not include males","")</f>
        <v>#VALUE!</v>
      </c>
      <c r="DJL17" s="132" t="e" vm="1">
        <f>IF(AND(DJL15="Breast",[1]control!DJZ8="Persons"),"Note: Breast cancer figures for all persons does not include males","")</f>
        <v>#VALUE!</v>
      </c>
      <c r="DJM17" s="132" t="e" vm="1">
        <f>IF(AND(DJM15="Breast",[1]control!DKA8="Persons"),"Note: Breast cancer figures for all persons does not include males","")</f>
        <v>#VALUE!</v>
      </c>
      <c r="DJN17" s="132" t="e" vm="1">
        <f>IF(AND(DJN15="Breast",[1]control!DKB8="Persons"),"Note: Breast cancer figures for all persons does not include males","")</f>
        <v>#VALUE!</v>
      </c>
      <c r="DJO17" s="132" t="e" vm="1">
        <f>IF(AND(DJO15="Breast",[1]control!DKC8="Persons"),"Note: Breast cancer figures for all persons does not include males","")</f>
        <v>#VALUE!</v>
      </c>
      <c r="DJP17" s="132" t="e" vm="1">
        <f>IF(AND(DJP15="Breast",[1]control!DKD8="Persons"),"Note: Breast cancer figures for all persons does not include males","")</f>
        <v>#VALUE!</v>
      </c>
      <c r="DJQ17" s="132" t="e" vm="1">
        <f>IF(AND(DJQ15="Breast",[1]control!DKE8="Persons"),"Note: Breast cancer figures for all persons does not include males","")</f>
        <v>#VALUE!</v>
      </c>
      <c r="DJR17" s="132" t="e" vm="1">
        <f>IF(AND(DJR15="Breast",[1]control!DKF8="Persons"),"Note: Breast cancer figures for all persons does not include males","")</f>
        <v>#VALUE!</v>
      </c>
      <c r="DJS17" s="132" t="e" vm="1">
        <f>IF(AND(DJS15="Breast",[1]control!DKG8="Persons"),"Note: Breast cancer figures for all persons does not include males","")</f>
        <v>#VALUE!</v>
      </c>
      <c r="DJT17" s="132" t="e" vm="1">
        <f>IF(AND(DJT15="Breast",[1]control!DKH8="Persons"),"Note: Breast cancer figures for all persons does not include males","")</f>
        <v>#VALUE!</v>
      </c>
      <c r="DJU17" s="132" t="e" vm="1">
        <f>IF(AND(DJU15="Breast",[1]control!DKI8="Persons"),"Note: Breast cancer figures for all persons does not include males","")</f>
        <v>#VALUE!</v>
      </c>
      <c r="DJV17" s="132" t="e" vm="1">
        <f>IF(AND(DJV15="Breast",[1]control!DKJ8="Persons"),"Note: Breast cancer figures for all persons does not include males","")</f>
        <v>#VALUE!</v>
      </c>
      <c r="DJW17" s="132" t="e" vm="1">
        <f>IF(AND(DJW15="Breast",[1]control!DKK8="Persons"),"Note: Breast cancer figures for all persons does not include males","")</f>
        <v>#VALUE!</v>
      </c>
      <c r="DJX17" s="132" t="e" vm="1">
        <f>IF(AND(DJX15="Breast",[1]control!DKL8="Persons"),"Note: Breast cancer figures for all persons does not include males","")</f>
        <v>#VALUE!</v>
      </c>
      <c r="DJY17" s="132" t="e" vm="1">
        <f>IF(AND(DJY15="Breast",[1]control!DKM8="Persons"),"Note: Breast cancer figures for all persons does not include males","")</f>
        <v>#VALUE!</v>
      </c>
      <c r="DJZ17" s="132" t="e" vm="1">
        <f>IF(AND(DJZ15="Breast",[1]control!DKN8="Persons"),"Note: Breast cancer figures for all persons does not include males","")</f>
        <v>#VALUE!</v>
      </c>
      <c r="DKA17" s="132" t="e" vm="1">
        <f>IF(AND(DKA15="Breast",[1]control!DKO8="Persons"),"Note: Breast cancer figures for all persons does not include males","")</f>
        <v>#VALUE!</v>
      </c>
      <c r="DKB17" s="132" t="e" vm="1">
        <f>IF(AND(DKB15="Breast",[1]control!DKP8="Persons"),"Note: Breast cancer figures for all persons does not include males","")</f>
        <v>#VALUE!</v>
      </c>
      <c r="DKC17" s="132" t="e" vm="1">
        <f>IF(AND(DKC15="Breast",[1]control!DKQ8="Persons"),"Note: Breast cancer figures for all persons does not include males","")</f>
        <v>#VALUE!</v>
      </c>
      <c r="DKD17" s="132" t="e" vm="1">
        <f>IF(AND(DKD15="Breast",[1]control!DKR8="Persons"),"Note: Breast cancer figures for all persons does not include males","")</f>
        <v>#VALUE!</v>
      </c>
      <c r="DKE17" s="132" t="e" vm="1">
        <f>IF(AND(DKE15="Breast",[1]control!DKS8="Persons"),"Note: Breast cancer figures for all persons does not include males","")</f>
        <v>#VALUE!</v>
      </c>
      <c r="DKF17" s="132" t="e" vm="1">
        <f>IF(AND(DKF15="Breast",[1]control!DKT8="Persons"),"Note: Breast cancer figures for all persons does not include males","")</f>
        <v>#VALUE!</v>
      </c>
      <c r="DKG17" s="132" t="e" vm="1">
        <f>IF(AND(DKG15="Breast",[1]control!DKU8="Persons"),"Note: Breast cancer figures for all persons does not include males","")</f>
        <v>#VALUE!</v>
      </c>
      <c r="DKH17" s="132" t="e" vm="1">
        <f>IF(AND(DKH15="Breast",[1]control!DKV8="Persons"),"Note: Breast cancer figures for all persons does not include males","")</f>
        <v>#VALUE!</v>
      </c>
      <c r="DKI17" s="132" t="e" vm="1">
        <f>IF(AND(DKI15="Breast",[1]control!DKW8="Persons"),"Note: Breast cancer figures for all persons does not include males","")</f>
        <v>#VALUE!</v>
      </c>
      <c r="DKJ17" s="132" t="e" vm="1">
        <f>IF(AND(DKJ15="Breast",[1]control!DKX8="Persons"),"Note: Breast cancer figures for all persons does not include males","")</f>
        <v>#VALUE!</v>
      </c>
      <c r="DKK17" s="132" t="e" vm="1">
        <f>IF(AND(DKK15="Breast",[1]control!DKY8="Persons"),"Note: Breast cancer figures for all persons does not include males","")</f>
        <v>#VALUE!</v>
      </c>
      <c r="DKL17" s="132" t="e" vm="1">
        <f>IF(AND(DKL15="Breast",[1]control!DKZ8="Persons"),"Note: Breast cancer figures for all persons does not include males","")</f>
        <v>#VALUE!</v>
      </c>
      <c r="DKM17" s="132" t="e" vm="1">
        <f>IF(AND(DKM15="Breast",[1]control!DLA8="Persons"),"Note: Breast cancer figures for all persons does not include males","")</f>
        <v>#VALUE!</v>
      </c>
      <c r="DKN17" s="132" t="e" vm="1">
        <f>IF(AND(DKN15="Breast",[1]control!DLB8="Persons"),"Note: Breast cancer figures for all persons does not include males","")</f>
        <v>#VALUE!</v>
      </c>
      <c r="DKO17" s="132" t="e" vm="1">
        <f>IF(AND(DKO15="Breast",[1]control!DLC8="Persons"),"Note: Breast cancer figures for all persons does not include males","")</f>
        <v>#VALUE!</v>
      </c>
      <c r="DKP17" s="132" t="e" vm="1">
        <f>IF(AND(DKP15="Breast",[1]control!DLD8="Persons"),"Note: Breast cancer figures for all persons does not include males","")</f>
        <v>#VALUE!</v>
      </c>
      <c r="DKQ17" s="132" t="e" vm="1">
        <f>IF(AND(DKQ15="Breast",[1]control!DLE8="Persons"),"Note: Breast cancer figures for all persons does not include males","")</f>
        <v>#VALUE!</v>
      </c>
      <c r="DKR17" s="132" t="e" vm="1">
        <f>IF(AND(DKR15="Breast",[1]control!DLF8="Persons"),"Note: Breast cancer figures for all persons does not include males","")</f>
        <v>#VALUE!</v>
      </c>
      <c r="DKS17" s="132" t="e" vm="1">
        <f>IF(AND(DKS15="Breast",[1]control!DLG8="Persons"),"Note: Breast cancer figures for all persons does not include males","")</f>
        <v>#VALUE!</v>
      </c>
      <c r="DKT17" s="132" t="e" vm="1">
        <f>IF(AND(DKT15="Breast",[1]control!DLH8="Persons"),"Note: Breast cancer figures for all persons does not include males","")</f>
        <v>#VALUE!</v>
      </c>
      <c r="DKU17" s="132" t="e" vm="1">
        <f>IF(AND(DKU15="Breast",[1]control!DLI8="Persons"),"Note: Breast cancer figures for all persons does not include males","")</f>
        <v>#VALUE!</v>
      </c>
      <c r="DKV17" s="132" t="e" vm="1">
        <f>IF(AND(DKV15="Breast",[1]control!DLJ8="Persons"),"Note: Breast cancer figures for all persons does not include males","")</f>
        <v>#VALUE!</v>
      </c>
      <c r="DKW17" s="132" t="e" vm="1">
        <f>IF(AND(DKW15="Breast",[1]control!DLK8="Persons"),"Note: Breast cancer figures for all persons does not include males","")</f>
        <v>#VALUE!</v>
      </c>
      <c r="DKX17" s="132" t="e" vm="1">
        <f>IF(AND(DKX15="Breast",[1]control!DLL8="Persons"),"Note: Breast cancer figures for all persons does not include males","")</f>
        <v>#VALUE!</v>
      </c>
      <c r="DKY17" s="132" t="e" vm="1">
        <f>IF(AND(DKY15="Breast",[1]control!DLM8="Persons"),"Note: Breast cancer figures for all persons does not include males","")</f>
        <v>#VALUE!</v>
      </c>
      <c r="DKZ17" s="132" t="e" vm="1">
        <f>IF(AND(DKZ15="Breast",[1]control!DLN8="Persons"),"Note: Breast cancer figures for all persons does not include males","")</f>
        <v>#VALUE!</v>
      </c>
      <c r="DLA17" s="132" t="e" vm="1">
        <f>IF(AND(DLA15="Breast",[1]control!DLO8="Persons"),"Note: Breast cancer figures for all persons does not include males","")</f>
        <v>#VALUE!</v>
      </c>
      <c r="DLB17" s="132" t="e" vm="1">
        <f>IF(AND(DLB15="Breast",[1]control!DLP8="Persons"),"Note: Breast cancer figures for all persons does not include males","")</f>
        <v>#VALUE!</v>
      </c>
      <c r="DLC17" s="132" t="e" vm="1">
        <f>IF(AND(DLC15="Breast",[1]control!DLQ8="Persons"),"Note: Breast cancer figures for all persons does not include males","")</f>
        <v>#VALUE!</v>
      </c>
      <c r="DLD17" s="132" t="e" vm="1">
        <f>IF(AND(DLD15="Breast",[1]control!DLR8="Persons"),"Note: Breast cancer figures for all persons does not include males","")</f>
        <v>#VALUE!</v>
      </c>
      <c r="DLE17" s="132" t="e" vm="1">
        <f>IF(AND(DLE15="Breast",[1]control!DLS8="Persons"),"Note: Breast cancer figures for all persons does not include males","")</f>
        <v>#VALUE!</v>
      </c>
      <c r="DLF17" s="132" t="e" vm="1">
        <f>IF(AND(DLF15="Breast",[1]control!DLT8="Persons"),"Note: Breast cancer figures for all persons does not include males","")</f>
        <v>#VALUE!</v>
      </c>
      <c r="DLG17" s="132" t="e" vm="1">
        <f>IF(AND(DLG15="Breast",[1]control!DLU8="Persons"),"Note: Breast cancer figures for all persons does not include males","")</f>
        <v>#VALUE!</v>
      </c>
      <c r="DLH17" s="132" t="e" vm="1">
        <f>IF(AND(DLH15="Breast",[1]control!DLV8="Persons"),"Note: Breast cancer figures for all persons does not include males","")</f>
        <v>#VALUE!</v>
      </c>
      <c r="DLI17" s="132" t="e" vm="1">
        <f>IF(AND(DLI15="Breast",[1]control!DLW8="Persons"),"Note: Breast cancer figures for all persons does not include males","")</f>
        <v>#VALUE!</v>
      </c>
      <c r="DLJ17" s="132" t="e" vm="1">
        <f>IF(AND(DLJ15="Breast",[1]control!DLX8="Persons"),"Note: Breast cancer figures for all persons does not include males","")</f>
        <v>#VALUE!</v>
      </c>
      <c r="DLK17" s="132" t="e" vm="1">
        <f>IF(AND(DLK15="Breast",[1]control!DLY8="Persons"),"Note: Breast cancer figures for all persons does not include males","")</f>
        <v>#VALUE!</v>
      </c>
      <c r="DLL17" s="132" t="e" vm="1">
        <f>IF(AND(DLL15="Breast",[1]control!DLZ8="Persons"),"Note: Breast cancer figures for all persons does not include males","")</f>
        <v>#VALUE!</v>
      </c>
      <c r="DLM17" s="132" t="e" vm="1">
        <f>IF(AND(DLM15="Breast",[1]control!DMA8="Persons"),"Note: Breast cancer figures for all persons does not include males","")</f>
        <v>#VALUE!</v>
      </c>
      <c r="DLN17" s="132" t="e" vm="1">
        <f>IF(AND(DLN15="Breast",[1]control!DMB8="Persons"),"Note: Breast cancer figures for all persons does not include males","")</f>
        <v>#VALUE!</v>
      </c>
      <c r="DLO17" s="132" t="e" vm="1">
        <f>IF(AND(DLO15="Breast",[1]control!DMC8="Persons"),"Note: Breast cancer figures for all persons does not include males","")</f>
        <v>#VALUE!</v>
      </c>
      <c r="DLP17" s="132" t="e" vm="1">
        <f>IF(AND(DLP15="Breast",[1]control!DMD8="Persons"),"Note: Breast cancer figures for all persons does not include males","")</f>
        <v>#VALUE!</v>
      </c>
      <c r="DLQ17" s="132" t="e" vm="1">
        <f>IF(AND(DLQ15="Breast",[1]control!DME8="Persons"),"Note: Breast cancer figures for all persons does not include males","")</f>
        <v>#VALUE!</v>
      </c>
      <c r="DLR17" s="132" t="e" vm="1">
        <f>IF(AND(DLR15="Breast",[1]control!DMF8="Persons"),"Note: Breast cancer figures for all persons does not include males","")</f>
        <v>#VALUE!</v>
      </c>
      <c r="DLS17" s="132" t="e" vm="1">
        <f>IF(AND(DLS15="Breast",[1]control!DMG8="Persons"),"Note: Breast cancer figures for all persons does not include males","")</f>
        <v>#VALUE!</v>
      </c>
      <c r="DLT17" s="132" t="e" vm="1">
        <f>IF(AND(DLT15="Breast",[1]control!DMH8="Persons"),"Note: Breast cancer figures for all persons does not include males","")</f>
        <v>#VALUE!</v>
      </c>
      <c r="DLU17" s="132" t="e" vm="1">
        <f>IF(AND(DLU15="Breast",[1]control!DMI8="Persons"),"Note: Breast cancer figures for all persons does not include males","")</f>
        <v>#VALUE!</v>
      </c>
      <c r="DLV17" s="132" t="e" vm="1">
        <f>IF(AND(DLV15="Breast",[1]control!DMJ8="Persons"),"Note: Breast cancer figures for all persons does not include males","")</f>
        <v>#VALUE!</v>
      </c>
      <c r="DLW17" s="132" t="e" vm="1">
        <f>IF(AND(DLW15="Breast",[1]control!DMK8="Persons"),"Note: Breast cancer figures for all persons does not include males","")</f>
        <v>#VALUE!</v>
      </c>
      <c r="DLX17" s="132" t="e" vm="1">
        <f>IF(AND(DLX15="Breast",[1]control!DML8="Persons"),"Note: Breast cancer figures for all persons does not include males","")</f>
        <v>#VALUE!</v>
      </c>
      <c r="DLY17" s="132" t="e" vm="1">
        <f>IF(AND(DLY15="Breast",[1]control!DMM8="Persons"),"Note: Breast cancer figures for all persons does not include males","")</f>
        <v>#VALUE!</v>
      </c>
      <c r="DLZ17" s="132" t="e" vm="1">
        <f>IF(AND(DLZ15="Breast",[1]control!DMN8="Persons"),"Note: Breast cancer figures for all persons does not include males","")</f>
        <v>#VALUE!</v>
      </c>
      <c r="DMA17" s="132" t="e" vm="1">
        <f>IF(AND(DMA15="Breast",[1]control!DMO8="Persons"),"Note: Breast cancer figures for all persons does not include males","")</f>
        <v>#VALUE!</v>
      </c>
      <c r="DMB17" s="132" t="e" vm="1">
        <f>IF(AND(DMB15="Breast",[1]control!DMP8="Persons"),"Note: Breast cancer figures for all persons does not include males","")</f>
        <v>#VALUE!</v>
      </c>
      <c r="DMC17" s="132" t="e" vm="1">
        <f>IF(AND(DMC15="Breast",[1]control!DMQ8="Persons"),"Note: Breast cancer figures for all persons does not include males","")</f>
        <v>#VALUE!</v>
      </c>
      <c r="DMD17" s="132" t="e" vm="1">
        <f>IF(AND(DMD15="Breast",[1]control!DMR8="Persons"),"Note: Breast cancer figures for all persons does not include males","")</f>
        <v>#VALUE!</v>
      </c>
      <c r="DME17" s="132" t="e" vm="1">
        <f>IF(AND(DME15="Breast",[1]control!DMS8="Persons"),"Note: Breast cancer figures for all persons does not include males","")</f>
        <v>#VALUE!</v>
      </c>
      <c r="DMF17" s="132" t="e" vm="1">
        <f>IF(AND(DMF15="Breast",[1]control!DMT8="Persons"),"Note: Breast cancer figures for all persons does not include males","")</f>
        <v>#VALUE!</v>
      </c>
      <c r="DMG17" s="132" t="e" vm="1">
        <f>IF(AND(DMG15="Breast",[1]control!DMU8="Persons"),"Note: Breast cancer figures for all persons does not include males","")</f>
        <v>#VALUE!</v>
      </c>
      <c r="DMH17" s="132" t="e" vm="1">
        <f>IF(AND(DMH15="Breast",[1]control!DMV8="Persons"),"Note: Breast cancer figures for all persons does not include males","")</f>
        <v>#VALUE!</v>
      </c>
      <c r="DMI17" s="132" t="e" vm="1">
        <f>IF(AND(DMI15="Breast",[1]control!DMW8="Persons"),"Note: Breast cancer figures for all persons does not include males","")</f>
        <v>#VALUE!</v>
      </c>
      <c r="DMJ17" s="132" t="e" vm="1">
        <f>IF(AND(DMJ15="Breast",[1]control!DMX8="Persons"),"Note: Breast cancer figures for all persons does not include males","")</f>
        <v>#VALUE!</v>
      </c>
      <c r="DMK17" s="132" t="e" vm="1">
        <f>IF(AND(DMK15="Breast",[1]control!DMY8="Persons"),"Note: Breast cancer figures for all persons does not include males","")</f>
        <v>#VALUE!</v>
      </c>
      <c r="DML17" s="132" t="e" vm="1">
        <f>IF(AND(DML15="Breast",[1]control!DMZ8="Persons"),"Note: Breast cancer figures for all persons does not include males","")</f>
        <v>#VALUE!</v>
      </c>
      <c r="DMM17" s="132" t="e" vm="1">
        <f>IF(AND(DMM15="Breast",[1]control!DNA8="Persons"),"Note: Breast cancer figures for all persons does not include males","")</f>
        <v>#VALUE!</v>
      </c>
      <c r="DMN17" s="132" t="e" vm="1">
        <f>IF(AND(DMN15="Breast",[1]control!DNB8="Persons"),"Note: Breast cancer figures for all persons does not include males","")</f>
        <v>#VALUE!</v>
      </c>
      <c r="DMO17" s="132" t="e" vm="1">
        <f>IF(AND(DMO15="Breast",[1]control!DNC8="Persons"),"Note: Breast cancer figures for all persons does not include males","")</f>
        <v>#VALUE!</v>
      </c>
      <c r="DMP17" s="132" t="e" vm="1">
        <f>IF(AND(DMP15="Breast",[1]control!DND8="Persons"),"Note: Breast cancer figures for all persons does not include males","")</f>
        <v>#VALUE!</v>
      </c>
      <c r="DMQ17" s="132" t="e" vm="1">
        <f>IF(AND(DMQ15="Breast",[1]control!DNE8="Persons"),"Note: Breast cancer figures for all persons does not include males","")</f>
        <v>#VALUE!</v>
      </c>
      <c r="DMR17" s="132" t="e" vm="1">
        <f>IF(AND(DMR15="Breast",[1]control!DNF8="Persons"),"Note: Breast cancer figures for all persons does not include males","")</f>
        <v>#VALUE!</v>
      </c>
      <c r="DMS17" s="132" t="e" vm="1">
        <f>IF(AND(DMS15="Breast",[1]control!DNG8="Persons"),"Note: Breast cancer figures for all persons does not include males","")</f>
        <v>#VALUE!</v>
      </c>
      <c r="DMT17" s="132" t="e" vm="1">
        <f>IF(AND(DMT15="Breast",[1]control!DNH8="Persons"),"Note: Breast cancer figures for all persons does not include males","")</f>
        <v>#VALUE!</v>
      </c>
      <c r="DMU17" s="132" t="e" vm="1">
        <f>IF(AND(DMU15="Breast",[1]control!DNI8="Persons"),"Note: Breast cancer figures for all persons does not include males","")</f>
        <v>#VALUE!</v>
      </c>
      <c r="DMV17" s="132" t="e" vm="1">
        <f>IF(AND(DMV15="Breast",[1]control!DNJ8="Persons"),"Note: Breast cancer figures for all persons does not include males","")</f>
        <v>#VALUE!</v>
      </c>
      <c r="DMW17" s="132" t="e" vm="1">
        <f>IF(AND(DMW15="Breast",[1]control!DNK8="Persons"),"Note: Breast cancer figures for all persons does not include males","")</f>
        <v>#VALUE!</v>
      </c>
      <c r="DMX17" s="132" t="e" vm="1">
        <f>IF(AND(DMX15="Breast",[1]control!DNL8="Persons"),"Note: Breast cancer figures for all persons does not include males","")</f>
        <v>#VALUE!</v>
      </c>
      <c r="DMY17" s="132" t="e" vm="1">
        <f>IF(AND(DMY15="Breast",[1]control!DNM8="Persons"),"Note: Breast cancer figures for all persons does not include males","")</f>
        <v>#VALUE!</v>
      </c>
      <c r="DMZ17" s="132" t="e" vm="1">
        <f>IF(AND(DMZ15="Breast",[1]control!DNN8="Persons"),"Note: Breast cancer figures for all persons does not include males","")</f>
        <v>#VALUE!</v>
      </c>
      <c r="DNA17" s="132" t="e" vm="1">
        <f>IF(AND(DNA15="Breast",[1]control!DNO8="Persons"),"Note: Breast cancer figures for all persons does not include males","")</f>
        <v>#VALUE!</v>
      </c>
      <c r="DNB17" s="132" t="e" vm="1">
        <f>IF(AND(DNB15="Breast",[1]control!DNP8="Persons"),"Note: Breast cancer figures for all persons does not include males","")</f>
        <v>#VALUE!</v>
      </c>
      <c r="DNC17" s="132" t="e" vm="1">
        <f>IF(AND(DNC15="Breast",[1]control!DNQ8="Persons"),"Note: Breast cancer figures for all persons does not include males","")</f>
        <v>#VALUE!</v>
      </c>
      <c r="DND17" s="132" t="e" vm="1">
        <f>IF(AND(DND15="Breast",[1]control!DNR8="Persons"),"Note: Breast cancer figures for all persons does not include males","")</f>
        <v>#VALUE!</v>
      </c>
      <c r="DNE17" s="132" t="e" vm="1">
        <f>IF(AND(DNE15="Breast",[1]control!DNS8="Persons"),"Note: Breast cancer figures for all persons does not include males","")</f>
        <v>#VALUE!</v>
      </c>
      <c r="DNF17" s="132" t="e" vm="1">
        <f>IF(AND(DNF15="Breast",[1]control!DNT8="Persons"),"Note: Breast cancer figures for all persons does not include males","")</f>
        <v>#VALUE!</v>
      </c>
      <c r="DNG17" s="132" t="e" vm="1">
        <f>IF(AND(DNG15="Breast",[1]control!DNU8="Persons"),"Note: Breast cancer figures for all persons does not include males","")</f>
        <v>#VALUE!</v>
      </c>
      <c r="DNH17" s="132" t="e" vm="1">
        <f>IF(AND(DNH15="Breast",[1]control!DNV8="Persons"),"Note: Breast cancer figures for all persons does not include males","")</f>
        <v>#VALUE!</v>
      </c>
      <c r="DNI17" s="132" t="e" vm="1">
        <f>IF(AND(DNI15="Breast",[1]control!DNW8="Persons"),"Note: Breast cancer figures for all persons does not include males","")</f>
        <v>#VALUE!</v>
      </c>
      <c r="DNJ17" s="132" t="e" vm="1">
        <f>IF(AND(DNJ15="Breast",[1]control!DNX8="Persons"),"Note: Breast cancer figures for all persons does not include males","")</f>
        <v>#VALUE!</v>
      </c>
      <c r="DNK17" s="132" t="e" vm="1">
        <f>IF(AND(DNK15="Breast",[1]control!DNY8="Persons"),"Note: Breast cancer figures for all persons does not include males","")</f>
        <v>#VALUE!</v>
      </c>
      <c r="DNL17" s="132" t="e" vm="1">
        <f>IF(AND(DNL15="Breast",[1]control!DNZ8="Persons"),"Note: Breast cancer figures for all persons does not include males","")</f>
        <v>#VALUE!</v>
      </c>
      <c r="DNM17" s="132" t="e" vm="1">
        <f>IF(AND(DNM15="Breast",[1]control!DOA8="Persons"),"Note: Breast cancer figures for all persons does not include males","")</f>
        <v>#VALUE!</v>
      </c>
      <c r="DNN17" s="132" t="e" vm="1">
        <f>IF(AND(DNN15="Breast",[1]control!DOB8="Persons"),"Note: Breast cancer figures for all persons does not include males","")</f>
        <v>#VALUE!</v>
      </c>
      <c r="DNO17" s="132" t="e" vm="1">
        <f>IF(AND(DNO15="Breast",[1]control!DOC8="Persons"),"Note: Breast cancer figures for all persons does not include males","")</f>
        <v>#VALUE!</v>
      </c>
      <c r="DNP17" s="132" t="e" vm="1">
        <f>IF(AND(DNP15="Breast",[1]control!DOD8="Persons"),"Note: Breast cancer figures for all persons does not include males","")</f>
        <v>#VALUE!</v>
      </c>
      <c r="DNQ17" s="132" t="e" vm="1">
        <f>IF(AND(DNQ15="Breast",[1]control!DOE8="Persons"),"Note: Breast cancer figures for all persons does not include males","")</f>
        <v>#VALUE!</v>
      </c>
      <c r="DNR17" s="132" t="e" vm="1">
        <f>IF(AND(DNR15="Breast",[1]control!DOF8="Persons"),"Note: Breast cancer figures for all persons does not include males","")</f>
        <v>#VALUE!</v>
      </c>
      <c r="DNS17" s="132" t="e" vm="1">
        <f>IF(AND(DNS15="Breast",[1]control!DOG8="Persons"),"Note: Breast cancer figures for all persons does not include males","")</f>
        <v>#VALUE!</v>
      </c>
      <c r="DNT17" s="132" t="e" vm="1">
        <f>IF(AND(DNT15="Breast",[1]control!DOH8="Persons"),"Note: Breast cancer figures for all persons does not include males","")</f>
        <v>#VALUE!</v>
      </c>
      <c r="DNU17" s="132" t="e" vm="1">
        <f>IF(AND(DNU15="Breast",[1]control!DOI8="Persons"),"Note: Breast cancer figures for all persons does not include males","")</f>
        <v>#VALUE!</v>
      </c>
      <c r="DNV17" s="132" t="e" vm="1">
        <f>IF(AND(DNV15="Breast",[1]control!DOJ8="Persons"),"Note: Breast cancer figures for all persons does not include males","")</f>
        <v>#VALUE!</v>
      </c>
      <c r="DNW17" s="132" t="e" vm="1">
        <f>IF(AND(DNW15="Breast",[1]control!DOK8="Persons"),"Note: Breast cancer figures for all persons does not include males","")</f>
        <v>#VALUE!</v>
      </c>
      <c r="DNX17" s="132" t="e" vm="1">
        <f>IF(AND(DNX15="Breast",[1]control!DOL8="Persons"),"Note: Breast cancer figures for all persons does not include males","")</f>
        <v>#VALUE!</v>
      </c>
      <c r="DNY17" s="132" t="e" vm="1">
        <f>IF(AND(DNY15="Breast",[1]control!DOM8="Persons"),"Note: Breast cancer figures for all persons does not include males","")</f>
        <v>#VALUE!</v>
      </c>
      <c r="DNZ17" s="132" t="e" vm="1">
        <f>IF(AND(DNZ15="Breast",[1]control!DON8="Persons"),"Note: Breast cancer figures for all persons does not include males","")</f>
        <v>#VALUE!</v>
      </c>
      <c r="DOA17" s="132" t="e" vm="1">
        <f>IF(AND(DOA15="Breast",[1]control!DOO8="Persons"),"Note: Breast cancer figures for all persons does not include males","")</f>
        <v>#VALUE!</v>
      </c>
      <c r="DOB17" s="132" t="e" vm="1">
        <f>IF(AND(DOB15="Breast",[1]control!DOP8="Persons"),"Note: Breast cancer figures for all persons does not include males","")</f>
        <v>#VALUE!</v>
      </c>
      <c r="DOC17" s="132" t="e" vm="1">
        <f>IF(AND(DOC15="Breast",[1]control!DOQ8="Persons"),"Note: Breast cancer figures for all persons does not include males","")</f>
        <v>#VALUE!</v>
      </c>
      <c r="DOD17" s="132" t="e" vm="1">
        <f>IF(AND(DOD15="Breast",[1]control!DOR8="Persons"),"Note: Breast cancer figures for all persons does not include males","")</f>
        <v>#VALUE!</v>
      </c>
      <c r="DOE17" s="132" t="e" vm="1">
        <f>IF(AND(DOE15="Breast",[1]control!DOS8="Persons"),"Note: Breast cancer figures for all persons does not include males","")</f>
        <v>#VALUE!</v>
      </c>
      <c r="DOF17" s="132" t="e" vm="1">
        <f>IF(AND(DOF15="Breast",[1]control!DOT8="Persons"),"Note: Breast cancer figures for all persons does not include males","")</f>
        <v>#VALUE!</v>
      </c>
      <c r="DOG17" s="132" t="e" vm="1">
        <f>IF(AND(DOG15="Breast",[1]control!DOU8="Persons"),"Note: Breast cancer figures for all persons does not include males","")</f>
        <v>#VALUE!</v>
      </c>
      <c r="DOH17" s="132" t="e" vm="1">
        <f>IF(AND(DOH15="Breast",[1]control!DOV8="Persons"),"Note: Breast cancer figures for all persons does not include males","")</f>
        <v>#VALUE!</v>
      </c>
      <c r="DOI17" s="132" t="e" vm="1">
        <f>IF(AND(DOI15="Breast",[1]control!DOW8="Persons"),"Note: Breast cancer figures for all persons does not include males","")</f>
        <v>#VALUE!</v>
      </c>
      <c r="DOJ17" s="132" t="e" vm="1">
        <f>IF(AND(DOJ15="Breast",[1]control!DOX8="Persons"),"Note: Breast cancer figures for all persons does not include males","")</f>
        <v>#VALUE!</v>
      </c>
      <c r="DOK17" s="132" t="e" vm="1">
        <f>IF(AND(DOK15="Breast",[1]control!DOY8="Persons"),"Note: Breast cancer figures for all persons does not include males","")</f>
        <v>#VALUE!</v>
      </c>
      <c r="DOL17" s="132" t="e" vm="1">
        <f>IF(AND(DOL15="Breast",[1]control!DOZ8="Persons"),"Note: Breast cancer figures for all persons does not include males","")</f>
        <v>#VALUE!</v>
      </c>
      <c r="DOM17" s="132" t="e" vm="1">
        <f>IF(AND(DOM15="Breast",[1]control!DPA8="Persons"),"Note: Breast cancer figures for all persons does not include males","")</f>
        <v>#VALUE!</v>
      </c>
      <c r="DON17" s="132" t="e" vm="1">
        <f>IF(AND(DON15="Breast",[1]control!DPB8="Persons"),"Note: Breast cancer figures for all persons does not include males","")</f>
        <v>#VALUE!</v>
      </c>
      <c r="DOO17" s="132" t="e" vm="1">
        <f>IF(AND(DOO15="Breast",[1]control!DPC8="Persons"),"Note: Breast cancer figures for all persons does not include males","")</f>
        <v>#VALUE!</v>
      </c>
      <c r="DOP17" s="132" t="e" vm="1">
        <f>IF(AND(DOP15="Breast",[1]control!DPD8="Persons"),"Note: Breast cancer figures for all persons does not include males","")</f>
        <v>#VALUE!</v>
      </c>
      <c r="DOQ17" s="132" t="e" vm="1">
        <f>IF(AND(DOQ15="Breast",[1]control!DPE8="Persons"),"Note: Breast cancer figures for all persons does not include males","")</f>
        <v>#VALUE!</v>
      </c>
      <c r="DOR17" s="132" t="e" vm="1">
        <f>IF(AND(DOR15="Breast",[1]control!DPF8="Persons"),"Note: Breast cancer figures for all persons does not include males","")</f>
        <v>#VALUE!</v>
      </c>
      <c r="DOS17" s="132" t="e" vm="1">
        <f>IF(AND(DOS15="Breast",[1]control!DPG8="Persons"),"Note: Breast cancer figures for all persons does not include males","")</f>
        <v>#VALUE!</v>
      </c>
      <c r="DOT17" s="132" t="e" vm="1">
        <f>IF(AND(DOT15="Breast",[1]control!DPH8="Persons"),"Note: Breast cancer figures for all persons does not include males","")</f>
        <v>#VALUE!</v>
      </c>
      <c r="DOU17" s="132" t="e" vm="1">
        <f>IF(AND(DOU15="Breast",[1]control!DPI8="Persons"),"Note: Breast cancer figures for all persons does not include males","")</f>
        <v>#VALUE!</v>
      </c>
      <c r="DOV17" s="132" t="e" vm="1">
        <f>IF(AND(DOV15="Breast",[1]control!DPJ8="Persons"),"Note: Breast cancer figures for all persons does not include males","")</f>
        <v>#VALUE!</v>
      </c>
      <c r="DOW17" s="132" t="e" vm="1">
        <f>IF(AND(DOW15="Breast",[1]control!DPK8="Persons"),"Note: Breast cancer figures for all persons does not include males","")</f>
        <v>#VALUE!</v>
      </c>
      <c r="DOX17" s="132" t="e" vm="1">
        <f>IF(AND(DOX15="Breast",[1]control!DPL8="Persons"),"Note: Breast cancer figures for all persons does not include males","")</f>
        <v>#VALUE!</v>
      </c>
      <c r="DOY17" s="132" t="e" vm="1">
        <f>IF(AND(DOY15="Breast",[1]control!DPM8="Persons"),"Note: Breast cancer figures for all persons does not include males","")</f>
        <v>#VALUE!</v>
      </c>
      <c r="DOZ17" s="132" t="e" vm="1">
        <f>IF(AND(DOZ15="Breast",[1]control!DPN8="Persons"),"Note: Breast cancer figures for all persons does not include males","")</f>
        <v>#VALUE!</v>
      </c>
      <c r="DPA17" s="132" t="e" vm="1">
        <f>IF(AND(DPA15="Breast",[1]control!DPO8="Persons"),"Note: Breast cancer figures for all persons does not include males","")</f>
        <v>#VALUE!</v>
      </c>
      <c r="DPB17" s="132" t="e" vm="1">
        <f>IF(AND(DPB15="Breast",[1]control!DPP8="Persons"),"Note: Breast cancer figures for all persons does not include males","")</f>
        <v>#VALUE!</v>
      </c>
      <c r="DPC17" s="132" t="e" vm="1">
        <f>IF(AND(DPC15="Breast",[1]control!DPQ8="Persons"),"Note: Breast cancer figures for all persons does not include males","")</f>
        <v>#VALUE!</v>
      </c>
      <c r="DPD17" s="132" t="e" vm="1">
        <f>IF(AND(DPD15="Breast",[1]control!DPR8="Persons"),"Note: Breast cancer figures for all persons does not include males","")</f>
        <v>#VALUE!</v>
      </c>
      <c r="DPE17" s="132" t="e" vm="1">
        <f>IF(AND(DPE15="Breast",[1]control!DPS8="Persons"),"Note: Breast cancer figures for all persons does not include males","")</f>
        <v>#VALUE!</v>
      </c>
      <c r="DPF17" s="132" t="e" vm="1">
        <f>IF(AND(DPF15="Breast",[1]control!DPT8="Persons"),"Note: Breast cancer figures for all persons does not include males","")</f>
        <v>#VALUE!</v>
      </c>
      <c r="DPG17" s="132" t="e" vm="1">
        <f>IF(AND(DPG15="Breast",[1]control!DPU8="Persons"),"Note: Breast cancer figures for all persons does not include males","")</f>
        <v>#VALUE!</v>
      </c>
      <c r="DPH17" s="132" t="e" vm="1">
        <f>IF(AND(DPH15="Breast",[1]control!DPV8="Persons"),"Note: Breast cancer figures for all persons does not include males","")</f>
        <v>#VALUE!</v>
      </c>
      <c r="DPI17" s="132" t="e" vm="1">
        <f>IF(AND(DPI15="Breast",[1]control!DPW8="Persons"),"Note: Breast cancer figures for all persons does not include males","")</f>
        <v>#VALUE!</v>
      </c>
      <c r="DPJ17" s="132" t="e" vm="1">
        <f>IF(AND(DPJ15="Breast",[1]control!DPX8="Persons"),"Note: Breast cancer figures for all persons does not include males","")</f>
        <v>#VALUE!</v>
      </c>
      <c r="DPK17" s="132" t="e" vm="1">
        <f>IF(AND(DPK15="Breast",[1]control!DPY8="Persons"),"Note: Breast cancer figures for all persons does not include males","")</f>
        <v>#VALUE!</v>
      </c>
      <c r="DPL17" s="132" t="e" vm="1">
        <f>IF(AND(DPL15="Breast",[1]control!DPZ8="Persons"),"Note: Breast cancer figures for all persons does not include males","")</f>
        <v>#VALUE!</v>
      </c>
      <c r="DPM17" s="132" t="e" vm="1">
        <f>IF(AND(DPM15="Breast",[1]control!DQA8="Persons"),"Note: Breast cancer figures for all persons does not include males","")</f>
        <v>#VALUE!</v>
      </c>
      <c r="DPN17" s="132" t="e" vm="1">
        <f>IF(AND(DPN15="Breast",[1]control!DQB8="Persons"),"Note: Breast cancer figures for all persons does not include males","")</f>
        <v>#VALUE!</v>
      </c>
      <c r="DPO17" s="132" t="e" vm="1">
        <f>IF(AND(DPO15="Breast",[1]control!DQC8="Persons"),"Note: Breast cancer figures for all persons does not include males","")</f>
        <v>#VALUE!</v>
      </c>
      <c r="DPP17" s="132" t="e" vm="1">
        <f>IF(AND(DPP15="Breast",[1]control!DQD8="Persons"),"Note: Breast cancer figures for all persons does not include males","")</f>
        <v>#VALUE!</v>
      </c>
      <c r="DPQ17" s="132" t="e" vm="1">
        <f>IF(AND(DPQ15="Breast",[1]control!DQE8="Persons"),"Note: Breast cancer figures for all persons does not include males","")</f>
        <v>#VALUE!</v>
      </c>
      <c r="DPR17" s="132" t="e" vm="1">
        <f>IF(AND(DPR15="Breast",[1]control!DQF8="Persons"),"Note: Breast cancer figures for all persons does not include males","")</f>
        <v>#VALUE!</v>
      </c>
      <c r="DPS17" s="132" t="e" vm="1">
        <f>IF(AND(DPS15="Breast",[1]control!DQG8="Persons"),"Note: Breast cancer figures for all persons does not include males","")</f>
        <v>#VALUE!</v>
      </c>
      <c r="DPT17" s="132" t="e" vm="1">
        <f>IF(AND(DPT15="Breast",[1]control!DQH8="Persons"),"Note: Breast cancer figures for all persons does not include males","")</f>
        <v>#VALUE!</v>
      </c>
      <c r="DPU17" s="132" t="e" vm="1">
        <f>IF(AND(DPU15="Breast",[1]control!DQI8="Persons"),"Note: Breast cancer figures for all persons does not include males","")</f>
        <v>#VALUE!</v>
      </c>
      <c r="DPV17" s="132" t="e" vm="1">
        <f>IF(AND(DPV15="Breast",[1]control!DQJ8="Persons"),"Note: Breast cancer figures for all persons does not include males","")</f>
        <v>#VALUE!</v>
      </c>
      <c r="DPW17" s="132" t="e" vm="1">
        <f>IF(AND(DPW15="Breast",[1]control!DQK8="Persons"),"Note: Breast cancer figures for all persons does not include males","")</f>
        <v>#VALUE!</v>
      </c>
      <c r="DPX17" s="132" t="e" vm="1">
        <f>IF(AND(DPX15="Breast",[1]control!DQL8="Persons"),"Note: Breast cancer figures for all persons does not include males","")</f>
        <v>#VALUE!</v>
      </c>
      <c r="DPY17" s="132" t="e" vm="1">
        <f>IF(AND(DPY15="Breast",[1]control!DQM8="Persons"),"Note: Breast cancer figures for all persons does not include males","")</f>
        <v>#VALUE!</v>
      </c>
      <c r="DPZ17" s="132" t="e" vm="1">
        <f>IF(AND(DPZ15="Breast",[1]control!DQN8="Persons"),"Note: Breast cancer figures for all persons does not include males","")</f>
        <v>#VALUE!</v>
      </c>
      <c r="DQA17" s="132" t="e" vm="1">
        <f>IF(AND(DQA15="Breast",[1]control!DQO8="Persons"),"Note: Breast cancer figures for all persons does not include males","")</f>
        <v>#VALUE!</v>
      </c>
      <c r="DQB17" s="132" t="e" vm="1">
        <f>IF(AND(DQB15="Breast",[1]control!DQP8="Persons"),"Note: Breast cancer figures for all persons does not include males","")</f>
        <v>#VALUE!</v>
      </c>
      <c r="DQC17" s="132" t="e" vm="1">
        <f>IF(AND(DQC15="Breast",[1]control!DQQ8="Persons"),"Note: Breast cancer figures for all persons does not include males","")</f>
        <v>#VALUE!</v>
      </c>
      <c r="DQD17" s="132" t="e" vm="1">
        <f>IF(AND(DQD15="Breast",[1]control!DQR8="Persons"),"Note: Breast cancer figures for all persons does not include males","")</f>
        <v>#VALUE!</v>
      </c>
      <c r="DQE17" s="132" t="e" vm="1">
        <f>IF(AND(DQE15="Breast",[1]control!DQS8="Persons"),"Note: Breast cancer figures for all persons does not include males","")</f>
        <v>#VALUE!</v>
      </c>
      <c r="DQF17" s="132" t="e" vm="1">
        <f>IF(AND(DQF15="Breast",[1]control!DQT8="Persons"),"Note: Breast cancer figures for all persons does not include males","")</f>
        <v>#VALUE!</v>
      </c>
      <c r="DQG17" s="132" t="e" vm="1">
        <f>IF(AND(DQG15="Breast",[1]control!DQU8="Persons"),"Note: Breast cancer figures for all persons does not include males","")</f>
        <v>#VALUE!</v>
      </c>
      <c r="DQH17" s="132" t="e" vm="1">
        <f>IF(AND(DQH15="Breast",[1]control!DQV8="Persons"),"Note: Breast cancer figures for all persons does not include males","")</f>
        <v>#VALUE!</v>
      </c>
      <c r="DQI17" s="132" t="e" vm="1">
        <f>IF(AND(DQI15="Breast",[1]control!DQW8="Persons"),"Note: Breast cancer figures for all persons does not include males","")</f>
        <v>#VALUE!</v>
      </c>
      <c r="DQJ17" s="132" t="e" vm="1">
        <f>IF(AND(DQJ15="Breast",[1]control!DQX8="Persons"),"Note: Breast cancer figures for all persons does not include males","")</f>
        <v>#VALUE!</v>
      </c>
      <c r="DQK17" s="132" t="e" vm="1">
        <f>IF(AND(DQK15="Breast",[1]control!DQY8="Persons"),"Note: Breast cancer figures for all persons does not include males","")</f>
        <v>#VALUE!</v>
      </c>
      <c r="DQL17" s="132" t="e" vm="1">
        <f>IF(AND(DQL15="Breast",[1]control!DQZ8="Persons"),"Note: Breast cancer figures for all persons does not include males","")</f>
        <v>#VALUE!</v>
      </c>
      <c r="DQM17" s="132" t="e" vm="1">
        <f>IF(AND(DQM15="Breast",[1]control!DRA8="Persons"),"Note: Breast cancer figures for all persons does not include males","")</f>
        <v>#VALUE!</v>
      </c>
      <c r="DQN17" s="132" t="e" vm="1">
        <f>IF(AND(DQN15="Breast",[1]control!DRB8="Persons"),"Note: Breast cancer figures for all persons does not include males","")</f>
        <v>#VALUE!</v>
      </c>
      <c r="DQO17" s="132" t="e" vm="1">
        <f>IF(AND(DQO15="Breast",[1]control!DRC8="Persons"),"Note: Breast cancer figures for all persons does not include males","")</f>
        <v>#VALUE!</v>
      </c>
      <c r="DQP17" s="132" t="e" vm="1">
        <f>IF(AND(DQP15="Breast",[1]control!DRD8="Persons"),"Note: Breast cancer figures for all persons does not include males","")</f>
        <v>#VALUE!</v>
      </c>
      <c r="DQQ17" s="132" t="e" vm="1">
        <f>IF(AND(DQQ15="Breast",[1]control!DRE8="Persons"),"Note: Breast cancer figures for all persons does not include males","")</f>
        <v>#VALUE!</v>
      </c>
      <c r="DQR17" s="132" t="e" vm="1">
        <f>IF(AND(DQR15="Breast",[1]control!DRF8="Persons"),"Note: Breast cancer figures for all persons does not include males","")</f>
        <v>#VALUE!</v>
      </c>
      <c r="DQS17" s="132" t="e" vm="1">
        <f>IF(AND(DQS15="Breast",[1]control!DRG8="Persons"),"Note: Breast cancer figures for all persons does not include males","")</f>
        <v>#VALUE!</v>
      </c>
      <c r="DQT17" s="132" t="e" vm="1">
        <f>IF(AND(DQT15="Breast",[1]control!DRH8="Persons"),"Note: Breast cancer figures for all persons does not include males","")</f>
        <v>#VALUE!</v>
      </c>
      <c r="DQU17" s="132" t="e" vm="1">
        <f>IF(AND(DQU15="Breast",[1]control!DRI8="Persons"),"Note: Breast cancer figures for all persons does not include males","")</f>
        <v>#VALUE!</v>
      </c>
      <c r="DQV17" s="132" t="e" vm="1">
        <f>IF(AND(DQV15="Breast",[1]control!DRJ8="Persons"),"Note: Breast cancer figures for all persons does not include males","")</f>
        <v>#VALUE!</v>
      </c>
      <c r="DQW17" s="132" t="e" vm="1">
        <f>IF(AND(DQW15="Breast",[1]control!DRK8="Persons"),"Note: Breast cancer figures for all persons does not include males","")</f>
        <v>#VALUE!</v>
      </c>
      <c r="DQX17" s="132" t="e" vm="1">
        <f>IF(AND(DQX15="Breast",[1]control!DRL8="Persons"),"Note: Breast cancer figures for all persons does not include males","")</f>
        <v>#VALUE!</v>
      </c>
      <c r="DQY17" s="132" t="e" vm="1">
        <f>IF(AND(DQY15="Breast",[1]control!DRM8="Persons"),"Note: Breast cancer figures for all persons does not include males","")</f>
        <v>#VALUE!</v>
      </c>
      <c r="DQZ17" s="132" t="e" vm="1">
        <f>IF(AND(DQZ15="Breast",[1]control!DRN8="Persons"),"Note: Breast cancer figures for all persons does not include males","")</f>
        <v>#VALUE!</v>
      </c>
      <c r="DRA17" s="132" t="e" vm="1">
        <f>IF(AND(DRA15="Breast",[1]control!DRO8="Persons"),"Note: Breast cancer figures for all persons does not include males","")</f>
        <v>#VALUE!</v>
      </c>
      <c r="DRB17" s="132" t="e" vm="1">
        <f>IF(AND(DRB15="Breast",[1]control!DRP8="Persons"),"Note: Breast cancer figures for all persons does not include males","")</f>
        <v>#VALUE!</v>
      </c>
      <c r="DRC17" s="132" t="e" vm="1">
        <f>IF(AND(DRC15="Breast",[1]control!DRQ8="Persons"),"Note: Breast cancer figures for all persons does not include males","")</f>
        <v>#VALUE!</v>
      </c>
      <c r="DRD17" s="132" t="e" vm="1">
        <f>IF(AND(DRD15="Breast",[1]control!DRR8="Persons"),"Note: Breast cancer figures for all persons does not include males","")</f>
        <v>#VALUE!</v>
      </c>
      <c r="DRE17" s="132" t="e" vm="1">
        <f>IF(AND(DRE15="Breast",[1]control!DRS8="Persons"),"Note: Breast cancer figures for all persons does not include males","")</f>
        <v>#VALUE!</v>
      </c>
      <c r="DRF17" s="132" t="e" vm="1">
        <f>IF(AND(DRF15="Breast",[1]control!DRT8="Persons"),"Note: Breast cancer figures for all persons does not include males","")</f>
        <v>#VALUE!</v>
      </c>
      <c r="DRG17" s="132" t="e" vm="1">
        <f>IF(AND(DRG15="Breast",[1]control!DRU8="Persons"),"Note: Breast cancer figures for all persons does not include males","")</f>
        <v>#VALUE!</v>
      </c>
      <c r="DRH17" s="132" t="e" vm="1">
        <f>IF(AND(DRH15="Breast",[1]control!DRV8="Persons"),"Note: Breast cancer figures for all persons does not include males","")</f>
        <v>#VALUE!</v>
      </c>
      <c r="DRI17" s="132" t="e" vm="1">
        <f>IF(AND(DRI15="Breast",[1]control!DRW8="Persons"),"Note: Breast cancer figures for all persons does not include males","")</f>
        <v>#VALUE!</v>
      </c>
      <c r="DRJ17" s="132" t="e" vm="1">
        <f>IF(AND(DRJ15="Breast",[1]control!DRX8="Persons"),"Note: Breast cancer figures for all persons does not include males","")</f>
        <v>#VALUE!</v>
      </c>
      <c r="DRK17" s="132" t="e" vm="1">
        <f>IF(AND(DRK15="Breast",[1]control!DRY8="Persons"),"Note: Breast cancer figures for all persons does not include males","")</f>
        <v>#VALUE!</v>
      </c>
      <c r="DRL17" s="132" t="e" vm="1">
        <f>IF(AND(DRL15="Breast",[1]control!DRZ8="Persons"),"Note: Breast cancer figures for all persons does not include males","")</f>
        <v>#VALUE!</v>
      </c>
      <c r="DRM17" s="132" t="e" vm="1">
        <f>IF(AND(DRM15="Breast",[1]control!DSA8="Persons"),"Note: Breast cancer figures for all persons does not include males","")</f>
        <v>#VALUE!</v>
      </c>
      <c r="DRN17" s="132" t="e" vm="1">
        <f>IF(AND(DRN15="Breast",[1]control!DSB8="Persons"),"Note: Breast cancer figures for all persons does not include males","")</f>
        <v>#VALUE!</v>
      </c>
      <c r="DRO17" s="132" t="e" vm="1">
        <f>IF(AND(DRO15="Breast",[1]control!DSC8="Persons"),"Note: Breast cancer figures for all persons does not include males","")</f>
        <v>#VALUE!</v>
      </c>
      <c r="DRP17" s="132" t="e" vm="1">
        <f>IF(AND(DRP15="Breast",[1]control!DSD8="Persons"),"Note: Breast cancer figures for all persons does not include males","")</f>
        <v>#VALUE!</v>
      </c>
      <c r="DRQ17" s="132" t="e" vm="1">
        <f>IF(AND(DRQ15="Breast",[1]control!DSE8="Persons"),"Note: Breast cancer figures for all persons does not include males","")</f>
        <v>#VALUE!</v>
      </c>
      <c r="DRR17" s="132" t="e" vm="1">
        <f>IF(AND(DRR15="Breast",[1]control!DSF8="Persons"),"Note: Breast cancer figures for all persons does not include males","")</f>
        <v>#VALUE!</v>
      </c>
      <c r="DRS17" s="132" t="e" vm="1">
        <f>IF(AND(DRS15="Breast",[1]control!DSG8="Persons"),"Note: Breast cancer figures for all persons does not include males","")</f>
        <v>#VALUE!</v>
      </c>
      <c r="DRT17" s="132" t="e" vm="1">
        <f>IF(AND(DRT15="Breast",[1]control!DSH8="Persons"),"Note: Breast cancer figures for all persons does not include males","")</f>
        <v>#VALUE!</v>
      </c>
      <c r="DRU17" s="132" t="e" vm="1">
        <f>IF(AND(DRU15="Breast",[1]control!DSI8="Persons"),"Note: Breast cancer figures for all persons does not include males","")</f>
        <v>#VALUE!</v>
      </c>
      <c r="DRV17" s="132" t="e" vm="1">
        <f>IF(AND(DRV15="Breast",[1]control!DSJ8="Persons"),"Note: Breast cancer figures for all persons does not include males","")</f>
        <v>#VALUE!</v>
      </c>
      <c r="DRW17" s="132" t="e" vm="1">
        <f>IF(AND(DRW15="Breast",[1]control!DSK8="Persons"),"Note: Breast cancer figures for all persons does not include males","")</f>
        <v>#VALUE!</v>
      </c>
      <c r="DRX17" s="132" t="e" vm="1">
        <f>IF(AND(DRX15="Breast",[1]control!DSL8="Persons"),"Note: Breast cancer figures for all persons does not include males","")</f>
        <v>#VALUE!</v>
      </c>
      <c r="DRY17" s="132" t="e" vm="1">
        <f>IF(AND(DRY15="Breast",[1]control!DSM8="Persons"),"Note: Breast cancer figures for all persons does not include males","")</f>
        <v>#VALUE!</v>
      </c>
      <c r="DRZ17" s="132" t="e" vm="1">
        <f>IF(AND(DRZ15="Breast",[1]control!DSN8="Persons"),"Note: Breast cancer figures for all persons does not include males","")</f>
        <v>#VALUE!</v>
      </c>
      <c r="DSA17" s="132" t="e" vm="1">
        <f>IF(AND(DSA15="Breast",[1]control!DSO8="Persons"),"Note: Breast cancer figures for all persons does not include males","")</f>
        <v>#VALUE!</v>
      </c>
      <c r="DSB17" s="132" t="e" vm="1">
        <f>IF(AND(DSB15="Breast",[1]control!DSP8="Persons"),"Note: Breast cancer figures for all persons does not include males","")</f>
        <v>#VALUE!</v>
      </c>
      <c r="DSC17" s="132" t="e" vm="1">
        <f>IF(AND(DSC15="Breast",[1]control!DSQ8="Persons"),"Note: Breast cancer figures for all persons does not include males","")</f>
        <v>#VALUE!</v>
      </c>
      <c r="DSD17" s="132" t="e" vm="1">
        <f>IF(AND(DSD15="Breast",[1]control!DSR8="Persons"),"Note: Breast cancer figures for all persons does not include males","")</f>
        <v>#VALUE!</v>
      </c>
      <c r="DSE17" s="132" t="e" vm="1">
        <f>IF(AND(DSE15="Breast",[1]control!DSS8="Persons"),"Note: Breast cancer figures for all persons does not include males","")</f>
        <v>#VALUE!</v>
      </c>
      <c r="DSF17" s="132" t="e" vm="1">
        <f>IF(AND(DSF15="Breast",[1]control!DST8="Persons"),"Note: Breast cancer figures for all persons does not include males","")</f>
        <v>#VALUE!</v>
      </c>
      <c r="DSG17" s="132" t="e" vm="1">
        <f>IF(AND(DSG15="Breast",[1]control!DSU8="Persons"),"Note: Breast cancer figures for all persons does not include males","")</f>
        <v>#VALUE!</v>
      </c>
      <c r="DSH17" s="132" t="e" vm="1">
        <f>IF(AND(DSH15="Breast",[1]control!DSV8="Persons"),"Note: Breast cancer figures for all persons does not include males","")</f>
        <v>#VALUE!</v>
      </c>
      <c r="DSI17" s="132" t="e" vm="1">
        <f>IF(AND(DSI15="Breast",[1]control!DSW8="Persons"),"Note: Breast cancer figures for all persons does not include males","")</f>
        <v>#VALUE!</v>
      </c>
      <c r="DSJ17" s="132" t="e" vm="1">
        <f>IF(AND(DSJ15="Breast",[1]control!DSX8="Persons"),"Note: Breast cancer figures for all persons does not include males","")</f>
        <v>#VALUE!</v>
      </c>
      <c r="DSK17" s="132" t="e" vm="1">
        <f>IF(AND(DSK15="Breast",[1]control!DSY8="Persons"),"Note: Breast cancer figures for all persons does not include males","")</f>
        <v>#VALUE!</v>
      </c>
      <c r="DSL17" s="132" t="e" vm="1">
        <f>IF(AND(DSL15="Breast",[1]control!DSZ8="Persons"),"Note: Breast cancer figures for all persons does not include males","")</f>
        <v>#VALUE!</v>
      </c>
      <c r="DSM17" s="132" t="e" vm="1">
        <f>IF(AND(DSM15="Breast",[1]control!DTA8="Persons"),"Note: Breast cancer figures for all persons does not include males","")</f>
        <v>#VALUE!</v>
      </c>
      <c r="DSN17" s="132" t="e" vm="1">
        <f>IF(AND(DSN15="Breast",[1]control!DTB8="Persons"),"Note: Breast cancer figures for all persons does not include males","")</f>
        <v>#VALUE!</v>
      </c>
      <c r="DSO17" s="132" t="e" vm="1">
        <f>IF(AND(DSO15="Breast",[1]control!DTC8="Persons"),"Note: Breast cancer figures for all persons does not include males","")</f>
        <v>#VALUE!</v>
      </c>
      <c r="DSP17" s="132" t="e" vm="1">
        <f>IF(AND(DSP15="Breast",[1]control!DTD8="Persons"),"Note: Breast cancer figures for all persons does not include males","")</f>
        <v>#VALUE!</v>
      </c>
      <c r="DSQ17" s="132" t="e" vm="1">
        <f>IF(AND(DSQ15="Breast",[1]control!DTE8="Persons"),"Note: Breast cancer figures for all persons does not include males","")</f>
        <v>#VALUE!</v>
      </c>
      <c r="DSR17" s="132" t="e" vm="1">
        <f>IF(AND(DSR15="Breast",[1]control!DTF8="Persons"),"Note: Breast cancer figures for all persons does not include males","")</f>
        <v>#VALUE!</v>
      </c>
      <c r="DSS17" s="132" t="e" vm="1">
        <f>IF(AND(DSS15="Breast",[1]control!DTG8="Persons"),"Note: Breast cancer figures for all persons does not include males","")</f>
        <v>#VALUE!</v>
      </c>
      <c r="DST17" s="132" t="e" vm="1">
        <f>IF(AND(DST15="Breast",[1]control!DTH8="Persons"),"Note: Breast cancer figures for all persons does not include males","")</f>
        <v>#VALUE!</v>
      </c>
      <c r="DSU17" s="132" t="e" vm="1">
        <f>IF(AND(DSU15="Breast",[1]control!DTI8="Persons"),"Note: Breast cancer figures for all persons does not include males","")</f>
        <v>#VALUE!</v>
      </c>
      <c r="DSV17" s="132" t="e" vm="1">
        <f>IF(AND(DSV15="Breast",[1]control!DTJ8="Persons"),"Note: Breast cancer figures for all persons does not include males","")</f>
        <v>#VALUE!</v>
      </c>
      <c r="DSW17" s="132" t="e" vm="1">
        <f>IF(AND(DSW15="Breast",[1]control!DTK8="Persons"),"Note: Breast cancer figures for all persons does not include males","")</f>
        <v>#VALUE!</v>
      </c>
      <c r="DSX17" s="132" t="e" vm="1">
        <f>IF(AND(DSX15="Breast",[1]control!DTL8="Persons"),"Note: Breast cancer figures for all persons does not include males","")</f>
        <v>#VALUE!</v>
      </c>
      <c r="DSY17" s="132" t="e" vm="1">
        <f>IF(AND(DSY15="Breast",[1]control!DTM8="Persons"),"Note: Breast cancer figures for all persons does not include males","")</f>
        <v>#VALUE!</v>
      </c>
      <c r="DSZ17" s="132" t="e" vm="1">
        <f>IF(AND(DSZ15="Breast",[1]control!DTN8="Persons"),"Note: Breast cancer figures for all persons does not include males","")</f>
        <v>#VALUE!</v>
      </c>
      <c r="DTA17" s="132" t="e" vm="1">
        <f>IF(AND(DTA15="Breast",[1]control!DTO8="Persons"),"Note: Breast cancer figures for all persons does not include males","")</f>
        <v>#VALUE!</v>
      </c>
      <c r="DTB17" s="132" t="e" vm="1">
        <f>IF(AND(DTB15="Breast",[1]control!DTP8="Persons"),"Note: Breast cancer figures for all persons does not include males","")</f>
        <v>#VALUE!</v>
      </c>
      <c r="DTC17" s="132" t="e" vm="1">
        <f>IF(AND(DTC15="Breast",[1]control!DTQ8="Persons"),"Note: Breast cancer figures for all persons does not include males","")</f>
        <v>#VALUE!</v>
      </c>
      <c r="DTD17" s="132" t="e" vm="1">
        <f>IF(AND(DTD15="Breast",[1]control!DTR8="Persons"),"Note: Breast cancer figures for all persons does not include males","")</f>
        <v>#VALUE!</v>
      </c>
      <c r="DTE17" s="132" t="e" vm="1">
        <f>IF(AND(DTE15="Breast",[1]control!DTS8="Persons"),"Note: Breast cancer figures for all persons does not include males","")</f>
        <v>#VALUE!</v>
      </c>
      <c r="DTF17" s="132" t="e" vm="1">
        <f>IF(AND(DTF15="Breast",[1]control!DTT8="Persons"),"Note: Breast cancer figures for all persons does not include males","")</f>
        <v>#VALUE!</v>
      </c>
      <c r="DTG17" s="132" t="e" vm="1">
        <f>IF(AND(DTG15="Breast",[1]control!DTU8="Persons"),"Note: Breast cancer figures for all persons does not include males","")</f>
        <v>#VALUE!</v>
      </c>
      <c r="DTH17" s="132" t="e" vm="1">
        <f>IF(AND(DTH15="Breast",[1]control!DTV8="Persons"),"Note: Breast cancer figures for all persons does not include males","")</f>
        <v>#VALUE!</v>
      </c>
      <c r="DTI17" s="132" t="e" vm="1">
        <f>IF(AND(DTI15="Breast",[1]control!DTW8="Persons"),"Note: Breast cancer figures for all persons does not include males","")</f>
        <v>#VALUE!</v>
      </c>
      <c r="DTJ17" s="132" t="e" vm="1">
        <f>IF(AND(DTJ15="Breast",[1]control!DTX8="Persons"),"Note: Breast cancer figures for all persons does not include males","")</f>
        <v>#VALUE!</v>
      </c>
      <c r="DTK17" s="132" t="e" vm="1">
        <f>IF(AND(DTK15="Breast",[1]control!DTY8="Persons"),"Note: Breast cancer figures for all persons does not include males","")</f>
        <v>#VALUE!</v>
      </c>
      <c r="DTL17" s="132" t="e" vm="1">
        <f>IF(AND(DTL15="Breast",[1]control!DTZ8="Persons"),"Note: Breast cancer figures for all persons does not include males","")</f>
        <v>#VALUE!</v>
      </c>
      <c r="DTM17" s="132" t="e" vm="1">
        <f>IF(AND(DTM15="Breast",[1]control!DUA8="Persons"),"Note: Breast cancer figures for all persons does not include males","")</f>
        <v>#VALUE!</v>
      </c>
      <c r="DTN17" s="132" t="e" vm="1">
        <f>IF(AND(DTN15="Breast",[1]control!DUB8="Persons"),"Note: Breast cancer figures for all persons does not include males","")</f>
        <v>#VALUE!</v>
      </c>
      <c r="DTO17" s="132" t="e" vm="1">
        <f>IF(AND(DTO15="Breast",[1]control!DUC8="Persons"),"Note: Breast cancer figures for all persons does not include males","")</f>
        <v>#VALUE!</v>
      </c>
      <c r="DTP17" s="132" t="e" vm="1">
        <f>IF(AND(DTP15="Breast",[1]control!DUD8="Persons"),"Note: Breast cancer figures for all persons does not include males","")</f>
        <v>#VALUE!</v>
      </c>
      <c r="DTQ17" s="132" t="e" vm="1">
        <f>IF(AND(DTQ15="Breast",[1]control!DUE8="Persons"),"Note: Breast cancer figures for all persons does not include males","")</f>
        <v>#VALUE!</v>
      </c>
      <c r="DTR17" s="132" t="e" vm="1">
        <f>IF(AND(DTR15="Breast",[1]control!DUF8="Persons"),"Note: Breast cancer figures for all persons does not include males","")</f>
        <v>#VALUE!</v>
      </c>
      <c r="DTS17" s="132" t="e" vm="1">
        <f>IF(AND(DTS15="Breast",[1]control!DUG8="Persons"),"Note: Breast cancer figures for all persons does not include males","")</f>
        <v>#VALUE!</v>
      </c>
      <c r="DTT17" s="132" t="e" vm="1">
        <f>IF(AND(DTT15="Breast",[1]control!DUH8="Persons"),"Note: Breast cancer figures for all persons does not include males","")</f>
        <v>#VALUE!</v>
      </c>
      <c r="DTU17" s="132" t="e" vm="1">
        <f>IF(AND(DTU15="Breast",[1]control!DUI8="Persons"),"Note: Breast cancer figures for all persons does not include males","")</f>
        <v>#VALUE!</v>
      </c>
      <c r="DTV17" s="132" t="e" vm="1">
        <f>IF(AND(DTV15="Breast",[1]control!DUJ8="Persons"),"Note: Breast cancer figures for all persons does not include males","")</f>
        <v>#VALUE!</v>
      </c>
      <c r="DTW17" s="132" t="e" vm="1">
        <f>IF(AND(DTW15="Breast",[1]control!DUK8="Persons"),"Note: Breast cancer figures for all persons does not include males","")</f>
        <v>#VALUE!</v>
      </c>
      <c r="DTX17" s="132" t="e" vm="1">
        <f>IF(AND(DTX15="Breast",[1]control!DUL8="Persons"),"Note: Breast cancer figures for all persons does not include males","")</f>
        <v>#VALUE!</v>
      </c>
      <c r="DTY17" s="132" t="e" vm="1">
        <f>IF(AND(DTY15="Breast",[1]control!DUM8="Persons"),"Note: Breast cancer figures for all persons does not include males","")</f>
        <v>#VALUE!</v>
      </c>
      <c r="DTZ17" s="132" t="e" vm="1">
        <f>IF(AND(DTZ15="Breast",[1]control!DUN8="Persons"),"Note: Breast cancer figures for all persons does not include males","")</f>
        <v>#VALUE!</v>
      </c>
      <c r="DUA17" s="132" t="e" vm="1">
        <f>IF(AND(DUA15="Breast",[1]control!DUO8="Persons"),"Note: Breast cancer figures for all persons does not include males","")</f>
        <v>#VALUE!</v>
      </c>
      <c r="DUB17" s="132" t="e" vm="1">
        <f>IF(AND(DUB15="Breast",[1]control!DUP8="Persons"),"Note: Breast cancer figures for all persons does not include males","")</f>
        <v>#VALUE!</v>
      </c>
      <c r="DUC17" s="132" t="e" vm="1">
        <f>IF(AND(DUC15="Breast",[1]control!DUQ8="Persons"),"Note: Breast cancer figures for all persons does not include males","")</f>
        <v>#VALUE!</v>
      </c>
      <c r="DUD17" s="132" t="e" vm="1">
        <f>IF(AND(DUD15="Breast",[1]control!DUR8="Persons"),"Note: Breast cancer figures for all persons does not include males","")</f>
        <v>#VALUE!</v>
      </c>
      <c r="DUE17" s="132" t="e" vm="1">
        <f>IF(AND(DUE15="Breast",[1]control!DUS8="Persons"),"Note: Breast cancer figures for all persons does not include males","")</f>
        <v>#VALUE!</v>
      </c>
      <c r="DUF17" s="132" t="e" vm="1">
        <f>IF(AND(DUF15="Breast",[1]control!DUT8="Persons"),"Note: Breast cancer figures for all persons does not include males","")</f>
        <v>#VALUE!</v>
      </c>
      <c r="DUG17" s="132" t="e" vm="1">
        <f>IF(AND(DUG15="Breast",[1]control!DUU8="Persons"),"Note: Breast cancer figures for all persons does not include males","")</f>
        <v>#VALUE!</v>
      </c>
      <c r="DUH17" s="132" t="e" vm="1">
        <f>IF(AND(DUH15="Breast",[1]control!DUV8="Persons"),"Note: Breast cancer figures for all persons does not include males","")</f>
        <v>#VALUE!</v>
      </c>
      <c r="DUI17" s="132" t="e" vm="1">
        <f>IF(AND(DUI15="Breast",[1]control!DUW8="Persons"),"Note: Breast cancer figures for all persons does not include males","")</f>
        <v>#VALUE!</v>
      </c>
      <c r="DUJ17" s="132" t="e" vm="1">
        <f>IF(AND(DUJ15="Breast",[1]control!DUX8="Persons"),"Note: Breast cancer figures for all persons does not include males","")</f>
        <v>#VALUE!</v>
      </c>
      <c r="DUK17" s="132" t="e" vm="1">
        <f>IF(AND(DUK15="Breast",[1]control!DUY8="Persons"),"Note: Breast cancer figures for all persons does not include males","")</f>
        <v>#VALUE!</v>
      </c>
      <c r="DUL17" s="132" t="e" vm="1">
        <f>IF(AND(DUL15="Breast",[1]control!DUZ8="Persons"),"Note: Breast cancer figures for all persons does not include males","")</f>
        <v>#VALUE!</v>
      </c>
      <c r="DUM17" s="132" t="e" vm="1">
        <f>IF(AND(DUM15="Breast",[1]control!DVA8="Persons"),"Note: Breast cancer figures for all persons does not include males","")</f>
        <v>#VALUE!</v>
      </c>
      <c r="DUN17" s="132" t="e" vm="1">
        <f>IF(AND(DUN15="Breast",[1]control!DVB8="Persons"),"Note: Breast cancer figures for all persons does not include males","")</f>
        <v>#VALUE!</v>
      </c>
      <c r="DUO17" s="132" t="e" vm="1">
        <f>IF(AND(DUO15="Breast",[1]control!DVC8="Persons"),"Note: Breast cancer figures for all persons does not include males","")</f>
        <v>#VALUE!</v>
      </c>
      <c r="DUP17" s="132" t="e" vm="1">
        <f>IF(AND(DUP15="Breast",[1]control!DVD8="Persons"),"Note: Breast cancer figures for all persons does not include males","")</f>
        <v>#VALUE!</v>
      </c>
      <c r="DUQ17" s="132" t="e" vm="1">
        <f>IF(AND(DUQ15="Breast",[1]control!DVE8="Persons"),"Note: Breast cancer figures for all persons does not include males","")</f>
        <v>#VALUE!</v>
      </c>
      <c r="DUR17" s="132" t="e" vm="1">
        <f>IF(AND(DUR15="Breast",[1]control!DVF8="Persons"),"Note: Breast cancer figures for all persons does not include males","")</f>
        <v>#VALUE!</v>
      </c>
      <c r="DUS17" s="132" t="e" vm="1">
        <f>IF(AND(DUS15="Breast",[1]control!DVG8="Persons"),"Note: Breast cancer figures for all persons does not include males","")</f>
        <v>#VALUE!</v>
      </c>
      <c r="DUT17" s="132" t="e" vm="1">
        <f>IF(AND(DUT15="Breast",[1]control!DVH8="Persons"),"Note: Breast cancer figures for all persons does not include males","")</f>
        <v>#VALUE!</v>
      </c>
      <c r="DUU17" s="132" t="e" vm="1">
        <f>IF(AND(DUU15="Breast",[1]control!DVI8="Persons"),"Note: Breast cancer figures for all persons does not include males","")</f>
        <v>#VALUE!</v>
      </c>
      <c r="DUV17" s="132" t="e" vm="1">
        <f>IF(AND(DUV15="Breast",[1]control!DVJ8="Persons"),"Note: Breast cancer figures for all persons does not include males","")</f>
        <v>#VALUE!</v>
      </c>
      <c r="DUW17" s="132" t="e" vm="1">
        <f>IF(AND(DUW15="Breast",[1]control!DVK8="Persons"),"Note: Breast cancer figures for all persons does not include males","")</f>
        <v>#VALUE!</v>
      </c>
      <c r="DUX17" s="132" t="e" vm="1">
        <f>IF(AND(DUX15="Breast",[1]control!DVL8="Persons"),"Note: Breast cancer figures for all persons does not include males","")</f>
        <v>#VALUE!</v>
      </c>
      <c r="DUY17" s="132" t="e" vm="1">
        <f>IF(AND(DUY15="Breast",[1]control!DVM8="Persons"),"Note: Breast cancer figures for all persons does not include males","")</f>
        <v>#VALUE!</v>
      </c>
      <c r="DUZ17" s="132" t="e" vm="1">
        <f>IF(AND(DUZ15="Breast",[1]control!DVN8="Persons"),"Note: Breast cancer figures for all persons does not include males","")</f>
        <v>#VALUE!</v>
      </c>
      <c r="DVA17" s="132" t="e" vm="1">
        <f>IF(AND(DVA15="Breast",[1]control!DVO8="Persons"),"Note: Breast cancer figures for all persons does not include males","")</f>
        <v>#VALUE!</v>
      </c>
      <c r="DVB17" s="132" t="e" vm="1">
        <f>IF(AND(DVB15="Breast",[1]control!DVP8="Persons"),"Note: Breast cancer figures for all persons does not include males","")</f>
        <v>#VALUE!</v>
      </c>
      <c r="DVC17" s="132" t="e" vm="1">
        <f>IF(AND(DVC15="Breast",[1]control!DVQ8="Persons"),"Note: Breast cancer figures for all persons does not include males","")</f>
        <v>#VALUE!</v>
      </c>
      <c r="DVD17" s="132" t="e" vm="1">
        <f>IF(AND(DVD15="Breast",[1]control!DVR8="Persons"),"Note: Breast cancer figures for all persons does not include males","")</f>
        <v>#VALUE!</v>
      </c>
      <c r="DVE17" s="132" t="e" vm="1">
        <f>IF(AND(DVE15="Breast",[1]control!DVS8="Persons"),"Note: Breast cancer figures for all persons does not include males","")</f>
        <v>#VALUE!</v>
      </c>
      <c r="DVF17" s="132" t="e" vm="1">
        <f>IF(AND(DVF15="Breast",[1]control!DVT8="Persons"),"Note: Breast cancer figures for all persons does not include males","")</f>
        <v>#VALUE!</v>
      </c>
      <c r="DVG17" s="132" t="e" vm="1">
        <f>IF(AND(DVG15="Breast",[1]control!DVU8="Persons"),"Note: Breast cancer figures for all persons does not include males","")</f>
        <v>#VALUE!</v>
      </c>
      <c r="DVH17" s="132" t="e" vm="1">
        <f>IF(AND(DVH15="Breast",[1]control!DVV8="Persons"),"Note: Breast cancer figures for all persons does not include males","")</f>
        <v>#VALUE!</v>
      </c>
      <c r="DVI17" s="132" t="e" vm="1">
        <f>IF(AND(DVI15="Breast",[1]control!DVW8="Persons"),"Note: Breast cancer figures for all persons does not include males","")</f>
        <v>#VALUE!</v>
      </c>
      <c r="DVJ17" s="132" t="e" vm="1">
        <f>IF(AND(DVJ15="Breast",[1]control!DVX8="Persons"),"Note: Breast cancer figures for all persons does not include males","")</f>
        <v>#VALUE!</v>
      </c>
      <c r="DVK17" s="132" t="e" vm="1">
        <f>IF(AND(DVK15="Breast",[1]control!DVY8="Persons"),"Note: Breast cancer figures for all persons does not include males","")</f>
        <v>#VALUE!</v>
      </c>
      <c r="DVL17" s="132" t="e" vm="1">
        <f>IF(AND(DVL15="Breast",[1]control!DVZ8="Persons"),"Note: Breast cancer figures for all persons does not include males","")</f>
        <v>#VALUE!</v>
      </c>
      <c r="DVM17" s="132" t="e" vm="1">
        <f>IF(AND(DVM15="Breast",[1]control!DWA8="Persons"),"Note: Breast cancer figures for all persons does not include males","")</f>
        <v>#VALUE!</v>
      </c>
      <c r="DVN17" s="132" t="e" vm="1">
        <f>IF(AND(DVN15="Breast",[1]control!DWB8="Persons"),"Note: Breast cancer figures for all persons does not include males","")</f>
        <v>#VALUE!</v>
      </c>
      <c r="DVO17" s="132" t="e" vm="1">
        <f>IF(AND(DVO15="Breast",[1]control!DWC8="Persons"),"Note: Breast cancer figures for all persons does not include males","")</f>
        <v>#VALUE!</v>
      </c>
      <c r="DVP17" s="132" t="e" vm="1">
        <f>IF(AND(DVP15="Breast",[1]control!DWD8="Persons"),"Note: Breast cancer figures for all persons does not include males","")</f>
        <v>#VALUE!</v>
      </c>
      <c r="DVQ17" s="132" t="e" vm="1">
        <f>IF(AND(DVQ15="Breast",[1]control!DWE8="Persons"),"Note: Breast cancer figures for all persons does not include males","")</f>
        <v>#VALUE!</v>
      </c>
      <c r="DVR17" s="132" t="e" vm="1">
        <f>IF(AND(DVR15="Breast",[1]control!DWF8="Persons"),"Note: Breast cancer figures for all persons does not include males","")</f>
        <v>#VALUE!</v>
      </c>
      <c r="DVS17" s="132" t="e" vm="1">
        <f>IF(AND(DVS15="Breast",[1]control!DWG8="Persons"),"Note: Breast cancer figures for all persons does not include males","")</f>
        <v>#VALUE!</v>
      </c>
      <c r="DVT17" s="132" t="e" vm="1">
        <f>IF(AND(DVT15="Breast",[1]control!DWH8="Persons"),"Note: Breast cancer figures for all persons does not include males","")</f>
        <v>#VALUE!</v>
      </c>
      <c r="DVU17" s="132" t="e" vm="1">
        <f>IF(AND(DVU15="Breast",[1]control!DWI8="Persons"),"Note: Breast cancer figures for all persons does not include males","")</f>
        <v>#VALUE!</v>
      </c>
      <c r="DVV17" s="132" t="e" vm="1">
        <f>IF(AND(DVV15="Breast",[1]control!DWJ8="Persons"),"Note: Breast cancer figures for all persons does not include males","")</f>
        <v>#VALUE!</v>
      </c>
      <c r="DVW17" s="132" t="e" vm="1">
        <f>IF(AND(DVW15="Breast",[1]control!DWK8="Persons"),"Note: Breast cancer figures for all persons does not include males","")</f>
        <v>#VALUE!</v>
      </c>
      <c r="DVX17" s="132" t="e" vm="1">
        <f>IF(AND(DVX15="Breast",[1]control!DWL8="Persons"),"Note: Breast cancer figures for all persons does not include males","")</f>
        <v>#VALUE!</v>
      </c>
      <c r="DVY17" s="132" t="e" vm="1">
        <f>IF(AND(DVY15="Breast",[1]control!DWM8="Persons"),"Note: Breast cancer figures for all persons does not include males","")</f>
        <v>#VALUE!</v>
      </c>
      <c r="DVZ17" s="132" t="e" vm="1">
        <f>IF(AND(DVZ15="Breast",[1]control!DWN8="Persons"),"Note: Breast cancer figures for all persons does not include males","")</f>
        <v>#VALUE!</v>
      </c>
      <c r="DWA17" s="132" t="e" vm="1">
        <f>IF(AND(DWA15="Breast",[1]control!DWO8="Persons"),"Note: Breast cancer figures for all persons does not include males","")</f>
        <v>#VALUE!</v>
      </c>
      <c r="DWB17" s="132" t="e" vm="1">
        <f>IF(AND(DWB15="Breast",[1]control!DWP8="Persons"),"Note: Breast cancer figures for all persons does not include males","")</f>
        <v>#VALUE!</v>
      </c>
      <c r="DWC17" s="132" t="e" vm="1">
        <f>IF(AND(DWC15="Breast",[1]control!DWQ8="Persons"),"Note: Breast cancer figures for all persons does not include males","")</f>
        <v>#VALUE!</v>
      </c>
      <c r="DWD17" s="132" t="e" vm="1">
        <f>IF(AND(DWD15="Breast",[1]control!DWR8="Persons"),"Note: Breast cancer figures for all persons does not include males","")</f>
        <v>#VALUE!</v>
      </c>
      <c r="DWE17" s="132" t="e" vm="1">
        <f>IF(AND(DWE15="Breast",[1]control!DWS8="Persons"),"Note: Breast cancer figures for all persons does not include males","")</f>
        <v>#VALUE!</v>
      </c>
      <c r="DWF17" s="132" t="e" vm="1">
        <f>IF(AND(DWF15="Breast",[1]control!DWT8="Persons"),"Note: Breast cancer figures for all persons does not include males","")</f>
        <v>#VALUE!</v>
      </c>
      <c r="DWG17" s="132" t="e" vm="1">
        <f>IF(AND(DWG15="Breast",[1]control!DWU8="Persons"),"Note: Breast cancer figures for all persons does not include males","")</f>
        <v>#VALUE!</v>
      </c>
      <c r="DWH17" s="132" t="e" vm="1">
        <f>IF(AND(DWH15="Breast",[1]control!DWV8="Persons"),"Note: Breast cancer figures for all persons does not include males","")</f>
        <v>#VALUE!</v>
      </c>
      <c r="DWI17" s="132" t="e" vm="1">
        <f>IF(AND(DWI15="Breast",[1]control!DWW8="Persons"),"Note: Breast cancer figures for all persons does not include males","")</f>
        <v>#VALUE!</v>
      </c>
      <c r="DWJ17" s="132" t="e" vm="1">
        <f>IF(AND(DWJ15="Breast",[1]control!DWX8="Persons"),"Note: Breast cancer figures for all persons does not include males","")</f>
        <v>#VALUE!</v>
      </c>
      <c r="DWK17" s="132" t="e" vm="1">
        <f>IF(AND(DWK15="Breast",[1]control!DWY8="Persons"),"Note: Breast cancer figures for all persons does not include males","")</f>
        <v>#VALUE!</v>
      </c>
      <c r="DWL17" s="132" t="e" vm="1">
        <f>IF(AND(DWL15="Breast",[1]control!DWZ8="Persons"),"Note: Breast cancer figures for all persons does not include males","")</f>
        <v>#VALUE!</v>
      </c>
      <c r="DWM17" s="132" t="e" vm="1">
        <f>IF(AND(DWM15="Breast",[1]control!DXA8="Persons"),"Note: Breast cancer figures for all persons does not include males","")</f>
        <v>#VALUE!</v>
      </c>
      <c r="DWN17" s="132" t="e" vm="1">
        <f>IF(AND(DWN15="Breast",[1]control!DXB8="Persons"),"Note: Breast cancer figures for all persons does not include males","")</f>
        <v>#VALUE!</v>
      </c>
      <c r="DWO17" s="132" t="e" vm="1">
        <f>IF(AND(DWO15="Breast",[1]control!DXC8="Persons"),"Note: Breast cancer figures for all persons does not include males","")</f>
        <v>#VALUE!</v>
      </c>
      <c r="DWP17" s="132" t="e" vm="1">
        <f>IF(AND(DWP15="Breast",[1]control!DXD8="Persons"),"Note: Breast cancer figures for all persons does not include males","")</f>
        <v>#VALUE!</v>
      </c>
      <c r="DWQ17" s="132" t="e" vm="1">
        <f>IF(AND(DWQ15="Breast",[1]control!DXE8="Persons"),"Note: Breast cancer figures for all persons does not include males","")</f>
        <v>#VALUE!</v>
      </c>
      <c r="DWR17" s="132" t="e" vm="1">
        <f>IF(AND(DWR15="Breast",[1]control!DXF8="Persons"),"Note: Breast cancer figures for all persons does not include males","")</f>
        <v>#VALUE!</v>
      </c>
      <c r="DWS17" s="132" t="e" vm="1">
        <f>IF(AND(DWS15="Breast",[1]control!DXG8="Persons"),"Note: Breast cancer figures for all persons does not include males","")</f>
        <v>#VALUE!</v>
      </c>
      <c r="DWT17" s="132" t="e" vm="1">
        <f>IF(AND(DWT15="Breast",[1]control!DXH8="Persons"),"Note: Breast cancer figures for all persons does not include males","")</f>
        <v>#VALUE!</v>
      </c>
      <c r="DWU17" s="132" t="e" vm="1">
        <f>IF(AND(DWU15="Breast",[1]control!DXI8="Persons"),"Note: Breast cancer figures for all persons does not include males","")</f>
        <v>#VALUE!</v>
      </c>
      <c r="DWV17" s="132" t="e" vm="1">
        <f>IF(AND(DWV15="Breast",[1]control!DXJ8="Persons"),"Note: Breast cancer figures for all persons does not include males","")</f>
        <v>#VALUE!</v>
      </c>
      <c r="DWW17" s="132" t="e" vm="1">
        <f>IF(AND(DWW15="Breast",[1]control!DXK8="Persons"),"Note: Breast cancer figures for all persons does not include males","")</f>
        <v>#VALUE!</v>
      </c>
      <c r="DWX17" s="132" t="e" vm="1">
        <f>IF(AND(DWX15="Breast",[1]control!DXL8="Persons"),"Note: Breast cancer figures for all persons does not include males","")</f>
        <v>#VALUE!</v>
      </c>
      <c r="DWY17" s="132" t="e" vm="1">
        <f>IF(AND(DWY15="Breast",[1]control!DXM8="Persons"),"Note: Breast cancer figures for all persons does not include males","")</f>
        <v>#VALUE!</v>
      </c>
      <c r="DWZ17" s="132" t="e" vm="1">
        <f>IF(AND(DWZ15="Breast",[1]control!DXN8="Persons"),"Note: Breast cancer figures for all persons does not include males","")</f>
        <v>#VALUE!</v>
      </c>
      <c r="DXA17" s="132" t="e" vm="1">
        <f>IF(AND(DXA15="Breast",[1]control!DXO8="Persons"),"Note: Breast cancer figures for all persons does not include males","")</f>
        <v>#VALUE!</v>
      </c>
      <c r="DXB17" s="132" t="e" vm="1">
        <f>IF(AND(DXB15="Breast",[1]control!DXP8="Persons"),"Note: Breast cancer figures for all persons does not include males","")</f>
        <v>#VALUE!</v>
      </c>
      <c r="DXC17" s="132" t="e" vm="1">
        <f>IF(AND(DXC15="Breast",[1]control!DXQ8="Persons"),"Note: Breast cancer figures for all persons does not include males","")</f>
        <v>#VALUE!</v>
      </c>
      <c r="DXD17" s="132" t="e" vm="1">
        <f>IF(AND(DXD15="Breast",[1]control!DXR8="Persons"),"Note: Breast cancer figures for all persons does not include males","")</f>
        <v>#VALUE!</v>
      </c>
      <c r="DXE17" s="132" t="e" vm="1">
        <f>IF(AND(DXE15="Breast",[1]control!DXS8="Persons"),"Note: Breast cancer figures for all persons does not include males","")</f>
        <v>#VALUE!</v>
      </c>
      <c r="DXF17" s="132" t="e" vm="1">
        <f>IF(AND(DXF15="Breast",[1]control!DXT8="Persons"),"Note: Breast cancer figures for all persons does not include males","")</f>
        <v>#VALUE!</v>
      </c>
      <c r="DXG17" s="132" t="e" vm="1">
        <f>IF(AND(DXG15="Breast",[1]control!DXU8="Persons"),"Note: Breast cancer figures for all persons does not include males","")</f>
        <v>#VALUE!</v>
      </c>
      <c r="DXH17" s="132" t="e" vm="1">
        <f>IF(AND(DXH15="Breast",[1]control!DXV8="Persons"),"Note: Breast cancer figures for all persons does not include males","")</f>
        <v>#VALUE!</v>
      </c>
      <c r="DXI17" s="132" t="e" vm="1">
        <f>IF(AND(DXI15="Breast",[1]control!DXW8="Persons"),"Note: Breast cancer figures for all persons does not include males","")</f>
        <v>#VALUE!</v>
      </c>
      <c r="DXJ17" s="132" t="e" vm="1">
        <f>IF(AND(DXJ15="Breast",[1]control!DXX8="Persons"),"Note: Breast cancer figures for all persons does not include males","")</f>
        <v>#VALUE!</v>
      </c>
      <c r="DXK17" s="132" t="e" vm="1">
        <f>IF(AND(DXK15="Breast",[1]control!DXY8="Persons"),"Note: Breast cancer figures for all persons does not include males","")</f>
        <v>#VALUE!</v>
      </c>
      <c r="DXL17" s="132" t="e" vm="1">
        <f>IF(AND(DXL15="Breast",[1]control!DXZ8="Persons"),"Note: Breast cancer figures for all persons does not include males","")</f>
        <v>#VALUE!</v>
      </c>
      <c r="DXM17" s="132" t="e" vm="1">
        <f>IF(AND(DXM15="Breast",[1]control!DYA8="Persons"),"Note: Breast cancer figures for all persons does not include males","")</f>
        <v>#VALUE!</v>
      </c>
      <c r="DXN17" s="132" t="e" vm="1">
        <f>IF(AND(DXN15="Breast",[1]control!DYB8="Persons"),"Note: Breast cancer figures for all persons does not include males","")</f>
        <v>#VALUE!</v>
      </c>
      <c r="DXO17" s="132" t="e" vm="1">
        <f>IF(AND(DXO15="Breast",[1]control!DYC8="Persons"),"Note: Breast cancer figures for all persons does not include males","")</f>
        <v>#VALUE!</v>
      </c>
      <c r="DXP17" s="132" t="e" vm="1">
        <f>IF(AND(DXP15="Breast",[1]control!DYD8="Persons"),"Note: Breast cancer figures for all persons does not include males","")</f>
        <v>#VALUE!</v>
      </c>
      <c r="DXQ17" s="132" t="e" vm="1">
        <f>IF(AND(DXQ15="Breast",[1]control!DYE8="Persons"),"Note: Breast cancer figures for all persons does not include males","")</f>
        <v>#VALUE!</v>
      </c>
      <c r="DXR17" s="132" t="e" vm="1">
        <f>IF(AND(DXR15="Breast",[1]control!DYF8="Persons"),"Note: Breast cancer figures for all persons does not include males","")</f>
        <v>#VALUE!</v>
      </c>
      <c r="DXS17" s="132" t="e" vm="1">
        <f>IF(AND(DXS15="Breast",[1]control!DYG8="Persons"),"Note: Breast cancer figures for all persons does not include males","")</f>
        <v>#VALUE!</v>
      </c>
      <c r="DXT17" s="132" t="e" vm="1">
        <f>IF(AND(DXT15="Breast",[1]control!DYH8="Persons"),"Note: Breast cancer figures for all persons does not include males","")</f>
        <v>#VALUE!</v>
      </c>
      <c r="DXU17" s="132" t="e" vm="1">
        <f>IF(AND(DXU15="Breast",[1]control!DYI8="Persons"),"Note: Breast cancer figures for all persons does not include males","")</f>
        <v>#VALUE!</v>
      </c>
      <c r="DXV17" s="132" t="e" vm="1">
        <f>IF(AND(DXV15="Breast",[1]control!DYJ8="Persons"),"Note: Breast cancer figures for all persons does not include males","")</f>
        <v>#VALUE!</v>
      </c>
      <c r="DXW17" s="132" t="e" vm="1">
        <f>IF(AND(DXW15="Breast",[1]control!DYK8="Persons"),"Note: Breast cancer figures for all persons does not include males","")</f>
        <v>#VALUE!</v>
      </c>
      <c r="DXX17" s="132" t="e" vm="1">
        <f>IF(AND(DXX15="Breast",[1]control!DYL8="Persons"),"Note: Breast cancer figures for all persons does not include males","")</f>
        <v>#VALUE!</v>
      </c>
      <c r="DXY17" s="132" t="e" vm="1">
        <f>IF(AND(DXY15="Breast",[1]control!DYM8="Persons"),"Note: Breast cancer figures for all persons does not include males","")</f>
        <v>#VALUE!</v>
      </c>
      <c r="DXZ17" s="132" t="e" vm="1">
        <f>IF(AND(DXZ15="Breast",[1]control!DYN8="Persons"),"Note: Breast cancer figures for all persons does not include males","")</f>
        <v>#VALUE!</v>
      </c>
      <c r="DYA17" s="132" t="e" vm="1">
        <f>IF(AND(DYA15="Breast",[1]control!DYO8="Persons"),"Note: Breast cancer figures for all persons does not include males","")</f>
        <v>#VALUE!</v>
      </c>
      <c r="DYB17" s="132" t="e" vm="1">
        <f>IF(AND(DYB15="Breast",[1]control!DYP8="Persons"),"Note: Breast cancer figures for all persons does not include males","")</f>
        <v>#VALUE!</v>
      </c>
      <c r="DYC17" s="132" t="e" vm="1">
        <f>IF(AND(DYC15="Breast",[1]control!DYQ8="Persons"),"Note: Breast cancer figures for all persons does not include males","")</f>
        <v>#VALUE!</v>
      </c>
      <c r="DYD17" s="132" t="e" vm="1">
        <f>IF(AND(DYD15="Breast",[1]control!DYR8="Persons"),"Note: Breast cancer figures for all persons does not include males","")</f>
        <v>#VALUE!</v>
      </c>
      <c r="DYE17" s="132" t="e" vm="1">
        <f>IF(AND(DYE15="Breast",[1]control!DYS8="Persons"),"Note: Breast cancer figures for all persons does not include males","")</f>
        <v>#VALUE!</v>
      </c>
      <c r="DYF17" s="132" t="e" vm="1">
        <f>IF(AND(DYF15="Breast",[1]control!DYT8="Persons"),"Note: Breast cancer figures for all persons does not include males","")</f>
        <v>#VALUE!</v>
      </c>
      <c r="DYG17" s="132" t="e" vm="1">
        <f>IF(AND(DYG15="Breast",[1]control!DYU8="Persons"),"Note: Breast cancer figures for all persons does not include males","")</f>
        <v>#VALUE!</v>
      </c>
      <c r="DYH17" s="132" t="e" vm="1">
        <f>IF(AND(DYH15="Breast",[1]control!DYV8="Persons"),"Note: Breast cancer figures for all persons does not include males","")</f>
        <v>#VALUE!</v>
      </c>
      <c r="DYI17" s="132" t="e" vm="1">
        <f>IF(AND(DYI15="Breast",[1]control!DYW8="Persons"),"Note: Breast cancer figures for all persons does not include males","")</f>
        <v>#VALUE!</v>
      </c>
      <c r="DYJ17" s="132" t="e" vm="1">
        <f>IF(AND(DYJ15="Breast",[1]control!DYX8="Persons"),"Note: Breast cancer figures for all persons does not include males","")</f>
        <v>#VALUE!</v>
      </c>
      <c r="DYK17" s="132" t="e" vm="1">
        <f>IF(AND(DYK15="Breast",[1]control!DYY8="Persons"),"Note: Breast cancer figures for all persons does not include males","")</f>
        <v>#VALUE!</v>
      </c>
      <c r="DYL17" s="132" t="e" vm="1">
        <f>IF(AND(DYL15="Breast",[1]control!DYZ8="Persons"),"Note: Breast cancer figures for all persons does not include males","")</f>
        <v>#VALUE!</v>
      </c>
      <c r="DYM17" s="132" t="e" vm="1">
        <f>IF(AND(DYM15="Breast",[1]control!DZA8="Persons"),"Note: Breast cancer figures for all persons does not include males","")</f>
        <v>#VALUE!</v>
      </c>
      <c r="DYN17" s="132" t="e" vm="1">
        <f>IF(AND(DYN15="Breast",[1]control!DZB8="Persons"),"Note: Breast cancer figures for all persons does not include males","")</f>
        <v>#VALUE!</v>
      </c>
      <c r="DYO17" s="132" t="e" vm="1">
        <f>IF(AND(DYO15="Breast",[1]control!DZC8="Persons"),"Note: Breast cancer figures for all persons does not include males","")</f>
        <v>#VALUE!</v>
      </c>
      <c r="DYP17" s="132" t="e" vm="1">
        <f>IF(AND(DYP15="Breast",[1]control!DZD8="Persons"),"Note: Breast cancer figures for all persons does not include males","")</f>
        <v>#VALUE!</v>
      </c>
      <c r="DYQ17" s="132" t="e" vm="1">
        <f>IF(AND(DYQ15="Breast",[1]control!DZE8="Persons"),"Note: Breast cancer figures for all persons does not include males","")</f>
        <v>#VALUE!</v>
      </c>
      <c r="DYR17" s="132" t="e" vm="1">
        <f>IF(AND(DYR15="Breast",[1]control!DZF8="Persons"),"Note: Breast cancer figures for all persons does not include males","")</f>
        <v>#VALUE!</v>
      </c>
      <c r="DYS17" s="132" t="e" vm="1">
        <f>IF(AND(DYS15="Breast",[1]control!DZG8="Persons"),"Note: Breast cancer figures for all persons does not include males","")</f>
        <v>#VALUE!</v>
      </c>
      <c r="DYT17" s="132" t="e" vm="1">
        <f>IF(AND(DYT15="Breast",[1]control!DZH8="Persons"),"Note: Breast cancer figures for all persons does not include males","")</f>
        <v>#VALUE!</v>
      </c>
      <c r="DYU17" s="132" t="e" vm="1">
        <f>IF(AND(DYU15="Breast",[1]control!DZI8="Persons"),"Note: Breast cancer figures for all persons does not include males","")</f>
        <v>#VALUE!</v>
      </c>
      <c r="DYV17" s="132" t="e" vm="1">
        <f>IF(AND(DYV15="Breast",[1]control!DZJ8="Persons"),"Note: Breast cancer figures for all persons does not include males","")</f>
        <v>#VALUE!</v>
      </c>
      <c r="DYW17" s="132" t="e" vm="1">
        <f>IF(AND(DYW15="Breast",[1]control!DZK8="Persons"),"Note: Breast cancer figures for all persons does not include males","")</f>
        <v>#VALUE!</v>
      </c>
      <c r="DYX17" s="132" t="e" vm="1">
        <f>IF(AND(DYX15="Breast",[1]control!DZL8="Persons"),"Note: Breast cancer figures for all persons does not include males","")</f>
        <v>#VALUE!</v>
      </c>
      <c r="DYY17" s="132" t="e" vm="1">
        <f>IF(AND(DYY15="Breast",[1]control!DZM8="Persons"),"Note: Breast cancer figures for all persons does not include males","")</f>
        <v>#VALUE!</v>
      </c>
      <c r="DYZ17" s="132" t="e" vm="1">
        <f>IF(AND(DYZ15="Breast",[1]control!DZN8="Persons"),"Note: Breast cancer figures for all persons does not include males","")</f>
        <v>#VALUE!</v>
      </c>
      <c r="DZA17" s="132" t="e" vm="1">
        <f>IF(AND(DZA15="Breast",[1]control!DZO8="Persons"),"Note: Breast cancer figures for all persons does not include males","")</f>
        <v>#VALUE!</v>
      </c>
      <c r="DZB17" s="132" t="e" vm="1">
        <f>IF(AND(DZB15="Breast",[1]control!DZP8="Persons"),"Note: Breast cancer figures for all persons does not include males","")</f>
        <v>#VALUE!</v>
      </c>
      <c r="DZC17" s="132" t="e" vm="1">
        <f>IF(AND(DZC15="Breast",[1]control!DZQ8="Persons"),"Note: Breast cancer figures for all persons does not include males","")</f>
        <v>#VALUE!</v>
      </c>
      <c r="DZD17" s="132" t="e" vm="1">
        <f>IF(AND(DZD15="Breast",[1]control!DZR8="Persons"),"Note: Breast cancer figures for all persons does not include males","")</f>
        <v>#VALUE!</v>
      </c>
      <c r="DZE17" s="132" t="e" vm="1">
        <f>IF(AND(DZE15="Breast",[1]control!DZS8="Persons"),"Note: Breast cancer figures for all persons does not include males","")</f>
        <v>#VALUE!</v>
      </c>
      <c r="DZF17" s="132" t="e" vm="1">
        <f>IF(AND(DZF15="Breast",[1]control!DZT8="Persons"),"Note: Breast cancer figures for all persons does not include males","")</f>
        <v>#VALUE!</v>
      </c>
      <c r="DZG17" s="132" t="e" vm="1">
        <f>IF(AND(DZG15="Breast",[1]control!DZU8="Persons"),"Note: Breast cancer figures for all persons does not include males","")</f>
        <v>#VALUE!</v>
      </c>
      <c r="DZH17" s="132" t="e" vm="1">
        <f>IF(AND(DZH15="Breast",[1]control!DZV8="Persons"),"Note: Breast cancer figures for all persons does not include males","")</f>
        <v>#VALUE!</v>
      </c>
      <c r="DZI17" s="132" t="e" vm="1">
        <f>IF(AND(DZI15="Breast",[1]control!DZW8="Persons"),"Note: Breast cancer figures for all persons does not include males","")</f>
        <v>#VALUE!</v>
      </c>
      <c r="DZJ17" s="132" t="e" vm="1">
        <f>IF(AND(DZJ15="Breast",[1]control!DZX8="Persons"),"Note: Breast cancer figures for all persons does not include males","")</f>
        <v>#VALUE!</v>
      </c>
      <c r="DZK17" s="132" t="e" vm="1">
        <f>IF(AND(DZK15="Breast",[1]control!DZY8="Persons"),"Note: Breast cancer figures for all persons does not include males","")</f>
        <v>#VALUE!</v>
      </c>
      <c r="DZL17" s="132" t="e" vm="1">
        <f>IF(AND(DZL15="Breast",[1]control!DZZ8="Persons"),"Note: Breast cancer figures for all persons does not include males","")</f>
        <v>#VALUE!</v>
      </c>
      <c r="DZM17" s="132" t="e" vm="1">
        <f>IF(AND(DZM15="Breast",[1]control!EAA8="Persons"),"Note: Breast cancer figures for all persons does not include males","")</f>
        <v>#VALUE!</v>
      </c>
      <c r="DZN17" s="132" t="e" vm="1">
        <f>IF(AND(DZN15="Breast",[1]control!EAB8="Persons"),"Note: Breast cancer figures for all persons does not include males","")</f>
        <v>#VALUE!</v>
      </c>
      <c r="DZO17" s="132" t="e" vm="1">
        <f>IF(AND(DZO15="Breast",[1]control!EAC8="Persons"),"Note: Breast cancer figures for all persons does not include males","")</f>
        <v>#VALUE!</v>
      </c>
      <c r="DZP17" s="132" t="e" vm="1">
        <f>IF(AND(DZP15="Breast",[1]control!EAD8="Persons"),"Note: Breast cancer figures for all persons does not include males","")</f>
        <v>#VALUE!</v>
      </c>
      <c r="DZQ17" s="132" t="e" vm="1">
        <f>IF(AND(DZQ15="Breast",[1]control!EAE8="Persons"),"Note: Breast cancer figures for all persons does not include males","")</f>
        <v>#VALUE!</v>
      </c>
      <c r="DZR17" s="132" t="e" vm="1">
        <f>IF(AND(DZR15="Breast",[1]control!EAF8="Persons"),"Note: Breast cancer figures for all persons does not include males","")</f>
        <v>#VALUE!</v>
      </c>
      <c r="DZS17" s="132" t="e" vm="1">
        <f>IF(AND(DZS15="Breast",[1]control!EAG8="Persons"),"Note: Breast cancer figures for all persons does not include males","")</f>
        <v>#VALUE!</v>
      </c>
      <c r="DZT17" s="132" t="e" vm="1">
        <f>IF(AND(DZT15="Breast",[1]control!EAH8="Persons"),"Note: Breast cancer figures for all persons does not include males","")</f>
        <v>#VALUE!</v>
      </c>
      <c r="DZU17" s="132" t="e" vm="1">
        <f>IF(AND(DZU15="Breast",[1]control!EAI8="Persons"),"Note: Breast cancer figures for all persons does not include males","")</f>
        <v>#VALUE!</v>
      </c>
      <c r="DZV17" s="132" t="e" vm="1">
        <f>IF(AND(DZV15="Breast",[1]control!EAJ8="Persons"),"Note: Breast cancer figures for all persons does not include males","")</f>
        <v>#VALUE!</v>
      </c>
      <c r="DZW17" s="132" t="e" vm="1">
        <f>IF(AND(DZW15="Breast",[1]control!EAK8="Persons"),"Note: Breast cancer figures for all persons does not include males","")</f>
        <v>#VALUE!</v>
      </c>
      <c r="DZX17" s="132" t="e" vm="1">
        <f>IF(AND(DZX15="Breast",[1]control!EAL8="Persons"),"Note: Breast cancer figures for all persons does not include males","")</f>
        <v>#VALUE!</v>
      </c>
      <c r="DZY17" s="132" t="e" vm="1">
        <f>IF(AND(DZY15="Breast",[1]control!EAM8="Persons"),"Note: Breast cancer figures for all persons does not include males","")</f>
        <v>#VALUE!</v>
      </c>
      <c r="DZZ17" s="132" t="e" vm="1">
        <f>IF(AND(DZZ15="Breast",[1]control!EAN8="Persons"),"Note: Breast cancer figures for all persons does not include males","")</f>
        <v>#VALUE!</v>
      </c>
      <c r="EAA17" s="132" t="e" vm="1">
        <f>IF(AND(EAA15="Breast",[1]control!EAO8="Persons"),"Note: Breast cancer figures for all persons does not include males","")</f>
        <v>#VALUE!</v>
      </c>
      <c r="EAB17" s="132" t="e" vm="1">
        <f>IF(AND(EAB15="Breast",[1]control!EAP8="Persons"),"Note: Breast cancer figures for all persons does not include males","")</f>
        <v>#VALUE!</v>
      </c>
      <c r="EAC17" s="132" t="e" vm="1">
        <f>IF(AND(EAC15="Breast",[1]control!EAQ8="Persons"),"Note: Breast cancer figures for all persons does not include males","")</f>
        <v>#VALUE!</v>
      </c>
      <c r="EAD17" s="132" t="e" vm="1">
        <f>IF(AND(EAD15="Breast",[1]control!EAR8="Persons"),"Note: Breast cancer figures for all persons does not include males","")</f>
        <v>#VALUE!</v>
      </c>
      <c r="EAE17" s="132" t="e" vm="1">
        <f>IF(AND(EAE15="Breast",[1]control!EAS8="Persons"),"Note: Breast cancer figures for all persons does not include males","")</f>
        <v>#VALUE!</v>
      </c>
      <c r="EAF17" s="132" t="e" vm="1">
        <f>IF(AND(EAF15="Breast",[1]control!EAT8="Persons"),"Note: Breast cancer figures for all persons does not include males","")</f>
        <v>#VALUE!</v>
      </c>
      <c r="EAG17" s="132" t="e" vm="1">
        <f>IF(AND(EAG15="Breast",[1]control!EAU8="Persons"),"Note: Breast cancer figures for all persons does not include males","")</f>
        <v>#VALUE!</v>
      </c>
      <c r="EAH17" s="132" t="e" vm="1">
        <f>IF(AND(EAH15="Breast",[1]control!EAV8="Persons"),"Note: Breast cancer figures for all persons does not include males","")</f>
        <v>#VALUE!</v>
      </c>
      <c r="EAI17" s="132" t="e" vm="1">
        <f>IF(AND(EAI15="Breast",[1]control!EAW8="Persons"),"Note: Breast cancer figures for all persons does not include males","")</f>
        <v>#VALUE!</v>
      </c>
      <c r="EAJ17" s="132" t="e" vm="1">
        <f>IF(AND(EAJ15="Breast",[1]control!EAX8="Persons"),"Note: Breast cancer figures for all persons does not include males","")</f>
        <v>#VALUE!</v>
      </c>
      <c r="EAK17" s="132" t="e" vm="1">
        <f>IF(AND(EAK15="Breast",[1]control!EAY8="Persons"),"Note: Breast cancer figures for all persons does not include males","")</f>
        <v>#VALUE!</v>
      </c>
      <c r="EAL17" s="132" t="e" vm="1">
        <f>IF(AND(EAL15="Breast",[1]control!EAZ8="Persons"),"Note: Breast cancer figures for all persons does not include males","")</f>
        <v>#VALUE!</v>
      </c>
      <c r="EAM17" s="132" t="e" vm="1">
        <f>IF(AND(EAM15="Breast",[1]control!EBA8="Persons"),"Note: Breast cancer figures for all persons does not include males","")</f>
        <v>#VALUE!</v>
      </c>
      <c r="EAN17" s="132" t="e" vm="1">
        <f>IF(AND(EAN15="Breast",[1]control!EBB8="Persons"),"Note: Breast cancer figures for all persons does not include males","")</f>
        <v>#VALUE!</v>
      </c>
      <c r="EAO17" s="132" t="e" vm="1">
        <f>IF(AND(EAO15="Breast",[1]control!EBC8="Persons"),"Note: Breast cancer figures for all persons does not include males","")</f>
        <v>#VALUE!</v>
      </c>
      <c r="EAP17" s="132" t="e" vm="1">
        <f>IF(AND(EAP15="Breast",[1]control!EBD8="Persons"),"Note: Breast cancer figures for all persons does not include males","")</f>
        <v>#VALUE!</v>
      </c>
      <c r="EAQ17" s="132" t="e" vm="1">
        <f>IF(AND(EAQ15="Breast",[1]control!EBE8="Persons"),"Note: Breast cancer figures for all persons does not include males","")</f>
        <v>#VALUE!</v>
      </c>
      <c r="EAR17" s="132" t="e" vm="1">
        <f>IF(AND(EAR15="Breast",[1]control!EBF8="Persons"),"Note: Breast cancer figures for all persons does not include males","")</f>
        <v>#VALUE!</v>
      </c>
      <c r="EAS17" s="132" t="e" vm="1">
        <f>IF(AND(EAS15="Breast",[1]control!EBG8="Persons"),"Note: Breast cancer figures for all persons does not include males","")</f>
        <v>#VALUE!</v>
      </c>
      <c r="EAT17" s="132" t="e" vm="1">
        <f>IF(AND(EAT15="Breast",[1]control!EBH8="Persons"),"Note: Breast cancer figures for all persons does not include males","")</f>
        <v>#VALUE!</v>
      </c>
      <c r="EAU17" s="132" t="e" vm="1">
        <f>IF(AND(EAU15="Breast",[1]control!EBI8="Persons"),"Note: Breast cancer figures for all persons does not include males","")</f>
        <v>#VALUE!</v>
      </c>
      <c r="EAV17" s="132" t="e" vm="1">
        <f>IF(AND(EAV15="Breast",[1]control!EBJ8="Persons"),"Note: Breast cancer figures for all persons does not include males","")</f>
        <v>#VALUE!</v>
      </c>
      <c r="EAW17" s="132" t="e" vm="1">
        <f>IF(AND(EAW15="Breast",[1]control!EBK8="Persons"),"Note: Breast cancer figures for all persons does not include males","")</f>
        <v>#VALUE!</v>
      </c>
      <c r="EAX17" s="132" t="e" vm="1">
        <f>IF(AND(EAX15="Breast",[1]control!EBL8="Persons"),"Note: Breast cancer figures for all persons does not include males","")</f>
        <v>#VALUE!</v>
      </c>
      <c r="EAY17" s="132" t="e" vm="1">
        <f>IF(AND(EAY15="Breast",[1]control!EBM8="Persons"),"Note: Breast cancer figures for all persons does not include males","")</f>
        <v>#VALUE!</v>
      </c>
      <c r="EAZ17" s="132" t="e" vm="1">
        <f>IF(AND(EAZ15="Breast",[1]control!EBN8="Persons"),"Note: Breast cancer figures for all persons does not include males","")</f>
        <v>#VALUE!</v>
      </c>
      <c r="EBA17" s="132" t="e" vm="1">
        <f>IF(AND(EBA15="Breast",[1]control!EBO8="Persons"),"Note: Breast cancer figures for all persons does not include males","")</f>
        <v>#VALUE!</v>
      </c>
      <c r="EBB17" s="132" t="e" vm="1">
        <f>IF(AND(EBB15="Breast",[1]control!EBP8="Persons"),"Note: Breast cancer figures for all persons does not include males","")</f>
        <v>#VALUE!</v>
      </c>
      <c r="EBC17" s="132" t="e" vm="1">
        <f>IF(AND(EBC15="Breast",[1]control!EBQ8="Persons"),"Note: Breast cancer figures for all persons does not include males","")</f>
        <v>#VALUE!</v>
      </c>
      <c r="EBD17" s="132" t="e" vm="1">
        <f>IF(AND(EBD15="Breast",[1]control!EBR8="Persons"),"Note: Breast cancer figures for all persons does not include males","")</f>
        <v>#VALUE!</v>
      </c>
      <c r="EBE17" s="132" t="e" vm="1">
        <f>IF(AND(EBE15="Breast",[1]control!EBS8="Persons"),"Note: Breast cancer figures for all persons does not include males","")</f>
        <v>#VALUE!</v>
      </c>
      <c r="EBF17" s="132" t="e" vm="1">
        <f>IF(AND(EBF15="Breast",[1]control!EBT8="Persons"),"Note: Breast cancer figures for all persons does not include males","")</f>
        <v>#VALUE!</v>
      </c>
      <c r="EBG17" s="132" t="e" vm="1">
        <f>IF(AND(EBG15="Breast",[1]control!EBU8="Persons"),"Note: Breast cancer figures for all persons does not include males","")</f>
        <v>#VALUE!</v>
      </c>
      <c r="EBH17" s="132" t="e" vm="1">
        <f>IF(AND(EBH15="Breast",[1]control!EBV8="Persons"),"Note: Breast cancer figures for all persons does not include males","")</f>
        <v>#VALUE!</v>
      </c>
      <c r="EBI17" s="132" t="e" vm="1">
        <f>IF(AND(EBI15="Breast",[1]control!EBW8="Persons"),"Note: Breast cancer figures for all persons does not include males","")</f>
        <v>#VALUE!</v>
      </c>
      <c r="EBJ17" s="132" t="e" vm="1">
        <f>IF(AND(EBJ15="Breast",[1]control!EBX8="Persons"),"Note: Breast cancer figures for all persons does not include males","")</f>
        <v>#VALUE!</v>
      </c>
      <c r="EBK17" s="132" t="e" vm="1">
        <f>IF(AND(EBK15="Breast",[1]control!EBY8="Persons"),"Note: Breast cancer figures for all persons does not include males","")</f>
        <v>#VALUE!</v>
      </c>
      <c r="EBL17" s="132" t="e" vm="1">
        <f>IF(AND(EBL15="Breast",[1]control!EBZ8="Persons"),"Note: Breast cancer figures for all persons does not include males","")</f>
        <v>#VALUE!</v>
      </c>
      <c r="EBM17" s="132" t="e" vm="1">
        <f>IF(AND(EBM15="Breast",[1]control!ECA8="Persons"),"Note: Breast cancer figures for all persons does not include males","")</f>
        <v>#VALUE!</v>
      </c>
      <c r="EBN17" s="132" t="e" vm="1">
        <f>IF(AND(EBN15="Breast",[1]control!ECB8="Persons"),"Note: Breast cancer figures for all persons does not include males","")</f>
        <v>#VALUE!</v>
      </c>
      <c r="EBO17" s="132" t="e" vm="1">
        <f>IF(AND(EBO15="Breast",[1]control!ECC8="Persons"),"Note: Breast cancer figures for all persons does not include males","")</f>
        <v>#VALUE!</v>
      </c>
      <c r="EBP17" s="132" t="e" vm="1">
        <f>IF(AND(EBP15="Breast",[1]control!ECD8="Persons"),"Note: Breast cancer figures for all persons does not include males","")</f>
        <v>#VALUE!</v>
      </c>
      <c r="EBQ17" s="132" t="e" vm="1">
        <f>IF(AND(EBQ15="Breast",[1]control!ECE8="Persons"),"Note: Breast cancer figures for all persons does not include males","")</f>
        <v>#VALUE!</v>
      </c>
      <c r="EBR17" s="132" t="e" vm="1">
        <f>IF(AND(EBR15="Breast",[1]control!ECF8="Persons"),"Note: Breast cancer figures for all persons does not include males","")</f>
        <v>#VALUE!</v>
      </c>
      <c r="EBS17" s="132" t="e" vm="1">
        <f>IF(AND(EBS15="Breast",[1]control!ECG8="Persons"),"Note: Breast cancer figures for all persons does not include males","")</f>
        <v>#VALUE!</v>
      </c>
      <c r="EBT17" s="132" t="e" vm="1">
        <f>IF(AND(EBT15="Breast",[1]control!ECH8="Persons"),"Note: Breast cancer figures for all persons does not include males","")</f>
        <v>#VALUE!</v>
      </c>
      <c r="EBU17" s="132" t="e" vm="1">
        <f>IF(AND(EBU15="Breast",[1]control!ECI8="Persons"),"Note: Breast cancer figures for all persons does not include males","")</f>
        <v>#VALUE!</v>
      </c>
      <c r="EBV17" s="132" t="e" vm="1">
        <f>IF(AND(EBV15="Breast",[1]control!ECJ8="Persons"),"Note: Breast cancer figures for all persons does not include males","")</f>
        <v>#VALUE!</v>
      </c>
      <c r="EBW17" s="132" t="e" vm="1">
        <f>IF(AND(EBW15="Breast",[1]control!ECK8="Persons"),"Note: Breast cancer figures for all persons does not include males","")</f>
        <v>#VALUE!</v>
      </c>
      <c r="EBX17" s="132" t="e" vm="1">
        <f>IF(AND(EBX15="Breast",[1]control!ECL8="Persons"),"Note: Breast cancer figures for all persons does not include males","")</f>
        <v>#VALUE!</v>
      </c>
      <c r="EBY17" s="132" t="e" vm="1">
        <f>IF(AND(EBY15="Breast",[1]control!ECM8="Persons"),"Note: Breast cancer figures for all persons does not include males","")</f>
        <v>#VALUE!</v>
      </c>
      <c r="EBZ17" s="132" t="e" vm="1">
        <f>IF(AND(EBZ15="Breast",[1]control!ECN8="Persons"),"Note: Breast cancer figures for all persons does not include males","")</f>
        <v>#VALUE!</v>
      </c>
      <c r="ECA17" s="132" t="e" vm="1">
        <f>IF(AND(ECA15="Breast",[1]control!ECO8="Persons"),"Note: Breast cancer figures for all persons does not include males","")</f>
        <v>#VALUE!</v>
      </c>
      <c r="ECB17" s="132" t="e" vm="1">
        <f>IF(AND(ECB15="Breast",[1]control!ECP8="Persons"),"Note: Breast cancer figures for all persons does not include males","")</f>
        <v>#VALUE!</v>
      </c>
      <c r="ECC17" s="132" t="e" vm="1">
        <f>IF(AND(ECC15="Breast",[1]control!ECQ8="Persons"),"Note: Breast cancer figures for all persons does not include males","")</f>
        <v>#VALUE!</v>
      </c>
      <c r="ECD17" s="132" t="e" vm="1">
        <f>IF(AND(ECD15="Breast",[1]control!ECR8="Persons"),"Note: Breast cancer figures for all persons does not include males","")</f>
        <v>#VALUE!</v>
      </c>
      <c r="ECE17" s="132" t="e" vm="1">
        <f>IF(AND(ECE15="Breast",[1]control!ECS8="Persons"),"Note: Breast cancer figures for all persons does not include males","")</f>
        <v>#VALUE!</v>
      </c>
      <c r="ECF17" s="132" t="e" vm="1">
        <f>IF(AND(ECF15="Breast",[1]control!ECT8="Persons"),"Note: Breast cancer figures for all persons does not include males","")</f>
        <v>#VALUE!</v>
      </c>
      <c r="ECG17" s="132" t="e" vm="1">
        <f>IF(AND(ECG15="Breast",[1]control!ECU8="Persons"),"Note: Breast cancer figures for all persons does not include males","")</f>
        <v>#VALUE!</v>
      </c>
      <c r="ECH17" s="132" t="e" vm="1">
        <f>IF(AND(ECH15="Breast",[1]control!ECV8="Persons"),"Note: Breast cancer figures for all persons does not include males","")</f>
        <v>#VALUE!</v>
      </c>
      <c r="ECI17" s="132" t="e" vm="1">
        <f>IF(AND(ECI15="Breast",[1]control!ECW8="Persons"),"Note: Breast cancer figures for all persons does not include males","")</f>
        <v>#VALUE!</v>
      </c>
      <c r="ECJ17" s="132" t="e" vm="1">
        <f>IF(AND(ECJ15="Breast",[1]control!ECX8="Persons"),"Note: Breast cancer figures for all persons does not include males","")</f>
        <v>#VALUE!</v>
      </c>
      <c r="ECK17" s="132" t="e" vm="1">
        <f>IF(AND(ECK15="Breast",[1]control!ECY8="Persons"),"Note: Breast cancer figures for all persons does not include males","")</f>
        <v>#VALUE!</v>
      </c>
      <c r="ECL17" s="132" t="e" vm="1">
        <f>IF(AND(ECL15="Breast",[1]control!ECZ8="Persons"),"Note: Breast cancer figures for all persons does not include males","")</f>
        <v>#VALUE!</v>
      </c>
      <c r="ECM17" s="132" t="e" vm="1">
        <f>IF(AND(ECM15="Breast",[1]control!EDA8="Persons"),"Note: Breast cancer figures for all persons does not include males","")</f>
        <v>#VALUE!</v>
      </c>
      <c r="ECN17" s="132" t="e" vm="1">
        <f>IF(AND(ECN15="Breast",[1]control!EDB8="Persons"),"Note: Breast cancer figures for all persons does not include males","")</f>
        <v>#VALUE!</v>
      </c>
      <c r="ECO17" s="132" t="e" vm="1">
        <f>IF(AND(ECO15="Breast",[1]control!EDC8="Persons"),"Note: Breast cancer figures for all persons does not include males","")</f>
        <v>#VALUE!</v>
      </c>
      <c r="ECP17" s="132" t="e" vm="1">
        <f>IF(AND(ECP15="Breast",[1]control!EDD8="Persons"),"Note: Breast cancer figures for all persons does not include males","")</f>
        <v>#VALUE!</v>
      </c>
      <c r="ECQ17" s="132" t="e" vm="1">
        <f>IF(AND(ECQ15="Breast",[1]control!EDE8="Persons"),"Note: Breast cancer figures for all persons does not include males","")</f>
        <v>#VALUE!</v>
      </c>
      <c r="ECR17" s="132" t="e" vm="1">
        <f>IF(AND(ECR15="Breast",[1]control!EDF8="Persons"),"Note: Breast cancer figures for all persons does not include males","")</f>
        <v>#VALUE!</v>
      </c>
      <c r="ECS17" s="132" t="e" vm="1">
        <f>IF(AND(ECS15="Breast",[1]control!EDG8="Persons"),"Note: Breast cancer figures for all persons does not include males","")</f>
        <v>#VALUE!</v>
      </c>
      <c r="ECT17" s="132" t="e" vm="1">
        <f>IF(AND(ECT15="Breast",[1]control!EDH8="Persons"),"Note: Breast cancer figures for all persons does not include males","")</f>
        <v>#VALUE!</v>
      </c>
      <c r="ECU17" s="132" t="e" vm="1">
        <f>IF(AND(ECU15="Breast",[1]control!EDI8="Persons"),"Note: Breast cancer figures for all persons does not include males","")</f>
        <v>#VALUE!</v>
      </c>
      <c r="ECV17" s="132" t="e" vm="1">
        <f>IF(AND(ECV15="Breast",[1]control!EDJ8="Persons"),"Note: Breast cancer figures for all persons does not include males","")</f>
        <v>#VALUE!</v>
      </c>
      <c r="ECW17" s="132" t="e" vm="1">
        <f>IF(AND(ECW15="Breast",[1]control!EDK8="Persons"),"Note: Breast cancer figures for all persons does not include males","")</f>
        <v>#VALUE!</v>
      </c>
      <c r="ECX17" s="132" t="e" vm="1">
        <f>IF(AND(ECX15="Breast",[1]control!EDL8="Persons"),"Note: Breast cancer figures for all persons does not include males","")</f>
        <v>#VALUE!</v>
      </c>
      <c r="ECY17" s="132" t="e" vm="1">
        <f>IF(AND(ECY15="Breast",[1]control!EDM8="Persons"),"Note: Breast cancer figures for all persons does not include males","")</f>
        <v>#VALUE!</v>
      </c>
      <c r="ECZ17" s="132" t="e" vm="1">
        <f>IF(AND(ECZ15="Breast",[1]control!EDN8="Persons"),"Note: Breast cancer figures for all persons does not include males","")</f>
        <v>#VALUE!</v>
      </c>
      <c r="EDA17" s="132" t="e" vm="1">
        <f>IF(AND(EDA15="Breast",[1]control!EDO8="Persons"),"Note: Breast cancer figures for all persons does not include males","")</f>
        <v>#VALUE!</v>
      </c>
      <c r="EDB17" s="132" t="e" vm="1">
        <f>IF(AND(EDB15="Breast",[1]control!EDP8="Persons"),"Note: Breast cancer figures for all persons does not include males","")</f>
        <v>#VALUE!</v>
      </c>
      <c r="EDC17" s="132" t="e" vm="1">
        <f>IF(AND(EDC15="Breast",[1]control!EDQ8="Persons"),"Note: Breast cancer figures for all persons does not include males","")</f>
        <v>#VALUE!</v>
      </c>
      <c r="EDD17" s="132" t="e" vm="1">
        <f>IF(AND(EDD15="Breast",[1]control!EDR8="Persons"),"Note: Breast cancer figures for all persons does not include males","")</f>
        <v>#VALUE!</v>
      </c>
      <c r="EDE17" s="132" t="e" vm="1">
        <f>IF(AND(EDE15="Breast",[1]control!EDS8="Persons"),"Note: Breast cancer figures for all persons does not include males","")</f>
        <v>#VALUE!</v>
      </c>
      <c r="EDF17" s="132" t="e" vm="1">
        <f>IF(AND(EDF15="Breast",[1]control!EDT8="Persons"),"Note: Breast cancer figures for all persons does not include males","")</f>
        <v>#VALUE!</v>
      </c>
      <c r="EDG17" s="132" t="e" vm="1">
        <f>IF(AND(EDG15="Breast",[1]control!EDU8="Persons"),"Note: Breast cancer figures for all persons does not include males","")</f>
        <v>#VALUE!</v>
      </c>
      <c r="EDH17" s="132" t="e" vm="1">
        <f>IF(AND(EDH15="Breast",[1]control!EDV8="Persons"),"Note: Breast cancer figures for all persons does not include males","")</f>
        <v>#VALUE!</v>
      </c>
      <c r="EDI17" s="132" t="e" vm="1">
        <f>IF(AND(EDI15="Breast",[1]control!EDW8="Persons"),"Note: Breast cancer figures for all persons does not include males","")</f>
        <v>#VALUE!</v>
      </c>
      <c r="EDJ17" s="132" t="e" vm="1">
        <f>IF(AND(EDJ15="Breast",[1]control!EDX8="Persons"),"Note: Breast cancer figures for all persons does not include males","")</f>
        <v>#VALUE!</v>
      </c>
      <c r="EDK17" s="132" t="e" vm="1">
        <f>IF(AND(EDK15="Breast",[1]control!EDY8="Persons"),"Note: Breast cancer figures for all persons does not include males","")</f>
        <v>#VALUE!</v>
      </c>
      <c r="EDL17" s="132" t="e" vm="1">
        <f>IF(AND(EDL15="Breast",[1]control!EDZ8="Persons"),"Note: Breast cancer figures for all persons does not include males","")</f>
        <v>#VALUE!</v>
      </c>
      <c r="EDM17" s="132" t="e" vm="1">
        <f>IF(AND(EDM15="Breast",[1]control!EEA8="Persons"),"Note: Breast cancer figures for all persons does not include males","")</f>
        <v>#VALUE!</v>
      </c>
      <c r="EDN17" s="132" t="e" vm="1">
        <f>IF(AND(EDN15="Breast",[1]control!EEB8="Persons"),"Note: Breast cancer figures for all persons does not include males","")</f>
        <v>#VALUE!</v>
      </c>
      <c r="EDO17" s="132" t="e" vm="1">
        <f>IF(AND(EDO15="Breast",[1]control!EEC8="Persons"),"Note: Breast cancer figures for all persons does not include males","")</f>
        <v>#VALUE!</v>
      </c>
      <c r="EDP17" s="132" t="e" vm="1">
        <f>IF(AND(EDP15="Breast",[1]control!EED8="Persons"),"Note: Breast cancer figures for all persons does not include males","")</f>
        <v>#VALUE!</v>
      </c>
      <c r="EDQ17" s="132" t="e" vm="1">
        <f>IF(AND(EDQ15="Breast",[1]control!EEE8="Persons"),"Note: Breast cancer figures for all persons does not include males","")</f>
        <v>#VALUE!</v>
      </c>
      <c r="EDR17" s="132" t="e" vm="1">
        <f>IF(AND(EDR15="Breast",[1]control!EEF8="Persons"),"Note: Breast cancer figures for all persons does not include males","")</f>
        <v>#VALUE!</v>
      </c>
      <c r="EDS17" s="132" t="e" vm="1">
        <f>IF(AND(EDS15="Breast",[1]control!EEG8="Persons"),"Note: Breast cancer figures for all persons does not include males","")</f>
        <v>#VALUE!</v>
      </c>
      <c r="EDT17" s="132" t="e" vm="1">
        <f>IF(AND(EDT15="Breast",[1]control!EEH8="Persons"),"Note: Breast cancer figures for all persons does not include males","")</f>
        <v>#VALUE!</v>
      </c>
      <c r="EDU17" s="132" t="e" vm="1">
        <f>IF(AND(EDU15="Breast",[1]control!EEI8="Persons"),"Note: Breast cancer figures for all persons does not include males","")</f>
        <v>#VALUE!</v>
      </c>
      <c r="EDV17" s="132" t="e" vm="1">
        <f>IF(AND(EDV15="Breast",[1]control!EEJ8="Persons"),"Note: Breast cancer figures for all persons does not include males","")</f>
        <v>#VALUE!</v>
      </c>
      <c r="EDW17" s="132" t="e" vm="1">
        <f>IF(AND(EDW15="Breast",[1]control!EEK8="Persons"),"Note: Breast cancer figures for all persons does not include males","")</f>
        <v>#VALUE!</v>
      </c>
      <c r="EDX17" s="132" t="e" vm="1">
        <f>IF(AND(EDX15="Breast",[1]control!EEL8="Persons"),"Note: Breast cancer figures for all persons does not include males","")</f>
        <v>#VALUE!</v>
      </c>
      <c r="EDY17" s="132" t="e" vm="1">
        <f>IF(AND(EDY15="Breast",[1]control!EEM8="Persons"),"Note: Breast cancer figures for all persons does not include males","")</f>
        <v>#VALUE!</v>
      </c>
      <c r="EDZ17" s="132" t="e" vm="1">
        <f>IF(AND(EDZ15="Breast",[1]control!EEN8="Persons"),"Note: Breast cancer figures for all persons does not include males","")</f>
        <v>#VALUE!</v>
      </c>
      <c r="EEA17" s="132" t="e" vm="1">
        <f>IF(AND(EEA15="Breast",[1]control!EEO8="Persons"),"Note: Breast cancer figures for all persons does not include males","")</f>
        <v>#VALUE!</v>
      </c>
      <c r="EEB17" s="132" t="e" vm="1">
        <f>IF(AND(EEB15="Breast",[1]control!EEP8="Persons"),"Note: Breast cancer figures for all persons does not include males","")</f>
        <v>#VALUE!</v>
      </c>
      <c r="EEC17" s="132" t="e" vm="1">
        <f>IF(AND(EEC15="Breast",[1]control!EEQ8="Persons"),"Note: Breast cancer figures for all persons does not include males","")</f>
        <v>#VALUE!</v>
      </c>
      <c r="EED17" s="132" t="e" vm="1">
        <f>IF(AND(EED15="Breast",[1]control!EER8="Persons"),"Note: Breast cancer figures for all persons does not include males","")</f>
        <v>#VALUE!</v>
      </c>
      <c r="EEE17" s="132" t="e" vm="1">
        <f>IF(AND(EEE15="Breast",[1]control!EES8="Persons"),"Note: Breast cancer figures for all persons does not include males","")</f>
        <v>#VALUE!</v>
      </c>
      <c r="EEF17" s="132" t="e" vm="1">
        <f>IF(AND(EEF15="Breast",[1]control!EET8="Persons"),"Note: Breast cancer figures for all persons does not include males","")</f>
        <v>#VALUE!</v>
      </c>
      <c r="EEG17" s="132" t="e" vm="1">
        <f>IF(AND(EEG15="Breast",[1]control!EEU8="Persons"),"Note: Breast cancer figures for all persons does not include males","")</f>
        <v>#VALUE!</v>
      </c>
      <c r="EEH17" s="132" t="e" vm="1">
        <f>IF(AND(EEH15="Breast",[1]control!EEV8="Persons"),"Note: Breast cancer figures for all persons does not include males","")</f>
        <v>#VALUE!</v>
      </c>
      <c r="EEI17" s="132" t="e" vm="1">
        <f>IF(AND(EEI15="Breast",[1]control!EEW8="Persons"),"Note: Breast cancer figures for all persons does not include males","")</f>
        <v>#VALUE!</v>
      </c>
      <c r="EEJ17" s="132" t="e" vm="1">
        <f>IF(AND(EEJ15="Breast",[1]control!EEX8="Persons"),"Note: Breast cancer figures for all persons does not include males","")</f>
        <v>#VALUE!</v>
      </c>
      <c r="EEK17" s="132" t="e" vm="1">
        <f>IF(AND(EEK15="Breast",[1]control!EEY8="Persons"),"Note: Breast cancer figures for all persons does not include males","")</f>
        <v>#VALUE!</v>
      </c>
      <c r="EEL17" s="132" t="e" vm="1">
        <f>IF(AND(EEL15="Breast",[1]control!EEZ8="Persons"),"Note: Breast cancer figures for all persons does not include males","")</f>
        <v>#VALUE!</v>
      </c>
      <c r="EEM17" s="132" t="e" vm="1">
        <f>IF(AND(EEM15="Breast",[1]control!EFA8="Persons"),"Note: Breast cancer figures for all persons does not include males","")</f>
        <v>#VALUE!</v>
      </c>
      <c r="EEN17" s="132" t="e" vm="1">
        <f>IF(AND(EEN15="Breast",[1]control!EFB8="Persons"),"Note: Breast cancer figures for all persons does not include males","")</f>
        <v>#VALUE!</v>
      </c>
      <c r="EEO17" s="132" t="e" vm="1">
        <f>IF(AND(EEO15="Breast",[1]control!EFC8="Persons"),"Note: Breast cancer figures for all persons does not include males","")</f>
        <v>#VALUE!</v>
      </c>
      <c r="EEP17" s="132" t="e" vm="1">
        <f>IF(AND(EEP15="Breast",[1]control!EFD8="Persons"),"Note: Breast cancer figures for all persons does not include males","")</f>
        <v>#VALUE!</v>
      </c>
      <c r="EEQ17" s="132" t="e" vm="1">
        <f>IF(AND(EEQ15="Breast",[1]control!EFE8="Persons"),"Note: Breast cancer figures for all persons does not include males","")</f>
        <v>#VALUE!</v>
      </c>
      <c r="EER17" s="132" t="e" vm="1">
        <f>IF(AND(EER15="Breast",[1]control!EFF8="Persons"),"Note: Breast cancer figures for all persons does not include males","")</f>
        <v>#VALUE!</v>
      </c>
      <c r="EES17" s="132" t="e" vm="1">
        <f>IF(AND(EES15="Breast",[1]control!EFG8="Persons"),"Note: Breast cancer figures for all persons does not include males","")</f>
        <v>#VALUE!</v>
      </c>
      <c r="EET17" s="132" t="e" vm="1">
        <f>IF(AND(EET15="Breast",[1]control!EFH8="Persons"),"Note: Breast cancer figures for all persons does not include males","")</f>
        <v>#VALUE!</v>
      </c>
      <c r="EEU17" s="132" t="e" vm="1">
        <f>IF(AND(EEU15="Breast",[1]control!EFI8="Persons"),"Note: Breast cancer figures for all persons does not include males","")</f>
        <v>#VALUE!</v>
      </c>
      <c r="EEV17" s="132" t="e" vm="1">
        <f>IF(AND(EEV15="Breast",[1]control!EFJ8="Persons"),"Note: Breast cancer figures for all persons does not include males","")</f>
        <v>#VALUE!</v>
      </c>
      <c r="EEW17" s="132" t="e" vm="1">
        <f>IF(AND(EEW15="Breast",[1]control!EFK8="Persons"),"Note: Breast cancer figures for all persons does not include males","")</f>
        <v>#VALUE!</v>
      </c>
      <c r="EEX17" s="132" t="e" vm="1">
        <f>IF(AND(EEX15="Breast",[1]control!EFL8="Persons"),"Note: Breast cancer figures for all persons does not include males","")</f>
        <v>#VALUE!</v>
      </c>
      <c r="EEY17" s="132" t="e" vm="1">
        <f>IF(AND(EEY15="Breast",[1]control!EFM8="Persons"),"Note: Breast cancer figures for all persons does not include males","")</f>
        <v>#VALUE!</v>
      </c>
      <c r="EEZ17" s="132" t="e" vm="1">
        <f>IF(AND(EEZ15="Breast",[1]control!EFN8="Persons"),"Note: Breast cancer figures for all persons does not include males","")</f>
        <v>#VALUE!</v>
      </c>
      <c r="EFA17" s="132" t="e" vm="1">
        <f>IF(AND(EFA15="Breast",[1]control!EFO8="Persons"),"Note: Breast cancer figures for all persons does not include males","")</f>
        <v>#VALUE!</v>
      </c>
      <c r="EFB17" s="132" t="e" vm="1">
        <f>IF(AND(EFB15="Breast",[1]control!EFP8="Persons"),"Note: Breast cancer figures for all persons does not include males","")</f>
        <v>#VALUE!</v>
      </c>
      <c r="EFC17" s="132" t="e" vm="1">
        <f>IF(AND(EFC15="Breast",[1]control!EFQ8="Persons"),"Note: Breast cancer figures for all persons does not include males","")</f>
        <v>#VALUE!</v>
      </c>
      <c r="EFD17" s="132" t="e" vm="1">
        <f>IF(AND(EFD15="Breast",[1]control!EFR8="Persons"),"Note: Breast cancer figures for all persons does not include males","")</f>
        <v>#VALUE!</v>
      </c>
      <c r="EFE17" s="132" t="e" vm="1">
        <f>IF(AND(EFE15="Breast",[1]control!EFS8="Persons"),"Note: Breast cancer figures for all persons does not include males","")</f>
        <v>#VALUE!</v>
      </c>
      <c r="EFF17" s="132" t="e" vm="1">
        <f>IF(AND(EFF15="Breast",[1]control!EFT8="Persons"),"Note: Breast cancer figures for all persons does not include males","")</f>
        <v>#VALUE!</v>
      </c>
      <c r="EFG17" s="132" t="e" vm="1">
        <f>IF(AND(EFG15="Breast",[1]control!EFU8="Persons"),"Note: Breast cancer figures for all persons does not include males","")</f>
        <v>#VALUE!</v>
      </c>
      <c r="EFH17" s="132" t="e" vm="1">
        <f>IF(AND(EFH15="Breast",[1]control!EFV8="Persons"),"Note: Breast cancer figures for all persons does not include males","")</f>
        <v>#VALUE!</v>
      </c>
      <c r="EFI17" s="132" t="e" vm="1">
        <f>IF(AND(EFI15="Breast",[1]control!EFW8="Persons"),"Note: Breast cancer figures for all persons does not include males","")</f>
        <v>#VALUE!</v>
      </c>
      <c r="EFJ17" s="132" t="e" vm="1">
        <f>IF(AND(EFJ15="Breast",[1]control!EFX8="Persons"),"Note: Breast cancer figures for all persons does not include males","")</f>
        <v>#VALUE!</v>
      </c>
      <c r="EFK17" s="132" t="e" vm="1">
        <f>IF(AND(EFK15="Breast",[1]control!EFY8="Persons"),"Note: Breast cancer figures for all persons does not include males","")</f>
        <v>#VALUE!</v>
      </c>
      <c r="EFL17" s="132" t="e" vm="1">
        <f>IF(AND(EFL15="Breast",[1]control!EFZ8="Persons"),"Note: Breast cancer figures for all persons does not include males","")</f>
        <v>#VALUE!</v>
      </c>
      <c r="EFM17" s="132" t="e" vm="1">
        <f>IF(AND(EFM15="Breast",[1]control!EGA8="Persons"),"Note: Breast cancer figures for all persons does not include males","")</f>
        <v>#VALUE!</v>
      </c>
      <c r="EFN17" s="132" t="e" vm="1">
        <f>IF(AND(EFN15="Breast",[1]control!EGB8="Persons"),"Note: Breast cancer figures for all persons does not include males","")</f>
        <v>#VALUE!</v>
      </c>
      <c r="EFO17" s="132" t="e" vm="1">
        <f>IF(AND(EFO15="Breast",[1]control!EGC8="Persons"),"Note: Breast cancer figures for all persons does not include males","")</f>
        <v>#VALUE!</v>
      </c>
      <c r="EFP17" s="132" t="e" vm="1">
        <f>IF(AND(EFP15="Breast",[1]control!EGD8="Persons"),"Note: Breast cancer figures for all persons does not include males","")</f>
        <v>#VALUE!</v>
      </c>
      <c r="EFQ17" s="132" t="e" vm="1">
        <f>IF(AND(EFQ15="Breast",[1]control!EGE8="Persons"),"Note: Breast cancer figures for all persons does not include males","")</f>
        <v>#VALUE!</v>
      </c>
      <c r="EFR17" s="132" t="e" vm="1">
        <f>IF(AND(EFR15="Breast",[1]control!EGF8="Persons"),"Note: Breast cancer figures for all persons does not include males","")</f>
        <v>#VALUE!</v>
      </c>
      <c r="EFS17" s="132" t="e" vm="1">
        <f>IF(AND(EFS15="Breast",[1]control!EGG8="Persons"),"Note: Breast cancer figures for all persons does not include males","")</f>
        <v>#VALUE!</v>
      </c>
      <c r="EFT17" s="132" t="e" vm="1">
        <f>IF(AND(EFT15="Breast",[1]control!EGH8="Persons"),"Note: Breast cancer figures for all persons does not include males","")</f>
        <v>#VALUE!</v>
      </c>
      <c r="EFU17" s="132" t="e" vm="1">
        <f>IF(AND(EFU15="Breast",[1]control!EGI8="Persons"),"Note: Breast cancer figures for all persons does not include males","")</f>
        <v>#VALUE!</v>
      </c>
      <c r="EFV17" s="132" t="e" vm="1">
        <f>IF(AND(EFV15="Breast",[1]control!EGJ8="Persons"),"Note: Breast cancer figures for all persons does not include males","")</f>
        <v>#VALUE!</v>
      </c>
      <c r="EFW17" s="132" t="e" vm="1">
        <f>IF(AND(EFW15="Breast",[1]control!EGK8="Persons"),"Note: Breast cancer figures for all persons does not include males","")</f>
        <v>#VALUE!</v>
      </c>
      <c r="EFX17" s="132" t="e" vm="1">
        <f>IF(AND(EFX15="Breast",[1]control!EGL8="Persons"),"Note: Breast cancer figures for all persons does not include males","")</f>
        <v>#VALUE!</v>
      </c>
      <c r="EFY17" s="132" t="e" vm="1">
        <f>IF(AND(EFY15="Breast",[1]control!EGM8="Persons"),"Note: Breast cancer figures for all persons does not include males","")</f>
        <v>#VALUE!</v>
      </c>
      <c r="EFZ17" s="132" t="e" vm="1">
        <f>IF(AND(EFZ15="Breast",[1]control!EGN8="Persons"),"Note: Breast cancer figures for all persons does not include males","")</f>
        <v>#VALUE!</v>
      </c>
      <c r="EGA17" s="132" t="e" vm="1">
        <f>IF(AND(EGA15="Breast",[1]control!EGO8="Persons"),"Note: Breast cancer figures for all persons does not include males","")</f>
        <v>#VALUE!</v>
      </c>
      <c r="EGB17" s="132" t="e" vm="1">
        <f>IF(AND(EGB15="Breast",[1]control!EGP8="Persons"),"Note: Breast cancer figures for all persons does not include males","")</f>
        <v>#VALUE!</v>
      </c>
      <c r="EGC17" s="132" t="e" vm="1">
        <f>IF(AND(EGC15="Breast",[1]control!EGQ8="Persons"),"Note: Breast cancer figures for all persons does not include males","")</f>
        <v>#VALUE!</v>
      </c>
      <c r="EGD17" s="132" t="e" vm="1">
        <f>IF(AND(EGD15="Breast",[1]control!EGR8="Persons"),"Note: Breast cancer figures for all persons does not include males","")</f>
        <v>#VALUE!</v>
      </c>
      <c r="EGE17" s="132" t="e" vm="1">
        <f>IF(AND(EGE15="Breast",[1]control!EGS8="Persons"),"Note: Breast cancer figures for all persons does not include males","")</f>
        <v>#VALUE!</v>
      </c>
      <c r="EGF17" s="132" t="e" vm="1">
        <f>IF(AND(EGF15="Breast",[1]control!EGT8="Persons"),"Note: Breast cancer figures for all persons does not include males","")</f>
        <v>#VALUE!</v>
      </c>
      <c r="EGG17" s="132" t="e" vm="1">
        <f>IF(AND(EGG15="Breast",[1]control!EGU8="Persons"),"Note: Breast cancer figures for all persons does not include males","")</f>
        <v>#VALUE!</v>
      </c>
      <c r="EGH17" s="132" t="e" vm="1">
        <f>IF(AND(EGH15="Breast",[1]control!EGV8="Persons"),"Note: Breast cancer figures for all persons does not include males","")</f>
        <v>#VALUE!</v>
      </c>
      <c r="EGI17" s="132" t="e" vm="1">
        <f>IF(AND(EGI15="Breast",[1]control!EGW8="Persons"),"Note: Breast cancer figures for all persons does not include males","")</f>
        <v>#VALUE!</v>
      </c>
      <c r="EGJ17" s="132" t="e" vm="1">
        <f>IF(AND(EGJ15="Breast",[1]control!EGX8="Persons"),"Note: Breast cancer figures for all persons does not include males","")</f>
        <v>#VALUE!</v>
      </c>
      <c r="EGK17" s="132" t="e" vm="1">
        <f>IF(AND(EGK15="Breast",[1]control!EGY8="Persons"),"Note: Breast cancer figures for all persons does not include males","")</f>
        <v>#VALUE!</v>
      </c>
      <c r="EGL17" s="132" t="e" vm="1">
        <f>IF(AND(EGL15="Breast",[1]control!EGZ8="Persons"),"Note: Breast cancer figures for all persons does not include males","")</f>
        <v>#VALUE!</v>
      </c>
      <c r="EGM17" s="132" t="e" vm="1">
        <f>IF(AND(EGM15="Breast",[1]control!EHA8="Persons"),"Note: Breast cancer figures for all persons does not include males","")</f>
        <v>#VALUE!</v>
      </c>
      <c r="EGN17" s="132" t="e" vm="1">
        <f>IF(AND(EGN15="Breast",[1]control!EHB8="Persons"),"Note: Breast cancer figures for all persons does not include males","")</f>
        <v>#VALUE!</v>
      </c>
      <c r="EGO17" s="132" t="e" vm="1">
        <f>IF(AND(EGO15="Breast",[1]control!EHC8="Persons"),"Note: Breast cancer figures for all persons does not include males","")</f>
        <v>#VALUE!</v>
      </c>
      <c r="EGP17" s="132" t="e" vm="1">
        <f>IF(AND(EGP15="Breast",[1]control!EHD8="Persons"),"Note: Breast cancer figures for all persons does not include males","")</f>
        <v>#VALUE!</v>
      </c>
      <c r="EGQ17" s="132" t="e" vm="1">
        <f>IF(AND(EGQ15="Breast",[1]control!EHE8="Persons"),"Note: Breast cancer figures for all persons does not include males","")</f>
        <v>#VALUE!</v>
      </c>
      <c r="EGR17" s="132" t="e" vm="1">
        <f>IF(AND(EGR15="Breast",[1]control!EHF8="Persons"),"Note: Breast cancer figures for all persons does not include males","")</f>
        <v>#VALUE!</v>
      </c>
      <c r="EGS17" s="132" t="e" vm="1">
        <f>IF(AND(EGS15="Breast",[1]control!EHG8="Persons"),"Note: Breast cancer figures for all persons does not include males","")</f>
        <v>#VALUE!</v>
      </c>
      <c r="EGT17" s="132" t="e" vm="1">
        <f>IF(AND(EGT15="Breast",[1]control!EHH8="Persons"),"Note: Breast cancer figures for all persons does not include males","")</f>
        <v>#VALUE!</v>
      </c>
      <c r="EGU17" s="132" t="e" vm="1">
        <f>IF(AND(EGU15="Breast",[1]control!EHI8="Persons"),"Note: Breast cancer figures for all persons does not include males","")</f>
        <v>#VALUE!</v>
      </c>
      <c r="EGV17" s="132" t="e" vm="1">
        <f>IF(AND(EGV15="Breast",[1]control!EHJ8="Persons"),"Note: Breast cancer figures for all persons does not include males","")</f>
        <v>#VALUE!</v>
      </c>
      <c r="EGW17" s="132" t="e" vm="1">
        <f>IF(AND(EGW15="Breast",[1]control!EHK8="Persons"),"Note: Breast cancer figures for all persons does not include males","")</f>
        <v>#VALUE!</v>
      </c>
      <c r="EGX17" s="132" t="e" vm="1">
        <f>IF(AND(EGX15="Breast",[1]control!EHL8="Persons"),"Note: Breast cancer figures for all persons does not include males","")</f>
        <v>#VALUE!</v>
      </c>
      <c r="EGY17" s="132" t="e" vm="1">
        <f>IF(AND(EGY15="Breast",[1]control!EHM8="Persons"),"Note: Breast cancer figures for all persons does not include males","")</f>
        <v>#VALUE!</v>
      </c>
      <c r="EGZ17" s="132" t="e" vm="1">
        <f>IF(AND(EGZ15="Breast",[1]control!EHN8="Persons"),"Note: Breast cancer figures for all persons does not include males","")</f>
        <v>#VALUE!</v>
      </c>
      <c r="EHA17" s="132" t="e" vm="1">
        <f>IF(AND(EHA15="Breast",[1]control!EHO8="Persons"),"Note: Breast cancer figures for all persons does not include males","")</f>
        <v>#VALUE!</v>
      </c>
      <c r="EHB17" s="132" t="e" vm="1">
        <f>IF(AND(EHB15="Breast",[1]control!EHP8="Persons"),"Note: Breast cancer figures for all persons does not include males","")</f>
        <v>#VALUE!</v>
      </c>
      <c r="EHC17" s="132" t="e" vm="1">
        <f>IF(AND(EHC15="Breast",[1]control!EHQ8="Persons"),"Note: Breast cancer figures for all persons does not include males","")</f>
        <v>#VALUE!</v>
      </c>
      <c r="EHD17" s="132" t="e" vm="1">
        <f>IF(AND(EHD15="Breast",[1]control!EHR8="Persons"),"Note: Breast cancer figures for all persons does not include males","")</f>
        <v>#VALUE!</v>
      </c>
      <c r="EHE17" s="132" t="e" vm="1">
        <f>IF(AND(EHE15="Breast",[1]control!EHS8="Persons"),"Note: Breast cancer figures for all persons does not include males","")</f>
        <v>#VALUE!</v>
      </c>
      <c r="EHF17" s="132" t="e" vm="1">
        <f>IF(AND(EHF15="Breast",[1]control!EHT8="Persons"),"Note: Breast cancer figures for all persons does not include males","")</f>
        <v>#VALUE!</v>
      </c>
      <c r="EHG17" s="132" t="e" vm="1">
        <f>IF(AND(EHG15="Breast",[1]control!EHU8="Persons"),"Note: Breast cancer figures for all persons does not include males","")</f>
        <v>#VALUE!</v>
      </c>
      <c r="EHH17" s="132" t="e" vm="1">
        <f>IF(AND(EHH15="Breast",[1]control!EHV8="Persons"),"Note: Breast cancer figures for all persons does not include males","")</f>
        <v>#VALUE!</v>
      </c>
      <c r="EHI17" s="132" t="e" vm="1">
        <f>IF(AND(EHI15="Breast",[1]control!EHW8="Persons"),"Note: Breast cancer figures for all persons does not include males","")</f>
        <v>#VALUE!</v>
      </c>
      <c r="EHJ17" s="132" t="e" vm="1">
        <f>IF(AND(EHJ15="Breast",[1]control!EHX8="Persons"),"Note: Breast cancer figures for all persons does not include males","")</f>
        <v>#VALUE!</v>
      </c>
      <c r="EHK17" s="132" t="e" vm="1">
        <f>IF(AND(EHK15="Breast",[1]control!EHY8="Persons"),"Note: Breast cancer figures for all persons does not include males","")</f>
        <v>#VALUE!</v>
      </c>
      <c r="EHL17" s="132" t="e" vm="1">
        <f>IF(AND(EHL15="Breast",[1]control!EHZ8="Persons"),"Note: Breast cancer figures for all persons does not include males","")</f>
        <v>#VALUE!</v>
      </c>
      <c r="EHM17" s="132" t="e" vm="1">
        <f>IF(AND(EHM15="Breast",[1]control!EIA8="Persons"),"Note: Breast cancer figures for all persons does not include males","")</f>
        <v>#VALUE!</v>
      </c>
      <c r="EHN17" s="132" t="e" vm="1">
        <f>IF(AND(EHN15="Breast",[1]control!EIB8="Persons"),"Note: Breast cancer figures for all persons does not include males","")</f>
        <v>#VALUE!</v>
      </c>
      <c r="EHO17" s="132" t="e" vm="1">
        <f>IF(AND(EHO15="Breast",[1]control!EIC8="Persons"),"Note: Breast cancer figures for all persons does not include males","")</f>
        <v>#VALUE!</v>
      </c>
      <c r="EHP17" s="132" t="e" vm="1">
        <f>IF(AND(EHP15="Breast",[1]control!EID8="Persons"),"Note: Breast cancer figures for all persons does not include males","")</f>
        <v>#VALUE!</v>
      </c>
      <c r="EHQ17" s="132" t="e" vm="1">
        <f>IF(AND(EHQ15="Breast",[1]control!EIE8="Persons"),"Note: Breast cancer figures for all persons does not include males","")</f>
        <v>#VALUE!</v>
      </c>
      <c r="EHR17" s="132" t="e" vm="1">
        <f>IF(AND(EHR15="Breast",[1]control!EIF8="Persons"),"Note: Breast cancer figures for all persons does not include males","")</f>
        <v>#VALUE!</v>
      </c>
      <c r="EHS17" s="132" t="e" vm="1">
        <f>IF(AND(EHS15="Breast",[1]control!EIG8="Persons"),"Note: Breast cancer figures for all persons does not include males","")</f>
        <v>#VALUE!</v>
      </c>
      <c r="EHT17" s="132" t="e" vm="1">
        <f>IF(AND(EHT15="Breast",[1]control!EIH8="Persons"),"Note: Breast cancer figures for all persons does not include males","")</f>
        <v>#VALUE!</v>
      </c>
      <c r="EHU17" s="132" t="e" vm="1">
        <f>IF(AND(EHU15="Breast",[1]control!EII8="Persons"),"Note: Breast cancer figures for all persons does not include males","")</f>
        <v>#VALUE!</v>
      </c>
      <c r="EHV17" s="132" t="e" vm="1">
        <f>IF(AND(EHV15="Breast",[1]control!EIJ8="Persons"),"Note: Breast cancer figures for all persons does not include males","")</f>
        <v>#VALUE!</v>
      </c>
      <c r="EHW17" s="132" t="e" vm="1">
        <f>IF(AND(EHW15="Breast",[1]control!EIK8="Persons"),"Note: Breast cancer figures for all persons does not include males","")</f>
        <v>#VALUE!</v>
      </c>
      <c r="EHX17" s="132" t="e" vm="1">
        <f>IF(AND(EHX15="Breast",[1]control!EIL8="Persons"),"Note: Breast cancer figures for all persons does not include males","")</f>
        <v>#VALUE!</v>
      </c>
      <c r="EHY17" s="132" t="e" vm="1">
        <f>IF(AND(EHY15="Breast",[1]control!EIM8="Persons"),"Note: Breast cancer figures for all persons does not include males","")</f>
        <v>#VALUE!</v>
      </c>
      <c r="EHZ17" s="132" t="e" vm="1">
        <f>IF(AND(EHZ15="Breast",[1]control!EIN8="Persons"),"Note: Breast cancer figures for all persons does not include males","")</f>
        <v>#VALUE!</v>
      </c>
      <c r="EIA17" s="132" t="e" vm="1">
        <f>IF(AND(EIA15="Breast",[1]control!EIO8="Persons"),"Note: Breast cancer figures for all persons does not include males","")</f>
        <v>#VALUE!</v>
      </c>
      <c r="EIB17" s="132" t="e" vm="1">
        <f>IF(AND(EIB15="Breast",[1]control!EIP8="Persons"),"Note: Breast cancer figures for all persons does not include males","")</f>
        <v>#VALUE!</v>
      </c>
      <c r="EIC17" s="132" t="e" vm="1">
        <f>IF(AND(EIC15="Breast",[1]control!EIQ8="Persons"),"Note: Breast cancer figures for all persons does not include males","")</f>
        <v>#VALUE!</v>
      </c>
      <c r="EID17" s="132" t="e" vm="1">
        <f>IF(AND(EID15="Breast",[1]control!EIR8="Persons"),"Note: Breast cancer figures for all persons does not include males","")</f>
        <v>#VALUE!</v>
      </c>
      <c r="EIE17" s="132" t="e" vm="1">
        <f>IF(AND(EIE15="Breast",[1]control!EIS8="Persons"),"Note: Breast cancer figures for all persons does not include males","")</f>
        <v>#VALUE!</v>
      </c>
      <c r="EIF17" s="132" t="e" vm="1">
        <f>IF(AND(EIF15="Breast",[1]control!EIT8="Persons"),"Note: Breast cancer figures for all persons does not include males","")</f>
        <v>#VALUE!</v>
      </c>
      <c r="EIG17" s="132" t="e" vm="1">
        <f>IF(AND(EIG15="Breast",[1]control!EIU8="Persons"),"Note: Breast cancer figures for all persons does not include males","")</f>
        <v>#VALUE!</v>
      </c>
      <c r="EIH17" s="132" t="e" vm="1">
        <f>IF(AND(EIH15="Breast",[1]control!EIV8="Persons"),"Note: Breast cancer figures for all persons does not include males","")</f>
        <v>#VALUE!</v>
      </c>
      <c r="EII17" s="132" t="e" vm="1">
        <f>IF(AND(EII15="Breast",[1]control!EIW8="Persons"),"Note: Breast cancer figures for all persons does not include males","")</f>
        <v>#VALUE!</v>
      </c>
      <c r="EIJ17" s="132" t="e" vm="1">
        <f>IF(AND(EIJ15="Breast",[1]control!EIX8="Persons"),"Note: Breast cancer figures for all persons does not include males","")</f>
        <v>#VALUE!</v>
      </c>
      <c r="EIK17" s="132" t="e" vm="1">
        <f>IF(AND(EIK15="Breast",[1]control!EIY8="Persons"),"Note: Breast cancer figures for all persons does not include males","")</f>
        <v>#VALUE!</v>
      </c>
      <c r="EIL17" s="132" t="e" vm="1">
        <f>IF(AND(EIL15="Breast",[1]control!EIZ8="Persons"),"Note: Breast cancer figures for all persons does not include males","")</f>
        <v>#VALUE!</v>
      </c>
      <c r="EIM17" s="132" t="e" vm="1">
        <f>IF(AND(EIM15="Breast",[1]control!EJA8="Persons"),"Note: Breast cancer figures for all persons does not include males","")</f>
        <v>#VALUE!</v>
      </c>
      <c r="EIN17" s="132" t="e" vm="1">
        <f>IF(AND(EIN15="Breast",[1]control!EJB8="Persons"),"Note: Breast cancer figures for all persons does not include males","")</f>
        <v>#VALUE!</v>
      </c>
      <c r="EIO17" s="132" t="e" vm="1">
        <f>IF(AND(EIO15="Breast",[1]control!EJC8="Persons"),"Note: Breast cancer figures for all persons does not include males","")</f>
        <v>#VALUE!</v>
      </c>
      <c r="EIP17" s="132" t="e" vm="1">
        <f>IF(AND(EIP15="Breast",[1]control!EJD8="Persons"),"Note: Breast cancer figures for all persons does not include males","")</f>
        <v>#VALUE!</v>
      </c>
      <c r="EIQ17" s="132" t="e" vm="1">
        <f>IF(AND(EIQ15="Breast",[1]control!EJE8="Persons"),"Note: Breast cancer figures for all persons does not include males","")</f>
        <v>#VALUE!</v>
      </c>
      <c r="EIR17" s="132" t="e" vm="1">
        <f>IF(AND(EIR15="Breast",[1]control!EJF8="Persons"),"Note: Breast cancer figures for all persons does not include males","")</f>
        <v>#VALUE!</v>
      </c>
      <c r="EIS17" s="132" t="e" vm="1">
        <f>IF(AND(EIS15="Breast",[1]control!EJG8="Persons"),"Note: Breast cancer figures for all persons does not include males","")</f>
        <v>#VALUE!</v>
      </c>
      <c r="EIT17" s="132" t="e" vm="1">
        <f>IF(AND(EIT15="Breast",[1]control!EJH8="Persons"),"Note: Breast cancer figures for all persons does not include males","")</f>
        <v>#VALUE!</v>
      </c>
      <c r="EIU17" s="132" t="e" vm="1">
        <f>IF(AND(EIU15="Breast",[1]control!EJI8="Persons"),"Note: Breast cancer figures for all persons does not include males","")</f>
        <v>#VALUE!</v>
      </c>
      <c r="EIV17" s="132" t="e" vm="1">
        <f>IF(AND(EIV15="Breast",[1]control!EJJ8="Persons"),"Note: Breast cancer figures for all persons does not include males","")</f>
        <v>#VALUE!</v>
      </c>
      <c r="EIW17" s="132" t="e" vm="1">
        <f>IF(AND(EIW15="Breast",[1]control!EJK8="Persons"),"Note: Breast cancer figures for all persons does not include males","")</f>
        <v>#VALUE!</v>
      </c>
      <c r="EIX17" s="132" t="e" vm="1">
        <f>IF(AND(EIX15="Breast",[1]control!EJL8="Persons"),"Note: Breast cancer figures for all persons does not include males","")</f>
        <v>#VALUE!</v>
      </c>
      <c r="EIY17" s="132" t="e" vm="1">
        <f>IF(AND(EIY15="Breast",[1]control!EJM8="Persons"),"Note: Breast cancer figures for all persons does not include males","")</f>
        <v>#VALUE!</v>
      </c>
      <c r="EIZ17" s="132" t="e" vm="1">
        <f>IF(AND(EIZ15="Breast",[1]control!EJN8="Persons"),"Note: Breast cancer figures for all persons does not include males","")</f>
        <v>#VALUE!</v>
      </c>
      <c r="EJA17" s="132" t="e" vm="1">
        <f>IF(AND(EJA15="Breast",[1]control!EJO8="Persons"),"Note: Breast cancer figures for all persons does not include males","")</f>
        <v>#VALUE!</v>
      </c>
      <c r="EJB17" s="132" t="e" vm="1">
        <f>IF(AND(EJB15="Breast",[1]control!EJP8="Persons"),"Note: Breast cancer figures for all persons does not include males","")</f>
        <v>#VALUE!</v>
      </c>
      <c r="EJC17" s="132" t="e" vm="1">
        <f>IF(AND(EJC15="Breast",[1]control!EJQ8="Persons"),"Note: Breast cancer figures for all persons does not include males","")</f>
        <v>#VALUE!</v>
      </c>
      <c r="EJD17" s="132" t="e" vm="1">
        <f>IF(AND(EJD15="Breast",[1]control!EJR8="Persons"),"Note: Breast cancer figures for all persons does not include males","")</f>
        <v>#VALUE!</v>
      </c>
      <c r="EJE17" s="132" t="e" vm="1">
        <f>IF(AND(EJE15="Breast",[1]control!EJS8="Persons"),"Note: Breast cancer figures for all persons does not include males","")</f>
        <v>#VALUE!</v>
      </c>
      <c r="EJF17" s="132" t="e" vm="1">
        <f>IF(AND(EJF15="Breast",[1]control!EJT8="Persons"),"Note: Breast cancer figures for all persons does not include males","")</f>
        <v>#VALUE!</v>
      </c>
      <c r="EJG17" s="132" t="e" vm="1">
        <f>IF(AND(EJG15="Breast",[1]control!EJU8="Persons"),"Note: Breast cancer figures for all persons does not include males","")</f>
        <v>#VALUE!</v>
      </c>
      <c r="EJH17" s="132" t="e" vm="1">
        <f>IF(AND(EJH15="Breast",[1]control!EJV8="Persons"),"Note: Breast cancer figures for all persons does not include males","")</f>
        <v>#VALUE!</v>
      </c>
      <c r="EJI17" s="132" t="e" vm="1">
        <f>IF(AND(EJI15="Breast",[1]control!EJW8="Persons"),"Note: Breast cancer figures for all persons does not include males","")</f>
        <v>#VALUE!</v>
      </c>
      <c r="EJJ17" s="132" t="e" vm="1">
        <f>IF(AND(EJJ15="Breast",[1]control!EJX8="Persons"),"Note: Breast cancer figures for all persons does not include males","")</f>
        <v>#VALUE!</v>
      </c>
      <c r="EJK17" s="132" t="e" vm="1">
        <f>IF(AND(EJK15="Breast",[1]control!EJY8="Persons"),"Note: Breast cancer figures for all persons does not include males","")</f>
        <v>#VALUE!</v>
      </c>
      <c r="EJL17" s="132" t="e" vm="1">
        <f>IF(AND(EJL15="Breast",[1]control!EJZ8="Persons"),"Note: Breast cancer figures for all persons does not include males","")</f>
        <v>#VALUE!</v>
      </c>
      <c r="EJM17" s="132" t="e" vm="1">
        <f>IF(AND(EJM15="Breast",[1]control!EKA8="Persons"),"Note: Breast cancer figures for all persons does not include males","")</f>
        <v>#VALUE!</v>
      </c>
      <c r="EJN17" s="132" t="e" vm="1">
        <f>IF(AND(EJN15="Breast",[1]control!EKB8="Persons"),"Note: Breast cancer figures for all persons does not include males","")</f>
        <v>#VALUE!</v>
      </c>
      <c r="EJO17" s="132" t="e" vm="1">
        <f>IF(AND(EJO15="Breast",[1]control!EKC8="Persons"),"Note: Breast cancer figures for all persons does not include males","")</f>
        <v>#VALUE!</v>
      </c>
      <c r="EJP17" s="132" t="e" vm="1">
        <f>IF(AND(EJP15="Breast",[1]control!EKD8="Persons"),"Note: Breast cancer figures for all persons does not include males","")</f>
        <v>#VALUE!</v>
      </c>
      <c r="EJQ17" s="132" t="e" vm="1">
        <f>IF(AND(EJQ15="Breast",[1]control!EKE8="Persons"),"Note: Breast cancer figures for all persons does not include males","")</f>
        <v>#VALUE!</v>
      </c>
      <c r="EJR17" s="132" t="e" vm="1">
        <f>IF(AND(EJR15="Breast",[1]control!EKF8="Persons"),"Note: Breast cancer figures for all persons does not include males","")</f>
        <v>#VALUE!</v>
      </c>
      <c r="EJS17" s="132" t="e" vm="1">
        <f>IF(AND(EJS15="Breast",[1]control!EKG8="Persons"),"Note: Breast cancer figures for all persons does not include males","")</f>
        <v>#VALUE!</v>
      </c>
      <c r="EJT17" s="132" t="e" vm="1">
        <f>IF(AND(EJT15="Breast",[1]control!EKH8="Persons"),"Note: Breast cancer figures for all persons does not include males","")</f>
        <v>#VALUE!</v>
      </c>
      <c r="EJU17" s="132" t="e" vm="1">
        <f>IF(AND(EJU15="Breast",[1]control!EKI8="Persons"),"Note: Breast cancer figures for all persons does not include males","")</f>
        <v>#VALUE!</v>
      </c>
      <c r="EJV17" s="132" t="e" vm="1">
        <f>IF(AND(EJV15="Breast",[1]control!EKJ8="Persons"),"Note: Breast cancer figures for all persons does not include males","")</f>
        <v>#VALUE!</v>
      </c>
      <c r="EJW17" s="132" t="e" vm="1">
        <f>IF(AND(EJW15="Breast",[1]control!EKK8="Persons"),"Note: Breast cancer figures for all persons does not include males","")</f>
        <v>#VALUE!</v>
      </c>
      <c r="EJX17" s="132" t="e" vm="1">
        <f>IF(AND(EJX15="Breast",[1]control!EKL8="Persons"),"Note: Breast cancer figures for all persons does not include males","")</f>
        <v>#VALUE!</v>
      </c>
      <c r="EJY17" s="132" t="e" vm="1">
        <f>IF(AND(EJY15="Breast",[1]control!EKM8="Persons"),"Note: Breast cancer figures for all persons does not include males","")</f>
        <v>#VALUE!</v>
      </c>
      <c r="EJZ17" s="132" t="e" vm="1">
        <f>IF(AND(EJZ15="Breast",[1]control!EKN8="Persons"),"Note: Breast cancer figures for all persons does not include males","")</f>
        <v>#VALUE!</v>
      </c>
      <c r="EKA17" s="132" t="e" vm="1">
        <f>IF(AND(EKA15="Breast",[1]control!EKO8="Persons"),"Note: Breast cancer figures for all persons does not include males","")</f>
        <v>#VALUE!</v>
      </c>
      <c r="EKB17" s="132" t="e" vm="1">
        <f>IF(AND(EKB15="Breast",[1]control!EKP8="Persons"),"Note: Breast cancer figures for all persons does not include males","")</f>
        <v>#VALUE!</v>
      </c>
      <c r="EKC17" s="132" t="e" vm="1">
        <f>IF(AND(EKC15="Breast",[1]control!EKQ8="Persons"),"Note: Breast cancer figures for all persons does not include males","")</f>
        <v>#VALUE!</v>
      </c>
      <c r="EKD17" s="132" t="e" vm="1">
        <f>IF(AND(EKD15="Breast",[1]control!EKR8="Persons"),"Note: Breast cancer figures for all persons does not include males","")</f>
        <v>#VALUE!</v>
      </c>
      <c r="EKE17" s="132" t="e" vm="1">
        <f>IF(AND(EKE15="Breast",[1]control!EKS8="Persons"),"Note: Breast cancer figures for all persons does not include males","")</f>
        <v>#VALUE!</v>
      </c>
      <c r="EKF17" s="132" t="e" vm="1">
        <f>IF(AND(EKF15="Breast",[1]control!EKT8="Persons"),"Note: Breast cancer figures for all persons does not include males","")</f>
        <v>#VALUE!</v>
      </c>
      <c r="EKG17" s="132" t="e" vm="1">
        <f>IF(AND(EKG15="Breast",[1]control!EKU8="Persons"),"Note: Breast cancer figures for all persons does not include males","")</f>
        <v>#VALUE!</v>
      </c>
      <c r="EKH17" s="132" t="e" vm="1">
        <f>IF(AND(EKH15="Breast",[1]control!EKV8="Persons"),"Note: Breast cancer figures for all persons does not include males","")</f>
        <v>#VALUE!</v>
      </c>
      <c r="EKI17" s="132" t="e" vm="1">
        <f>IF(AND(EKI15="Breast",[1]control!EKW8="Persons"),"Note: Breast cancer figures for all persons does not include males","")</f>
        <v>#VALUE!</v>
      </c>
      <c r="EKJ17" s="132" t="e" vm="1">
        <f>IF(AND(EKJ15="Breast",[1]control!EKX8="Persons"),"Note: Breast cancer figures for all persons does not include males","")</f>
        <v>#VALUE!</v>
      </c>
      <c r="EKK17" s="132" t="e" vm="1">
        <f>IF(AND(EKK15="Breast",[1]control!EKY8="Persons"),"Note: Breast cancer figures for all persons does not include males","")</f>
        <v>#VALUE!</v>
      </c>
      <c r="EKL17" s="132" t="e" vm="1">
        <f>IF(AND(EKL15="Breast",[1]control!EKZ8="Persons"),"Note: Breast cancer figures for all persons does not include males","")</f>
        <v>#VALUE!</v>
      </c>
      <c r="EKM17" s="132" t="e" vm="1">
        <f>IF(AND(EKM15="Breast",[1]control!ELA8="Persons"),"Note: Breast cancer figures for all persons does not include males","")</f>
        <v>#VALUE!</v>
      </c>
      <c r="EKN17" s="132" t="e" vm="1">
        <f>IF(AND(EKN15="Breast",[1]control!ELB8="Persons"),"Note: Breast cancer figures for all persons does not include males","")</f>
        <v>#VALUE!</v>
      </c>
      <c r="EKO17" s="132" t="e" vm="1">
        <f>IF(AND(EKO15="Breast",[1]control!ELC8="Persons"),"Note: Breast cancer figures for all persons does not include males","")</f>
        <v>#VALUE!</v>
      </c>
      <c r="EKP17" s="132" t="e" vm="1">
        <f>IF(AND(EKP15="Breast",[1]control!ELD8="Persons"),"Note: Breast cancer figures for all persons does not include males","")</f>
        <v>#VALUE!</v>
      </c>
      <c r="EKQ17" s="132" t="e" vm="1">
        <f>IF(AND(EKQ15="Breast",[1]control!ELE8="Persons"),"Note: Breast cancer figures for all persons does not include males","")</f>
        <v>#VALUE!</v>
      </c>
      <c r="EKR17" s="132" t="e" vm="1">
        <f>IF(AND(EKR15="Breast",[1]control!ELF8="Persons"),"Note: Breast cancer figures for all persons does not include males","")</f>
        <v>#VALUE!</v>
      </c>
      <c r="EKS17" s="132" t="e" vm="1">
        <f>IF(AND(EKS15="Breast",[1]control!ELG8="Persons"),"Note: Breast cancer figures for all persons does not include males","")</f>
        <v>#VALUE!</v>
      </c>
      <c r="EKT17" s="132" t="e" vm="1">
        <f>IF(AND(EKT15="Breast",[1]control!ELH8="Persons"),"Note: Breast cancer figures for all persons does not include males","")</f>
        <v>#VALUE!</v>
      </c>
      <c r="EKU17" s="132" t="e" vm="1">
        <f>IF(AND(EKU15="Breast",[1]control!ELI8="Persons"),"Note: Breast cancer figures for all persons does not include males","")</f>
        <v>#VALUE!</v>
      </c>
      <c r="EKV17" s="132" t="e" vm="1">
        <f>IF(AND(EKV15="Breast",[1]control!ELJ8="Persons"),"Note: Breast cancer figures for all persons does not include males","")</f>
        <v>#VALUE!</v>
      </c>
      <c r="EKW17" s="132" t="e" vm="1">
        <f>IF(AND(EKW15="Breast",[1]control!ELK8="Persons"),"Note: Breast cancer figures for all persons does not include males","")</f>
        <v>#VALUE!</v>
      </c>
      <c r="EKX17" s="132" t="e" vm="1">
        <f>IF(AND(EKX15="Breast",[1]control!ELL8="Persons"),"Note: Breast cancer figures for all persons does not include males","")</f>
        <v>#VALUE!</v>
      </c>
      <c r="EKY17" s="132" t="e" vm="1">
        <f>IF(AND(EKY15="Breast",[1]control!ELM8="Persons"),"Note: Breast cancer figures for all persons does not include males","")</f>
        <v>#VALUE!</v>
      </c>
      <c r="EKZ17" s="132" t="e" vm="1">
        <f>IF(AND(EKZ15="Breast",[1]control!ELN8="Persons"),"Note: Breast cancer figures for all persons does not include males","")</f>
        <v>#VALUE!</v>
      </c>
      <c r="ELA17" s="132" t="e" vm="1">
        <f>IF(AND(ELA15="Breast",[1]control!ELO8="Persons"),"Note: Breast cancer figures for all persons does not include males","")</f>
        <v>#VALUE!</v>
      </c>
      <c r="ELB17" s="132" t="e" vm="1">
        <f>IF(AND(ELB15="Breast",[1]control!ELP8="Persons"),"Note: Breast cancer figures for all persons does not include males","")</f>
        <v>#VALUE!</v>
      </c>
      <c r="ELC17" s="132" t="e" vm="1">
        <f>IF(AND(ELC15="Breast",[1]control!ELQ8="Persons"),"Note: Breast cancer figures for all persons does not include males","")</f>
        <v>#VALUE!</v>
      </c>
      <c r="ELD17" s="132" t="e" vm="1">
        <f>IF(AND(ELD15="Breast",[1]control!ELR8="Persons"),"Note: Breast cancer figures for all persons does not include males","")</f>
        <v>#VALUE!</v>
      </c>
      <c r="ELE17" s="132" t="e" vm="1">
        <f>IF(AND(ELE15="Breast",[1]control!ELS8="Persons"),"Note: Breast cancer figures for all persons does not include males","")</f>
        <v>#VALUE!</v>
      </c>
      <c r="ELF17" s="132" t="e" vm="1">
        <f>IF(AND(ELF15="Breast",[1]control!ELT8="Persons"),"Note: Breast cancer figures for all persons does not include males","")</f>
        <v>#VALUE!</v>
      </c>
      <c r="ELG17" s="132" t="e" vm="1">
        <f>IF(AND(ELG15="Breast",[1]control!ELU8="Persons"),"Note: Breast cancer figures for all persons does not include males","")</f>
        <v>#VALUE!</v>
      </c>
      <c r="ELH17" s="132" t="e" vm="1">
        <f>IF(AND(ELH15="Breast",[1]control!ELV8="Persons"),"Note: Breast cancer figures for all persons does not include males","")</f>
        <v>#VALUE!</v>
      </c>
      <c r="ELI17" s="132" t="e" vm="1">
        <f>IF(AND(ELI15="Breast",[1]control!ELW8="Persons"),"Note: Breast cancer figures for all persons does not include males","")</f>
        <v>#VALUE!</v>
      </c>
      <c r="ELJ17" s="132" t="e" vm="1">
        <f>IF(AND(ELJ15="Breast",[1]control!ELX8="Persons"),"Note: Breast cancer figures for all persons does not include males","")</f>
        <v>#VALUE!</v>
      </c>
      <c r="ELK17" s="132" t="e" vm="1">
        <f>IF(AND(ELK15="Breast",[1]control!ELY8="Persons"),"Note: Breast cancer figures for all persons does not include males","")</f>
        <v>#VALUE!</v>
      </c>
      <c r="ELL17" s="132" t="e" vm="1">
        <f>IF(AND(ELL15="Breast",[1]control!ELZ8="Persons"),"Note: Breast cancer figures for all persons does not include males","")</f>
        <v>#VALUE!</v>
      </c>
      <c r="ELM17" s="132" t="e" vm="1">
        <f>IF(AND(ELM15="Breast",[1]control!EMA8="Persons"),"Note: Breast cancer figures for all persons does not include males","")</f>
        <v>#VALUE!</v>
      </c>
      <c r="ELN17" s="132" t="e" vm="1">
        <f>IF(AND(ELN15="Breast",[1]control!EMB8="Persons"),"Note: Breast cancer figures for all persons does not include males","")</f>
        <v>#VALUE!</v>
      </c>
      <c r="ELO17" s="132" t="e" vm="1">
        <f>IF(AND(ELO15="Breast",[1]control!EMC8="Persons"),"Note: Breast cancer figures for all persons does not include males","")</f>
        <v>#VALUE!</v>
      </c>
      <c r="ELP17" s="132" t="e" vm="1">
        <f>IF(AND(ELP15="Breast",[1]control!EMD8="Persons"),"Note: Breast cancer figures for all persons does not include males","")</f>
        <v>#VALUE!</v>
      </c>
      <c r="ELQ17" s="132" t="e" vm="1">
        <f>IF(AND(ELQ15="Breast",[1]control!EME8="Persons"),"Note: Breast cancer figures for all persons does not include males","")</f>
        <v>#VALUE!</v>
      </c>
      <c r="ELR17" s="132" t="e" vm="1">
        <f>IF(AND(ELR15="Breast",[1]control!EMF8="Persons"),"Note: Breast cancer figures for all persons does not include males","")</f>
        <v>#VALUE!</v>
      </c>
      <c r="ELS17" s="132" t="e" vm="1">
        <f>IF(AND(ELS15="Breast",[1]control!EMG8="Persons"),"Note: Breast cancer figures for all persons does not include males","")</f>
        <v>#VALUE!</v>
      </c>
      <c r="ELT17" s="132" t="e" vm="1">
        <f>IF(AND(ELT15="Breast",[1]control!EMH8="Persons"),"Note: Breast cancer figures for all persons does not include males","")</f>
        <v>#VALUE!</v>
      </c>
      <c r="ELU17" s="132" t="e" vm="1">
        <f>IF(AND(ELU15="Breast",[1]control!EMI8="Persons"),"Note: Breast cancer figures for all persons does not include males","")</f>
        <v>#VALUE!</v>
      </c>
      <c r="ELV17" s="132" t="e" vm="1">
        <f>IF(AND(ELV15="Breast",[1]control!EMJ8="Persons"),"Note: Breast cancer figures for all persons does not include males","")</f>
        <v>#VALUE!</v>
      </c>
      <c r="ELW17" s="132" t="e" vm="1">
        <f>IF(AND(ELW15="Breast",[1]control!EMK8="Persons"),"Note: Breast cancer figures for all persons does not include males","")</f>
        <v>#VALUE!</v>
      </c>
      <c r="ELX17" s="132" t="e" vm="1">
        <f>IF(AND(ELX15="Breast",[1]control!EML8="Persons"),"Note: Breast cancer figures for all persons does not include males","")</f>
        <v>#VALUE!</v>
      </c>
      <c r="ELY17" s="132" t="e" vm="1">
        <f>IF(AND(ELY15="Breast",[1]control!EMM8="Persons"),"Note: Breast cancer figures for all persons does not include males","")</f>
        <v>#VALUE!</v>
      </c>
      <c r="ELZ17" s="132" t="e" vm="1">
        <f>IF(AND(ELZ15="Breast",[1]control!EMN8="Persons"),"Note: Breast cancer figures for all persons does not include males","")</f>
        <v>#VALUE!</v>
      </c>
      <c r="EMA17" s="132" t="e" vm="1">
        <f>IF(AND(EMA15="Breast",[1]control!EMO8="Persons"),"Note: Breast cancer figures for all persons does not include males","")</f>
        <v>#VALUE!</v>
      </c>
      <c r="EMB17" s="132" t="e" vm="1">
        <f>IF(AND(EMB15="Breast",[1]control!EMP8="Persons"),"Note: Breast cancer figures for all persons does not include males","")</f>
        <v>#VALUE!</v>
      </c>
      <c r="EMC17" s="132" t="e" vm="1">
        <f>IF(AND(EMC15="Breast",[1]control!EMQ8="Persons"),"Note: Breast cancer figures for all persons does not include males","")</f>
        <v>#VALUE!</v>
      </c>
      <c r="EMD17" s="132" t="e" vm="1">
        <f>IF(AND(EMD15="Breast",[1]control!EMR8="Persons"),"Note: Breast cancer figures for all persons does not include males","")</f>
        <v>#VALUE!</v>
      </c>
      <c r="EME17" s="132" t="e" vm="1">
        <f>IF(AND(EME15="Breast",[1]control!EMS8="Persons"),"Note: Breast cancer figures for all persons does not include males","")</f>
        <v>#VALUE!</v>
      </c>
      <c r="EMF17" s="132" t="e" vm="1">
        <f>IF(AND(EMF15="Breast",[1]control!EMT8="Persons"),"Note: Breast cancer figures for all persons does not include males","")</f>
        <v>#VALUE!</v>
      </c>
      <c r="EMG17" s="132" t="e" vm="1">
        <f>IF(AND(EMG15="Breast",[1]control!EMU8="Persons"),"Note: Breast cancer figures for all persons does not include males","")</f>
        <v>#VALUE!</v>
      </c>
      <c r="EMH17" s="132" t="e" vm="1">
        <f>IF(AND(EMH15="Breast",[1]control!EMV8="Persons"),"Note: Breast cancer figures for all persons does not include males","")</f>
        <v>#VALUE!</v>
      </c>
      <c r="EMI17" s="132" t="e" vm="1">
        <f>IF(AND(EMI15="Breast",[1]control!EMW8="Persons"),"Note: Breast cancer figures for all persons does not include males","")</f>
        <v>#VALUE!</v>
      </c>
      <c r="EMJ17" s="132" t="e" vm="1">
        <f>IF(AND(EMJ15="Breast",[1]control!EMX8="Persons"),"Note: Breast cancer figures for all persons does not include males","")</f>
        <v>#VALUE!</v>
      </c>
      <c r="EMK17" s="132" t="e" vm="1">
        <f>IF(AND(EMK15="Breast",[1]control!EMY8="Persons"),"Note: Breast cancer figures for all persons does not include males","")</f>
        <v>#VALUE!</v>
      </c>
      <c r="EML17" s="132" t="e" vm="1">
        <f>IF(AND(EML15="Breast",[1]control!EMZ8="Persons"),"Note: Breast cancer figures for all persons does not include males","")</f>
        <v>#VALUE!</v>
      </c>
      <c r="EMM17" s="132" t="e" vm="1">
        <f>IF(AND(EMM15="Breast",[1]control!ENA8="Persons"),"Note: Breast cancer figures for all persons does not include males","")</f>
        <v>#VALUE!</v>
      </c>
      <c r="EMN17" s="132" t="e" vm="1">
        <f>IF(AND(EMN15="Breast",[1]control!ENB8="Persons"),"Note: Breast cancer figures for all persons does not include males","")</f>
        <v>#VALUE!</v>
      </c>
      <c r="EMO17" s="132" t="e" vm="1">
        <f>IF(AND(EMO15="Breast",[1]control!ENC8="Persons"),"Note: Breast cancer figures for all persons does not include males","")</f>
        <v>#VALUE!</v>
      </c>
      <c r="EMP17" s="132" t="e" vm="1">
        <f>IF(AND(EMP15="Breast",[1]control!END8="Persons"),"Note: Breast cancer figures for all persons does not include males","")</f>
        <v>#VALUE!</v>
      </c>
      <c r="EMQ17" s="132" t="e" vm="1">
        <f>IF(AND(EMQ15="Breast",[1]control!ENE8="Persons"),"Note: Breast cancer figures for all persons does not include males","")</f>
        <v>#VALUE!</v>
      </c>
      <c r="EMR17" s="132" t="e" vm="1">
        <f>IF(AND(EMR15="Breast",[1]control!ENF8="Persons"),"Note: Breast cancer figures for all persons does not include males","")</f>
        <v>#VALUE!</v>
      </c>
      <c r="EMS17" s="132" t="e" vm="1">
        <f>IF(AND(EMS15="Breast",[1]control!ENG8="Persons"),"Note: Breast cancer figures for all persons does not include males","")</f>
        <v>#VALUE!</v>
      </c>
      <c r="EMT17" s="132" t="e" vm="1">
        <f>IF(AND(EMT15="Breast",[1]control!ENH8="Persons"),"Note: Breast cancer figures for all persons does not include males","")</f>
        <v>#VALUE!</v>
      </c>
      <c r="EMU17" s="132" t="e" vm="1">
        <f>IF(AND(EMU15="Breast",[1]control!ENI8="Persons"),"Note: Breast cancer figures for all persons does not include males","")</f>
        <v>#VALUE!</v>
      </c>
      <c r="EMV17" s="132" t="e" vm="1">
        <f>IF(AND(EMV15="Breast",[1]control!ENJ8="Persons"),"Note: Breast cancer figures for all persons does not include males","")</f>
        <v>#VALUE!</v>
      </c>
      <c r="EMW17" s="132" t="e" vm="1">
        <f>IF(AND(EMW15="Breast",[1]control!ENK8="Persons"),"Note: Breast cancer figures for all persons does not include males","")</f>
        <v>#VALUE!</v>
      </c>
      <c r="EMX17" s="132" t="e" vm="1">
        <f>IF(AND(EMX15="Breast",[1]control!ENL8="Persons"),"Note: Breast cancer figures for all persons does not include males","")</f>
        <v>#VALUE!</v>
      </c>
      <c r="EMY17" s="132" t="e" vm="1">
        <f>IF(AND(EMY15="Breast",[1]control!ENM8="Persons"),"Note: Breast cancer figures for all persons does not include males","")</f>
        <v>#VALUE!</v>
      </c>
      <c r="EMZ17" s="132" t="e" vm="1">
        <f>IF(AND(EMZ15="Breast",[1]control!ENN8="Persons"),"Note: Breast cancer figures for all persons does not include males","")</f>
        <v>#VALUE!</v>
      </c>
      <c r="ENA17" s="132" t="e" vm="1">
        <f>IF(AND(ENA15="Breast",[1]control!ENO8="Persons"),"Note: Breast cancer figures for all persons does not include males","")</f>
        <v>#VALUE!</v>
      </c>
      <c r="ENB17" s="132" t="e" vm="1">
        <f>IF(AND(ENB15="Breast",[1]control!ENP8="Persons"),"Note: Breast cancer figures for all persons does not include males","")</f>
        <v>#VALUE!</v>
      </c>
      <c r="ENC17" s="132" t="e" vm="1">
        <f>IF(AND(ENC15="Breast",[1]control!ENQ8="Persons"),"Note: Breast cancer figures for all persons does not include males","")</f>
        <v>#VALUE!</v>
      </c>
      <c r="END17" s="132" t="e" vm="1">
        <f>IF(AND(END15="Breast",[1]control!ENR8="Persons"),"Note: Breast cancer figures for all persons does not include males","")</f>
        <v>#VALUE!</v>
      </c>
      <c r="ENE17" s="132" t="e" vm="1">
        <f>IF(AND(ENE15="Breast",[1]control!ENS8="Persons"),"Note: Breast cancer figures for all persons does not include males","")</f>
        <v>#VALUE!</v>
      </c>
      <c r="ENF17" s="132" t="e" vm="1">
        <f>IF(AND(ENF15="Breast",[1]control!ENT8="Persons"),"Note: Breast cancer figures for all persons does not include males","")</f>
        <v>#VALUE!</v>
      </c>
      <c r="ENG17" s="132" t="e" vm="1">
        <f>IF(AND(ENG15="Breast",[1]control!ENU8="Persons"),"Note: Breast cancer figures for all persons does not include males","")</f>
        <v>#VALUE!</v>
      </c>
      <c r="ENH17" s="132" t="e" vm="1">
        <f>IF(AND(ENH15="Breast",[1]control!ENV8="Persons"),"Note: Breast cancer figures for all persons does not include males","")</f>
        <v>#VALUE!</v>
      </c>
      <c r="ENI17" s="132" t="e" vm="1">
        <f>IF(AND(ENI15="Breast",[1]control!ENW8="Persons"),"Note: Breast cancer figures for all persons does not include males","")</f>
        <v>#VALUE!</v>
      </c>
      <c r="ENJ17" s="132" t="e" vm="1">
        <f>IF(AND(ENJ15="Breast",[1]control!ENX8="Persons"),"Note: Breast cancer figures for all persons does not include males","")</f>
        <v>#VALUE!</v>
      </c>
      <c r="ENK17" s="132" t="e" vm="1">
        <f>IF(AND(ENK15="Breast",[1]control!ENY8="Persons"),"Note: Breast cancer figures for all persons does not include males","")</f>
        <v>#VALUE!</v>
      </c>
      <c r="ENL17" s="132" t="e" vm="1">
        <f>IF(AND(ENL15="Breast",[1]control!ENZ8="Persons"),"Note: Breast cancer figures for all persons does not include males","")</f>
        <v>#VALUE!</v>
      </c>
      <c r="ENM17" s="132" t="e" vm="1">
        <f>IF(AND(ENM15="Breast",[1]control!EOA8="Persons"),"Note: Breast cancer figures for all persons does not include males","")</f>
        <v>#VALUE!</v>
      </c>
      <c r="ENN17" s="132" t="e" vm="1">
        <f>IF(AND(ENN15="Breast",[1]control!EOB8="Persons"),"Note: Breast cancer figures for all persons does not include males","")</f>
        <v>#VALUE!</v>
      </c>
      <c r="ENO17" s="132" t="e" vm="1">
        <f>IF(AND(ENO15="Breast",[1]control!EOC8="Persons"),"Note: Breast cancer figures for all persons does not include males","")</f>
        <v>#VALUE!</v>
      </c>
      <c r="ENP17" s="132" t="e" vm="1">
        <f>IF(AND(ENP15="Breast",[1]control!EOD8="Persons"),"Note: Breast cancer figures for all persons does not include males","")</f>
        <v>#VALUE!</v>
      </c>
      <c r="ENQ17" s="132" t="e" vm="1">
        <f>IF(AND(ENQ15="Breast",[1]control!EOE8="Persons"),"Note: Breast cancer figures for all persons does not include males","")</f>
        <v>#VALUE!</v>
      </c>
      <c r="ENR17" s="132" t="e" vm="1">
        <f>IF(AND(ENR15="Breast",[1]control!EOF8="Persons"),"Note: Breast cancer figures for all persons does not include males","")</f>
        <v>#VALUE!</v>
      </c>
      <c r="ENS17" s="132" t="e" vm="1">
        <f>IF(AND(ENS15="Breast",[1]control!EOG8="Persons"),"Note: Breast cancer figures for all persons does not include males","")</f>
        <v>#VALUE!</v>
      </c>
      <c r="ENT17" s="132" t="e" vm="1">
        <f>IF(AND(ENT15="Breast",[1]control!EOH8="Persons"),"Note: Breast cancer figures for all persons does not include males","")</f>
        <v>#VALUE!</v>
      </c>
      <c r="ENU17" s="132" t="e" vm="1">
        <f>IF(AND(ENU15="Breast",[1]control!EOI8="Persons"),"Note: Breast cancer figures for all persons does not include males","")</f>
        <v>#VALUE!</v>
      </c>
      <c r="ENV17" s="132" t="e" vm="1">
        <f>IF(AND(ENV15="Breast",[1]control!EOJ8="Persons"),"Note: Breast cancer figures for all persons does not include males","")</f>
        <v>#VALUE!</v>
      </c>
      <c r="ENW17" s="132" t="e" vm="1">
        <f>IF(AND(ENW15="Breast",[1]control!EOK8="Persons"),"Note: Breast cancer figures for all persons does not include males","")</f>
        <v>#VALUE!</v>
      </c>
      <c r="ENX17" s="132" t="e" vm="1">
        <f>IF(AND(ENX15="Breast",[1]control!EOL8="Persons"),"Note: Breast cancer figures for all persons does not include males","")</f>
        <v>#VALUE!</v>
      </c>
      <c r="ENY17" s="132" t="e" vm="1">
        <f>IF(AND(ENY15="Breast",[1]control!EOM8="Persons"),"Note: Breast cancer figures for all persons does not include males","")</f>
        <v>#VALUE!</v>
      </c>
      <c r="ENZ17" s="132" t="e" vm="1">
        <f>IF(AND(ENZ15="Breast",[1]control!EON8="Persons"),"Note: Breast cancer figures for all persons does not include males","")</f>
        <v>#VALUE!</v>
      </c>
      <c r="EOA17" s="132" t="e" vm="1">
        <f>IF(AND(EOA15="Breast",[1]control!EOO8="Persons"),"Note: Breast cancer figures for all persons does not include males","")</f>
        <v>#VALUE!</v>
      </c>
      <c r="EOB17" s="132" t="e" vm="1">
        <f>IF(AND(EOB15="Breast",[1]control!EOP8="Persons"),"Note: Breast cancer figures for all persons does not include males","")</f>
        <v>#VALUE!</v>
      </c>
      <c r="EOC17" s="132" t="e" vm="1">
        <f>IF(AND(EOC15="Breast",[1]control!EOQ8="Persons"),"Note: Breast cancer figures for all persons does not include males","")</f>
        <v>#VALUE!</v>
      </c>
      <c r="EOD17" s="132" t="e" vm="1">
        <f>IF(AND(EOD15="Breast",[1]control!EOR8="Persons"),"Note: Breast cancer figures for all persons does not include males","")</f>
        <v>#VALUE!</v>
      </c>
      <c r="EOE17" s="132" t="e" vm="1">
        <f>IF(AND(EOE15="Breast",[1]control!EOS8="Persons"),"Note: Breast cancer figures for all persons does not include males","")</f>
        <v>#VALUE!</v>
      </c>
      <c r="EOF17" s="132" t="e" vm="1">
        <f>IF(AND(EOF15="Breast",[1]control!EOT8="Persons"),"Note: Breast cancer figures for all persons does not include males","")</f>
        <v>#VALUE!</v>
      </c>
      <c r="EOG17" s="132" t="e" vm="1">
        <f>IF(AND(EOG15="Breast",[1]control!EOU8="Persons"),"Note: Breast cancer figures for all persons does not include males","")</f>
        <v>#VALUE!</v>
      </c>
      <c r="EOH17" s="132" t="e" vm="1">
        <f>IF(AND(EOH15="Breast",[1]control!EOV8="Persons"),"Note: Breast cancer figures for all persons does not include males","")</f>
        <v>#VALUE!</v>
      </c>
      <c r="EOI17" s="132" t="e" vm="1">
        <f>IF(AND(EOI15="Breast",[1]control!EOW8="Persons"),"Note: Breast cancer figures for all persons does not include males","")</f>
        <v>#VALUE!</v>
      </c>
      <c r="EOJ17" s="132" t="e" vm="1">
        <f>IF(AND(EOJ15="Breast",[1]control!EOX8="Persons"),"Note: Breast cancer figures for all persons does not include males","")</f>
        <v>#VALUE!</v>
      </c>
      <c r="EOK17" s="132" t="e" vm="1">
        <f>IF(AND(EOK15="Breast",[1]control!EOY8="Persons"),"Note: Breast cancer figures for all persons does not include males","")</f>
        <v>#VALUE!</v>
      </c>
      <c r="EOL17" s="132" t="e" vm="1">
        <f>IF(AND(EOL15="Breast",[1]control!EOZ8="Persons"),"Note: Breast cancer figures for all persons does not include males","")</f>
        <v>#VALUE!</v>
      </c>
      <c r="EOM17" s="132" t="e" vm="1">
        <f>IF(AND(EOM15="Breast",[1]control!EPA8="Persons"),"Note: Breast cancer figures for all persons does not include males","")</f>
        <v>#VALUE!</v>
      </c>
      <c r="EON17" s="132" t="e" vm="1">
        <f>IF(AND(EON15="Breast",[1]control!EPB8="Persons"),"Note: Breast cancer figures for all persons does not include males","")</f>
        <v>#VALUE!</v>
      </c>
      <c r="EOO17" s="132" t="e" vm="1">
        <f>IF(AND(EOO15="Breast",[1]control!EPC8="Persons"),"Note: Breast cancer figures for all persons does not include males","")</f>
        <v>#VALUE!</v>
      </c>
      <c r="EOP17" s="132" t="e" vm="1">
        <f>IF(AND(EOP15="Breast",[1]control!EPD8="Persons"),"Note: Breast cancer figures for all persons does not include males","")</f>
        <v>#VALUE!</v>
      </c>
      <c r="EOQ17" s="132" t="e" vm="1">
        <f>IF(AND(EOQ15="Breast",[1]control!EPE8="Persons"),"Note: Breast cancer figures for all persons does not include males","")</f>
        <v>#VALUE!</v>
      </c>
      <c r="EOR17" s="132" t="e" vm="1">
        <f>IF(AND(EOR15="Breast",[1]control!EPF8="Persons"),"Note: Breast cancer figures for all persons does not include males","")</f>
        <v>#VALUE!</v>
      </c>
      <c r="EOS17" s="132" t="e" vm="1">
        <f>IF(AND(EOS15="Breast",[1]control!EPG8="Persons"),"Note: Breast cancer figures for all persons does not include males","")</f>
        <v>#VALUE!</v>
      </c>
      <c r="EOT17" s="132" t="e" vm="1">
        <f>IF(AND(EOT15="Breast",[1]control!EPH8="Persons"),"Note: Breast cancer figures for all persons does not include males","")</f>
        <v>#VALUE!</v>
      </c>
      <c r="EOU17" s="132" t="e" vm="1">
        <f>IF(AND(EOU15="Breast",[1]control!EPI8="Persons"),"Note: Breast cancer figures for all persons does not include males","")</f>
        <v>#VALUE!</v>
      </c>
      <c r="EOV17" s="132" t="e" vm="1">
        <f>IF(AND(EOV15="Breast",[1]control!EPJ8="Persons"),"Note: Breast cancer figures for all persons does not include males","")</f>
        <v>#VALUE!</v>
      </c>
      <c r="EOW17" s="132" t="e" vm="1">
        <f>IF(AND(EOW15="Breast",[1]control!EPK8="Persons"),"Note: Breast cancer figures for all persons does not include males","")</f>
        <v>#VALUE!</v>
      </c>
      <c r="EOX17" s="132" t="e" vm="1">
        <f>IF(AND(EOX15="Breast",[1]control!EPL8="Persons"),"Note: Breast cancer figures for all persons does not include males","")</f>
        <v>#VALUE!</v>
      </c>
      <c r="EOY17" s="132" t="e" vm="1">
        <f>IF(AND(EOY15="Breast",[1]control!EPM8="Persons"),"Note: Breast cancer figures for all persons does not include males","")</f>
        <v>#VALUE!</v>
      </c>
      <c r="EOZ17" s="132" t="e" vm="1">
        <f>IF(AND(EOZ15="Breast",[1]control!EPN8="Persons"),"Note: Breast cancer figures for all persons does not include males","")</f>
        <v>#VALUE!</v>
      </c>
      <c r="EPA17" s="132" t="e" vm="1">
        <f>IF(AND(EPA15="Breast",[1]control!EPO8="Persons"),"Note: Breast cancer figures for all persons does not include males","")</f>
        <v>#VALUE!</v>
      </c>
      <c r="EPB17" s="132" t="e" vm="1">
        <f>IF(AND(EPB15="Breast",[1]control!EPP8="Persons"),"Note: Breast cancer figures for all persons does not include males","")</f>
        <v>#VALUE!</v>
      </c>
      <c r="EPC17" s="132" t="e" vm="1">
        <f>IF(AND(EPC15="Breast",[1]control!EPQ8="Persons"),"Note: Breast cancer figures for all persons does not include males","")</f>
        <v>#VALUE!</v>
      </c>
      <c r="EPD17" s="132" t="e" vm="1">
        <f>IF(AND(EPD15="Breast",[1]control!EPR8="Persons"),"Note: Breast cancer figures for all persons does not include males","")</f>
        <v>#VALUE!</v>
      </c>
      <c r="EPE17" s="132" t="e" vm="1">
        <f>IF(AND(EPE15="Breast",[1]control!EPS8="Persons"),"Note: Breast cancer figures for all persons does not include males","")</f>
        <v>#VALUE!</v>
      </c>
      <c r="EPF17" s="132" t="e" vm="1">
        <f>IF(AND(EPF15="Breast",[1]control!EPT8="Persons"),"Note: Breast cancer figures for all persons does not include males","")</f>
        <v>#VALUE!</v>
      </c>
      <c r="EPG17" s="132" t="e" vm="1">
        <f>IF(AND(EPG15="Breast",[1]control!EPU8="Persons"),"Note: Breast cancer figures for all persons does not include males","")</f>
        <v>#VALUE!</v>
      </c>
      <c r="EPH17" s="132" t="e" vm="1">
        <f>IF(AND(EPH15="Breast",[1]control!EPV8="Persons"),"Note: Breast cancer figures for all persons does not include males","")</f>
        <v>#VALUE!</v>
      </c>
      <c r="EPI17" s="132" t="e" vm="1">
        <f>IF(AND(EPI15="Breast",[1]control!EPW8="Persons"),"Note: Breast cancer figures for all persons does not include males","")</f>
        <v>#VALUE!</v>
      </c>
      <c r="EPJ17" s="132" t="e" vm="1">
        <f>IF(AND(EPJ15="Breast",[1]control!EPX8="Persons"),"Note: Breast cancer figures for all persons does not include males","")</f>
        <v>#VALUE!</v>
      </c>
      <c r="EPK17" s="132" t="e" vm="1">
        <f>IF(AND(EPK15="Breast",[1]control!EPY8="Persons"),"Note: Breast cancer figures for all persons does not include males","")</f>
        <v>#VALUE!</v>
      </c>
      <c r="EPL17" s="132" t="e" vm="1">
        <f>IF(AND(EPL15="Breast",[1]control!EPZ8="Persons"),"Note: Breast cancer figures for all persons does not include males","")</f>
        <v>#VALUE!</v>
      </c>
      <c r="EPM17" s="132" t="e" vm="1">
        <f>IF(AND(EPM15="Breast",[1]control!EQA8="Persons"),"Note: Breast cancer figures for all persons does not include males","")</f>
        <v>#VALUE!</v>
      </c>
      <c r="EPN17" s="132" t="e" vm="1">
        <f>IF(AND(EPN15="Breast",[1]control!EQB8="Persons"),"Note: Breast cancer figures for all persons does not include males","")</f>
        <v>#VALUE!</v>
      </c>
      <c r="EPO17" s="132" t="e" vm="1">
        <f>IF(AND(EPO15="Breast",[1]control!EQC8="Persons"),"Note: Breast cancer figures for all persons does not include males","")</f>
        <v>#VALUE!</v>
      </c>
      <c r="EPP17" s="132" t="e" vm="1">
        <f>IF(AND(EPP15="Breast",[1]control!EQD8="Persons"),"Note: Breast cancer figures for all persons does not include males","")</f>
        <v>#VALUE!</v>
      </c>
      <c r="EPQ17" s="132" t="e" vm="1">
        <f>IF(AND(EPQ15="Breast",[1]control!EQE8="Persons"),"Note: Breast cancer figures for all persons does not include males","")</f>
        <v>#VALUE!</v>
      </c>
      <c r="EPR17" s="132" t="e" vm="1">
        <f>IF(AND(EPR15="Breast",[1]control!EQF8="Persons"),"Note: Breast cancer figures for all persons does not include males","")</f>
        <v>#VALUE!</v>
      </c>
      <c r="EPS17" s="132" t="e" vm="1">
        <f>IF(AND(EPS15="Breast",[1]control!EQG8="Persons"),"Note: Breast cancer figures for all persons does not include males","")</f>
        <v>#VALUE!</v>
      </c>
      <c r="EPT17" s="132" t="e" vm="1">
        <f>IF(AND(EPT15="Breast",[1]control!EQH8="Persons"),"Note: Breast cancer figures for all persons does not include males","")</f>
        <v>#VALUE!</v>
      </c>
      <c r="EPU17" s="132" t="e" vm="1">
        <f>IF(AND(EPU15="Breast",[1]control!EQI8="Persons"),"Note: Breast cancer figures for all persons does not include males","")</f>
        <v>#VALUE!</v>
      </c>
      <c r="EPV17" s="132" t="e" vm="1">
        <f>IF(AND(EPV15="Breast",[1]control!EQJ8="Persons"),"Note: Breast cancer figures for all persons does not include males","")</f>
        <v>#VALUE!</v>
      </c>
      <c r="EPW17" s="132" t="e" vm="1">
        <f>IF(AND(EPW15="Breast",[1]control!EQK8="Persons"),"Note: Breast cancer figures for all persons does not include males","")</f>
        <v>#VALUE!</v>
      </c>
      <c r="EPX17" s="132" t="e" vm="1">
        <f>IF(AND(EPX15="Breast",[1]control!EQL8="Persons"),"Note: Breast cancer figures for all persons does not include males","")</f>
        <v>#VALUE!</v>
      </c>
      <c r="EPY17" s="132" t="e" vm="1">
        <f>IF(AND(EPY15="Breast",[1]control!EQM8="Persons"),"Note: Breast cancer figures for all persons does not include males","")</f>
        <v>#VALUE!</v>
      </c>
      <c r="EPZ17" s="132" t="e" vm="1">
        <f>IF(AND(EPZ15="Breast",[1]control!EQN8="Persons"),"Note: Breast cancer figures for all persons does not include males","")</f>
        <v>#VALUE!</v>
      </c>
      <c r="EQA17" s="132" t="e" vm="1">
        <f>IF(AND(EQA15="Breast",[1]control!EQO8="Persons"),"Note: Breast cancer figures for all persons does not include males","")</f>
        <v>#VALUE!</v>
      </c>
      <c r="EQB17" s="132" t="e" vm="1">
        <f>IF(AND(EQB15="Breast",[1]control!EQP8="Persons"),"Note: Breast cancer figures for all persons does not include males","")</f>
        <v>#VALUE!</v>
      </c>
      <c r="EQC17" s="132" t="e" vm="1">
        <f>IF(AND(EQC15="Breast",[1]control!EQQ8="Persons"),"Note: Breast cancer figures for all persons does not include males","")</f>
        <v>#VALUE!</v>
      </c>
      <c r="EQD17" s="132" t="e" vm="1">
        <f>IF(AND(EQD15="Breast",[1]control!EQR8="Persons"),"Note: Breast cancer figures for all persons does not include males","")</f>
        <v>#VALUE!</v>
      </c>
      <c r="EQE17" s="132" t="e" vm="1">
        <f>IF(AND(EQE15="Breast",[1]control!EQS8="Persons"),"Note: Breast cancer figures for all persons does not include males","")</f>
        <v>#VALUE!</v>
      </c>
      <c r="EQF17" s="132" t="e" vm="1">
        <f>IF(AND(EQF15="Breast",[1]control!EQT8="Persons"),"Note: Breast cancer figures for all persons does not include males","")</f>
        <v>#VALUE!</v>
      </c>
      <c r="EQG17" s="132" t="e" vm="1">
        <f>IF(AND(EQG15="Breast",[1]control!EQU8="Persons"),"Note: Breast cancer figures for all persons does not include males","")</f>
        <v>#VALUE!</v>
      </c>
      <c r="EQH17" s="132" t="e" vm="1">
        <f>IF(AND(EQH15="Breast",[1]control!EQV8="Persons"),"Note: Breast cancer figures for all persons does not include males","")</f>
        <v>#VALUE!</v>
      </c>
      <c r="EQI17" s="132" t="e" vm="1">
        <f>IF(AND(EQI15="Breast",[1]control!EQW8="Persons"),"Note: Breast cancer figures for all persons does not include males","")</f>
        <v>#VALUE!</v>
      </c>
      <c r="EQJ17" s="132" t="e" vm="1">
        <f>IF(AND(EQJ15="Breast",[1]control!EQX8="Persons"),"Note: Breast cancer figures for all persons does not include males","")</f>
        <v>#VALUE!</v>
      </c>
      <c r="EQK17" s="132" t="e" vm="1">
        <f>IF(AND(EQK15="Breast",[1]control!EQY8="Persons"),"Note: Breast cancer figures for all persons does not include males","")</f>
        <v>#VALUE!</v>
      </c>
      <c r="EQL17" s="132" t="e" vm="1">
        <f>IF(AND(EQL15="Breast",[1]control!EQZ8="Persons"),"Note: Breast cancer figures for all persons does not include males","")</f>
        <v>#VALUE!</v>
      </c>
      <c r="EQM17" s="132" t="e" vm="1">
        <f>IF(AND(EQM15="Breast",[1]control!ERA8="Persons"),"Note: Breast cancer figures for all persons does not include males","")</f>
        <v>#VALUE!</v>
      </c>
      <c r="EQN17" s="132" t="e" vm="1">
        <f>IF(AND(EQN15="Breast",[1]control!ERB8="Persons"),"Note: Breast cancer figures for all persons does not include males","")</f>
        <v>#VALUE!</v>
      </c>
      <c r="EQO17" s="132" t="e" vm="1">
        <f>IF(AND(EQO15="Breast",[1]control!ERC8="Persons"),"Note: Breast cancer figures for all persons does not include males","")</f>
        <v>#VALUE!</v>
      </c>
      <c r="EQP17" s="132" t="e" vm="1">
        <f>IF(AND(EQP15="Breast",[1]control!ERD8="Persons"),"Note: Breast cancer figures for all persons does not include males","")</f>
        <v>#VALUE!</v>
      </c>
      <c r="EQQ17" s="132" t="e" vm="1">
        <f>IF(AND(EQQ15="Breast",[1]control!ERE8="Persons"),"Note: Breast cancer figures for all persons does not include males","")</f>
        <v>#VALUE!</v>
      </c>
      <c r="EQR17" s="132" t="e" vm="1">
        <f>IF(AND(EQR15="Breast",[1]control!ERF8="Persons"),"Note: Breast cancer figures for all persons does not include males","")</f>
        <v>#VALUE!</v>
      </c>
      <c r="EQS17" s="132" t="e" vm="1">
        <f>IF(AND(EQS15="Breast",[1]control!ERG8="Persons"),"Note: Breast cancer figures for all persons does not include males","")</f>
        <v>#VALUE!</v>
      </c>
      <c r="EQT17" s="132" t="e" vm="1">
        <f>IF(AND(EQT15="Breast",[1]control!ERH8="Persons"),"Note: Breast cancer figures for all persons does not include males","")</f>
        <v>#VALUE!</v>
      </c>
      <c r="EQU17" s="132" t="e" vm="1">
        <f>IF(AND(EQU15="Breast",[1]control!ERI8="Persons"),"Note: Breast cancer figures for all persons does not include males","")</f>
        <v>#VALUE!</v>
      </c>
      <c r="EQV17" s="132" t="e" vm="1">
        <f>IF(AND(EQV15="Breast",[1]control!ERJ8="Persons"),"Note: Breast cancer figures for all persons does not include males","")</f>
        <v>#VALUE!</v>
      </c>
      <c r="EQW17" s="132" t="e" vm="1">
        <f>IF(AND(EQW15="Breast",[1]control!ERK8="Persons"),"Note: Breast cancer figures for all persons does not include males","")</f>
        <v>#VALUE!</v>
      </c>
      <c r="EQX17" s="132" t="e" vm="1">
        <f>IF(AND(EQX15="Breast",[1]control!ERL8="Persons"),"Note: Breast cancer figures for all persons does not include males","")</f>
        <v>#VALUE!</v>
      </c>
      <c r="EQY17" s="132" t="e" vm="1">
        <f>IF(AND(EQY15="Breast",[1]control!ERM8="Persons"),"Note: Breast cancer figures for all persons does not include males","")</f>
        <v>#VALUE!</v>
      </c>
      <c r="EQZ17" s="132" t="e" vm="1">
        <f>IF(AND(EQZ15="Breast",[1]control!ERN8="Persons"),"Note: Breast cancer figures for all persons does not include males","")</f>
        <v>#VALUE!</v>
      </c>
      <c r="ERA17" s="132" t="e" vm="1">
        <f>IF(AND(ERA15="Breast",[1]control!ERO8="Persons"),"Note: Breast cancer figures for all persons does not include males","")</f>
        <v>#VALUE!</v>
      </c>
      <c r="ERB17" s="132" t="e" vm="1">
        <f>IF(AND(ERB15="Breast",[1]control!ERP8="Persons"),"Note: Breast cancer figures for all persons does not include males","")</f>
        <v>#VALUE!</v>
      </c>
      <c r="ERC17" s="132" t="e" vm="1">
        <f>IF(AND(ERC15="Breast",[1]control!ERQ8="Persons"),"Note: Breast cancer figures for all persons does not include males","")</f>
        <v>#VALUE!</v>
      </c>
      <c r="ERD17" s="132" t="e" vm="1">
        <f>IF(AND(ERD15="Breast",[1]control!ERR8="Persons"),"Note: Breast cancer figures for all persons does not include males","")</f>
        <v>#VALUE!</v>
      </c>
      <c r="ERE17" s="132" t="e" vm="1">
        <f>IF(AND(ERE15="Breast",[1]control!ERS8="Persons"),"Note: Breast cancer figures for all persons does not include males","")</f>
        <v>#VALUE!</v>
      </c>
      <c r="ERF17" s="132" t="e" vm="1">
        <f>IF(AND(ERF15="Breast",[1]control!ERT8="Persons"),"Note: Breast cancer figures for all persons does not include males","")</f>
        <v>#VALUE!</v>
      </c>
      <c r="ERG17" s="132" t="e" vm="1">
        <f>IF(AND(ERG15="Breast",[1]control!ERU8="Persons"),"Note: Breast cancer figures for all persons does not include males","")</f>
        <v>#VALUE!</v>
      </c>
      <c r="ERH17" s="132" t="e" vm="1">
        <f>IF(AND(ERH15="Breast",[1]control!ERV8="Persons"),"Note: Breast cancer figures for all persons does not include males","")</f>
        <v>#VALUE!</v>
      </c>
      <c r="ERI17" s="132" t="e" vm="1">
        <f>IF(AND(ERI15="Breast",[1]control!ERW8="Persons"),"Note: Breast cancer figures for all persons does not include males","")</f>
        <v>#VALUE!</v>
      </c>
      <c r="ERJ17" s="132" t="e" vm="1">
        <f>IF(AND(ERJ15="Breast",[1]control!ERX8="Persons"),"Note: Breast cancer figures for all persons does not include males","")</f>
        <v>#VALUE!</v>
      </c>
      <c r="ERK17" s="132" t="e" vm="1">
        <f>IF(AND(ERK15="Breast",[1]control!ERY8="Persons"),"Note: Breast cancer figures for all persons does not include males","")</f>
        <v>#VALUE!</v>
      </c>
      <c r="ERL17" s="132" t="e" vm="1">
        <f>IF(AND(ERL15="Breast",[1]control!ERZ8="Persons"),"Note: Breast cancer figures for all persons does not include males","")</f>
        <v>#VALUE!</v>
      </c>
      <c r="ERM17" s="132" t="e" vm="1">
        <f>IF(AND(ERM15="Breast",[1]control!ESA8="Persons"),"Note: Breast cancer figures for all persons does not include males","")</f>
        <v>#VALUE!</v>
      </c>
      <c r="ERN17" s="132" t="e" vm="1">
        <f>IF(AND(ERN15="Breast",[1]control!ESB8="Persons"),"Note: Breast cancer figures for all persons does not include males","")</f>
        <v>#VALUE!</v>
      </c>
      <c r="ERO17" s="132" t="e" vm="1">
        <f>IF(AND(ERO15="Breast",[1]control!ESC8="Persons"),"Note: Breast cancer figures for all persons does not include males","")</f>
        <v>#VALUE!</v>
      </c>
      <c r="ERP17" s="132" t="e" vm="1">
        <f>IF(AND(ERP15="Breast",[1]control!ESD8="Persons"),"Note: Breast cancer figures for all persons does not include males","")</f>
        <v>#VALUE!</v>
      </c>
      <c r="ERQ17" s="132" t="e" vm="1">
        <f>IF(AND(ERQ15="Breast",[1]control!ESE8="Persons"),"Note: Breast cancer figures for all persons does not include males","")</f>
        <v>#VALUE!</v>
      </c>
      <c r="ERR17" s="132" t="e" vm="1">
        <f>IF(AND(ERR15="Breast",[1]control!ESF8="Persons"),"Note: Breast cancer figures for all persons does not include males","")</f>
        <v>#VALUE!</v>
      </c>
      <c r="ERS17" s="132" t="e" vm="1">
        <f>IF(AND(ERS15="Breast",[1]control!ESG8="Persons"),"Note: Breast cancer figures for all persons does not include males","")</f>
        <v>#VALUE!</v>
      </c>
      <c r="ERT17" s="132" t="e" vm="1">
        <f>IF(AND(ERT15="Breast",[1]control!ESH8="Persons"),"Note: Breast cancer figures for all persons does not include males","")</f>
        <v>#VALUE!</v>
      </c>
      <c r="ERU17" s="132" t="e" vm="1">
        <f>IF(AND(ERU15="Breast",[1]control!ESI8="Persons"),"Note: Breast cancer figures for all persons does not include males","")</f>
        <v>#VALUE!</v>
      </c>
      <c r="ERV17" s="132" t="e" vm="1">
        <f>IF(AND(ERV15="Breast",[1]control!ESJ8="Persons"),"Note: Breast cancer figures for all persons does not include males","")</f>
        <v>#VALUE!</v>
      </c>
      <c r="ERW17" s="132" t="e" vm="1">
        <f>IF(AND(ERW15="Breast",[1]control!ESK8="Persons"),"Note: Breast cancer figures for all persons does not include males","")</f>
        <v>#VALUE!</v>
      </c>
      <c r="ERX17" s="132" t="e" vm="1">
        <f>IF(AND(ERX15="Breast",[1]control!ESL8="Persons"),"Note: Breast cancer figures for all persons does not include males","")</f>
        <v>#VALUE!</v>
      </c>
      <c r="ERY17" s="132" t="e" vm="1">
        <f>IF(AND(ERY15="Breast",[1]control!ESM8="Persons"),"Note: Breast cancer figures for all persons does not include males","")</f>
        <v>#VALUE!</v>
      </c>
      <c r="ERZ17" s="132" t="e" vm="1">
        <f>IF(AND(ERZ15="Breast",[1]control!ESN8="Persons"),"Note: Breast cancer figures for all persons does not include males","")</f>
        <v>#VALUE!</v>
      </c>
      <c r="ESA17" s="132" t="e" vm="1">
        <f>IF(AND(ESA15="Breast",[1]control!ESO8="Persons"),"Note: Breast cancer figures for all persons does not include males","")</f>
        <v>#VALUE!</v>
      </c>
      <c r="ESB17" s="132" t="e" vm="1">
        <f>IF(AND(ESB15="Breast",[1]control!ESP8="Persons"),"Note: Breast cancer figures for all persons does not include males","")</f>
        <v>#VALUE!</v>
      </c>
      <c r="ESC17" s="132" t="e" vm="1">
        <f>IF(AND(ESC15="Breast",[1]control!ESQ8="Persons"),"Note: Breast cancer figures for all persons does not include males","")</f>
        <v>#VALUE!</v>
      </c>
      <c r="ESD17" s="132" t="e" vm="1">
        <f>IF(AND(ESD15="Breast",[1]control!ESR8="Persons"),"Note: Breast cancer figures for all persons does not include males","")</f>
        <v>#VALUE!</v>
      </c>
      <c r="ESE17" s="132" t="e" vm="1">
        <f>IF(AND(ESE15="Breast",[1]control!ESS8="Persons"),"Note: Breast cancer figures for all persons does not include males","")</f>
        <v>#VALUE!</v>
      </c>
      <c r="ESF17" s="132" t="e" vm="1">
        <f>IF(AND(ESF15="Breast",[1]control!EST8="Persons"),"Note: Breast cancer figures for all persons does not include males","")</f>
        <v>#VALUE!</v>
      </c>
      <c r="ESG17" s="132" t="e" vm="1">
        <f>IF(AND(ESG15="Breast",[1]control!ESU8="Persons"),"Note: Breast cancer figures for all persons does not include males","")</f>
        <v>#VALUE!</v>
      </c>
      <c r="ESH17" s="132" t="e" vm="1">
        <f>IF(AND(ESH15="Breast",[1]control!ESV8="Persons"),"Note: Breast cancer figures for all persons does not include males","")</f>
        <v>#VALUE!</v>
      </c>
      <c r="ESI17" s="132" t="e" vm="1">
        <f>IF(AND(ESI15="Breast",[1]control!ESW8="Persons"),"Note: Breast cancer figures for all persons does not include males","")</f>
        <v>#VALUE!</v>
      </c>
      <c r="ESJ17" s="132" t="e" vm="1">
        <f>IF(AND(ESJ15="Breast",[1]control!ESX8="Persons"),"Note: Breast cancer figures for all persons does not include males","")</f>
        <v>#VALUE!</v>
      </c>
      <c r="ESK17" s="132" t="e" vm="1">
        <f>IF(AND(ESK15="Breast",[1]control!ESY8="Persons"),"Note: Breast cancer figures for all persons does not include males","")</f>
        <v>#VALUE!</v>
      </c>
      <c r="ESL17" s="132" t="e" vm="1">
        <f>IF(AND(ESL15="Breast",[1]control!ESZ8="Persons"),"Note: Breast cancer figures for all persons does not include males","")</f>
        <v>#VALUE!</v>
      </c>
      <c r="ESM17" s="132" t="e" vm="1">
        <f>IF(AND(ESM15="Breast",[1]control!ETA8="Persons"),"Note: Breast cancer figures for all persons does not include males","")</f>
        <v>#VALUE!</v>
      </c>
      <c r="ESN17" s="132" t="e" vm="1">
        <f>IF(AND(ESN15="Breast",[1]control!ETB8="Persons"),"Note: Breast cancer figures for all persons does not include males","")</f>
        <v>#VALUE!</v>
      </c>
      <c r="ESO17" s="132" t="e" vm="1">
        <f>IF(AND(ESO15="Breast",[1]control!ETC8="Persons"),"Note: Breast cancer figures for all persons does not include males","")</f>
        <v>#VALUE!</v>
      </c>
      <c r="ESP17" s="132" t="e" vm="1">
        <f>IF(AND(ESP15="Breast",[1]control!ETD8="Persons"),"Note: Breast cancer figures for all persons does not include males","")</f>
        <v>#VALUE!</v>
      </c>
      <c r="ESQ17" s="132" t="e" vm="1">
        <f>IF(AND(ESQ15="Breast",[1]control!ETE8="Persons"),"Note: Breast cancer figures for all persons does not include males","")</f>
        <v>#VALUE!</v>
      </c>
      <c r="ESR17" s="132" t="e" vm="1">
        <f>IF(AND(ESR15="Breast",[1]control!ETF8="Persons"),"Note: Breast cancer figures for all persons does not include males","")</f>
        <v>#VALUE!</v>
      </c>
      <c r="ESS17" s="132" t="e" vm="1">
        <f>IF(AND(ESS15="Breast",[1]control!ETG8="Persons"),"Note: Breast cancer figures for all persons does not include males","")</f>
        <v>#VALUE!</v>
      </c>
      <c r="EST17" s="132" t="e" vm="1">
        <f>IF(AND(EST15="Breast",[1]control!ETH8="Persons"),"Note: Breast cancer figures for all persons does not include males","")</f>
        <v>#VALUE!</v>
      </c>
      <c r="ESU17" s="132" t="e" vm="1">
        <f>IF(AND(ESU15="Breast",[1]control!ETI8="Persons"),"Note: Breast cancer figures for all persons does not include males","")</f>
        <v>#VALUE!</v>
      </c>
      <c r="ESV17" s="132" t="e" vm="1">
        <f>IF(AND(ESV15="Breast",[1]control!ETJ8="Persons"),"Note: Breast cancer figures for all persons does not include males","")</f>
        <v>#VALUE!</v>
      </c>
      <c r="ESW17" s="132" t="e" vm="1">
        <f>IF(AND(ESW15="Breast",[1]control!ETK8="Persons"),"Note: Breast cancer figures for all persons does not include males","")</f>
        <v>#VALUE!</v>
      </c>
      <c r="ESX17" s="132" t="e" vm="1">
        <f>IF(AND(ESX15="Breast",[1]control!ETL8="Persons"),"Note: Breast cancer figures for all persons does not include males","")</f>
        <v>#VALUE!</v>
      </c>
      <c r="ESY17" s="132" t="e" vm="1">
        <f>IF(AND(ESY15="Breast",[1]control!ETM8="Persons"),"Note: Breast cancer figures for all persons does not include males","")</f>
        <v>#VALUE!</v>
      </c>
      <c r="ESZ17" s="132" t="e" vm="1">
        <f>IF(AND(ESZ15="Breast",[1]control!ETN8="Persons"),"Note: Breast cancer figures for all persons does not include males","")</f>
        <v>#VALUE!</v>
      </c>
      <c r="ETA17" s="132" t="e" vm="1">
        <f>IF(AND(ETA15="Breast",[1]control!ETO8="Persons"),"Note: Breast cancer figures for all persons does not include males","")</f>
        <v>#VALUE!</v>
      </c>
      <c r="ETB17" s="132" t="e" vm="1">
        <f>IF(AND(ETB15="Breast",[1]control!ETP8="Persons"),"Note: Breast cancer figures for all persons does not include males","")</f>
        <v>#VALUE!</v>
      </c>
      <c r="ETC17" s="132" t="e" vm="1">
        <f>IF(AND(ETC15="Breast",[1]control!ETQ8="Persons"),"Note: Breast cancer figures for all persons does not include males","")</f>
        <v>#VALUE!</v>
      </c>
      <c r="ETD17" s="132" t="e" vm="1">
        <f>IF(AND(ETD15="Breast",[1]control!ETR8="Persons"),"Note: Breast cancer figures for all persons does not include males","")</f>
        <v>#VALUE!</v>
      </c>
      <c r="ETE17" s="132" t="e" vm="1">
        <f>IF(AND(ETE15="Breast",[1]control!ETS8="Persons"),"Note: Breast cancer figures for all persons does not include males","")</f>
        <v>#VALUE!</v>
      </c>
      <c r="ETF17" s="132" t="e" vm="1">
        <f>IF(AND(ETF15="Breast",[1]control!ETT8="Persons"),"Note: Breast cancer figures for all persons does not include males","")</f>
        <v>#VALUE!</v>
      </c>
      <c r="ETG17" s="132" t="e" vm="1">
        <f>IF(AND(ETG15="Breast",[1]control!ETU8="Persons"),"Note: Breast cancer figures for all persons does not include males","")</f>
        <v>#VALUE!</v>
      </c>
      <c r="ETH17" s="132" t="e" vm="1">
        <f>IF(AND(ETH15="Breast",[1]control!ETV8="Persons"),"Note: Breast cancer figures for all persons does not include males","")</f>
        <v>#VALUE!</v>
      </c>
      <c r="ETI17" s="132" t="e" vm="1">
        <f>IF(AND(ETI15="Breast",[1]control!ETW8="Persons"),"Note: Breast cancer figures for all persons does not include males","")</f>
        <v>#VALUE!</v>
      </c>
      <c r="ETJ17" s="132" t="e" vm="1">
        <f>IF(AND(ETJ15="Breast",[1]control!ETX8="Persons"),"Note: Breast cancer figures for all persons does not include males","")</f>
        <v>#VALUE!</v>
      </c>
      <c r="ETK17" s="132" t="e" vm="1">
        <f>IF(AND(ETK15="Breast",[1]control!ETY8="Persons"),"Note: Breast cancer figures for all persons does not include males","")</f>
        <v>#VALUE!</v>
      </c>
      <c r="ETL17" s="132" t="e" vm="1">
        <f>IF(AND(ETL15="Breast",[1]control!ETZ8="Persons"),"Note: Breast cancer figures for all persons does not include males","")</f>
        <v>#VALUE!</v>
      </c>
      <c r="ETM17" s="132" t="e" vm="1">
        <f>IF(AND(ETM15="Breast",[1]control!EUA8="Persons"),"Note: Breast cancer figures for all persons does not include males","")</f>
        <v>#VALUE!</v>
      </c>
      <c r="ETN17" s="132" t="e" vm="1">
        <f>IF(AND(ETN15="Breast",[1]control!EUB8="Persons"),"Note: Breast cancer figures for all persons does not include males","")</f>
        <v>#VALUE!</v>
      </c>
      <c r="ETO17" s="132" t="e" vm="1">
        <f>IF(AND(ETO15="Breast",[1]control!EUC8="Persons"),"Note: Breast cancer figures for all persons does not include males","")</f>
        <v>#VALUE!</v>
      </c>
      <c r="ETP17" s="132" t="e" vm="1">
        <f>IF(AND(ETP15="Breast",[1]control!EUD8="Persons"),"Note: Breast cancer figures for all persons does not include males","")</f>
        <v>#VALUE!</v>
      </c>
      <c r="ETQ17" s="132" t="e" vm="1">
        <f>IF(AND(ETQ15="Breast",[1]control!EUE8="Persons"),"Note: Breast cancer figures for all persons does not include males","")</f>
        <v>#VALUE!</v>
      </c>
      <c r="ETR17" s="132" t="e" vm="1">
        <f>IF(AND(ETR15="Breast",[1]control!EUF8="Persons"),"Note: Breast cancer figures for all persons does not include males","")</f>
        <v>#VALUE!</v>
      </c>
      <c r="ETS17" s="132" t="e" vm="1">
        <f>IF(AND(ETS15="Breast",[1]control!EUG8="Persons"),"Note: Breast cancer figures for all persons does not include males","")</f>
        <v>#VALUE!</v>
      </c>
      <c r="ETT17" s="132" t="e" vm="1">
        <f>IF(AND(ETT15="Breast",[1]control!EUH8="Persons"),"Note: Breast cancer figures for all persons does not include males","")</f>
        <v>#VALUE!</v>
      </c>
      <c r="ETU17" s="132" t="e" vm="1">
        <f>IF(AND(ETU15="Breast",[1]control!EUI8="Persons"),"Note: Breast cancer figures for all persons does not include males","")</f>
        <v>#VALUE!</v>
      </c>
      <c r="ETV17" s="132" t="e" vm="1">
        <f>IF(AND(ETV15="Breast",[1]control!EUJ8="Persons"),"Note: Breast cancer figures for all persons does not include males","")</f>
        <v>#VALUE!</v>
      </c>
      <c r="ETW17" s="132" t="e" vm="1">
        <f>IF(AND(ETW15="Breast",[1]control!EUK8="Persons"),"Note: Breast cancer figures for all persons does not include males","")</f>
        <v>#VALUE!</v>
      </c>
      <c r="ETX17" s="132" t="e" vm="1">
        <f>IF(AND(ETX15="Breast",[1]control!EUL8="Persons"),"Note: Breast cancer figures for all persons does not include males","")</f>
        <v>#VALUE!</v>
      </c>
      <c r="ETY17" s="132" t="e" vm="1">
        <f>IF(AND(ETY15="Breast",[1]control!EUM8="Persons"),"Note: Breast cancer figures for all persons does not include males","")</f>
        <v>#VALUE!</v>
      </c>
      <c r="ETZ17" s="132" t="e" vm="1">
        <f>IF(AND(ETZ15="Breast",[1]control!EUN8="Persons"),"Note: Breast cancer figures for all persons does not include males","")</f>
        <v>#VALUE!</v>
      </c>
      <c r="EUA17" s="132" t="e" vm="1">
        <f>IF(AND(EUA15="Breast",[1]control!EUO8="Persons"),"Note: Breast cancer figures for all persons does not include males","")</f>
        <v>#VALUE!</v>
      </c>
      <c r="EUB17" s="132" t="e" vm="1">
        <f>IF(AND(EUB15="Breast",[1]control!EUP8="Persons"),"Note: Breast cancer figures for all persons does not include males","")</f>
        <v>#VALUE!</v>
      </c>
      <c r="EUC17" s="132" t="e" vm="1">
        <f>IF(AND(EUC15="Breast",[1]control!EUQ8="Persons"),"Note: Breast cancer figures for all persons does not include males","")</f>
        <v>#VALUE!</v>
      </c>
      <c r="EUD17" s="132" t="e" vm="1">
        <f>IF(AND(EUD15="Breast",[1]control!EUR8="Persons"),"Note: Breast cancer figures for all persons does not include males","")</f>
        <v>#VALUE!</v>
      </c>
      <c r="EUE17" s="132" t="e" vm="1">
        <f>IF(AND(EUE15="Breast",[1]control!EUS8="Persons"),"Note: Breast cancer figures for all persons does not include males","")</f>
        <v>#VALUE!</v>
      </c>
      <c r="EUF17" s="132" t="e" vm="1">
        <f>IF(AND(EUF15="Breast",[1]control!EUT8="Persons"),"Note: Breast cancer figures for all persons does not include males","")</f>
        <v>#VALUE!</v>
      </c>
      <c r="EUG17" s="132" t="e" vm="1">
        <f>IF(AND(EUG15="Breast",[1]control!EUU8="Persons"),"Note: Breast cancer figures for all persons does not include males","")</f>
        <v>#VALUE!</v>
      </c>
      <c r="EUH17" s="132" t="e" vm="1">
        <f>IF(AND(EUH15="Breast",[1]control!EUV8="Persons"),"Note: Breast cancer figures for all persons does not include males","")</f>
        <v>#VALUE!</v>
      </c>
      <c r="EUI17" s="132" t="e" vm="1">
        <f>IF(AND(EUI15="Breast",[1]control!EUW8="Persons"),"Note: Breast cancer figures for all persons does not include males","")</f>
        <v>#VALUE!</v>
      </c>
      <c r="EUJ17" s="132" t="e" vm="1">
        <f>IF(AND(EUJ15="Breast",[1]control!EUX8="Persons"),"Note: Breast cancer figures for all persons does not include males","")</f>
        <v>#VALUE!</v>
      </c>
      <c r="EUK17" s="132" t="e" vm="1">
        <f>IF(AND(EUK15="Breast",[1]control!EUY8="Persons"),"Note: Breast cancer figures for all persons does not include males","")</f>
        <v>#VALUE!</v>
      </c>
      <c r="EUL17" s="132" t="e" vm="1">
        <f>IF(AND(EUL15="Breast",[1]control!EUZ8="Persons"),"Note: Breast cancer figures for all persons does not include males","")</f>
        <v>#VALUE!</v>
      </c>
      <c r="EUM17" s="132" t="e" vm="1">
        <f>IF(AND(EUM15="Breast",[1]control!EVA8="Persons"),"Note: Breast cancer figures for all persons does not include males","")</f>
        <v>#VALUE!</v>
      </c>
      <c r="EUN17" s="132" t="e" vm="1">
        <f>IF(AND(EUN15="Breast",[1]control!EVB8="Persons"),"Note: Breast cancer figures for all persons does not include males","")</f>
        <v>#VALUE!</v>
      </c>
      <c r="EUO17" s="132" t="e" vm="1">
        <f>IF(AND(EUO15="Breast",[1]control!EVC8="Persons"),"Note: Breast cancer figures for all persons does not include males","")</f>
        <v>#VALUE!</v>
      </c>
      <c r="EUP17" s="132" t="e" vm="1">
        <f>IF(AND(EUP15="Breast",[1]control!EVD8="Persons"),"Note: Breast cancer figures for all persons does not include males","")</f>
        <v>#VALUE!</v>
      </c>
      <c r="EUQ17" s="132" t="e" vm="1">
        <f>IF(AND(EUQ15="Breast",[1]control!EVE8="Persons"),"Note: Breast cancer figures for all persons does not include males","")</f>
        <v>#VALUE!</v>
      </c>
      <c r="EUR17" s="132" t="e" vm="1">
        <f>IF(AND(EUR15="Breast",[1]control!EVF8="Persons"),"Note: Breast cancer figures for all persons does not include males","")</f>
        <v>#VALUE!</v>
      </c>
      <c r="EUS17" s="132" t="e" vm="1">
        <f>IF(AND(EUS15="Breast",[1]control!EVG8="Persons"),"Note: Breast cancer figures for all persons does not include males","")</f>
        <v>#VALUE!</v>
      </c>
      <c r="EUT17" s="132" t="e" vm="1">
        <f>IF(AND(EUT15="Breast",[1]control!EVH8="Persons"),"Note: Breast cancer figures for all persons does not include males","")</f>
        <v>#VALUE!</v>
      </c>
      <c r="EUU17" s="132" t="e" vm="1">
        <f>IF(AND(EUU15="Breast",[1]control!EVI8="Persons"),"Note: Breast cancer figures for all persons does not include males","")</f>
        <v>#VALUE!</v>
      </c>
      <c r="EUV17" s="132" t="e" vm="1">
        <f>IF(AND(EUV15="Breast",[1]control!EVJ8="Persons"),"Note: Breast cancer figures for all persons does not include males","")</f>
        <v>#VALUE!</v>
      </c>
      <c r="EUW17" s="132" t="e" vm="1">
        <f>IF(AND(EUW15="Breast",[1]control!EVK8="Persons"),"Note: Breast cancer figures for all persons does not include males","")</f>
        <v>#VALUE!</v>
      </c>
      <c r="EUX17" s="132" t="e" vm="1">
        <f>IF(AND(EUX15="Breast",[1]control!EVL8="Persons"),"Note: Breast cancer figures for all persons does not include males","")</f>
        <v>#VALUE!</v>
      </c>
      <c r="EUY17" s="132" t="e" vm="1">
        <f>IF(AND(EUY15="Breast",[1]control!EVM8="Persons"),"Note: Breast cancer figures for all persons does not include males","")</f>
        <v>#VALUE!</v>
      </c>
      <c r="EUZ17" s="132" t="e" vm="1">
        <f>IF(AND(EUZ15="Breast",[1]control!EVN8="Persons"),"Note: Breast cancer figures for all persons does not include males","")</f>
        <v>#VALUE!</v>
      </c>
      <c r="EVA17" s="132" t="e" vm="1">
        <f>IF(AND(EVA15="Breast",[1]control!EVO8="Persons"),"Note: Breast cancer figures for all persons does not include males","")</f>
        <v>#VALUE!</v>
      </c>
      <c r="EVB17" s="132" t="e" vm="1">
        <f>IF(AND(EVB15="Breast",[1]control!EVP8="Persons"),"Note: Breast cancer figures for all persons does not include males","")</f>
        <v>#VALUE!</v>
      </c>
      <c r="EVC17" s="132" t="e" vm="1">
        <f>IF(AND(EVC15="Breast",[1]control!EVQ8="Persons"),"Note: Breast cancer figures for all persons does not include males","")</f>
        <v>#VALUE!</v>
      </c>
      <c r="EVD17" s="132" t="e" vm="1">
        <f>IF(AND(EVD15="Breast",[1]control!EVR8="Persons"),"Note: Breast cancer figures for all persons does not include males","")</f>
        <v>#VALUE!</v>
      </c>
      <c r="EVE17" s="132" t="e" vm="1">
        <f>IF(AND(EVE15="Breast",[1]control!EVS8="Persons"),"Note: Breast cancer figures for all persons does not include males","")</f>
        <v>#VALUE!</v>
      </c>
      <c r="EVF17" s="132" t="e" vm="1">
        <f>IF(AND(EVF15="Breast",[1]control!EVT8="Persons"),"Note: Breast cancer figures for all persons does not include males","")</f>
        <v>#VALUE!</v>
      </c>
      <c r="EVG17" s="132" t="e" vm="1">
        <f>IF(AND(EVG15="Breast",[1]control!EVU8="Persons"),"Note: Breast cancer figures for all persons does not include males","")</f>
        <v>#VALUE!</v>
      </c>
      <c r="EVH17" s="132" t="e" vm="1">
        <f>IF(AND(EVH15="Breast",[1]control!EVV8="Persons"),"Note: Breast cancer figures for all persons does not include males","")</f>
        <v>#VALUE!</v>
      </c>
      <c r="EVI17" s="132" t="e" vm="1">
        <f>IF(AND(EVI15="Breast",[1]control!EVW8="Persons"),"Note: Breast cancer figures for all persons does not include males","")</f>
        <v>#VALUE!</v>
      </c>
      <c r="EVJ17" s="132" t="e" vm="1">
        <f>IF(AND(EVJ15="Breast",[1]control!EVX8="Persons"),"Note: Breast cancer figures for all persons does not include males","")</f>
        <v>#VALUE!</v>
      </c>
      <c r="EVK17" s="132" t="e" vm="1">
        <f>IF(AND(EVK15="Breast",[1]control!EVY8="Persons"),"Note: Breast cancer figures for all persons does not include males","")</f>
        <v>#VALUE!</v>
      </c>
      <c r="EVL17" s="132" t="e" vm="1">
        <f>IF(AND(EVL15="Breast",[1]control!EVZ8="Persons"),"Note: Breast cancer figures for all persons does not include males","")</f>
        <v>#VALUE!</v>
      </c>
      <c r="EVM17" s="132" t="e" vm="1">
        <f>IF(AND(EVM15="Breast",[1]control!EWA8="Persons"),"Note: Breast cancer figures for all persons does not include males","")</f>
        <v>#VALUE!</v>
      </c>
      <c r="EVN17" s="132" t="e" vm="1">
        <f>IF(AND(EVN15="Breast",[1]control!EWB8="Persons"),"Note: Breast cancer figures for all persons does not include males","")</f>
        <v>#VALUE!</v>
      </c>
      <c r="EVO17" s="132" t="e" vm="1">
        <f>IF(AND(EVO15="Breast",[1]control!EWC8="Persons"),"Note: Breast cancer figures for all persons does not include males","")</f>
        <v>#VALUE!</v>
      </c>
      <c r="EVP17" s="132" t="e" vm="1">
        <f>IF(AND(EVP15="Breast",[1]control!EWD8="Persons"),"Note: Breast cancer figures for all persons does not include males","")</f>
        <v>#VALUE!</v>
      </c>
      <c r="EVQ17" s="132" t="e" vm="1">
        <f>IF(AND(EVQ15="Breast",[1]control!EWE8="Persons"),"Note: Breast cancer figures for all persons does not include males","")</f>
        <v>#VALUE!</v>
      </c>
      <c r="EVR17" s="132" t="e" vm="1">
        <f>IF(AND(EVR15="Breast",[1]control!EWF8="Persons"),"Note: Breast cancer figures for all persons does not include males","")</f>
        <v>#VALUE!</v>
      </c>
      <c r="EVS17" s="132" t="e" vm="1">
        <f>IF(AND(EVS15="Breast",[1]control!EWG8="Persons"),"Note: Breast cancer figures for all persons does not include males","")</f>
        <v>#VALUE!</v>
      </c>
      <c r="EVT17" s="132" t="e" vm="1">
        <f>IF(AND(EVT15="Breast",[1]control!EWH8="Persons"),"Note: Breast cancer figures for all persons does not include males","")</f>
        <v>#VALUE!</v>
      </c>
      <c r="EVU17" s="132" t="e" vm="1">
        <f>IF(AND(EVU15="Breast",[1]control!EWI8="Persons"),"Note: Breast cancer figures for all persons does not include males","")</f>
        <v>#VALUE!</v>
      </c>
      <c r="EVV17" s="132" t="e" vm="1">
        <f>IF(AND(EVV15="Breast",[1]control!EWJ8="Persons"),"Note: Breast cancer figures for all persons does not include males","")</f>
        <v>#VALUE!</v>
      </c>
      <c r="EVW17" s="132" t="e" vm="1">
        <f>IF(AND(EVW15="Breast",[1]control!EWK8="Persons"),"Note: Breast cancer figures for all persons does not include males","")</f>
        <v>#VALUE!</v>
      </c>
      <c r="EVX17" s="132" t="e" vm="1">
        <f>IF(AND(EVX15="Breast",[1]control!EWL8="Persons"),"Note: Breast cancer figures for all persons does not include males","")</f>
        <v>#VALUE!</v>
      </c>
      <c r="EVY17" s="132" t="e" vm="1">
        <f>IF(AND(EVY15="Breast",[1]control!EWM8="Persons"),"Note: Breast cancer figures for all persons does not include males","")</f>
        <v>#VALUE!</v>
      </c>
      <c r="EVZ17" s="132" t="e" vm="1">
        <f>IF(AND(EVZ15="Breast",[1]control!EWN8="Persons"),"Note: Breast cancer figures for all persons does not include males","")</f>
        <v>#VALUE!</v>
      </c>
      <c r="EWA17" s="132" t="e" vm="1">
        <f>IF(AND(EWA15="Breast",[1]control!EWO8="Persons"),"Note: Breast cancer figures for all persons does not include males","")</f>
        <v>#VALUE!</v>
      </c>
      <c r="EWB17" s="132" t="e" vm="1">
        <f>IF(AND(EWB15="Breast",[1]control!EWP8="Persons"),"Note: Breast cancer figures for all persons does not include males","")</f>
        <v>#VALUE!</v>
      </c>
      <c r="EWC17" s="132" t="e" vm="1">
        <f>IF(AND(EWC15="Breast",[1]control!EWQ8="Persons"),"Note: Breast cancer figures for all persons does not include males","")</f>
        <v>#VALUE!</v>
      </c>
      <c r="EWD17" s="132" t="e" vm="1">
        <f>IF(AND(EWD15="Breast",[1]control!EWR8="Persons"),"Note: Breast cancer figures for all persons does not include males","")</f>
        <v>#VALUE!</v>
      </c>
      <c r="EWE17" s="132" t="e" vm="1">
        <f>IF(AND(EWE15="Breast",[1]control!EWS8="Persons"),"Note: Breast cancer figures for all persons does not include males","")</f>
        <v>#VALUE!</v>
      </c>
      <c r="EWF17" s="132" t="e" vm="1">
        <f>IF(AND(EWF15="Breast",[1]control!EWT8="Persons"),"Note: Breast cancer figures for all persons does not include males","")</f>
        <v>#VALUE!</v>
      </c>
      <c r="EWG17" s="132" t="e" vm="1">
        <f>IF(AND(EWG15="Breast",[1]control!EWU8="Persons"),"Note: Breast cancer figures for all persons does not include males","")</f>
        <v>#VALUE!</v>
      </c>
      <c r="EWH17" s="132" t="e" vm="1">
        <f>IF(AND(EWH15="Breast",[1]control!EWV8="Persons"),"Note: Breast cancer figures for all persons does not include males","")</f>
        <v>#VALUE!</v>
      </c>
      <c r="EWI17" s="132" t="e" vm="1">
        <f>IF(AND(EWI15="Breast",[1]control!EWW8="Persons"),"Note: Breast cancer figures for all persons does not include males","")</f>
        <v>#VALUE!</v>
      </c>
      <c r="EWJ17" s="132" t="e" vm="1">
        <f>IF(AND(EWJ15="Breast",[1]control!EWX8="Persons"),"Note: Breast cancer figures for all persons does not include males","")</f>
        <v>#VALUE!</v>
      </c>
      <c r="EWK17" s="132" t="e" vm="1">
        <f>IF(AND(EWK15="Breast",[1]control!EWY8="Persons"),"Note: Breast cancer figures for all persons does not include males","")</f>
        <v>#VALUE!</v>
      </c>
      <c r="EWL17" s="132" t="e" vm="1">
        <f>IF(AND(EWL15="Breast",[1]control!EWZ8="Persons"),"Note: Breast cancer figures for all persons does not include males","")</f>
        <v>#VALUE!</v>
      </c>
      <c r="EWM17" s="132" t="e" vm="1">
        <f>IF(AND(EWM15="Breast",[1]control!EXA8="Persons"),"Note: Breast cancer figures for all persons does not include males","")</f>
        <v>#VALUE!</v>
      </c>
      <c r="EWN17" s="132" t="e" vm="1">
        <f>IF(AND(EWN15="Breast",[1]control!EXB8="Persons"),"Note: Breast cancer figures for all persons does not include males","")</f>
        <v>#VALUE!</v>
      </c>
      <c r="EWO17" s="132" t="e" vm="1">
        <f>IF(AND(EWO15="Breast",[1]control!EXC8="Persons"),"Note: Breast cancer figures for all persons does not include males","")</f>
        <v>#VALUE!</v>
      </c>
      <c r="EWP17" s="132" t="e" vm="1">
        <f>IF(AND(EWP15="Breast",[1]control!EXD8="Persons"),"Note: Breast cancer figures for all persons does not include males","")</f>
        <v>#VALUE!</v>
      </c>
      <c r="EWQ17" s="132" t="e" vm="1">
        <f>IF(AND(EWQ15="Breast",[1]control!EXE8="Persons"),"Note: Breast cancer figures for all persons does not include males","")</f>
        <v>#VALUE!</v>
      </c>
      <c r="EWR17" s="132" t="e" vm="1">
        <f>IF(AND(EWR15="Breast",[1]control!EXF8="Persons"),"Note: Breast cancer figures for all persons does not include males","")</f>
        <v>#VALUE!</v>
      </c>
      <c r="EWS17" s="132" t="e" vm="1">
        <f>IF(AND(EWS15="Breast",[1]control!EXG8="Persons"),"Note: Breast cancer figures for all persons does not include males","")</f>
        <v>#VALUE!</v>
      </c>
      <c r="EWT17" s="132" t="e" vm="1">
        <f>IF(AND(EWT15="Breast",[1]control!EXH8="Persons"),"Note: Breast cancer figures for all persons does not include males","")</f>
        <v>#VALUE!</v>
      </c>
      <c r="EWU17" s="132" t="e" vm="1">
        <f>IF(AND(EWU15="Breast",[1]control!EXI8="Persons"),"Note: Breast cancer figures for all persons does not include males","")</f>
        <v>#VALUE!</v>
      </c>
      <c r="EWV17" s="132" t="e" vm="1">
        <f>IF(AND(EWV15="Breast",[1]control!EXJ8="Persons"),"Note: Breast cancer figures for all persons does not include males","")</f>
        <v>#VALUE!</v>
      </c>
      <c r="EWW17" s="132" t="e" vm="1">
        <f>IF(AND(EWW15="Breast",[1]control!EXK8="Persons"),"Note: Breast cancer figures for all persons does not include males","")</f>
        <v>#VALUE!</v>
      </c>
      <c r="EWX17" s="132" t="e" vm="1">
        <f>IF(AND(EWX15="Breast",[1]control!EXL8="Persons"),"Note: Breast cancer figures for all persons does not include males","")</f>
        <v>#VALUE!</v>
      </c>
      <c r="EWY17" s="132" t="e" vm="1">
        <f>IF(AND(EWY15="Breast",[1]control!EXM8="Persons"),"Note: Breast cancer figures for all persons does not include males","")</f>
        <v>#VALUE!</v>
      </c>
      <c r="EWZ17" s="132" t="e" vm="1">
        <f>IF(AND(EWZ15="Breast",[1]control!EXN8="Persons"),"Note: Breast cancer figures for all persons does not include males","")</f>
        <v>#VALUE!</v>
      </c>
      <c r="EXA17" s="132" t="e" vm="1">
        <f>IF(AND(EXA15="Breast",[1]control!EXO8="Persons"),"Note: Breast cancer figures for all persons does not include males","")</f>
        <v>#VALUE!</v>
      </c>
      <c r="EXB17" s="132" t="e" vm="1">
        <f>IF(AND(EXB15="Breast",[1]control!EXP8="Persons"),"Note: Breast cancer figures for all persons does not include males","")</f>
        <v>#VALUE!</v>
      </c>
      <c r="EXC17" s="132" t="e" vm="1">
        <f>IF(AND(EXC15="Breast",[1]control!EXQ8="Persons"),"Note: Breast cancer figures for all persons does not include males","")</f>
        <v>#VALUE!</v>
      </c>
      <c r="EXD17" s="132" t="e" vm="1">
        <f>IF(AND(EXD15="Breast",[1]control!EXR8="Persons"),"Note: Breast cancer figures for all persons does not include males","")</f>
        <v>#VALUE!</v>
      </c>
      <c r="EXE17" s="132" t="e" vm="1">
        <f>IF(AND(EXE15="Breast",[1]control!EXS8="Persons"),"Note: Breast cancer figures for all persons does not include males","")</f>
        <v>#VALUE!</v>
      </c>
      <c r="EXF17" s="132" t="e" vm="1">
        <f>IF(AND(EXF15="Breast",[1]control!EXT8="Persons"),"Note: Breast cancer figures for all persons does not include males","")</f>
        <v>#VALUE!</v>
      </c>
      <c r="EXG17" s="132" t="e" vm="1">
        <f>IF(AND(EXG15="Breast",[1]control!EXU8="Persons"),"Note: Breast cancer figures for all persons does not include males","")</f>
        <v>#VALUE!</v>
      </c>
      <c r="EXH17" s="132" t="e" vm="1">
        <f>IF(AND(EXH15="Breast",[1]control!EXV8="Persons"),"Note: Breast cancer figures for all persons does not include males","")</f>
        <v>#VALUE!</v>
      </c>
      <c r="EXI17" s="132" t="e" vm="1">
        <f>IF(AND(EXI15="Breast",[1]control!EXW8="Persons"),"Note: Breast cancer figures for all persons does not include males","")</f>
        <v>#VALUE!</v>
      </c>
      <c r="EXJ17" s="132" t="e" vm="1">
        <f>IF(AND(EXJ15="Breast",[1]control!EXX8="Persons"),"Note: Breast cancer figures for all persons does not include males","")</f>
        <v>#VALUE!</v>
      </c>
      <c r="EXK17" s="132" t="e" vm="1">
        <f>IF(AND(EXK15="Breast",[1]control!EXY8="Persons"),"Note: Breast cancer figures for all persons does not include males","")</f>
        <v>#VALUE!</v>
      </c>
      <c r="EXL17" s="132" t="e" vm="1">
        <f>IF(AND(EXL15="Breast",[1]control!EXZ8="Persons"),"Note: Breast cancer figures for all persons does not include males","")</f>
        <v>#VALUE!</v>
      </c>
      <c r="EXM17" s="132" t="e" vm="1">
        <f>IF(AND(EXM15="Breast",[1]control!EYA8="Persons"),"Note: Breast cancer figures for all persons does not include males","")</f>
        <v>#VALUE!</v>
      </c>
      <c r="EXN17" s="132" t="e" vm="1">
        <f>IF(AND(EXN15="Breast",[1]control!EYB8="Persons"),"Note: Breast cancer figures for all persons does not include males","")</f>
        <v>#VALUE!</v>
      </c>
      <c r="EXO17" s="132" t="e" vm="1">
        <f>IF(AND(EXO15="Breast",[1]control!EYC8="Persons"),"Note: Breast cancer figures for all persons does not include males","")</f>
        <v>#VALUE!</v>
      </c>
      <c r="EXP17" s="132" t="e" vm="1">
        <f>IF(AND(EXP15="Breast",[1]control!EYD8="Persons"),"Note: Breast cancer figures for all persons does not include males","")</f>
        <v>#VALUE!</v>
      </c>
      <c r="EXQ17" s="132" t="e" vm="1">
        <f>IF(AND(EXQ15="Breast",[1]control!EYE8="Persons"),"Note: Breast cancer figures for all persons does not include males","")</f>
        <v>#VALUE!</v>
      </c>
      <c r="EXR17" s="132" t="e" vm="1">
        <f>IF(AND(EXR15="Breast",[1]control!EYF8="Persons"),"Note: Breast cancer figures for all persons does not include males","")</f>
        <v>#VALUE!</v>
      </c>
      <c r="EXS17" s="132" t="e" vm="1">
        <f>IF(AND(EXS15="Breast",[1]control!EYG8="Persons"),"Note: Breast cancer figures for all persons does not include males","")</f>
        <v>#VALUE!</v>
      </c>
      <c r="EXT17" s="132" t="e" vm="1">
        <f>IF(AND(EXT15="Breast",[1]control!EYH8="Persons"),"Note: Breast cancer figures for all persons does not include males","")</f>
        <v>#VALUE!</v>
      </c>
      <c r="EXU17" s="132" t="e" vm="1">
        <f>IF(AND(EXU15="Breast",[1]control!EYI8="Persons"),"Note: Breast cancer figures for all persons does not include males","")</f>
        <v>#VALUE!</v>
      </c>
      <c r="EXV17" s="132" t="e" vm="1">
        <f>IF(AND(EXV15="Breast",[1]control!EYJ8="Persons"),"Note: Breast cancer figures for all persons does not include males","")</f>
        <v>#VALUE!</v>
      </c>
      <c r="EXW17" s="132" t="e" vm="1">
        <f>IF(AND(EXW15="Breast",[1]control!EYK8="Persons"),"Note: Breast cancer figures for all persons does not include males","")</f>
        <v>#VALUE!</v>
      </c>
      <c r="EXX17" s="132" t="e" vm="1">
        <f>IF(AND(EXX15="Breast",[1]control!EYL8="Persons"),"Note: Breast cancer figures for all persons does not include males","")</f>
        <v>#VALUE!</v>
      </c>
      <c r="EXY17" s="132" t="e" vm="1">
        <f>IF(AND(EXY15="Breast",[1]control!EYM8="Persons"),"Note: Breast cancer figures for all persons does not include males","")</f>
        <v>#VALUE!</v>
      </c>
      <c r="EXZ17" s="132" t="e" vm="1">
        <f>IF(AND(EXZ15="Breast",[1]control!EYN8="Persons"),"Note: Breast cancer figures for all persons does not include males","")</f>
        <v>#VALUE!</v>
      </c>
      <c r="EYA17" s="132" t="e" vm="1">
        <f>IF(AND(EYA15="Breast",[1]control!EYO8="Persons"),"Note: Breast cancer figures for all persons does not include males","")</f>
        <v>#VALUE!</v>
      </c>
      <c r="EYB17" s="132" t="e" vm="1">
        <f>IF(AND(EYB15="Breast",[1]control!EYP8="Persons"),"Note: Breast cancer figures for all persons does not include males","")</f>
        <v>#VALUE!</v>
      </c>
      <c r="EYC17" s="132" t="e" vm="1">
        <f>IF(AND(EYC15="Breast",[1]control!EYQ8="Persons"),"Note: Breast cancer figures for all persons does not include males","")</f>
        <v>#VALUE!</v>
      </c>
      <c r="EYD17" s="132" t="e" vm="1">
        <f>IF(AND(EYD15="Breast",[1]control!EYR8="Persons"),"Note: Breast cancer figures for all persons does not include males","")</f>
        <v>#VALUE!</v>
      </c>
      <c r="EYE17" s="132" t="e" vm="1">
        <f>IF(AND(EYE15="Breast",[1]control!EYS8="Persons"),"Note: Breast cancer figures for all persons does not include males","")</f>
        <v>#VALUE!</v>
      </c>
      <c r="EYF17" s="132" t="e" vm="1">
        <f>IF(AND(EYF15="Breast",[1]control!EYT8="Persons"),"Note: Breast cancer figures for all persons does not include males","")</f>
        <v>#VALUE!</v>
      </c>
      <c r="EYG17" s="132" t="e" vm="1">
        <f>IF(AND(EYG15="Breast",[1]control!EYU8="Persons"),"Note: Breast cancer figures for all persons does not include males","")</f>
        <v>#VALUE!</v>
      </c>
      <c r="EYH17" s="132" t="e" vm="1">
        <f>IF(AND(EYH15="Breast",[1]control!EYV8="Persons"),"Note: Breast cancer figures for all persons does not include males","")</f>
        <v>#VALUE!</v>
      </c>
      <c r="EYI17" s="132" t="e" vm="1">
        <f>IF(AND(EYI15="Breast",[1]control!EYW8="Persons"),"Note: Breast cancer figures for all persons does not include males","")</f>
        <v>#VALUE!</v>
      </c>
      <c r="EYJ17" s="132" t="e" vm="1">
        <f>IF(AND(EYJ15="Breast",[1]control!EYX8="Persons"),"Note: Breast cancer figures for all persons does not include males","")</f>
        <v>#VALUE!</v>
      </c>
      <c r="EYK17" s="132" t="e" vm="1">
        <f>IF(AND(EYK15="Breast",[1]control!EYY8="Persons"),"Note: Breast cancer figures for all persons does not include males","")</f>
        <v>#VALUE!</v>
      </c>
      <c r="EYL17" s="132" t="e" vm="1">
        <f>IF(AND(EYL15="Breast",[1]control!EYZ8="Persons"),"Note: Breast cancer figures for all persons does not include males","")</f>
        <v>#VALUE!</v>
      </c>
      <c r="EYM17" s="132" t="e" vm="1">
        <f>IF(AND(EYM15="Breast",[1]control!EZA8="Persons"),"Note: Breast cancer figures for all persons does not include males","")</f>
        <v>#VALUE!</v>
      </c>
      <c r="EYN17" s="132" t="e" vm="1">
        <f>IF(AND(EYN15="Breast",[1]control!EZB8="Persons"),"Note: Breast cancer figures for all persons does not include males","")</f>
        <v>#VALUE!</v>
      </c>
      <c r="EYO17" s="132" t="e" vm="1">
        <f>IF(AND(EYO15="Breast",[1]control!EZC8="Persons"),"Note: Breast cancer figures for all persons does not include males","")</f>
        <v>#VALUE!</v>
      </c>
      <c r="EYP17" s="132" t="e" vm="1">
        <f>IF(AND(EYP15="Breast",[1]control!EZD8="Persons"),"Note: Breast cancer figures for all persons does not include males","")</f>
        <v>#VALUE!</v>
      </c>
      <c r="EYQ17" s="132" t="e" vm="1">
        <f>IF(AND(EYQ15="Breast",[1]control!EZE8="Persons"),"Note: Breast cancer figures for all persons does not include males","")</f>
        <v>#VALUE!</v>
      </c>
      <c r="EYR17" s="132" t="e" vm="1">
        <f>IF(AND(EYR15="Breast",[1]control!EZF8="Persons"),"Note: Breast cancer figures for all persons does not include males","")</f>
        <v>#VALUE!</v>
      </c>
      <c r="EYS17" s="132" t="e" vm="1">
        <f>IF(AND(EYS15="Breast",[1]control!EZG8="Persons"),"Note: Breast cancer figures for all persons does not include males","")</f>
        <v>#VALUE!</v>
      </c>
      <c r="EYT17" s="132" t="e" vm="1">
        <f>IF(AND(EYT15="Breast",[1]control!EZH8="Persons"),"Note: Breast cancer figures for all persons does not include males","")</f>
        <v>#VALUE!</v>
      </c>
      <c r="EYU17" s="132" t="e" vm="1">
        <f>IF(AND(EYU15="Breast",[1]control!EZI8="Persons"),"Note: Breast cancer figures for all persons does not include males","")</f>
        <v>#VALUE!</v>
      </c>
      <c r="EYV17" s="132" t="e" vm="1">
        <f>IF(AND(EYV15="Breast",[1]control!EZJ8="Persons"),"Note: Breast cancer figures for all persons does not include males","")</f>
        <v>#VALUE!</v>
      </c>
      <c r="EYW17" s="132" t="e" vm="1">
        <f>IF(AND(EYW15="Breast",[1]control!EZK8="Persons"),"Note: Breast cancer figures for all persons does not include males","")</f>
        <v>#VALUE!</v>
      </c>
      <c r="EYX17" s="132" t="e" vm="1">
        <f>IF(AND(EYX15="Breast",[1]control!EZL8="Persons"),"Note: Breast cancer figures for all persons does not include males","")</f>
        <v>#VALUE!</v>
      </c>
      <c r="EYY17" s="132" t="e" vm="1">
        <f>IF(AND(EYY15="Breast",[1]control!EZM8="Persons"),"Note: Breast cancer figures for all persons does not include males","")</f>
        <v>#VALUE!</v>
      </c>
      <c r="EYZ17" s="132" t="e" vm="1">
        <f>IF(AND(EYZ15="Breast",[1]control!EZN8="Persons"),"Note: Breast cancer figures for all persons does not include males","")</f>
        <v>#VALUE!</v>
      </c>
      <c r="EZA17" s="132" t="e" vm="1">
        <f>IF(AND(EZA15="Breast",[1]control!EZO8="Persons"),"Note: Breast cancer figures for all persons does not include males","")</f>
        <v>#VALUE!</v>
      </c>
      <c r="EZB17" s="132" t="e" vm="1">
        <f>IF(AND(EZB15="Breast",[1]control!EZP8="Persons"),"Note: Breast cancer figures for all persons does not include males","")</f>
        <v>#VALUE!</v>
      </c>
      <c r="EZC17" s="132" t="e" vm="1">
        <f>IF(AND(EZC15="Breast",[1]control!EZQ8="Persons"),"Note: Breast cancer figures for all persons does not include males","")</f>
        <v>#VALUE!</v>
      </c>
      <c r="EZD17" s="132" t="e" vm="1">
        <f>IF(AND(EZD15="Breast",[1]control!EZR8="Persons"),"Note: Breast cancer figures for all persons does not include males","")</f>
        <v>#VALUE!</v>
      </c>
      <c r="EZE17" s="132" t="e" vm="1">
        <f>IF(AND(EZE15="Breast",[1]control!EZS8="Persons"),"Note: Breast cancer figures for all persons does not include males","")</f>
        <v>#VALUE!</v>
      </c>
      <c r="EZF17" s="132" t="e" vm="1">
        <f>IF(AND(EZF15="Breast",[1]control!EZT8="Persons"),"Note: Breast cancer figures for all persons does not include males","")</f>
        <v>#VALUE!</v>
      </c>
      <c r="EZG17" s="132" t="e" vm="1">
        <f>IF(AND(EZG15="Breast",[1]control!EZU8="Persons"),"Note: Breast cancer figures for all persons does not include males","")</f>
        <v>#VALUE!</v>
      </c>
      <c r="EZH17" s="132" t="e" vm="1">
        <f>IF(AND(EZH15="Breast",[1]control!EZV8="Persons"),"Note: Breast cancer figures for all persons does not include males","")</f>
        <v>#VALUE!</v>
      </c>
      <c r="EZI17" s="132" t="e" vm="1">
        <f>IF(AND(EZI15="Breast",[1]control!EZW8="Persons"),"Note: Breast cancer figures for all persons does not include males","")</f>
        <v>#VALUE!</v>
      </c>
      <c r="EZJ17" s="132" t="e" vm="1">
        <f>IF(AND(EZJ15="Breast",[1]control!EZX8="Persons"),"Note: Breast cancer figures for all persons does not include males","")</f>
        <v>#VALUE!</v>
      </c>
      <c r="EZK17" s="132" t="e" vm="1">
        <f>IF(AND(EZK15="Breast",[1]control!EZY8="Persons"),"Note: Breast cancer figures for all persons does not include males","")</f>
        <v>#VALUE!</v>
      </c>
      <c r="EZL17" s="132" t="e" vm="1">
        <f>IF(AND(EZL15="Breast",[1]control!EZZ8="Persons"),"Note: Breast cancer figures for all persons does not include males","")</f>
        <v>#VALUE!</v>
      </c>
      <c r="EZM17" s="132" t="e" vm="1">
        <f>IF(AND(EZM15="Breast",[1]control!FAA8="Persons"),"Note: Breast cancer figures for all persons does not include males","")</f>
        <v>#VALUE!</v>
      </c>
      <c r="EZN17" s="132" t="e" vm="1">
        <f>IF(AND(EZN15="Breast",[1]control!FAB8="Persons"),"Note: Breast cancer figures for all persons does not include males","")</f>
        <v>#VALUE!</v>
      </c>
      <c r="EZO17" s="132" t="e" vm="1">
        <f>IF(AND(EZO15="Breast",[1]control!FAC8="Persons"),"Note: Breast cancer figures for all persons does not include males","")</f>
        <v>#VALUE!</v>
      </c>
      <c r="EZP17" s="132" t="e" vm="1">
        <f>IF(AND(EZP15="Breast",[1]control!FAD8="Persons"),"Note: Breast cancer figures for all persons does not include males","")</f>
        <v>#VALUE!</v>
      </c>
      <c r="EZQ17" s="132" t="e" vm="1">
        <f>IF(AND(EZQ15="Breast",[1]control!FAE8="Persons"),"Note: Breast cancer figures for all persons does not include males","")</f>
        <v>#VALUE!</v>
      </c>
      <c r="EZR17" s="132" t="e" vm="1">
        <f>IF(AND(EZR15="Breast",[1]control!FAF8="Persons"),"Note: Breast cancer figures for all persons does not include males","")</f>
        <v>#VALUE!</v>
      </c>
      <c r="EZS17" s="132" t="e" vm="1">
        <f>IF(AND(EZS15="Breast",[1]control!FAG8="Persons"),"Note: Breast cancer figures for all persons does not include males","")</f>
        <v>#VALUE!</v>
      </c>
      <c r="EZT17" s="132" t="e" vm="1">
        <f>IF(AND(EZT15="Breast",[1]control!FAH8="Persons"),"Note: Breast cancer figures for all persons does not include males","")</f>
        <v>#VALUE!</v>
      </c>
      <c r="EZU17" s="132" t="e" vm="1">
        <f>IF(AND(EZU15="Breast",[1]control!FAI8="Persons"),"Note: Breast cancer figures for all persons does not include males","")</f>
        <v>#VALUE!</v>
      </c>
      <c r="EZV17" s="132" t="e" vm="1">
        <f>IF(AND(EZV15="Breast",[1]control!FAJ8="Persons"),"Note: Breast cancer figures for all persons does not include males","")</f>
        <v>#VALUE!</v>
      </c>
      <c r="EZW17" s="132" t="e" vm="1">
        <f>IF(AND(EZW15="Breast",[1]control!FAK8="Persons"),"Note: Breast cancer figures for all persons does not include males","")</f>
        <v>#VALUE!</v>
      </c>
      <c r="EZX17" s="132" t="e" vm="1">
        <f>IF(AND(EZX15="Breast",[1]control!FAL8="Persons"),"Note: Breast cancer figures for all persons does not include males","")</f>
        <v>#VALUE!</v>
      </c>
      <c r="EZY17" s="132" t="e" vm="1">
        <f>IF(AND(EZY15="Breast",[1]control!FAM8="Persons"),"Note: Breast cancer figures for all persons does not include males","")</f>
        <v>#VALUE!</v>
      </c>
      <c r="EZZ17" s="132" t="e" vm="1">
        <f>IF(AND(EZZ15="Breast",[1]control!FAN8="Persons"),"Note: Breast cancer figures for all persons does not include males","")</f>
        <v>#VALUE!</v>
      </c>
      <c r="FAA17" s="132" t="e" vm="1">
        <f>IF(AND(FAA15="Breast",[1]control!FAO8="Persons"),"Note: Breast cancer figures for all persons does not include males","")</f>
        <v>#VALUE!</v>
      </c>
      <c r="FAB17" s="132" t="e" vm="1">
        <f>IF(AND(FAB15="Breast",[1]control!FAP8="Persons"),"Note: Breast cancer figures for all persons does not include males","")</f>
        <v>#VALUE!</v>
      </c>
      <c r="FAC17" s="132" t="e" vm="1">
        <f>IF(AND(FAC15="Breast",[1]control!FAQ8="Persons"),"Note: Breast cancer figures for all persons does not include males","")</f>
        <v>#VALUE!</v>
      </c>
      <c r="FAD17" s="132" t="e" vm="1">
        <f>IF(AND(FAD15="Breast",[1]control!FAR8="Persons"),"Note: Breast cancer figures for all persons does not include males","")</f>
        <v>#VALUE!</v>
      </c>
      <c r="FAE17" s="132" t="e" vm="1">
        <f>IF(AND(FAE15="Breast",[1]control!FAS8="Persons"),"Note: Breast cancer figures for all persons does not include males","")</f>
        <v>#VALUE!</v>
      </c>
      <c r="FAF17" s="132" t="e" vm="1">
        <f>IF(AND(FAF15="Breast",[1]control!FAT8="Persons"),"Note: Breast cancer figures for all persons does not include males","")</f>
        <v>#VALUE!</v>
      </c>
      <c r="FAG17" s="132" t="e" vm="1">
        <f>IF(AND(FAG15="Breast",[1]control!FAU8="Persons"),"Note: Breast cancer figures for all persons does not include males","")</f>
        <v>#VALUE!</v>
      </c>
      <c r="FAH17" s="132" t="e" vm="1">
        <f>IF(AND(FAH15="Breast",[1]control!FAV8="Persons"),"Note: Breast cancer figures for all persons does not include males","")</f>
        <v>#VALUE!</v>
      </c>
      <c r="FAI17" s="132" t="e" vm="1">
        <f>IF(AND(FAI15="Breast",[1]control!FAW8="Persons"),"Note: Breast cancer figures for all persons does not include males","")</f>
        <v>#VALUE!</v>
      </c>
      <c r="FAJ17" s="132" t="e" vm="1">
        <f>IF(AND(FAJ15="Breast",[1]control!FAX8="Persons"),"Note: Breast cancer figures for all persons does not include males","")</f>
        <v>#VALUE!</v>
      </c>
      <c r="FAK17" s="132" t="e" vm="1">
        <f>IF(AND(FAK15="Breast",[1]control!FAY8="Persons"),"Note: Breast cancer figures for all persons does not include males","")</f>
        <v>#VALUE!</v>
      </c>
      <c r="FAL17" s="132" t="e" vm="1">
        <f>IF(AND(FAL15="Breast",[1]control!FAZ8="Persons"),"Note: Breast cancer figures for all persons does not include males","")</f>
        <v>#VALUE!</v>
      </c>
      <c r="FAM17" s="132" t="e" vm="1">
        <f>IF(AND(FAM15="Breast",[1]control!FBA8="Persons"),"Note: Breast cancer figures for all persons does not include males","")</f>
        <v>#VALUE!</v>
      </c>
      <c r="FAN17" s="132" t="e" vm="1">
        <f>IF(AND(FAN15="Breast",[1]control!FBB8="Persons"),"Note: Breast cancer figures for all persons does not include males","")</f>
        <v>#VALUE!</v>
      </c>
      <c r="FAO17" s="132" t="e" vm="1">
        <f>IF(AND(FAO15="Breast",[1]control!FBC8="Persons"),"Note: Breast cancer figures for all persons does not include males","")</f>
        <v>#VALUE!</v>
      </c>
      <c r="FAP17" s="132" t="e" vm="1">
        <f>IF(AND(FAP15="Breast",[1]control!FBD8="Persons"),"Note: Breast cancer figures for all persons does not include males","")</f>
        <v>#VALUE!</v>
      </c>
      <c r="FAQ17" s="132" t="e" vm="1">
        <f>IF(AND(FAQ15="Breast",[1]control!FBE8="Persons"),"Note: Breast cancer figures for all persons does not include males","")</f>
        <v>#VALUE!</v>
      </c>
      <c r="FAR17" s="132" t="e" vm="1">
        <f>IF(AND(FAR15="Breast",[1]control!FBF8="Persons"),"Note: Breast cancer figures for all persons does not include males","")</f>
        <v>#VALUE!</v>
      </c>
      <c r="FAS17" s="132" t="e" vm="1">
        <f>IF(AND(FAS15="Breast",[1]control!FBG8="Persons"),"Note: Breast cancer figures for all persons does not include males","")</f>
        <v>#VALUE!</v>
      </c>
      <c r="FAT17" s="132" t="e" vm="1">
        <f>IF(AND(FAT15="Breast",[1]control!FBH8="Persons"),"Note: Breast cancer figures for all persons does not include males","")</f>
        <v>#VALUE!</v>
      </c>
      <c r="FAU17" s="132" t="e" vm="1">
        <f>IF(AND(FAU15="Breast",[1]control!FBI8="Persons"),"Note: Breast cancer figures for all persons does not include males","")</f>
        <v>#VALUE!</v>
      </c>
      <c r="FAV17" s="132" t="e" vm="1">
        <f>IF(AND(FAV15="Breast",[1]control!FBJ8="Persons"),"Note: Breast cancer figures for all persons does not include males","")</f>
        <v>#VALUE!</v>
      </c>
      <c r="FAW17" s="132" t="e" vm="1">
        <f>IF(AND(FAW15="Breast",[1]control!FBK8="Persons"),"Note: Breast cancer figures for all persons does not include males","")</f>
        <v>#VALUE!</v>
      </c>
      <c r="FAX17" s="132" t="e" vm="1">
        <f>IF(AND(FAX15="Breast",[1]control!FBL8="Persons"),"Note: Breast cancer figures for all persons does not include males","")</f>
        <v>#VALUE!</v>
      </c>
      <c r="FAY17" s="132" t="e" vm="1">
        <f>IF(AND(FAY15="Breast",[1]control!FBM8="Persons"),"Note: Breast cancer figures for all persons does not include males","")</f>
        <v>#VALUE!</v>
      </c>
      <c r="FAZ17" s="132" t="e" vm="1">
        <f>IF(AND(FAZ15="Breast",[1]control!FBN8="Persons"),"Note: Breast cancer figures for all persons does not include males","")</f>
        <v>#VALUE!</v>
      </c>
      <c r="FBA17" s="132" t="e" vm="1">
        <f>IF(AND(FBA15="Breast",[1]control!FBO8="Persons"),"Note: Breast cancer figures for all persons does not include males","")</f>
        <v>#VALUE!</v>
      </c>
      <c r="FBB17" s="132" t="e" vm="1">
        <f>IF(AND(FBB15="Breast",[1]control!FBP8="Persons"),"Note: Breast cancer figures for all persons does not include males","")</f>
        <v>#VALUE!</v>
      </c>
      <c r="FBC17" s="132" t="e" vm="1">
        <f>IF(AND(FBC15="Breast",[1]control!FBQ8="Persons"),"Note: Breast cancer figures for all persons does not include males","")</f>
        <v>#VALUE!</v>
      </c>
      <c r="FBD17" s="132" t="e" vm="1">
        <f>IF(AND(FBD15="Breast",[1]control!FBR8="Persons"),"Note: Breast cancer figures for all persons does not include males","")</f>
        <v>#VALUE!</v>
      </c>
      <c r="FBE17" s="132" t="e" vm="1">
        <f>IF(AND(FBE15="Breast",[1]control!FBS8="Persons"),"Note: Breast cancer figures for all persons does not include males","")</f>
        <v>#VALUE!</v>
      </c>
      <c r="FBF17" s="132" t="e" vm="1">
        <f>IF(AND(FBF15="Breast",[1]control!FBT8="Persons"),"Note: Breast cancer figures for all persons does not include males","")</f>
        <v>#VALUE!</v>
      </c>
      <c r="FBG17" s="132" t="e" vm="1">
        <f>IF(AND(FBG15="Breast",[1]control!FBU8="Persons"),"Note: Breast cancer figures for all persons does not include males","")</f>
        <v>#VALUE!</v>
      </c>
      <c r="FBH17" s="132" t="e" vm="1">
        <f>IF(AND(FBH15="Breast",[1]control!FBV8="Persons"),"Note: Breast cancer figures for all persons does not include males","")</f>
        <v>#VALUE!</v>
      </c>
      <c r="FBI17" s="132" t="e" vm="1">
        <f>IF(AND(FBI15="Breast",[1]control!FBW8="Persons"),"Note: Breast cancer figures for all persons does not include males","")</f>
        <v>#VALUE!</v>
      </c>
      <c r="FBJ17" s="132" t="e" vm="1">
        <f>IF(AND(FBJ15="Breast",[1]control!FBX8="Persons"),"Note: Breast cancer figures for all persons does not include males","")</f>
        <v>#VALUE!</v>
      </c>
      <c r="FBK17" s="132" t="e" vm="1">
        <f>IF(AND(FBK15="Breast",[1]control!FBY8="Persons"),"Note: Breast cancer figures for all persons does not include males","")</f>
        <v>#VALUE!</v>
      </c>
      <c r="FBL17" s="132" t="e" vm="1">
        <f>IF(AND(FBL15="Breast",[1]control!FBZ8="Persons"),"Note: Breast cancer figures for all persons does not include males","")</f>
        <v>#VALUE!</v>
      </c>
      <c r="FBM17" s="132" t="e" vm="1">
        <f>IF(AND(FBM15="Breast",[1]control!FCA8="Persons"),"Note: Breast cancer figures for all persons does not include males","")</f>
        <v>#VALUE!</v>
      </c>
      <c r="FBN17" s="132" t="e" vm="1">
        <f>IF(AND(FBN15="Breast",[1]control!FCB8="Persons"),"Note: Breast cancer figures for all persons does not include males","")</f>
        <v>#VALUE!</v>
      </c>
      <c r="FBO17" s="132" t="e" vm="1">
        <f>IF(AND(FBO15="Breast",[1]control!FCC8="Persons"),"Note: Breast cancer figures for all persons does not include males","")</f>
        <v>#VALUE!</v>
      </c>
      <c r="FBP17" s="132" t="e" vm="1">
        <f>IF(AND(FBP15="Breast",[1]control!FCD8="Persons"),"Note: Breast cancer figures for all persons does not include males","")</f>
        <v>#VALUE!</v>
      </c>
      <c r="FBQ17" s="132" t="e" vm="1">
        <f>IF(AND(FBQ15="Breast",[1]control!FCE8="Persons"),"Note: Breast cancer figures for all persons does not include males","")</f>
        <v>#VALUE!</v>
      </c>
      <c r="FBR17" s="132" t="e" vm="1">
        <f>IF(AND(FBR15="Breast",[1]control!FCF8="Persons"),"Note: Breast cancer figures for all persons does not include males","")</f>
        <v>#VALUE!</v>
      </c>
      <c r="FBS17" s="132" t="e" vm="1">
        <f>IF(AND(FBS15="Breast",[1]control!FCG8="Persons"),"Note: Breast cancer figures for all persons does not include males","")</f>
        <v>#VALUE!</v>
      </c>
      <c r="FBT17" s="132" t="e" vm="1">
        <f>IF(AND(FBT15="Breast",[1]control!FCH8="Persons"),"Note: Breast cancer figures for all persons does not include males","")</f>
        <v>#VALUE!</v>
      </c>
      <c r="FBU17" s="132" t="e" vm="1">
        <f>IF(AND(FBU15="Breast",[1]control!FCI8="Persons"),"Note: Breast cancer figures for all persons does not include males","")</f>
        <v>#VALUE!</v>
      </c>
      <c r="FBV17" s="132" t="e" vm="1">
        <f>IF(AND(FBV15="Breast",[1]control!FCJ8="Persons"),"Note: Breast cancer figures for all persons does not include males","")</f>
        <v>#VALUE!</v>
      </c>
      <c r="FBW17" s="132" t="e" vm="1">
        <f>IF(AND(FBW15="Breast",[1]control!FCK8="Persons"),"Note: Breast cancer figures for all persons does not include males","")</f>
        <v>#VALUE!</v>
      </c>
      <c r="FBX17" s="132" t="e" vm="1">
        <f>IF(AND(FBX15="Breast",[1]control!FCL8="Persons"),"Note: Breast cancer figures for all persons does not include males","")</f>
        <v>#VALUE!</v>
      </c>
      <c r="FBY17" s="132" t="e" vm="1">
        <f>IF(AND(FBY15="Breast",[1]control!FCM8="Persons"),"Note: Breast cancer figures for all persons does not include males","")</f>
        <v>#VALUE!</v>
      </c>
      <c r="FBZ17" s="132" t="e" vm="1">
        <f>IF(AND(FBZ15="Breast",[1]control!FCN8="Persons"),"Note: Breast cancer figures for all persons does not include males","")</f>
        <v>#VALUE!</v>
      </c>
      <c r="FCA17" s="132" t="e" vm="1">
        <f>IF(AND(FCA15="Breast",[1]control!FCO8="Persons"),"Note: Breast cancer figures for all persons does not include males","")</f>
        <v>#VALUE!</v>
      </c>
      <c r="FCB17" s="132" t="e" vm="1">
        <f>IF(AND(FCB15="Breast",[1]control!FCP8="Persons"),"Note: Breast cancer figures for all persons does not include males","")</f>
        <v>#VALUE!</v>
      </c>
      <c r="FCC17" s="132" t="e" vm="1">
        <f>IF(AND(FCC15="Breast",[1]control!FCQ8="Persons"),"Note: Breast cancer figures for all persons does not include males","")</f>
        <v>#VALUE!</v>
      </c>
      <c r="FCD17" s="132" t="e" vm="1">
        <f>IF(AND(FCD15="Breast",[1]control!FCR8="Persons"),"Note: Breast cancer figures for all persons does not include males","")</f>
        <v>#VALUE!</v>
      </c>
      <c r="FCE17" s="132" t="e" vm="1">
        <f>IF(AND(FCE15="Breast",[1]control!FCS8="Persons"),"Note: Breast cancer figures for all persons does not include males","")</f>
        <v>#VALUE!</v>
      </c>
      <c r="FCF17" s="132" t="e" vm="1">
        <f>IF(AND(FCF15="Breast",[1]control!FCT8="Persons"),"Note: Breast cancer figures for all persons does not include males","")</f>
        <v>#VALUE!</v>
      </c>
      <c r="FCG17" s="132" t="e" vm="1">
        <f>IF(AND(FCG15="Breast",[1]control!FCU8="Persons"),"Note: Breast cancer figures for all persons does not include males","")</f>
        <v>#VALUE!</v>
      </c>
      <c r="FCH17" s="132" t="e" vm="1">
        <f>IF(AND(FCH15="Breast",[1]control!FCV8="Persons"),"Note: Breast cancer figures for all persons does not include males","")</f>
        <v>#VALUE!</v>
      </c>
      <c r="FCI17" s="132" t="e" vm="1">
        <f>IF(AND(FCI15="Breast",[1]control!FCW8="Persons"),"Note: Breast cancer figures for all persons does not include males","")</f>
        <v>#VALUE!</v>
      </c>
      <c r="FCJ17" s="132" t="e" vm="1">
        <f>IF(AND(FCJ15="Breast",[1]control!FCX8="Persons"),"Note: Breast cancer figures for all persons does not include males","")</f>
        <v>#VALUE!</v>
      </c>
      <c r="FCK17" s="132" t="e" vm="1">
        <f>IF(AND(FCK15="Breast",[1]control!FCY8="Persons"),"Note: Breast cancer figures for all persons does not include males","")</f>
        <v>#VALUE!</v>
      </c>
      <c r="FCL17" s="132" t="e" vm="1">
        <f>IF(AND(FCL15="Breast",[1]control!FCZ8="Persons"),"Note: Breast cancer figures for all persons does not include males","")</f>
        <v>#VALUE!</v>
      </c>
      <c r="FCM17" s="132" t="e" vm="1">
        <f>IF(AND(FCM15="Breast",[1]control!FDA8="Persons"),"Note: Breast cancer figures for all persons does not include males","")</f>
        <v>#VALUE!</v>
      </c>
      <c r="FCN17" s="132" t="e" vm="1">
        <f>IF(AND(FCN15="Breast",[1]control!FDB8="Persons"),"Note: Breast cancer figures for all persons does not include males","")</f>
        <v>#VALUE!</v>
      </c>
      <c r="FCO17" s="132" t="e" vm="1">
        <f>IF(AND(FCO15="Breast",[1]control!FDC8="Persons"),"Note: Breast cancer figures for all persons does not include males","")</f>
        <v>#VALUE!</v>
      </c>
      <c r="FCP17" s="132" t="e" vm="1">
        <f>IF(AND(FCP15="Breast",[1]control!FDD8="Persons"),"Note: Breast cancer figures for all persons does not include males","")</f>
        <v>#VALUE!</v>
      </c>
      <c r="FCQ17" s="132" t="e" vm="1">
        <f>IF(AND(FCQ15="Breast",[1]control!FDE8="Persons"),"Note: Breast cancer figures for all persons does not include males","")</f>
        <v>#VALUE!</v>
      </c>
      <c r="FCR17" s="132" t="e" vm="1">
        <f>IF(AND(FCR15="Breast",[1]control!FDF8="Persons"),"Note: Breast cancer figures for all persons does not include males","")</f>
        <v>#VALUE!</v>
      </c>
      <c r="FCS17" s="132" t="e" vm="1">
        <f>IF(AND(FCS15="Breast",[1]control!FDG8="Persons"),"Note: Breast cancer figures for all persons does not include males","")</f>
        <v>#VALUE!</v>
      </c>
      <c r="FCT17" s="132" t="e" vm="1">
        <f>IF(AND(FCT15="Breast",[1]control!FDH8="Persons"),"Note: Breast cancer figures for all persons does not include males","")</f>
        <v>#VALUE!</v>
      </c>
      <c r="FCU17" s="132" t="e" vm="1">
        <f>IF(AND(FCU15="Breast",[1]control!FDI8="Persons"),"Note: Breast cancer figures for all persons does not include males","")</f>
        <v>#VALUE!</v>
      </c>
      <c r="FCV17" s="132" t="e" vm="1">
        <f>IF(AND(FCV15="Breast",[1]control!FDJ8="Persons"),"Note: Breast cancer figures for all persons does not include males","")</f>
        <v>#VALUE!</v>
      </c>
      <c r="FCW17" s="132" t="e" vm="1">
        <f>IF(AND(FCW15="Breast",[1]control!FDK8="Persons"),"Note: Breast cancer figures for all persons does not include males","")</f>
        <v>#VALUE!</v>
      </c>
      <c r="FCX17" s="132" t="e" vm="1">
        <f>IF(AND(FCX15="Breast",[1]control!FDL8="Persons"),"Note: Breast cancer figures for all persons does not include males","")</f>
        <v>#VALUE!</v>
      </c>
      <c r="FCY17" s="132" t="e" vm="1">
        <f>IF(AND(FCY15="Breast",[1]control!FDM8="Persons"),"Note: Breast cancer figures for all persons does not include males","")</f>
        <v>#VALUE!</v>
      </c>
      <c r="FCZ17" s="132" t="e" vm="1">
        <f>IF(AND(FCZ15="Breast",[1]control!FDN8="Persons"),"Note: Breast cancer figures for all persons does not include males","")</f>
        <v>#VALUE!</v>
      </c>
      <c r="FDA17" s="132" t="e" vm="1">
        <f>IF(AND(FDA15="Breast",[1]control!FDO8="Persons"),"Note: Breast cancer figures for all persons does not include males","")</f>
        <v>#VALUE!</v>
      </c>
      <c r="FDB17" s="132" t="e" vm="1">
        <f>IF(AND(FDB15="Breast",[1]control!FDP8="Persons"),"Note: Breast cancer figures for all persons does not include males","")</f>
        <v>#VALUE!</v>
      </c>
      <c r="FDC17" s="132" t="e" vm="1">
        <f>IF(AND(FDC15="Breast",[1]control!FDQ8="Persons"),"Note: Breast cancer figures for all persons does not include males","")</f>
        <v>#VALUE!</v>
      </c>
      <c r="FDD17" s="132" t="e" vm="1">
        <f>IF(AND(FDD15="Breast",[1]control!FDR8="Persons"),"Note: Breast cancer figures for all persons does not include males","")</f>
        <v>#VALUE!</v>
      </c>
      <c r="FDE17" s="132" t="e" vm="1">
        <f>IF(AND(FDE15="Breast",[1]control!FDS8="Persons"),"Note: Breast cancer figures for all persons does not include males","")</f>
        <v>#VALUE!</v>
      </c>
      <c r="FDF17" s="132" t="e" vm="1">
        <f>IF(AND(FDF15="Breast",[1]control!FDT8="Persons"),"Note: Breast cancer figures for all persons does not include males","")</f>
        <v>#VALUE!</v>
      </c>
      <c r="FDG17" s="132" t="e" vm="1">
        <f>IF(AND(FDG15="Breast",[1]control!FDU8="Persons"),"Note: Breast cancer figures for all persons does not include males","")</f>
        <v>#VALUE!</v>
      </c>
      <c r="FDH17" s="132" t="e" vm="1">
        <f>IF(AND(FDH15="Breast",[1]control!FDV8="Persons"),"Note: Breast cancer figures for all persons does not include males","")</f>
        <v>#VALUE!</v>
      </c>
      <c r="FDI17" s="132" t="e" vm="1">
        <f>IF(AND(FDI15="Breast",[1]control!FDW8="Persons"),"Note: Breast cancer figures for all persons does not include males","")</f>
        <v>#VALUE!</v>
      </c>
      <c r="FDJ17" s="132" t="e" vm="1">
        <f>IF(AND(FDJ15="Breast",[1]control!FDX8="Persons"),"Note: Breast cancer figures for all persons does not include males","")</f>
        <v>#VALUE!</v>
      </c>
      <c r="FDK17" s="132" t="e" vm="1">
        <f>IF(AND(FDK15="Breast",[1]control!FDY8="Persons"),"Note: Breast cancer figures for all persons does not include males","")</f>
        <v>#VALUE!</v>
      </c>
      <c r="FDL17" s="132" t="e" vm="1">
        <f>IF(AND(FDL15="Breast",[1]control!FDZ8="Persons"),"Note: Breast cancer figures for all persons does not include males","")</f>
        <v>#VALUE!</v>
      </c>
      <c r="FDM17" s="132" t="e" vm="1">
        <f>IF(AND(FDM15="Breast",[1]control!FEA8="Persons"),"Note: Breast cancer figures for all persons does not include males","")</f>
        <v>#VALUE!</v>
      </c>
      <c r="FDN17" s="132" t="e" vm="1">
        <f>IF(AND(FDN15="Breast",[1]control!FEB8="Persons"),"Note: Breast cancer figures for all persons does not include males","")</f>
        <v>#VALUE!</v>
      </c>
      <c r="FDO17" s="132" t="e" vm="1">
        <f>IF(AND(FDO15="Breast",[1]control!FEC8="Persons"),"Note: Breast cancer figures for all persons does not include males","")</f>
        <v>#VALUE!</v>
      </c>
      <c r="FDP17" s="132" t="e" vm="1">
        <f>IF(AND(FDP15="Breast",[1]control!FED8="Persons"),"Note: Breast cancer figures for all persons does not include males","")</f>
        <v>#VALUE!</v>
      </c>
      <c r="FDQ17" s="132" t="e" vm="1">
        <f>IF(AND(FDQ15="Breast",[1]control!FEE8="Persons"),"Note: Breast cancer figures for all persons does not include males","")</f>
        <v>#VALUE!</v>
      </c>
      <c r="FDR17" s="132" t="e" vm="1">
        <f>IF(AND(FDR15="Breast",[1]control!FEF8="Persons"),"Note: Breast cancer figures for all persons does not include males","")</f>
        <v>#VALUE!</v>
      </c>
      <c r="FDS17" s="132" t="e" vm="1">
        <f>IF(AND(FDS15="Breast",[1]control!FEG8="Persons"),"Note: Breast cancer figures for all persons does not include males","")</f>
        <v>#VALUE!</v>
      </c>
      <c r="FDT17" s="132" t="e" vm="1">
        <f>IF(AND(FDT15="Breast",[1]control!FEH8="Persons"),"Note: Breast cancer figures for all persons does not include males","")</f>
        <v>#VALUE!</v>
      </c>
      <c r="FDU17" s="132" t="e" vm="1">
        <f>IF(AND(FDU15="Breast",[1]control!FEI8="Persons"),"Note: Breast cancer figures for all persons does not include males","")</f>
        <v>#VALUE!</v>
      </c>
      <c r="FDV17" s="132" t="e" vm="1">
        <f>IF(AND(FDV15="Breast",[1]control!FEJ8="Persons"),"Note: Breast cancer figures for all persons does not include males","")</f>
        <v>#VALUE!</v>
      </c>
      <c r="FDW17" s="132" t="e" vm="1">
        <f>IF(AND(FDW15="Breast",[1]control!FEK8="Persons"),"Note: Breast cancer figures for all persons does not include males","")</f>
        <v>#VALUE!</v>
      </c>
      <c r="FDX17" s="132" t="e" vm="1">
        <f>IF(AND(FDX15="Breast",[1]control!FEL8="Persons"),"Note: Breast cancer figures for all persons does not include males","")</f>
        <v>#VALUE!</v>
      </c>
      <c r="FDY17" s="132" t="e" vm="1">
        <f>IF(AND(FDY15="Breast",[1]control!FEM8="Persons"),"Note: Breast cancer figures for all persons does not include males","")</f>
        <v>#VALUE!</v>
      </c>
      <c r="FDZ17" s="132" t="e" vm="1">
        <f>IF(AND(FDZ15="Breast",[1]control!FEN8="Persons"),"Note: Breast cancer figures for all persons does not include males","")</f>
        <v>#VALUE!</v>
      </c>
      <c r="FEA17" s="132" t="e" vm="1">
        <f>IF(AND(FEA15="Breast",[1]control!FEO8="Persons"),"Note: Breast cancer figures for all persons does not include males","")</f>
        <v>#VALUE!</v>
      </c>
      <c r="FEB17" s="132" t="e" vm="1">
        <f>IF(AND(FEB15="Breast",[1]control!FEP8="Persons"),"Note: Breast cancer figures for all persons does not include males","")</f>
        <v>#VALUE!</v>
      </c>
      <c r="FEC17" s="132" t="e" vm="1">
        <f>IF(AND(FEC15="Breast",[1]control!FEQ8="Persons"),"Note: Breast cancer figures for all persons does not include males","")</f>
        <v>#VALUE!</v>
      </c>
      <c r="FED17" s="132" t="e" vm="1">
        <f>IF(AND(FED15="Breast",[1]control!FER8="Persons"),"Note: Breast cancer figures for all persons does not include males","")</f>
        <v>#VALUE!</v>
      </c>
      <c r="FEE17" s="132" t="e" vm="1">
        <f>IF(AND(FEE15="Breast",[1]control!FES8="Persons"),"Note: Breast cancer figures for all persons does not include males","")</f>
        <v>#VALUE!</v>
      </c>
      <c r="FEF17" s="132" t="e" vm="1">
        <f>IF(AND(FEF15="Breast",[1]control!FET8="Persons"),"Note: Breast cancer figures for all persons does not include males","")</f>
        <v>#VALUE!</v>
      </c>
      <c r="FEG17" s="132" t="e" vm="1">
        <f>IF(AND(FEG15="Breast",[1]control!FEU8="Persons"),"Note: Breast cancer figures for all persons does not include males","")</f>
        <v>#VALUE!</v>
      </c>
      <c r="FEH17" s="132" t="e" vm="1">
        <f>IF(AND(FEH15="Breast",[1]control!FEV8="Persons"),"Note: Breast cancer figures for all persons does not include males","")</f>
        <v>#VALUE!</v>
      </c>
      <c r="FEI17" s="132" t="e" vm="1">
        <f>IF(AND(FEI15="Breast",[1]control!FEW8="Persons"),"Note: Breast cancer figures for all persons does not include males","")</f>
        <v>#VALUE!</v>
      </c>
      <c r="FEJ17" s="132" t="e" vm="1">
        <f>IF(AND(FEJ15="Breast",[1]control!FEX8="Persons"),"Note: Breast cancer figures for all persons does not include males","")</f>
        <v>#VALUE!</v>
      </c>
      <c r="FEK17" s="132" t="e" vm="1">
        <f>IF(AND(FEK15="Breast",[1]control!FEY8="Persons"),"Note: Breast cancer figures for all persons does not include males","")</f>
        <v>#VALUE!</v>
      </c>
      <c r="FEL17" s="132" t="e" vm="1">
        <f>IF(AND(FEL15="Breast",[1]control!FEZ8="Persons"),"Note: Breast cancer figures for all persons does not include males","")</f>
        <v>#VALUE!</v>
      </c>
      <c r="FEM17" s="132" t="e" vm="1">
        <f>IF(AND(FEM15="Breast",[1]control!FFA8="Persons"),"Note: Breast cancer figures for all persons does not include males","")</f>
        <v>#VALUE!</v>
      </c>
      <c r="FEN17" s="132" t="e" vm="1">
        <f>IF(AND(FEN15="Breast",[1]control!FFB8="Persons"),"Note: Breast cancer figures for all persons does not include males","")</f>
        <v>#VALUE!</v>
      </c>
      <c r="FEO17" s="132" t="e" vm="1">
        <f>IF(AND(FEO15="Breast",[1]control!FFC8="Persons"),"Note: Breast cancer figures for all persons does not include males","")</f>
        <v>#VALUE!</v>
      </c>
      <c r="FEP17" s="132" t="e" vm="1">
        <f>IF(AND(FEP15="Breast",[1]control!FFD8="Persons"),"Note: Breast cancer figures for all persons does not include males","")</f>
        <v>#VALUE!</v>
      </c>
      <c r="FEQ17" s="132" t="e" vm="1">
        <f>IF(AND(FEQ15="Breast",[1]control!FFE8="Persons"),"Note: Breast cancer figures for all persons does not include males","")</f>
        <v>#VALUE!</v>
      </c>
      <c r="FER17" s="132" t="e" vm="1">
        <f>IF(AND(FER15="Breast",[1]control!FFF8="Persons"),"Note: Breast cancer figures for all persons does not include males","")</f>
        <v>#VALUE!</v>
      </c>
      <c r="FES17" s="132" t="e" vm="1">
        <f>IF(AND(FES15="Breast",[1]control!FFG8="Persons"),"Note: Breast cancer figures for all persons does not include males","")</f>
        <v>#VALUE!</v>
      </c>
      <c r="FET17" s="132" t="e" vm="1">
        <f>IF(AND(FET15="Breast",[1]control!FFH8="Persons"),"Note: Breast cancer figures for all persons does not include males","")</f>
        <v>#VALUE!</v>
      </c>
      <c r="FEU17" s="132" t="e" vm="1">
        <f>IF(AND(FEU15="Breast",[1]control!FFI8="Persons"),"Note: Breast cancer figures for all persons does not include males","")</f>
        <v>#VALUE!</v>
      </c>
      <c r="FEV17" s="132" t="e" vm="1">
        <f>IF(AND(FEV15="Breast",[1]control!FFJ8="Persons"),"Note: Breast cancer figures for all persons does not include males","")</f>
        <v>#VALUE!</v>
      </c>
      <c r="FEW17" s="132" t="e" vm="1">
        <f>IF(AND(FEW15="Breast",[1]control!FFK8="Persons"),"Note: Breast cancer figures for all persons does not include males","")</f>
        <v>#VALUE!</v>
      </c>
      <c r="FEX17" s="132" t="e" vm="1">
        <f>IF(AND(FEX15="Breast",[1]control!FFL8="Persons"),"Note: Breast cancer figures for all persons does not include males","")</f>
        <v>#VALUE!</v>
      </c>
      <c r="FEY17" s="132" t="e" vm="1">
        <f>IF(AND(FEY15="Breast",[1]control!FFM8="Persons"),"Note: Breast cancer figures for all persons does not include males","")</f>
        <v>#VALUE!</v>
      </c>
      <c r="FEZ17" s="132" t="e" vm="1">
        <f>IF(AND(FEZ15="Breast",[1]control!FFN8="Persons"),"Note: Breast cancer figures for all persons does not include males","")</f>
        <v>#VALUE!</v>
      </c>
      <c r="FFA17" s="132" t="e" vm="1">
        <f>IF(AND(FFA15="Breast",[1]control!FFO8="Persons"),"Note: Breast cancer figures for all persons does not include males","")</f>
        <v>#VALUE!</v>
      </c>
      <c r="FFB17" s="132" t="e" vm="1">
        <f>IF(AND(FFB15="Breast",[1]control!FFP8="Persons"),"Note: Breast cancer figures for all persons does not include males","")</f>
        <v>#VALUE!</v>
      </c>
      <c r="FFC17" s="132" t="e" vm="1">
        <f>IF(AND(FFC15="Breast",[1]control!FFQ8="Persons"),"Note: Breast cancer figures for all persons does not include males","")</f>
        <v>#VALUE!</v>
      </c>
      <c r="FFD17" s="132" t="e" vm="1">
        <f>IF(AND(FFD15="Breast",[1]control!FFR8="Persons"),"Note: Breast cancer figures for all persons does not include males","")</f>
        <v>#VALUE!</v>
      </c>
      <c r="FFE17" s="132" t="e" vm="1">
        <f>IF(AND(FFE15="Breast",[1]control!FFS8="Persons"),"Note: Breast cancer figures for all persons does not include males","")</f>
        <v>#VALUE!</v>
      </c>
      <c r="FFF17" s="132" t="e" vm="1">
        <f>IF(AND(FFF15="Breast",[1]control!FFT8="Persons"),"Note: Breast cancer figures for all persons does not include males","")</f>
        <v>#VALUE!</v>
      </c>
      <c r="FFG17" s="132" t="e" vm="1">
        <f>IF(AND(FFG15="Breast",[1]control!FFU8="Persons"),"Note: Breast cancer figures for all persons does not include males","")</f>
        <v>#VALUE!</v>
      </c>
      <c r="FFH17" s="132" t="e" vm="1">
        <f>IF(AND(FFH15="Breast",[1]control!FFV8="Persons"),"Note: Breast cancer figures for all persons does not include males","")</f>
        <v>#VALUE!</v>
      </c>
      <c r="FFI17" s="132" t="e" vm="1">
        <f>IF(AND(FFI15="Breast",[1]control!FFW8="Persons"),"Note: Breast cancer figures for all persons does not include males","")</f>
        <v>#VALUE!</v>
      </c>
      <c r="FFJ17" s="132" t="e" vm="1">
        <f>IF(AND(FFJ15="Breast",[1]control!FFX8="Persons"),"Note: Breast cancer figures for all persons does not include males","")</f>
        <v>#VALUE!</v>
      </c>
      <c r="FFK17" s="132" t="e" vm="1">
        <f>IF(AND(FFK15="Breast",[1]control!FFY8="Persons"),"Note: Breast cancer figures for all persons does not include males","")</f>
        <v>#VALUE!</v>
      </c>
      <c r="FFL17" s="132" t="e" vm="1">
        <f>IF(AND(FFL15="Breast",[1]control!FFZ8="Persons"),"Note: Breast cancer figures for all persons does not include males","")</f>
        <v>#VALUE!</v>
      </c>
      <c r="FFM17" s="132" t="e" vm="1">
        <f>IF(AND(FFM15="Breast",[1]control!FGA8="Persons"),"Note: Breast cancer figures for all persons does not include males","")</f>
        <v>#VALUE!</v>
      </c>
      <c r="FFN17" s="132" t="e" vm="1">
        <f>IF(AND(FFN15="Breast",[1]control!FGB8="Persons"),"Note: Breast cancer figures for all persons does not include males","")</f>
        <v>#VALUE!</v>
      </c>
      <c r="FFO17" s="132" t="e" vm="1">
        <f>IF(AND(FFO15="Breast",[1]control!FGC8="Persons"),"Note: Breast cancer figures for all persons does not include males","")</f>
        <v>#VALUE!</v>
      </c>
      <c r="FFP17" s="132" t="e" vm="1">
        <f>IF(AND(FFP15="Breast",[1]control!FGD8="Persons"),"Note: Breast cancer figures for all persons does not include males","")</f>
        <v>#VALUE!</v>
      </c>
      <c r="FFQ17" s="132" t="e" vm="1">
        <f>IF(AND(FFQ15="Breast",[1]control!FGE8="Persons"),"Note: Breast cancer figures for all persons does not include males","")</f>
        <v>#VALUE!</v>
      </c>
      <c r="FFR17" s="132" t="e" vm="1">
        <f>IF(AND(FFR15="Breast",[1]control!FGF8="Persons"),"Note: Breast cancer figures for all persons does not include males","")</f>
        <v>#VALUE!</v>
      </c>
      <c r="FFS17" s="132" t="e" vm="1">
        <f>IF(AND(FFS15="Breast",[1]control!FGG8="Persons"),"Note: Breast cancer figures for all persons does not include males","")</f>
        <v>#VALUE!</v>
      </c>
      <c r="FFT17" s="132" t="e" vm="1">
        <f>IF(AND(FFT15="Breast",[1]control!FGH8="Persons"),"Note: Breast cancer figures for all persons does not include males","")</f>
        <v>#VALUE!</v>
      </c>
      <c r="FFU17" s="132" t="e" vm="1">
        <f>IF(AND(FFU15="Breast",[1]control!FGI8="Persons"),"Note: Breast cancer figures for all persons does not include males","")</f>
        <v>#VALUE!</v>
      </c>
      <c r="FFV17" s="132" t="e" vm="1">
        <f>IF(AND(FFV15="Breast",[1]control!FGJ8="Persons"),"Note: Breast cancer figures for all persons does not include males","")</f>
        <v>#VALUE!</v>
      </c>
      <c r="FFW17" s="132" t="e" vm="1">
        <f>IF(AND(FFW15="Breast",[1]control!FGK8="Persons"),"Note: Breast cancer figures for all persons does not include males","")</f>
        <v>#VALUE!</v>
      </c>
      <c r="FFX17" s="132" t="e" vm="1">
        <f>IF(AND(FFX15="Breast",[1]control!FGL8="Persons"),"Note: Breast cancer figures for all persons does not include males","")</f>
        <v>#VALUE!</v>
      </c>
      <c r="FFY17" s="132" t="e" vm="1">
        <f>IF(AND(FFY15="Breast",[1]control!FGM8="Persons"),"Note: Breast cancer figures for all persons does not include males","")</f>
        <v>#VALUE!</v>
      </c>
      <c r="FFZ17" s="132" t="e" vm="1">
        <f>IF(AND(FFZ15="Breast",[1]control!FGN8="Persons"),"Note: Breast cancer figures for all persons does not include males","")</f>
        <v>#VALUE!</v>
      </c>
      <c r="FGA17" s="132" t="e" vm="1">
        <f>IF(AND(FGA15="Breast",[1]control!FGO8="Persons"),"Note: Breast cancer figures for all persons does not include males","")</f>
        <v>#VALUE!</v>
      </c>
      <c r="FGB17" s="132" t="e" vm="1">
        <f>IF(AND(FGB15="Breast",[1]control!FGP8="Persons"),"Note: Breast cancer figures for all persons does not include males","")</f>
        <v>#VALUE!</v>
      </c>
      <c r="FGC17" s="132" t="e" vm="1">
        <f>IF(AND(FGC15="Breast",[1]control!FGQ8="Persons"),"Note: Breast cancer figures for all persons does not include males","")</f>
        <v>#VALUE!</v>
      </c>
      <c r="FGD17" s="132" t="e" vm="1">
        <f>IF(AND(FGD15="Breast",[1]control!FGR8="Persons"),"Note: Breast cancer figures for all persons does not include males","")</f>
        <v>#VALUE!</v>
      </c>
      <c r="FGE17" s="132" t="e" vm="1">
        <f>IF(AND(FGE15="Breast",[1]control!FGS8="Persons"),"Note: Breast cancer figures for all persons does not include males","")</f>
        <v>#VALUE!</v>
      </c>
      <c r="FGF17" s="132" t="e" vm="1">
        <f>IF(AND(FGF15="Breast",[1]control!FGT8="Persons"),"Note: Breast cancer figures for all persons does not include males","")</f>
        <v>#VALUE!</v>
      </c>
      <c r="FGG17" s="132" t="e" vm="1">
        <f>IF(AND(FGG15="Breast",[1]control!FGU8="Persons"),"Note: Breast cancer figures for all persons does not include males","")</f>
        <v>#VALUE!</v>
      </c>
      <c r="FGH17" s="132" t="e" vm="1">
        <f>IF(AND(FGH15="Breast",[1]control!FGV8="Persons"),"Note: Breast cancer figures for all persons does not include males","")</f>
        <v>#VALUE!</v>
      </c>
      <c r="FGI17" s="132" t="e" vm="1">
        <f>IF(AND(FGI15="Breast",[1]control!FGW8="Persons"),"Note: Breast cancer figures for all persons does not include males","")</f>
        <v>#VALUE!</v>
      </c>
      <c r="FGJ17" s="132" t="e" vm="1">
        <f>IF(AND(FGJ15="Breast",[1]control!FGX8="Persons"),"Note: Breast cancer figures for all persons does not include males","")</f>
        <v>#VALUE!</v>
      </c>
      <c r="FGK17" s="132" t="e" vm="1">
        <f>IF(AND(FGK15="Breast",[1]control!FGY8="Persons"),"Note: Breast cancer figures for all persons does not include males","")</f>
        <v>#VALUE!</v>
      </c>
      <c r="FGL17" s="132" t="e" vm="1">
        <f>IF(AND(FGL15="Breast",[1]control!FGZ8="Persons"),"Note: Breast cancer figures for all persons does not include males","")</f>
        <v>#VALUE!</v>
      </c>
      <c r="FGM17" s="132" t="e" vm="1">
        <f>IF(AND(FGM15="Breast",[1]control!FHA8="Persons"),"Note: Breast cancer figures for all persons does not include males","")</f>
        <v>#VALUE!</v>
      </c>
      <c r="FGN17" s="132" t="e" vm="1">
        <f>IF(AND(FGN15="Breast",[1]control!FHB8="Persons"),"Note: Breast cancer figures for all persons does not include males","")</f>
        <v>#VALUE!</v>
      </c>
      <c r="FGO17" s="132" t="e" vm="1">
        <f>IF(AND(FGO15="Breast",[1]control!FHC8="Persons"),"Note: Breast cancer figures for all persons does not include males","")</f>
        <v>#VALUE!</v>
      </c>
      <c r="FGP17" s="132" t="e" vm="1">
        <f>IF(AND(FGP15="Breast",[1]control!FHD8="Persons"),"Note: Breast cancer figures for all persons does not include males","")</f>
        <v>#VALUE!</v>
      </c>
      <c r="FGQ17" s="132" t="e" vm="1">
        <f>IF(AND(FGQ15="Breast",[1]control!FHE8="Persons"),"Note: Breast cancer figures for all persons does not include males","")</f>
        <v>#VALUE!</v>
      </c>
      <c r="FGR17" s="132" t="e" vm="1">
        <f>IF(AND(FGR15="Breast",[1]control!FHF8="Persons"),"Note: Breast cancer figures for all persons does not include males","")</f>
        <v>#VALUE!</v>
      </c>
      <c r="FGS17" s="132" t="e" vm="1">
        <f>IF(AND(FGS15="Breast",[1]control!FHG8="Persons"),"Note: Breast cancer figures for all persons does not include males","")</f>
        <v>#VALUE!</v>
      </c>
      <c r="FGT17" s="132" t="e" vm="1">
        <f>IF(AND(FGT15="Breast",[1]control!FHH8="Persons"),"Note: Breast cancer figures for all persons does not include males","")</f>
        <v>#VALUE!</v>
      </c>
      <c r="FGU17" s="132" t="e" vm="1">
        <f>IF(AND(FGU15="Breast",[1]control!FHI8="Persons"),"Note: Breast cancer figures for all persons does not include males","")</f>
        <v>#VALUE!</v>
      </c>
      <c r="FGV17" s="132" t="e" vm="1">
        <f>IF(AND(FGV15="Breast",[1]control!FHJ8="Persons"),"Note: Breast cancer figures for all persons does not include males","")</f>
        <v>#VALUE!</v>
      </c>
      <c r="FGW17" s="132" t="e" vm="1">
        <f>IF(AND(FGW15="Breast",[1]control!FHK8="Persons"),"Note: Breast cancer figures for all persons does not include males","")</f>
        <v>#VALUE!</v>
      </c>
      <c r="FGX17" s="132" t="e" vm="1">
        <f>IF(AND(FGX15="Breast",[1]control!FHL8="Persons"),"Note: Breast cancer figures for all persons does not include males","")</f>
        <v>#VALUE!</v>
      </c>
      <c r="FGY17" s="132" t="e" vm="1">
        <f>IF(AND(FGY15="Breast",[1]control!FHM8="Persons"),"Note: Breast cancer figures for all persons does not include males","")</f>
        <v>#VALUE!</v>
      </c>
      <c r="FGZ17" s="132" t="e" vm="1">
        <f>IF(AND(FGZ15="Breast",[1]control!FHN8="Persons"),"Note: Breast cancer figures for all persons does not include males","")</f>
        <v>#VALUE!</v>
      </c>
      <c r="FHA17" s="132" t="e" vm="1">
        <f>IF(AND(FHA15="Breast",[1]control!FHO8="Persons"),"Note: Breast cancer figures for all persons does not include males","")</f>
        <v>#VALUE!</v>
      </c>
      <c r="FHB17" s="132" t="e" vm="1">
        <f>IF(AND(FHB15="Breast",[1]control!FHP8="Persons"),"Note: Breast cancer figures for all persons does not include males","")</f>
        <v>#VALUE!</v>
      </c>
      <c r="FHC17" s="132" t="e" vm="1">
        <f>IF(AND(FHC15="Breast",[1]control!FHQ8="Persons"),"Note: Breast cancer figures for all persons does not include males","")</f>
        <v>#VALUE!</v>
      </c>
      <c r="FHD17" s="132" t="e" vm="1">
        <f>IF(AND(FHD15="Breast",[1]control!FHR8="Persons"),"Note: Breast cancer figures for all persons does not include males","")</f>
        <v>#VALUE!</v>
      </c>
      <c r="FHE17" s="132" t="e" vm="1">
        <f>IF(AND(FHE15="Breast",[1]control!FHS8="Persons"),"Note: Breast cancer figures for all persons does not include males","")</f>
        <v>#VALUE!</v>
      </c>
      <c r="FHF17" s="132" t="e" vm="1">
        <f>IF(AND(FHF15="Breast",[1]control!FHT8="Persons"),"Note: Breast cancer figures for all persons does not include males","")</f>
        <v>#VALUE!</v>
      </c>
      <c r="FHG17" s="132" t="e" vm="1">
        <f>IF(AND(FHG15="Breast",[1]control!FHU8="Persons"),"Note: Breast cancer figures for all persons does not include males","")</f>
        <v>#VALUE!</v>
      </c>
      <c r="FHH17" s="132" t="e" vm="1">
        <f>IF(AND(FHH15="Breast",[1]control!FHV8="Persons"),"Note: Breast cancer figures for all persons does not include males","")</f>
        <v>#VALUE!</v>
      </c>
      <c r="FHI17" s="132" t="e" vm="1">
        <f>IF(AND(FHI15="Breast",[1]control!FHW8="Persons"),"Note: Breast cancer figures for all persons does not include males","")</f>
        <v>#VALUE!</v>
      </c>
      <c r="FHJ17" s="132" t="e" vm="1">
        <f>IF(AND(FHJ15="Breast",[1]control!FHX8="Persons"),"Note: Breast cancer figures for all persons does not include males","")</f>
        <v>#VALUE!</v>
      </c>
      <c r="FHK17" s="132" t="e" vm="1">
        <f>IF(AND(FHK15="Breast",[1]control!FHY8="Persons"),"Note: Breast cancer figures for all persons does not include males","")</f>
        <v>#VALUE!</v>
      </c>
      <c r="FHL17" s="132" t="e" vm="1">
        <f>IF(AND(FHL15="Breast",[1]control!FHZ8="Persons"),"Note: Breast cancer figures for all persons does not include males","")</f>
        <v>#VALUE!</v>
      </c>
      <c r="FHM17" s="132" t="e" vm="1">
        <f>IF(AND(FHM15="Breast",[1]control!FIA8="Persons"),"Note: Breast cancer figures for all persons does not include males","")</f>
        <v>#VALUE!</v>
      </c>
      <c r="FHN17" s="132" t="e" vm="1">
        <f>IF(AND(FHN15="Breast",[1]control!FIB8="Persons"),"Note: Breast cancer figures for all persons does not include males","")</f>
        <v>#VALUE!</v>
      </c>
      <c r="FHO17" s="132" t="e" vm="1">
        <f>IF(AND(FHO15="Breast",[1]control!FIC8="Persons"),"Note: Breast cancer figures for all persons does not include males","")</f>
        <v>#VALUE!</v>
      </c>
      <c r="FHP17" s="132" t="e" vm="1">
        <f>IF(AND(FHP15="Breast",[1]control!FID8="Persons"),"Note: Breast cancer figures for all persons does not include males","")</f>
        <v>#VALUE!</v>
      </c>
      <c r="FHQ17" s="132" t="e" vm="1">
        <f>IF(AND(FHQ15="Breast",[1]control!FIE8="Persons"),"Note: Breast cancer figures for all persons does not include males","")</f>
        <v>#VALUE!</v>
      </c>
      <c r="FHR17" s="132" t="e" vm="1">
        <f>IF(AND(FHR15="Breast",[1]control!FIF8="Persons"),"Note: Breast cancer figures for all persons does not include males","")</f>
        <v>#VALUE!</v>
      </c>
      <c r="FHS17" s="132" t="e" vm="1">
        <f>IF(AND(FHS15="Breast",[1]control!FIG8="Persons"),"Note: Breast cancer figures for all persons does not include males","")</f>
        <v>#VALUE!</v>
      </c>
      <c r="FHT17" s="132" t="e" vm="1">
        <f>IF(AND(FHT15="Breast",[1]control!FIH8="Persons"),"Note: Breast cancer figures for all persons does not include males","")</f>
        <v>#VALUE!</v>
      </c>
      <c r="FHU17" s="132" t="e" vm="1">
        <f>IF(AND(FHU15="Breast",[1]control!FII8="Persons"),"Note: Breast cancer figures for all persons does not include males","")</f>
        <v>#VALUE!</v>
      </c>
      <c r="FHV17" s="132" t="e" vm="1">
        <f>IF(AND(FHV15="Breast",[1]control!FIJ8="Persons"),"Note: Breast cancer figures for all persons does not include males","")</f>
        <v>#VALUE!</v>
      </c>
      <c r="FHW17" s="132" t="e" vm="1">
        <f>IF(AND(FHW15="Breast",[1]control!FIK8="Persons"),"Note: Breast cancer figures for all persons does not include males","")</f>
        <v>#VALUE!</v>
      </c>
      <c r="FHX17" s="132" t="e" vm="1">
        <f>IF(AND(FHX15="Breast",[1]control!FIL8="Persons"),"Note: Breast cancer figures for all persons does not include males","")</f>
        <v>#VALUE!</v>
      </c>
      <c r="FHY17" s="132" t="e" vm="1">
        <f>IF(AND(FHY15="Breast",[1]control!FIM8="Persons"),"Note: Breast cancer figures for all persons does not include males","")</f>
        <v>#VALUE!</v>
      </c>
      <c r="FHZ17" s="132" t="e" vm="1">
        <f>IF(AND(FHZ15="Breast",[1]control!FIN8="Persons"),"Note: Breast cancer figures for all persons does not include males","")</f>
        <v>#VALUE!</v>
      </c>
      <c r="FIA17" s="132" t="e" vm="1">
        <f>IF(AND(FIA15="Breast",[1]control!FIO8="Persons"),"Note: Breast cancer figures for all persons does not include males","")</f>
        <v>#VALUE!</v>
      </c>
      <c r="FIB17" s="132" t="e" vm="1">
        <f>IF(AND(FIB15="Breast",[1]control!FIP8="Persons"),"Note: Breast cancer figures for all persons does not include males","")</f>
        <v>#VALUE!</v>
      </c>
      <c r="FIC17" s="132" t="e" vm="1">
        <f>IF(AND(FIC15="Breast",[1]control!FIQ8="Persons"),"Note: Breast cancer figures for all persons does not include males","")</f>
        <v>#VALUE!</v>
      </c>
      <c r="FID17" s="132" t="e" vm="1">
        <f>IF(AND(FID15="Breast",[1]control!FIR8="Persons"),"Note: Breast cancer figures for all persons does not include males","")</f>
        <v>#VALUE!</v>
      </c>
      <c r="FIE17" s="132" t="e" vm="1">
        <f>IF(AND(FIE15="Breast",[1]control!FIS8="Persons"),"Note: Breast cancer figures for all persons does not include males","")</f>
        <v>#VALUE!</v>
      </c>
      <c r="FIF17" s="132" t="e" vm="1">
        <f>IF(AND(FIF15="Breast",[1]control!FIT8="Persons"),"Note: Breast cancer figures for all persons does not include males","")</f>
        <v>#VALUE!</v>
      </c>
      <c r="FIG17" s="132" t="e" vm="1">
        <f>IF(AND(FIG15="Breast",[1]control!FIU8="Persons"),"Note: Breast cancer figures for all persons does not include males","")</f>
        <v>#VALUE!</v>
      </c>
      <c r="FIH17" s="132" t="e" vm="1">
        <f>IF(AND(FIH15="Breast",[1]control!FIV8="Persons"),"Note: Breast cancer figures for all persons does not include males","")</f>
        <v>#VALUE!</v>
      </c>
      <c r="FII17" s="132" t="e" vm="1">
        <f>IF(AND(FII15="Breast",[1]control!FIW8="Persons"),"Note: Breast cancer figures for all persons does not include males","")</f>
        <v>#VALUE!</v>
      </c>
      <c r="FIJ17" s="132" t="e" vm="1">
        <f>IF(AND(FIJ15="Breast",[1]control!FIX8="Persons"),"Note: Breast cancer figures for all persons does not include males","")</f>
        <v>#VALUE!</v>
      </c>
      <c r="FIK17" s="132" t="e" vm="1">
        <f>IF(AND(FIK15="Breast",[1]control!FIY8="Persons"),"Note: Breast cancer figures for all persons does not include males","")</f>
        <v>#VALUE!</v>
      </c>
      <c r="FIL17" s="132" t="e" vm="1">
        <f>IF(AND(FIL15="Breast",[1]control!FIZ8="Persons"),"Note: Breast cancer figures for all persons does not include males","")</f>
        <v>#VALUE!</v>
      </c>
      <c r="FIM17" s="132" t="e" vm="1">
        <f>IF(AND(FIM15="Breast",[1]control!FJA8="Persons"),"Note: Breast cancer figures for all persons does not include males","")</f>
        <v>#VALUE!</v>
      </c>
      <c r="FIN17" s="132" t="e" vm="1">
        <f>IF(AND(FIN15="Breast",[1]control!FJB8="Persons"),"Note: Breast cancer figures for all persons does not include males","")</f>
        <v>#VALUE!</v>
      </c>
      <c r="FIO17" s="132" t="e" vm="1">
        <f>IF(AND(FIO15="Breast",[1]control!FJC8="Persons"),"Note: Breast cancer figures for all persons does not include males","")</f>
        <v>#VALUE!</v>
      </c>
      <c r="FIP17" s="132" t="e" vm="1">
        <f>IF(AND(FIP15="Breast",[1]control!FJD8="Persons"),"Note: Breast cancer figures for all persons does not include males","")</f>
        <v>#VALUE!</v>
      </c>
      <c r="FIQ17" s="132" t="e" vm="1">
        <f>IF(AND(FIQ15="Breast",[1]control!FJE8="Persons"),"Note: Breast cancer figures for all persons does not include males","")</f>
        <v>#VALUE!</v>
      </c>
      <c r="FIR17" s="132" t="e" vm="1">
        <f>IF(AND(FIR15="Breast",[1]control!FJF8="Persons"),"Note: Breast cancer figures for all persons does not include males","")</f>
        <v>#VALUE!</v>
      </c>
      <c r="FIS17" s="132" t="e" vm="1">
        <f>IF(AND(FIS15="Breast",[1]control!FJG8="Persons"),"Note: Breast cancer figures for all persons does not include males","")</f>
        <v>#VALUE!</v>
      </c>
      <c r="FIT17" s="132" t="e" vm="1">
        <f>IF(AND(FIT15="Breast",[1]control!FJH8="Persons"),"Note: Breast cancer figures for all persons does not include males","")</f>
        <v>#VALUE!</v>
      </c>
      <c r="FIU17" s="132" t="e" vm="1">
        <f>IF(AND(FIU15="Breast",[1]control!FJI8="Persons"),"Note: Breast cancer figures for all persons does not include males","")</f>
        <v>#VALUE!</v>
      </c>
      <c r="FIV17" s="132" t="e" vm="1">
        <f>IF(AND(FIV15="Breast",[1]control!FJJ8="Persons"),"Note: Breast cancer figures for all persons does not include males","")</f>
        <v>#VALUE!</v>
      </c>
      <c r="FIW17" s="132" t="e" vm="1">
        <f>IF(AND(FIW15="Breast",[1]control!FJK8="Persons"),"Note: Breast cancer figures for all persons does not include males","")</f>
        <v>#VALUE!</v>
      </c>
      <c r="FIX17" s="132" t="e" vm="1">
        <f>IF(AND(FIX15="Breast",[1]control!FJL8="Persons"),"Note: Breast cancer figures for all persons does not include males","")</f>
        <v>#VALUE!</v>
      </c>
      <c r="FIY17" s="132" t="e" vm="1">
        <f>IF(AND(FIY15="Breast",[1]control!FJM8="Persons"),"Note: Breast cancer figures for all persons does not include males","")</f>
        <v>#VALUE!</v>
      </c>
      <c r="FIZ17" s="132" t="e" vm="1">
        <f>IF(AND(FIZ15="Breast",[1]control!FJN8="Persons"),"Note: Breast cancer figures for all persons does not include males","")</f>
        <v>#VALUE!</v>
      </c>
      <c r="FJA17" s="132" t="e" vm="1">
        <f>IF(AND(FJA15="Breast",[1]control!FJO8="Persons"),"Note: Breast cancer figures for all persons does not include males","")</f>
        <v>#VALUE!</v>
      </c>
      <c r="FJB17" s="132" t="e" vm="1">
        <f>IF(AND(FJB15="Breast",[1]control!FJP8="Persons"),"Note: Breast cancer figures for all persons does not include males","")</f>
        <v>#VALUE!</v>
      </c>
      <c r="FJC17" s="132" t="e" vm="1">
        <f>IF(AND(FJC15="Breast",[1]control!FJQ8="Persons"),"Note: Breast cancer figures for all persons does not include males","")</f>
        <v>#VALUE!</v>
      </c>
      <c r="FJD17" s="132" t="e" vm="1">
        <f>IF(AND(FJD15="Breast",[1]control!FJR8="Persons"),"Note: Breast cancer figures for all persons does not include males","")</f>
        <v>#VALUE!</v>
      </c>
      <c r="FJE17" s="132" t="e" vm="1">
        <f>IF(AND(FJE15="Breast",[1]control!FJS8="Persons"),"Note: Breast cancer figures for all persons does not include males","")</f>
        <v>#VALUE!</v>
      </c>
      <c r="FJF17" s="132" t="e" vm="1">
        <f>IF(AND(FJF15="Breast",[1]control!FJT8="Persons"),"Note: Breast cancer figures for all persons does not include males","")</f>
        <v>#VALUE!</v>
      </c>
      <c r="FJG17" s="132" t="e" vm="1">
        <f>IF(AND(FJG15="Breast",[1]control!FJU8="Persons"),"Note: Breast cancer figures for all persons does not include males","")</f>
        <v>#VALUE!</v>
      </c>
      <c r="FJH17" s="132" t="e" vm="1">
        <f>IF(AND(FJH15="Breast",[1]control!FJV8="Persons"),"Note: Breast cancer figures for all persons does not include males","")</f>
        <v>#VALUE!</v>
      </c>
      <c r="FJI17" s="132" t="e" vm="1">
        <f>IF(AND(FJI15="Breast",[1]control!FJW8="Persons"),"Note: Breast cancer figures for all persons does not include males","")</f>
        <v>#VALUE!</v>
      </c>
      <c r="FJJ17" s="132" t="e" vm="1">
        <f>IF(AND(FJJ15="Breast",[1]control!FJX8="Persons"),"Note: Breast cancer figures for all persons does not include males","")</f>
        <v>#VALUE!</v>
      </c>
      <c r="FJK17" s="132" t="e" vm="1">
        <f>IF(AND(FJK15="Breast",[1]control!FJY8="Persons"),"Note: Breast cancer figures for all persons does not include males","")</f>
        <v>#VALUE!</v>
      </c>
      <c r="FJL17" s="132" t="e" vm="1">
        <f>IF(AND(FJL15="Breast",[1]control!FJZ8="Persons"),"Note: Breast cancer figures for all persons does not include males","")</f>
        <v>#VALUE!</v>
      </c>
      <c r="FJM17" s="132" t="e" vm="1">
        <f>IF(AND(FJM15="Breast",[1]control!FKA8="Persons"),"Note: Breast cancer figures for all persons does not include males","")</f>
        <v>#VALUE!</v>
      </c>
      <c r="FJN17" s="132" t="e" vm="1">
        <f>IF(AND(FJN15="Breast",[1]control!FKB8="Persons"),"Note: Breast cancer figures for all persons does not include males","")</f>
        <v>#VALUE!</v>
      </c>
      <c r="FJO17" s="132" t="e" vm="1">
        <f>IF(AND(FJO15="Breast",[1]control!FKC8="Persons"),"Note: Breast cancer figures for all persons does not include males","")</f>
        <v>#VALUE!</v>
      </c>
      <c r="FJP17" s="132" t="e" vm="1">
        <f>IF(AND(FJP15="Breast",[1]control!FKD8="Persons"),"Note: Breast cancer figures for all persons does not include males","")</f>
        <v>#VALUE!</v>
      </c>
      <c r="FJQ17" s="132" t="e" vm="1">
        <f>IF(AND(FJQ15="Breast",[1]control!FKE8="Persons"),"Note: Breast cancer figures for all persons does not include males","")</f>
        <v>#VALUE!</v>
      </c>
      <c r="FJR17" s="132" t="e" vm="1">
        <f>IF(AND(FJR15="Breast",[1]control!FKF8="Persons"),"Note: Breast cancer figures for all persons does not include males","")</f>
        <v>#VALUE!</v>
      </c>
      <c r="FJS17" s="132" t="e" vm="1">
        <f>IF(AND(FJS15="Breast",[1]control!FKG8="Persons"),"Note: Breast cancer figures for all persons does not include males","")</f>
        <v>#VALUE!</v>
      </c>
      <c r="FJT17" s="132" t="e" vm="1">
        <f>IF(AND(FJT15="Breast",[1]control!FKH8="Persons"),"Note: Breast cancer figures for all persons does not include males","")</f>
        <v>#VALUE!</v>
      </c>
      <c r="FJU17" s="132" t="e" vm="1">
        <f>IF(AND(FJU15="Breast",[1]control!FKI8="Persons"),"Note: Breast cancer figures for all persons does not include males","")</f>
        <v>#VALUE!</v>
      </c>
      <c r="FJV17" s="132" t="e" vm="1">
        <f>IF(AND(FJV15="Breast",[1]control!FKJ8="Persons"),"Note: Breast cancer figures for all persons does not include males","")</f>
        <v>#VALUE!</v>
      </c>
      <c r="FJW17" s="132" t="e" vm="1">
        <f>IF(AND(FJW15="Breast",[1]control!FKK8="Persons"),"Note: Breast cancer figures for all persons does not include males","")</f>
        <v>#VALUE!</v>
      </c>
      <c r="FJX17" s="132" t="e" vm="1">
        <f>IF(AND(FJX15="Breast",[1]control!FKL8="Persons"),"Note: Breast cancer figures for all persons does not include males","")</f>
        <v>#VALUE!</v>
      </c>
      <c r="FJY17" s="132" t="e" vm="1">
        <f>IF(AND(FJY15="Breast",[1]control!FKM8="Persons"),"Note: Breast cancer figures for all persons does not include males","")</f>
        <v>#VALUE!</v>
      </c>
      <c r="FJZ17" s="132" t="e" vm="1">
        <f>IF(AND(FJZ15="Breast",[1]control!FKN8="Persons"),"Note: Breast cancer figures for all persons does not include males","")</f>
        <v>#VALUE!</v>
      </c>
      <c r="FKA17" s="132" t="e" vm="1">
        <f>IF(AND(FKA15="Breast",[1]control!FKO8="Persons"),"Note: Breast cancer figures for all persons does not include males","")</f>
        <v>#VALUE!</v>
      </c>
      <c r="FKB17" s="132" t="e" vm="1">
        <f>IF(AND(FKB15="Breast",[1]control!FKP8="Persons"),"Note: Breast cancer figures for all persons does not include males","")</f>
        <v>#VALUE!</v>
      </c>
      <c r="FKC17" s="132" t="e" vm="1">
        <f>IF(AND(FKC15="Breast",[1]control!FKQ8="Persons"),"Note: Breast cancer figures for all persons does not include males","")</f>
        <v>#VALUE!</v>
      </c>
      <c r="FKD17" s="132" t="e" vm="1">
        <f>IF(AND(FKD15="Breast",[1]control!FKR8="Persons"),"Note: Breast cancer figures for all persons does not include males","")</f>
        <v>#VALUE!</v>
      </c>
      <c r="FKE17" s="132" t="e" vm="1">
        <f>IF(AND(FKE15="Breast",[1]control!FKS8="Persons"),"Note: Breast cancer figures for all persons does not include males","")</f>
        <v>#VALUE!</v>
      </c>
      <c r="FKF17" s="132" t="e" vm="1">
        <f>IF(AND(FKF15="Breast",[1]control!FKT8="Persons"),"Note: Breast cancer figures for all persons does not include males","")</f>
        <v>#VALUE!</v>
      </c>
      <c r="FKG17" s="132" t="e" vm="1">
        <f>IF(AND(FKG15="Breast",[1]control!FKU8="Persons"),"Note: Breast cancer figures for all persons does not include males","")</f>
        <v>#VALUE!</v>
      </c>
      <c r="FKH17" s="132" t="e" vm="1">
        <f>IF(AND(FKH15="Breast",[1]control!FKV8="Persons"),"Note: Breast cancer figures for all persons does not include males","")</f>
        <v>#VALUE!</v>
      </c>
      <c r="FKI17" s="132" t="e" vm="1">
        <f>IF(AND(FKI15="Breast",[1]control!FKW8="Persons"),"Note: Breast cancer figures for all persons does not include males","")</f>
        <v>#VALUE!</v>
      </c>
      <c r="FKJ17" s="132" t="e" vm="1">
        <f>IF(AND(FKJ15="Breast",[1]control!FKX8="Persons"),"Note: Breast cancer figures for all persons does not include males","")</f>
        <v>#VALUE!</v>
      </c>
      <c r="FKK17" s="132" t="e" vm="1">
        <f>IF(AND(FKK15="Breast",[1]control!FKY8="Persons"),"Note: Breast cancer figures for all persons does not include males","")</f>
        <v>#VALUE!</v>
      </c>
      <c r="FKL17" s="132" t="e" vm="1">
        <f>IF(AND(FKL15="Breast",[1]control!FKZ8="Persons"),"Note: Breast cancer figures for all persons does not include males","")</f>
        <v>#VALUE!</v>
      </c>
      <c r="FKM17" s="132" t="e" vm="1">
        <f>IF(AND(FKM15="Breast",[1]control!FLA8="Persons"),"Note: Breast cancer figures for all persons does not include males","")</f>
        <v>#VALUE!</v>
      </c>
      <c r="FKN17" s="132" t="e" vm="1">
        <f>IF(AND(FKN15="Breast",[1]control!FLB8="Persons"),"Note: Breast cancer figures for all persons does not include males","")</f>
        <v>#VALUE!</v>
      </c>
      <c r="FKO17" s="132" t="e" vm="1">
        <f>IF(AND(FKO15="Breast",[1]control!FLC8="Persons"),"Note: Breast cancer figures for all persons does not include males","")</f>
        <v>#VALUE!</v>
      </c>
      <c r="FKP17" s="132" t="e" vm="1">
        <f>IF(AND(FKP15="Breast",[1]control!FLD8="Persons"),"Note: Breast cancer figures for all persons does not include males","")</f>
        <v>#VALUE!</v>
      </c>
      <c r="FKQ17" s="132" t="e" vm="1">
        <f>IF(AND(FKQ15="Breast",[1]control!FLE8="Persons"),"Note: Breast cancer figures for all persons does not include males","")</f>
        <v>#VALUE!</v>
      </c>
      <c r="FKR17" s="132" t="e" vm="1">
        <f>IF(AND(FKR15="Breast",[1]control!FLF8="Persons"),"Note: Breast cancer figures for all persons does not include males","")</f>
        <v>#VALUE!</v>
      </c>
      <c r="FKS17" s="132" t="e" vm="1">
        <f>IF(AND(FKS15="Breast",[1]control!FLG8="Persons"),"Note: Breast cancer figures for all persons does not include males","")</f>
        <v>#VALUE!</v>
      </c>
      <c r="FKT17" s="132" t="e" vm="1">
        <f>IF(AND(FKT15="Breast",[1]control!FLH8="Persons"),"Note: Breast cancer figures for all persons does not include males","")</f>
        <v>#VALUE!</v>
      </c>
      <c r="FKU17" s="132" t="e" vm="1">
        <f>IF(AND(FKU15="Breast",[1]control!FLI8="Persons"),"Note: Breast cancer figures for all persons does not include males","")</f>
        <v>#VALUE!</v>
      </c>
      <c r="FKV17" s="132" t="e" vm="1">
        <f>IF(AND(FKV15="Breast",[1]control!FLJ8="Persons"),"Note: Breast cancer figures for all persons does not include males","")</f>
        <v>#VALUE!</v>
      </c>
      <c r="FKW17" s="132" t="e" vm="1">
        <f>IF(AND(FKW15="Breast",[1]control!FLK8="Persons"),"Note: Breast cancer figures for all persons does not include males","")</f>
        <v>#VALUE!</v>
      </c>
      <c r="FKX17" s="132" t="e" vm="1">
        <f>IF(AND(FKX15="Breast",[1]control!FLL8="Persons"),"Note: Breast cancer figures for all persons does not include males","")</f>
        <v>#VALUE!</v>
      </c>
      <c r="FKY17" s="132" t="e" vm="1">
        <f>IF(AND(FKY15="Breast",[1]control!FLM8="Persons"),"Note: Breast cancer figures for all persons does not include males","")</f>
        <v>#VALUE!</v>
      </c>
      <c r="FKZ17" s="132" t="e" vm="1">
        <f>IF(AND(FKZ15="Breast",[1]control!FLN8="Persons"),"Note: Breast cancer figures for all persons does not include males","")</f>
        <v>#VALUE!</v>
      </c>
      <c r="FLA17" s="132" t="e" vm="1">
        <f>IF(AND(FLA15="Breast",[1]control!FLO8="Persons"),"Note: Breast cancer figures for all persons does not include males","")</f>
        <v>#VALUE!</v>
      </c>
      <c r="FLB17" s="132" t="e" vm="1">
        <f>IF(AND(FLB15="Breast",[1]control!FLP8="Persons"),"Note: Breast cancer figures for all persons does not include males","")</f>
        <v>#VALUE!</v>
      </c>
      <c r="FLC17" s="132" t="e" vm="1">
        <f>IF(AND(FLC15="Breast",[1]control!FLQ8="Persons"),"Note: Breast cancer figures for all persons does not include males","")</f>
        <v>#VALUE!</v>
      </c>
      <c r="FLD17" s="132" t="e" vm="1">
        <f>IF(AND(FLD15="Breast",[1]control!FLR8="Persons"),"Note: Breast cancer figures for all persons does not include males","")</f>
        <v>#VALUE!</v>
      </c>
      <c r="FLE17" s="132" t="e" vm="1">
        <f>IF(AND(FLE15="Breast",[1]control!FLS8="Persons"),"Note: Breast cancer figures for all persons does not include males","")</f>
        <v>#VALUE!</v>
      </c>
      <c r="FLF17" s="132" t="e" vm="1">
        <f>IF(AND(FLF15="Breast",[1]control!FLT8="Persons"),"Note: Breast cancer figures for all persons does not include males","")</f>
        <v>#VALUE!</v>
      </c>
      <c r="FLG17" s="132" t="e" vm="1">
        <f>IF(AND(FLG15="Breast",[1]control!FLU8="Persons"),"Note: Breast cancer figures for all persons does not include males","")</f>
        <v>#VALUE!</v>
      </c>
      <c r="FLH17" s="132" t="e" vm="1">
        <f>IF(AND(FLH15="Breast",[1]control!FLV8="Persons"),"Note: Breast cancer figures for all persons does not include males","")</f>
        <v>#VALUE!</v>
      </c>
      <c r="FLI17" s="132" t="e" vm="1">
        <f>IF(AND(FLI15="Breast",[1]control!FLW8="Persons"),"Note: Breast cancer figures for all persons does not include males","")</f>
        <v>#VALUE!</v>
      </c>
      <c r="FLJ17" s="132" t="e" vm="1">
        <f>IF(AND(FLJ15="Breast",[1]control!FLX8="Persons"),"Note: Breast cancer figures for all persons does not include males","")</f>
        <v>#VALUE!</v>
      </c>
      <c r="FLK17" s="132" t="e" vm="1">
        <f>IF(AND(FLK15="Breast",[1]control!FLY8="Persons"),"Note: Breast cancer figures for all persons does not include males","")</f>
        <v>#VALUE!</v>
      </c>
      <c r="FLL17" s="132" t="e" vm="1">
        <f>IF(AND(FLL15="Breast",[1]control!FLZ8="Persons"),"Note: Breast cancer figures for all persons does not include males","")</f>
        <v>#VALUE!</v>
      </c>
      <c r="FLM17" s="132" t="e" vm="1">
        <f>IF(AND(FLM15="Breast",[1]control!FMA8="Persons"),"Note: Breast cancer figures for all persons does not include males","")</f>
        <v>#VALUE!</v>
      </c>
      <c r="FLN17" s="132" t="e" vm="1">
        <f>IF(AND(FLN15="Breast",[1]control!FMB8="Persons"),"Note: Breast cancer figures for all persons does not include males","")</f>
        <v>#VALUE!</v>
      </c>
      <c r="FLO17" s="132" t="e" vm="1">
        <f>IF(AND(FLO15="Breast",[1]control!FMC8="Persons"),"Note: Breast cancer figures for all persons does not include males","")</f>
        <v>#VALUE!</v>
      </c>
      <c r="FLP17" s="132" t="e" vm="1">
        <f>IF(AND(FLP15="Breast",[1]control!FMD8="Persons"),"Note: Breast cancer figures for all persons does not include males","")</f>
        <v>#VALUE!</v>
      </c>
      <c r="FLQ17" s="132" t="e" vm="1">
        <f>IF(AND(FLQ15="Breast",[1]control!FME8="Persons"),"Note: Breast cancer figures for all persons does not include males","")</f>
        <v>#VALUE!</v>
      </c>
      <c r="FLR17" s="132" t="e" vm="1">
        <f>IF(AND(FLR15="Breast",[1]control!FMF8="Persons"),"Note: Breast cancer figures for all persons does not include males","")</f>
        <v>#VALUE!</v>
      </c>
      <c r="FLS17" s="132" t="e" vm="1">
        <f>IF(AND(FLS15="Breast",[1]control!FMG8="Persons"),"Note: Breast cancer figures for all persons does not include males","")</f>
        <v>#VALUE!</v>
      </c>
      <c r="FLT17" s="132" t="e" vm="1">
        <f>IF(AND(FLT15="Breast",[1]control!FMH8="Persons"),"Note: Breast cancer figures for all persons does not include males","")</f>
        <v>#VALUE!</v>
      </c>
      <c r="FLU17" s="132" t="e" vm="1">
        <f>IF(AND(FLU15="Breast",[1]control!FMI8="Persons"),"Note: Breast cancer figures for all persons does not include males","")</f>
        <v>#VALUE!</v>
      </c>
      <c r="FLV17" s="132" t="e" vm="1">
        <f>IF(AND(FLV15="Breast",[1]control!FMJ8="Persons"),"Note: Breast cancer figures for all persons does not include males","")</f>
        <v>#VALUE!</v>
      </c>
      <c r="FLW17" s="132" t="e" vm="1">
        <f>IF(AND(FLW15="Breast",[1]control!FMK8="Persons"),"Note: Breast cancer figures for all persons does not include males","")</f>
        <v>#VALUE!</v>
      </c>
      <c r="FLX17" s="132" t="e" vm="1">
        <f>IF(AND(FLX15="Breast",[1]control!FML8="Persons"),"Note: Breast cancer figures for all persons does not include males","")</f>
        <v>#VALUE!</v>
      </c>
      <c r="FLY17" s="132" t="e" vm="1">
        <f>IF(AND(FLY15="Breast",[1]control!FMM8="Persons"),"Note: Breast cancer figures for all persons does not include males","")</f>
        <v>#VALUE!</v>
      </c>
      <c r="FLZ17" s="132" t="e" vm="1">
        <f>IF(AND(FLZ15="Breast",[1]control!FMN8="Persons"),"Note: Breast cancer figures for all persons does not include males","")</f>
        <v>#VALUE!</v>
      </c>
      <c r="FMA17" s="132" t="e" vm="1">
        <f>IF(AND(FMA15="Breast",[1]control!FMO8="Persons"),"Note: Breast cancer figures for all persons does not include males","")</f>
        <v>#VALUE!</v>
      </c>
      <c r="FMB17" s="132" t="e" vm="1">
        <f>IF(AND(FMB15="Breast",[1]control!FMP8="Persons"),"Note: Breast cancer figures for all persons does not include males","")</f>
        <v>#VALUE!</v>
      </c>
      <c r="FMC17" s="132" t="e" vm="1">
        <f>IF(AND(FMC15="Breast",[1]control!FMQ8="Persons"),"Note: Breast cancer figures for all persons does not include males","")</f>
        <v>#VALUE!</v>
      </c>
      <c r="FMD17" s="132" t="e" vm="1">
        <f>IF(AND(FMD15="Breast",[1]control!FMR8="Persons"),"Note: Breast cancer figures for all persons does not include males","")</f>
        <v>#VALUE!</v>
      </c>
      <c r="FME17" s="132" t="e" vm="1">
        <f>IF(AND(FME15="Breast",[1]control!FMS8="Persons"),"Note: Breast cancer figures for all persons does not include males","")</f>
        <v>#VALUE!</v>
      </c>
      <c r="FMF17" s="132" t="e" vm="1">
        <f>IF(AND(FMF15="Breast",[1]control!FMT8="Persons"),"Note: Breast cancer figures for all persons does not include males","")</f>
        <v>#VALUE!</v>
      </c>
      <c r="FMG17" s="132" t="e" vm="1">
        <f>IF(AND(FMG15="Breast",[1]control!FMU8="Persons"),"Note: Breast cancer figures for all persons does not include males","")</f>
        <v>#VALUE!</v>
      </c>
      <c r="FMH17" s="132" t="e" vm="1">
        <f>IF(AND(FMH15="Breast",[1]control!FMV8="Persons"),"Note: Breast cancer figures for all persons does not include males","")</f>
        <v>#VALUE!</v>
      </c>
      <c r="FMI17" s="132" t="e" vm="1">
        <f>IF(AND(FMI15="Breast",[1]control!FMW8="Persons"),"Note: Breast cancer figures for all persons does not include males","")</f>
        <v>#VALUE!</v>
      </c>
      <c r="FMJ17" s="132" t="e" vm="1">
        <f>IF(AND(FMJ15="Breast",[1]control!FMX8="Persons"),"Note: Breast cancer figures for all persons does not include males","")</f>
        <v>#VALUE!</v>
      </c>
      <c r="FMK17" s="132" t="e" vm="1">
        <f>IF(AND(FMK15="Breast",[1]control!FMY8="Persons"),"Note: Breast cancer figures for all persons does not include males","")</f>
        <v>#VALUE!</v>
      </c>
      <c r="FML17" s="132" t="e" vm="1">
        <f>IF(AND(FML15="Breast",[1]control!FMZ8="Persons"),"Note: Breast cancer figures for all persons does not include males","")</f>
        <v>#VALUE!</v>
      </c>
      <c r="FMM17" s="132" t="e" vm="1">
        <f>IF(AND(FMM15="Breast",[1]control!FNA8="Persons"),"Note: Breast cancer figures for all persons does not include males","")</f>
        <v>#VALUE!</v>
      </c>
      <c r="FMN17" s="132" t="e" vm="1">
        <f>IF(AND(FMN15="Breast",[1]control!FNB8="Persons"),"Note: Breast cancer figures for all persons does not include males","")</f>
        <v>#VALUE!</v>
      </c>
      <c r="FMO17" s="132" t="e" vm="1">
        <f>IF(AND(FMO15="Breast",[1]control!FNC8="Persons"),"Note: Breast cancer figures for all persons does not include males","")</f>
        <v>#VALUE!</v>
      </c>
      <c r="FMP17" s="132" t="e" vm="1">
        <f>IF(AND(FMP15="Breast",[1]control!FND8="Persons"),"Note: Breast cancer figures for all persons does not include males","")</f>
        <v>#VALUE!</v>
      </c>
      <c r="FMQ17" s="132" t="e" vm="1">
        <f>IF(AND(FMQ15="Breast",[1]control!FNE8="Persons"),"Note: Breast cancer figures for all persons does not include males","")</f>
        <v>#VALUE!</v>
      </c>
      <c r="FMR17" s="132" t="e" vm="1">
        <f>IF(AND(FMR15="Breast",[1]control!FNF8="Persons"),"Note: Breast cancer figures for all persons does not include males","")</f>
        <v>#VALUE!</v>
      </c>
      <c r="FMS17" s="132" t="e" vm="1">
        <f>IF(AND(FMS15="Breast",[1]control!FNG8="Persons"),"Note: Breast cancer figures for all persons does not include males","")</f>
        <v>#VALUE!</v>
      </c>
      <c r="FMT17" s="132" t="e" vm="1">
        <f>IF(AND(FMT15="Breast",[1]control!FNH8="Persons"),"Note: Breast cancer figures for all persons does not include males","")</f>
        <v>#VALUE!</v>
      </c>
      <c r="FMU17" s="132" t="e" vm="1">
        <f>IF(AND(FMU15="Breast",[1]control!FNI8="Persons"),"Note: Breast cancer figures for all persons does not include males","")</f>
        <v>#VALUE!</v>
      </c>
      <c r="FMV17" s="132" t="e" vm="1">
        <f>IF(AND(FMV15="Breast",[1]control!FNJ8="Persons"),"Note: Breast cancer figures for all persons does not include males","")</f>
        <v>#VALUE!</v>
      </c>
      <c r="FMW17" s="132" t="e" vm="1">
        <f>IF(AND(FMW15="Breast",[1]control!FNK8="Persons"),"Note: Breast cancer figures for all persons does not include males","")</f>
        <v>#VALUE!</v>
      </c>
      <c r="FMX17" s="132" t="e" vm="1">
        <f>IF(AND(FMX15="Breast",[1]control!FNL8="Persons"),"Note: Breast cancer figures for all persons does not include males","")</f>
        <v>#VALUE!</v>
      </c>
      <c r="FMY17" s="132" t="e" vm="1">
        <f>IF(AND(FMY15="Breast",[1]control!FNM8="Persons"),"Note: Breast cancer figures for all persons does not include males","")</f>
        <v>#VALUE!</v>
      </c>
      <c r="FMZ17" s="132" t="e" vm="1">
        <f>IF(AND(FMZ15="Breast",[1]control!FNN8="Persons"),"Note: Breast cancer figures for all persons does not include males","")</f>
        <v>#VALUE!</v>
      </c>
      <c r="FNA17" s="132" t="e" vm="1">
        <f>IF(AND(FNA15="Breast",[1]control!FNO8="Persons"),"Note: Breast cancer figures for all persons does not include males","")</f>
        <v>#VALUE!</v>
      </c>
      <c r="FNB17" s="132" t="e" vm="1">
        <f>IF(AND(FNB15="Breast",[1]control!FNP8="Persons"),"Note: Breast cancer figures for all persons does not include males","")</f>
        <v>#VALUE!</v>
      </c>
      <c r="FNC17" s="132" t="e" vm="1">
        <f>IF(AND(FNC15="Breast",[1]control!FNQ8="Persons"),"Note: Breast cancer figures for all persons does not include males","")</f>
        <v>#VALUE!</v>
      </c>
      <c r="FND17" s="132" t="e" vm="1">
        <f>IF(AND(FND15="Breast",[1]control!FNR8="Persons"),"Note: Breast cancer figures for all persons does not include males","")</f>
        <v>#VALUE!</v>
      </c>
      <c r="FNE17" s="132" t="e" vm="1">
        <f>IF(AND(FNE15="Breast",[1]control!FNS8="Persons"),"Note: Breast cancer figures for all persons does not include males","")</f>
        <v>#VALUE!</v>
      </c>
      <c r="FNF17" s="132" t="e" vm="1">
        <f>IF(AND(FNF15="Breast",[1]control!FNT8="Persons"),"Note: Breast cancer figures for all persons does not include males","")</f>
        <v>#VALUE!</v>
      </c>
      <c r="FNG17" s="132" t="e" vm="1">
        <f>IF(AND(FNG15="Breast",[1]control!FNU8="Persons"),"Note: Breast cancer figures for all persons does not include males","")</f>
        <v>#VALUE!</v>
      </c>
      <c r="FNH17" s="132" t="e" vm="1">
        <f>IF(AND(FNH15="Breast",[1]control!FNV8="Persons"),"Note: Breast cancer figures for all persons does not include males","")</f>
        <v>#VALUE!</v>
      </c>
      <c r="FNI17" s="132" t="e" vm="1">
        <f>IF(AND(FNI15="Breast",[1]control!FNW8="Persons"),"Note: Breast cancer figures for all persons does not include males","")</f>
        <v>#VALUE!</v>
      </c>
      <c r="FNJ17" s="132" t="e" vm="1">
        <f>IF(AND(FNJ15="Breast",[1]control!FNX8="Persons"),"Note: Breast cancer figures for all persons does not include males","")</f>
        <v>#VALUE!</v>
      </c>
      <c r="FNK17" s="132" t="e" vm="1">
        <f>IF(AND(FNK15="Breast",[1]control!FNY8="Persons"),"Note: Breast cancer figures for all persons does not include males","")</f>
        <v>#VALUE!</v>
      </c>
      <c r="FNL17" s="132" t="e" vm="1">
        <f>IF(AND(FNL15="Breast",[1]control!FNZ8="Persons"),"Note: Breast cancer figures for all persons does not include males","")</f>
        <v>#VALUE!</v>
      </c>
      <c r="FNM17" s="132" t="e" vm="1">
        <f>IF(AND(FNM15="Breast",[1]control!FOA8="Persons"),"Note: Breast cancer figures for all persons does not include males","")</f>
        <v>#VALUE!</v>
      </c>
      <c r="FNN17" s="132" t="e" vm="1">
        <f>IF(AND(FNN15="Breast",[1]control!FOB8="Persons"),"Note: Breast cancer figures for all persons does not include males","")</f>
        <v>#VALUE!</v>
      </c>
      <c r="FNO17" s="132" t="e" vm="1">
        <f>IF(AND(FNO15="Breast",[1]control!FOC8="Persons"),"Note: Breast cancer figures for all persons does not include males","")</f>
        <v>#VALUE!</v>
      </c>
      <c r="FNP17" s="132" t="e" vm="1">
        <f>IF(AND(FNP15="Breast",[1]control!FOD8="Persons"),"Note: Breast cancer figures for all persons does not include males","")</f>
        <v>#VALUE!</v>
      </c>
      <c r="FNQ17" s="132" t="e" vm="1">
        <f>IF(AND(FNQ15="Breast",[1]control!FOE8="Persons"),"Note: Breast cancer figures for all persons does not include males","")</f>
        <v>#VALUE!</v>
      </c>
      <c r="FNR17" s="132" t="e" vm="1">
        <f>IF(AND(FNR15="Breast",[1]control!FOF8="Persons"),"Note: Breast cancer figures for all persons does not include males","")</f>
        <v>#VALUE!</v>
      </c>
      <c r="FNS17" s="132" t="e" vm="1">
        <f>IF(AND(FNS15="Breast",[1]control!FOG8="Persons"),"Note: Breast cancer figures for all persons does not include males","")</f>
        <v>#VALUE!</v>
      </c>
      <c r="FNT17" s="132" t="e" vm="1">
        <f>IF(AND(FNT15="Breast",[1]control!FOH8="Persons"),"Note: Breast cancer figures for all persons does not include males","")</f>
        <v>#VALUE!</v>
      </c>
      <c r="FNU17" s="132" t="e" vm="1">
        <f>IF(AND(FNU15="Breast",[1]control!FOI8="Persons"),"Note: Breast cancer figures for all persons does not include males","")</f>
        <v>#VALUE!</v>
      </c>
      <c r="FNV17" s="132" t="e" vm="1">
        <f>IF(AND(FNV15="Breast",[1]control!FOJ8="Persons"),"Note: Breast cancer figures for all persons does not include males","")</f>
        <v>#VALUE!</v>
      </c>
      <c r="FNW17" s="132" t="e" vm="1">
        <f>IF(AND(FNW15="Breast",[1]control!FOK8="Persons"),"Note: Breast cancer figures for all persons does not include males","")</f>
        <v>#VALUE!</v>
      </c>
      <c r="FNX17" s="132" t="e" vm="1">
        <f>IF(AND(FNX15="Breast",[1]control!FOL8="Persons"),"Note: Breast cancer figures for all persons does not include males","")</f>
        <v>#VALUE!</v>
      </c>
      <c r="FNY17" s="132" t="e" vm="1">
        <f>IF(AND(FNY15="Breast",[1]control!FOM8="Persons"),"Note: Breast cancer figures for all persons does not include males","")</f>
        <v>#VALUE!</v>
      </c>
      <c r="FNZ17" s="132" t="e" vm="1">
        <f>IF(AND(FNZ15="Breast",[1]control!FON8="Persons"),"Note: Breast cancer figures for all persons does not include males","")</f>
        <v>#VALUE!</v>
      </c>
      <c r="FOA17" s="132" t="e" vm="1">
        <f>IF(AND(FOA15="Breast",[1]control!FOO8="Persons"),"Note: Breast cancer figures for all persons does not include males","")</f>
        <v>#VALUE!</v>
      </c>
      <c r="FOB17" s="132" t="e" vm="1">
        <f>IF(AND(FOB15="Breast",[1]control!FOP8="Persons"),"Note: Breast cancer figures for all persons does not include males","")</f>
        <v>#VALUE!</v>
      </c>
      <c r="FOC17" s="132" t="e" vm="1">
        <f>IF(AND(FOC15="Breast",[1]control!FOQ8="Persons"),"Note: Breast cancer figures for all persons does not include males","")</f>
        <v>#VALUE!</v>
      </c>
      <c r="FOD17" s="132" t="e" vm="1">
        <f>IF(AND(FOD15="Breast",[1]control!FOR8="Persons"),"Note: Breast cancer figures for all persons does not include males","")</f>
        <v>#VALUE!</v>
      </c>
      <c r="FOE17" s="132" t="e" vm="1">
        <f>IF(AND(FOE15="Breast",[1]control!FOS8="Persons"),"Note: Breast cancer figures for all persons does not include males","")</f>
        <v>#VALUE!</v>
      </c>
      <c r="FOF17" s="132" t="e" vm="1">
        <f>IF(AND(FOF15="Breast",[1]control!FOT8="Persons"),"Note: Breast cancer figures for all persons does not include males","")</f>
        <v>#VALUE!</v>
      </c>
      <c r="FOG17" s="132" t="e" vm="1">
        <f>IF(AND(FOG15="Breast",[1]control!FOU8="Persons"),"Note: Breast cancer figures for all persons does not include males","")</f>
        <v>#VALUE!</v>
      </c>
      <c r="FOH17" s="132" t="e" vm="1">
        <f>IF(AND(FOH15="Breast",[1]control!FOV8="Persons"),"Note: Breast cancer figures for all persons does not include males","")</f>
        <v>#VALUE!</v>
      </c>
      <c r="FOI17" s="132" t="e" vm="1">
        <f>IF(AND(FOI15="Breast",[1]control!FOW8="Persons"),"Note: Breast cancer figures for all persons does not include males","")</f>
        <v>#VALUE!</v>
      </c>
      <c r="FOJ17" s="132" t="e" vm="1">
        <f>IF(AND(FOJ15="Breast",[1]control!FOX8="Persons"),"Note: Breast cancer figures for all persons does not include males","")</f>
        <v>#VALUE!</v>
      </c>
      <c r="FOK17" s="132" t="e" vm="1">
        <f>IF(AND(FOK15="Breast",[1]control!FOY8="Persons"),"Note: Breast cancer figures for all persons does not include males","")</f>
        <v>#VALUE!</v>
      </c>
      <c r="FOL17" s="132" t="e" vm="1">
        <f>IF(AND(FOL15="Breast",[1]control!FOZ8="Persons"),"Note: Breast cancer figures for all persons does not include males","")</f>
        <v>#VALUE!</v>
      </c>
      <c r="FOM17" s="132" t="e" vm="1">
        <f>IF(AND(FOM15="Breast",[1]control!FPA8="Persons"),"Note: Breast cancer figures for all persons does not include males","")</f>
        <v>#VALUE!</v>
      </c>
      <c r="FON17" s="132" t="e" vm="1">
        <f>IF(AND(FON15="Breast",[1]control!FPB8="Persons"),"Note: Breast cancer figures for all persons does not include males","")</f>
        <v>#VALUE!</v>
      </c>
      <c r="FOO17" s="132" t="e" vm="1">
        <f>IF(AND(FOO15="Breast",[1]control!FPC8="Persons"),"Note: Breast cancer figures for all persons does not include males","")</f>
        <v>#VALUE!</v>
      </c>
      <c r="FOP17" s="132" t="e" vm="1">
        <f>IF(AND(FOP15="Breast",[1]control!FPD8="Persons"),"Note: Breast cancer figures for all persons does not include males","")</f>
        <v>#VALUE!</v>
      </c>
      <c r="FOQ17" s="132" t="e" vm="1">
        <f>IF(AND(FOQ15="Breast",[1]control!FPE8="Persons"),"Note: Breast cancer figures for all persons does not include males","")</f>
        <v>#VALUE!</v>
      </c>
      <c r="FOR17" s="132" t="e" vm="1">
        <f>IF(AND(FOR15="Breast",[1]control!FPF8="Persons"),"Note: Breast cancer figures for all persons does not include males","")</f>
        <v>#VALUE!</v>
      </c>
      <c r="FOS17" s="132" t="e" vm="1">
        <f>IF(AND(FOS15="Breast",[1]control!FPG8="Persons"),"Note: Breast cancer figures for all persons does not include males","")</f>
        <v>#VALUE!</v>
      </c>
      <c r="FOT17" s="132" t="e" vm="1">
        <f>IF(AND(FOT15="Breast",[1]control!FPH8="Persons"),"Note: Breast cancer figures for all persons does not include males","")</f>
        <v>#VALUE!</v>
      </c>
      <c r="FOU17" s="132" t="e" vm="1">
        <f>IF(AND(FOU15="Breast",[1]control!FPI8="Persons"),"Note: Breast cancer figures for all persons does not include males","")</f>
        <v>#VALUE!</v>
      </c>
      <c r="FOV17" s="132" t="e" vm="1">
        <f>IF(AND(FOV15="Breast",[1]control!FPJ8="Persons"),"Note: Breast cancer figures for all persons does not include males","")</f>
        <v>#VALUE!</v>
      </c>
      <c r="FOW17" s="132" t="e" vm="1">
        <f>IF(AND(FOW15="Breast",[1]control!FPK8="Persons"),"Note: Breast cancer figures for all persons does not include males","")</f>
        <v>#VALUE!</v>
      </c>
      <c r="FOX17" s="132" t="e" vm="1">
        <f>IF(AND(FOX15="Breast",[1]control!FPL8="Persons"),"Note: Breast cancer figures for all persons does not include males","")</f>
        <v>#VALUE!</v>
      </c>
      <c r="FOY17" s="132" t="e" vm="1">
        <f>IF(AND(FOY15="Breast",[1]control!FPM8="Persons"),"Note: Breast cancer figures for all persons does not include males","")</f>
        <v>#VALUE!</v>
      </c>
      <c r="FOZ17" s="132" t="e" vm="1">
        <f>IF(AND(FOZ15="Breast",[1]control!FPN8="Persons"),"Note: Breast cancer figures for all persons does not include males","")</f>
        <v>#VALUE!</v>
      </c>
      <c r="FPA17" s="132" t="e" vm="1">
        <f>IF(AND(FPA15="Breast",[1]control!FPO8="Persons"),"Note: Breast cancer figures for all persons does not include males","")</f>
        <v>#VALUE!</v>
      </c>
      <c r="FPB17" s="132" t="e" vm="1">
        <f>IF(AND(FPB15="Breast",[1]control!FPP8="Persons"),"Note: Breast cancer figures for all persons does not include males","")</f>
        <v>#VALUE!</v>
      </c>
      <c r="FPC17" s="132" t="e" vm="1">
        <f>IF(AND(FPC15="Breast",[1]control!FPQ8="Persons"),"Note: Breast cancer figures for all persons does not include males","")</f>
        <v>#VALUE!</v>
      </c>
      <c r="FPD17" s="132" t="e" vm="1">
        <f>IF(AND(FPD15="Breast",[1]control!FPR8="Persons"),"Note: Breast cancer figures for all persons does not include males","")</f>
        <v>#VALUE!</v>
      </c>
      <c r="FPE17" s="132" t="e" vm="1">
        <f>IF(AND(FPE15="Breast",[1]control!FPS8="Persons"),"Note: Breast cancer figures for all persons does not include males","")</f>
        <v>#VALUE!</v>
      </c>
      <c r="FPF17" s="132" t="e" vm="1">
        <f>IF(AND(FPF15="Breast",[1]control!FPT8="Persons"),"Note: Breast cancer figures for all persons does not include males","")</f>
        <v>#VALUE!</v>
      </c>
      <c r="FPG17" s="132" t="e" vm="1">
        <f>IF(AND(FPG15="Breast",[1]control!FPU8="Persons"),"Note: Breast cancer figures for all persons does not include males","")</f>
        <v>#VALUE!</v>
      </c>
      <c r="FPH17" s="132" t="e" vm="1">
        <f>IF(AND(FPH15="Breast",[1]control!FPV8="Persons"),"Note: Breast cancer figures for all persons does not include males","")</f>
        <v>#VALUE!</v>
      </c>
      <c r="FPI17" s="132" t="e" vm="1">
        <f>IF(AND(FPI15="Breast",[1]control!FPW8="Persons"),"Note: Breast cancer figures for all persons does not include males","")</f>
        <v>#VALUE!</v>
      </c>
      <c r="FPJ17" s="132" t="e" vm="1">
        <f>IF(AND(FPJ15="Breast",[1]control!FPX8="Persons"),"Note: Breast cancer figures for all persons does not include males","")</f>
        <v>#VALUE!</v>
      </c>
      <c r="FPK17" s="132" t="e" vm="1">
        <f>IF(AND(FPK15="Breast",[1]control!FPY8="Persons"),"Note: Breast cancer figures for all persons does not include males","")</f>
        <v>#VALUE!</v>
      </c>
      <c r="FPL17" s="132" t="e" vm="1">
        <f>IF(AND(FPL15="Breast",[1]control!FPZ8="Persons"),"Note: Breast cancer figures for all persons does not include males","")</f>
        <v>#VALUE!</v>
      </c>
      <c r="FPM17" s="132" t="e" vm="1">
        <f>IF(AND(FPM15="Breast",[1]control!FQA8="Persons"),"Note: Breast cancer figures for all persons does not include males","")</f>
        <v>#VALUE!</v>
      </c>
      <c r="FPN17" s="132" t="e" vm="1">
        <f>IF(AND(FPN15="Breast",[1]control!FQB8="Persons"),"Note: Breast cancer figures for all persons does not include males","")</f>
        <v>#VALUE!</v>
      </c>
      <c r="FPO17" s="132" t="e" vm="1">
        <f>IF(AND(FPO15="Breast",[1]control!FQC8="Persons"),"Note: Breast cancer figures for all persons does not include males","")</f>
        <v>#VALUE!</v>
      </c>
      <c r="FPP17" s="132" t="e" vm="1">
        <f>IF(AND(FPP15="Breast",[1]control!FQD8="Persons"),"Note: Breast cancer figures for all persons does not include males","")</f>
        <v>#VALUE!</v>
      </c>
      <c r="FPQ17" s="132" t="e" vm="1">
        <f>IF(AND(FPQ15="Breast",[1]control!FQE8="Persons"),"Note: Breast cancer figures for all persons does not include males","")</f>
        <v>#VALUE!</v>
      </c>
      <c r="FPR17" s="132" t="e" vm="1">
        <f>IF(AND(FPR15="Breast",[1]control!FQF8="Persons"),"Note: Breast cancer figures for all persons does not include males","")</f>
        <v>#VALUE!</v>
      </c>
      <c r="FPS17" s="132" t="e" vm="1">
        <f>IF(AND(FPS15="Breast",[1]control!FQG8="Persons"),"Note: Breast cancer figures for all persons does not include males","")</f>
        <v>#VALUE!</v>
      </c>
      <c r="FPT17" s="132" t="e" vm="1">
        <f>IF(AND(FPT15="Breast",[1]control!FQH8="Persons"),"Note: Breast cancer figures for all persons does not include males","")</f>
        <v>#VALUE!</v>
      </c>
      <c r="FPU17" s="132" t="e" vm="1">
        <f>IF(AND(FPU15="Breast",[1]control!FQI8="Persons"),"Note: Breast cancer figures for all persons does not include males","")</f>
        <v>#VALUE!</v>
      </c>
      <c r="FPV17" s="132" t="e" vm="1">
        <f>IF(AND(FPV15="Breast",[1]control!FQJ8="Persons"),"Note: Breast cancer figures for all persons does not include males","")</f>
        <v>#VALUE!</v>
      </c>
      <c r="FPW17" s="132" t="e" vm="1">
        <f>IF(AND(FPW15="Breast",[1]control!FQK8="Persons"),"Note: Breast cancer figures for all persons does not include males","")</f>
        <v>#VALUE!</v>
      </c>
      <c r="FPX17" s="132" t="e" vm="1">
        <f>IF(AND(FPX15="Breast",[1]control!FQL8="Persons"),"Note: Breast cancer figures for all persons does not include males","")</f>
        <v>#VALUE!</v>
      </c>
      <c r="FPY17" s="132" t="e" vm="1">
        <f>IF(AND(FPY15="Breast",[1]control!FQM8="Persons"),"Note: Breast cancer figures for all persons does not include males","")</f>
        <v>#VALUE!</v>
      </c>
      <c r="FPZ17" s="132" t="e" vm="1">
        <f>IF(AND(FPZ15="Breast",[1]control!FQN8="Persons"),"Note: Breast cancer figures for all persons does not include males","")</f>
        <v>#VALUE!</v>
      </c>
      <c r="FQA17" s="132" t="e" vm="1">
        <f>IF(AND(FQA15="Breast",[1]control!FQO8="Persons"),"Note: Breast cancer figures for all persons does not include males","")</f>
        <v>#VALUE!</v>
      </c>
      <c r="FQB17" s="132" t="e" vm="1">
        <f>IF(AND(FQB15="Breast",[1]control!FQP8="Persons"),"Note: Breast cancer figures for all persons does not include males","")</f>
        <v>#VALUE!</v>
      </c>
      <c r="FQC17" s="132" t="e" vm="1">
        <f>IF(AND(FQC15="Breast",[1]control!FQQ8="Persons"),"Note: Breast cancer figures for all persons does not include males","")</f>
        <v>#VALUE!</v>
      </c>
      <c r="FQD17" s="132" t="e" vm="1">
        <f>IF(AND(FQD15="Breast",[1]control!FQR8="Persons"),"Note: Breast cancer figures for all persons does not include males","")</f>
        <v>#VALUE!</v>
      </c>
      <c r="FQE17" s="132" t="e" vm="1">
        <f>IF(AND(FQE15="Breast",[1]control!FQS8="Persons"),"Note: Breast cancer figures for all persons does not include males","")</f>
        <v>#VALUE!</v>
      </c>
      <c r="FQF17" s="132" t="e" vm="1">
        <f>IF(AND(FQF15="Breast",[1]control!FQT8="Persons"),"Note: Breast cancer figures for all persons does not include males","")</f>
        <v>#VALUE!</v>
      </c>
      <c r="FQG17" s="132" t="e" vm="1">
        <f>IF(AND(FQG15="Breast",[1]control!FQU8="Persons"),"Note: Breast cancer figures for all persons does not include males","")</f>
        <v>#VALUE!</v>
      </c>
      <c r="FQH17" s="132" t="e" vm="1">
        <f>IF(AND(FQH15="Breast",[1]control!FQV8="Persons"),"Note: Breast cancer figures for all persons does not include males","")</f>
        <v>#VALUE!</v>
      </c>
      <c r="FQI17" s="132" t="e" vm="1">
        <f>IF(AND(FQI15="Breast",[1]control!FQW8="Persons"),"Note: Breast cancer figures for all persons does not include males","")</f>
        <v>#VALUE!</v>
      </c>
      <c r="FQJ17" s="132" t="e" vm="1">
        <f>IF(AND(FQJ15="Breast",[1]control!FQX8="Persons"),"Note: Breast cancer figures for all persons does not include males","")</f>
        <v>#VALUE!</v>
      </c>
      <c r="FQK17" s="132" t="e" vm="1">
        <f>IF(AND(FQK15="Breast",[1]control!FQY8="Persons"),"Note: Breast cancer figures for all persons does not include males","")</f>
        <v>#VALUE!</v>
      </c>
      <c r="FQL17" s="132" t="e" vm="1">
        <f>IF(AND(FQL15="Breast",[1]control!FQZ8="Persons"),"Note: Breast cancer figures for all persons does not include males","")</f>
        <v>#VALUE!</v>
      </c>
      <c r="FQM17" s="132" t="e" vm="1">
        <f>IF(AND(FQM15="Breast",[1]control!FRA8="Persons"),"Note: Breast cancer figures for all persons does not include males","")</f>
        <v>#VALUE!</v>
      </c>
      <c r="FQN17" s="132" t="e" vm="1">
        <f>IF(AND(FQN15="Breast",[1]control!FRB8="Persons"),"Note: Breast cancer figures for all persons does not include males","")</f>
        <v>#VALUE!</v>
      </c>
      <c r="FQO17" s="132" t="e" vm="1">
        <f>IF(AND(FQO15="Breast",[1]control!FRC8="Persons"),"Note: Breast cancer figures for all persons does not include males","")</f>
        <v>#VALUE!</v>
      </c>
      <c r="FQP17" s="132" t="e" vm="1">
        <f>IF(AND(FQP15="Breast",[1]control!FRD8="Persons"),"Note: Breast cancer figures for all persons does not include males","")</f>
        <v>#VALUE!</v>
      </c>
      <c r="FQQ17" s="132" t="e" vm="1">
        <f>IF(AND(FQQ15="Breast",[1]control!FRE8="Persons"),"Note: Breast cancer figures for all persons does not include males","")</f>
        <v>#VALUE!</v>
      </c>
      <c r="FQR17" s="132" t="e" vm="1">
        <f>IF(AND(FQR15="Breast",[1]control!FRF8="Persons"),"Note: Breast cancer figures for all persons does not include males","")</f>
        <v>#VALUE!</v>
      </c>
      <c r="FQS17" s="132" t="e" vm="1">
        <f>IF(AND(FQS15="Breast",[1]control!FRG8="Persons"),"Note: Breast cancer figures for all persons does not include males","")</f>
        <v>#VALUE!</v>
      </c>
      <c r="FQT17" s="132" t="e" vm="1">
        <f>IF(AND(FQT15="Breast",[1]control!FRH8="Persons"),"Note: Breast cancer figures for all persons does not include males","")</f>
        <v>#VALUE!</v>
      </c>
      <c r="FQU17" s="132" t="e" vm="1">
        <f>IF(AND(FQU15="Breast",[1]control!FRI8="Persons"),"Note: Breast cancer figures for all persons does not include males","")</f>
        <v>#VALUE!</v>
      </c>
      <c r="FQV17" s="132" t="e" vm="1">
        <f>IF(AND(FQV15="Breast",[1]control!FRJ8="Persons"),"Note: Breast cancer figures for all persons does not include males","")</f>
        <v>#VALUE!</v>
      </c>
      <c r="FQW17" s="132" t="e" vm="1">
        <f>IF(AND(FQW15="Breast",[1]control!FRK8="Persons"),"Note: Breast cancer figures for all persons does not include males","")</f>
        <v>#VALUE!</v>
      </c>
      <c r="FQX17" s="132" t="e" vm="1">
        <f>IF(AND(FQX15="Breast",[1]control!FRL8="Persons"),"Note: Breast cancer figures for all persons does not include males","")</f>
        <v>#VALUE!</v>
      </c>
      <c r="FQY17" s="132" t="e" vm="1">
        <f>IF(AND(FQY15="Breast",[1]control!FRM8="Persons"),"Note: Breast cancer figures for all persons does not include males","")</f>
        <v>#VALUE!</v>
      </c>
      <c r="FQZ17" s="132" t="e" vm="1">
        <f>IF(AND(FQZ15="Breast",[1]control!FRN8="Persons"),"Note: Breast cancer figures for all persons does not include males","")</f>
        <v>#VALUE!</v>
      </c>
      <c r="FRA17" s="132" t="e" vm="1">
        <f>IF(AND(FRA15="Breast",[1]control!FRO8="Persons"),"Note: Breast cancer figures for all persons does not include males","")</f>
        <v>#VALUE!</v>
      </c>
      <c r="FRB17" s="132" t="e" vm="1">
        <f>IF(AND(FRB15="Breast",[1]control!FRP8="Persons"),"Note: Breast cancer figures for all persons does not include males","")</f>
        <v>#VALUE!</v>
      </c>
      <c r="FRC17" s="132" t="e" vm="1">
        <f>IF(AND(FRC15="Breast",[1]control!FRQ8="Persons"),"Note: Breast cancer figures for all persons does not include males","")</f>
        <v>#VALUE!</v>
      </c>
      <c r="FRD17" s="132" t="e" vm="1">
        <f>IF(AND(FRD15="Breast",[1]control!FRR8="Persons"),"Note: Breast cancer figures for all persons does not include males","")</f>
        <v>#VALUE!</v>
      </c>
      <c r="FRE17" s="132" t="e" vm="1">
        <f>IF(AND(FRE15="Breast",[1]control!FRS8="Persons"),"Note: Breast cancer figures for all persons does not include males","")</f>
        <v>#VALUE!</v>
      </c>
      <c r="FRF17" s="132" t="e" vm="1">
        <f>IF(AND(FRF15="Breast",[1]control!FRT8="Persons"),"Note: Breast cancer figures for all persons does not include males","")</f>
        <v>#VALUE!</v>
      </c>
      <c r="FRG17" s="132" t="e" vm="1">
        <f>IF(AND(FRG15="Breast",[1]control!FRU8="Persons"),"Note: Breast cancer figures for all persons does not include males","")</f>
        <v>#VALUE!</v>
      </c>
      <c r="FRH17" s="132" t="e" vm="1">
        <f>IF(AND(FRH15="Breast",[1]control!FRV8="Persons"),"Note: Breast cancer figures for all persons does not include males","")</f>
        <v>#VALUE!</v>
      </c>
      <c r="FRI17" s="132" t="e" vm="1">
        <f>IF(AND(FRI15="Breast",[1]control!FRW8="Persons"),"Note: Breast cancer figures for all persons does not include males","")</f>
        <v>#VALUE!</v>
      </c>
      <c r="FRJ17" s="132" t="e" vm="1">
        <f>IF(AND(FRJ15="Breast",[1]control!FRX8="Persons"),"Note: Breast cancer figures for all persons does not include males","")</f>
        <v>#VALUE!</v>
      </c>
      <c r="FRK17" s="132" t="e" vm="1">
        <f>IF(AND(FRK15="Breast",[1]control!FRY8="Persons"),"Note: Breast cancer figures for all persons does not include males","")</f>
        <v>#VALUE!</v>
      </c>
      <c r="FRL17" s="132" t="e" vm="1">
        <f>IF(AND(FRL15="Breast",[1]control!FRZ8="Persons"),"Note: Breast cancer figures for all persons does not include males","")</f>
        <v>#VALUE!</v>
      </c>
      <c r="FRM17" s="132" t="e" vm="1">
        <f>IF(AND(FRM15="Breast",[1]control!FSA8="Persons"),"Note: Breast cancer figures for all persons does not include males","")</f>
        <v>#VALUE!</v>
      </c>
      <c r="FRN17" s="132" t="e" vm="1">
        <f>IF(AND(FRN15="Breast",[1]control!FSB8="Persons"),"Note: Breast cancer figures for all persons does not include males","")</f>
        <v>#VALUE!</v>
      </c>
      <c r="FRO17" s="132" t="e" vm="1">
        <f>IF(AND(FRO15="Breast",[1]control!FSC8="Persons"),"Note: Breast cancer figures for all persons does not include males","")</f>
        <v>#VALUE!</v>
      </c>
      <c r="FRP17" s="132" t="e" vm="1">
        <f>IF(AND(FRP15="Breast",[1]control!FSD8="Persons"),"Note: Breast cancer figures for all persons does not include males","")</f>
        <v>#VALUE!</v>
      </c>
      <c r="FRQ17" s="132" t="e" vm="1">
        <f>IF(AND(FRQ15="Breast",[1]control!FSE8="Persons"),"Note: Breast cancer figures for all persons does not include males","")</f>
        <v>#VALUE!</v>
      </c>
      <c r="FRR17" s="132" t="e" vm="1">
        <f>IF(AND(FRR15="Breast",[1]control!FSF8="Persons"),"Note: Breast cancer figures for all persons does not include males","")</f>
        <v>#VALUE!</v>
      </c>
      <c r="FRS17" s="132" t="e" vm="1">
        <f>IF(AND(FRS15="Breast",[1]control!FSG8="Persons"),"Note: Breast cancer figures for all persons does not include males","")</f>
        <v>#VALUE!</v>
      </c>
      <c r="FRT17" s="132" t="e" vm="1">
        <f>IF(AND(FRT15="Breast",[1]control!FSH8="Persons"),"Note: Breast cancer figures for all persons does not include males","")</f>
        <v>#VALUE!</v>
      </c>
      <c r="FRU17" s="132" t="e" vm="1">
        <f>IF(AND(FRU15="Breast",[1]control!FSI8="Persons"),"Note: Breast cancer figures for all persons does not include males","")</f>
        <v>#VALUE!</v>
      </c>
      <c r="FRV17" s="132" t="e" vm="1">
        <f>IF(AND(FRV15="Breast",[1]control!FSJ8="Persons"),"Note: Breast cancer figures for all persons does not include males","")</f>
        <v>#VALUE!</v>
      </c>
      <c r="FRW17" s="132" t="e" vm="1">
        <f>IF(AND(FRW15="Breast",[1]control!FSK8="Persons"),"Note: Breast cancer figures for all persons does not include males","")</f>
        <v>#VALUE!</v>
      </c>
      <c r="FRX17" s="132" t="e" vm="1">
        <f>IF(AND(FRX15="Breast",[1]control!FSL8="Persons"),"Note: Breast cancer figures for all persons does not include males","")</f>
        <v>#VALUE!</v>
      </c>
      <c r="FRY17" s="132" t="e" vm="1">
        <f>IF(AND(FRY15="Breast",[1]control!FSM8="Persons"),"Note: Breast cancer figures for all persons does not include males","")</f>
        <v>#VALUE!</v>
      </c>
      <c r="FRZ17" s="132" t="e" vm="1">
        <f>IF(AND(FRZ15="Breast",[1]control!FSN8="Persons"),"Note: Breast cancer figures for all persons does not include males","")</f>
        <v>#VALUE!</v>
      </c>
      <c r="FSA17" s="132" t="e" vm="1">
        <f>IF(AND(FSA15="Breast",[1]control!FSO8="Persons"),"Note: Breast cancer figures for all persons does not include males","")</f>
        <v>#VALUE!</v>
      </c>
      <c r="FSB17" s="132" t="e" vm="1">
        <f>IF(AND(FSB15="Breast",[1]control!FSP8="Persons"),"Note: Breast cancer figures for all persons does not include males","")</f>
        <v>#VALUE!</v>
      </c>
      <c r="FSC17" s="132" t="e" vm="1">
        <f>IF(AND(FSC15="Breast",[1]control!FSQ8="Persons"),"Note: Breast cancer figures for all persons does not include males","")</f>
        <v>#VALUE!</v>
      </c>
      <c r="FSD17" s="132" t="e" vm="1">
        <f>IF(AND(FSD15="Breast",[1]control!FSR8="Persons"),"Note: Breast cancer figures for all persons does not include males","")</f>
        <v>#VALUE!</v>
      </c>
      <c r="FSE17" s="132" t="e" vm="1">
        <f>IF(AND(FSE15="Breast",[1]control!FSS8="Persons"),"Note: Breast cancer figures for all persons does not include males","")</f>
        <v>#VALUE!</v>
      </c>
      <c r="FSF17" s="132" t="e" vm="1">
        <f>IF(AND(FSF15="Breast",[1]control!FST8="Persons"),"Note: Breast cancer figures for all persons does not include males","")</f>
        <v>#VALUE!</v>
      </c>
      <c r="FSG17" s="132" t="e" vm="1">
        <f>IF(AND(FSG15="Breast",[1]control!FSU8="Persons"),"Note: Breast cancer figures for all persons does not include males","")</f>
        <v>#VALUE!</v>
      </c>
      <c r="FSH17" s="132" t="e" vm="1">
        <f>IF(AND(FSH15="Breast",[1]control!FSV8="Persons"),"Note: Breast cancer figures for all persons does not include males","")</f>
        <v>#VALUE!</v>
      </c>
      <c r="FSI17" s="132" t="e" vm="1">
        <f>IF(AND(FSI15="Breast",[1]control!FSW8="Persons"),"Note: Breast cancer figures for all persons does not include males","")</f>
        <v>#VALUE!</v>
      </c>
      <c r="FSJ17" s="132" t="e" vm="1">
        <f>IF(AND(FSJ15="Breast",[1]control!FSX8="Persons"),"Note: Breast cancer figures for all persons does not include males","")</f>
        <v>#VALUE!</v>
      </c>
      <c r="FSK17" s="132" t="e" vm="1">
        <f>IF(AND(FSK15="Breast",[1]control!FSY8="Persons"),"Note: Breast cancer figures for all persons does not include males","")</f>
        <v>#VALUE!</v>
      </c>
      <c r="FSL17" s="132" t="e" vm="1">
        <f>IF(AND(FSL15="Breast",[1]control!FSZ8="Persons"),"Note: Breast cancer figures for all persons does not include males","")</f>
        <v>#VALUE!</v>
      </c>
      <c r="FSM17" s="132" t="e" vm="1">
        <f>IF(AND(FSM15="Breast",[1]control!FTA8="Persons"),"Note: Breast cancer figures for all persons does not include males","")</f>
        <v>#VALUE!</v>
      </c>
      <c r="FSN17" s="132" t="e" vm="1">
        <f>IF(AND(FSN15="Breast",[1]control!FTB8="Persons"),"Note: Breast cancer figures for all persons does not include males","")</f>
        <v>#VALUE!</v>
      </c>
      <c r="FSO17" s="132" t="e" vm="1">
        <f>IF(AND(FSO15="Breast",[1]control!FTC8="Persons"),"Note: Breast cancer figures for all persons does not include males","")</f>
        <v>#VALUE!</v>
      </c>
      <c r="FSP17" s="132" t="e" vm="1">
        <f>IF(AND(FSP15="Breast",[1]control!FTD8="Persons"),"Note: Breast cancer figures for all persons does not include males","")</f>
        <v>#VALUE!</v>
      </c>
      <c r="FSQ17" s="132" t="e" vm="1">
        <f>IF(AND(FSQ15="Breast",[1]control!FTE8="Persons"),"Note: Breast cancer figures for all persons does not include males","")</f>
        <v>#VALUE!</v>
      </c>
      <c r="FSR17" s="132" t="e" vm="1">
        <f>IF(AND(FSR15="Breast",[1]control!FTF8="Persons"),"Note: Breast cancer figures for all persons does not include males","")</f>
        <v>#VALUE!</v>
      </c>
      <c r="FSS17" s="132" t="e" vm="1">
        <f>IF(AND(FSS15="Breast",[1]control!FTG8="Persons"),"Note: Breast cancer figures for all persons does not include males","")</f>
        <v>#VALUE!</v>
      </c>
      <c r="FST17" s="132" t="e" vm="1">
        <f>IF(AND(FST15="Breast",[1]control!FTH8="Persons"),"Note: Breast cancer figures for all persons does not include males","")</f>
        <v>#VALUE!</v>
      </c>
      <c r="FSU17" s="132" t="e" vm="1">
        <f>IF(AND(FSU15="Breast",[1]control!FTI8="Persons"),"Note: Breast cancer figures for all persons does not include males","")</f>
        <v>#VALUE!</v>
      </c>
      <c r="FSV17" s="132" t="e" vm="1">
        <f>IF(AND(FSV15="Breast",[1]control!FTJ8="Persons"),"Note: Breast cancer figures for all persons does not include males","")</f>
        <v>#VALUE!</v>
      </c>
      <c r="FSW17" s="132" t="e" vm="1">
        <f>IF(AND(FSW15="Breast",[1]control!FTK8="Persons"),"Note: Breast cancer figures for all persons does not include males","")</f>
        <v>#VALUE!</v>
      </c>
      <c r="FSX17" s="132" t="e" vm="1">
        <f>IF(AND(FSX15="Breast",[1]control!FTL8="Persons"),"Note: Breast cancer figures for all persons does not include males","")</f>
        <v>#VALUE!</v>
      </c>
      <c r="FSY17" s="132" t="e" vm="1">
        <f>IF(AND(FSY15="Breast",[1]control!FTM8="Persons"),"Note: Breast cancer figures for all persons does not include males","")</f>
        <v>#VALUE!</v>
      </c>
      <c r="FSZ17" s="132" t="e" vm="1">
        <f>IF(AND(FSZ15="Breast",[1]control!FTN8="Persons"),"Note: Breast cancer figures for all persons does not include males","")</f>
        <v>#VALUE!</v>
      </c>
      <c r="FTA17" s="132" t="e" vm="1">
        <f>IF(AND(FTA15="Breast",[1]control!FTO8="Persons"),"Note: Breast cancer figures for all persons does not include males","")</f>
        <v>#VALUE!</v>
      </c>
      <c r="FTB17" s="132" t="e" vm="1">
        <f>IF(AND(FTB15="Breast",[1]control!FTP8="Persons"),"Note: Breast cancer figures for all persons does not include males","")</f>
        <v>#VALUE!</v>
      </c>
      <c r="FTC17" s="132" t="e" vm="1">
        <f>IF(AND(FTC15="Breast",[1]control!FTQ8="Persons"),"Note: Breast cancer figures for all persons does not include males","")</f>
        <v>#VALUE!</v>
      </c>
      <c r="FTD17" s="132" t="e" vm="1">
        <f>IF(AND(FTD15="Breast",[1]control!FTR8="Persons"),"Note: Breast cancer figures for all persons does not include males","")</f>
        <v>#VALUE!</v>
      </c>
      <c r="FTE17" s="132" t="e" vm="1">
        <f>IF(AND(FTE15="Breast",[1]control!FTS8="Persons"),"Note: Breast cancer figures for all persons does not include males","")</f>
        <v>#VALUE!</v>
      </c>
      <c r="FTF17" s="132" t="e" vm="1">
        <f>IF(AND(FTF15="Breast",[1]control!FTT8="Persons"),"Note: Breast cancer figures for all persons does not include males","")</f>
        <v>#VALUE!</v>
      </c>
      <c r="FTG17" s="132" t="e" vm="1">
        <f>IF(AND(FTG15="Breast",[1]control!FTU8="Persons"),"Note: Breast cancer figures for all persons does not include males","")</f>
        <v>#VALUE!</v>
      </c>
      <c r="FTH17" s="132" t="e" vm="1">
        <f>IF(AND(FTH15="Breast",[1]control!FTV8="Persons"),"Note: Breast cancer figures for all persons does not include males","")</f>
        <v>#VALUE!</v>
      </c>
      <c r="FTI17" s="132" t="e" vm="1">
        <f>IF(AND(FTI15="Breast",[1]control!FTW8="Persons"),"Note: Breast cancer figures for all persons does not include males","")</f>
        <v>#VALUE!</v>
      </c>
      <c r="FTJ17" s="132" t="e" vm="1">
        <f>IF(AND(FTJ15="Breast",[1]control!FTX8="Persons"),"Note: Breast cancer figures for all persons does not include males","")</f>
        <v>#VALUE!</v>
      </c>
      <c r="FTK17" s="132" t="e" vm="1">
        <f>IF(AND(FTK15="Breast",[1]control!FTY8="Persons"),"Note: Breast cancer figures for all persons does not include males","")</f>
        <v>#VALUE!</v>
      </c>
      <c r="FTL17" s="132" t="e" vm="1">
        <f>IF(AND(FTL15="Breast",[1]control!FTZ8="Persons"),"Note: Breast cancer figures for all persons does not include males","")</f>
        <v>#VALUE!</v>
      </c>
      <c r="FTM17" s="132" t="e" vm="1">
        <f>IF(AND(FTM15="Breast",[1]control!FUA8="Persons"),"Note: Breast cancer figures for all persons does not include males","")</f>
        <v>#VALUE!</v>
      </c>
      <c r="FTN17" s="132" t="e" vm="1">
        <f>IF(AND(FTN15="Breast",[1]control!FUB8="Persons"),"Note: Breast cancer figures for all persons does not include males","")</f>
        <v>#VALUE!</v>
      </c>
      <c r="FTO17" s="132" t="e" vm="1">
        <f>IF(AND(FTO15="Breast",[1]control!FUC8="Persons"),"Note: Breast cancer figures for all persons does not include males","")</f>
        <v>#VALUE!</v>
      </c>
      <c r="FTP17" s="132" t="e" vm="1">
        <f>IF(AND(FTP15="Breast",[1]control!FUD8="Persons"),"Note: Breast cancer figures for all persons does not include males","")</f>
        <v>#VALUE!</v>
      </c>
      <c r="FTQ17" s="132" t="e" vm="1">
        <f>IF(AND(FTQ15="Breast",[1]control!FUE8="Persons"),"Note: Breast cancer figures for all persons does not include males","")</f>
        <v>#VALUE!</v>
      </c>
      <c r="FTR17" s="132" t="e" vm="1">
        <f>IF(AND(FTR15="Breast",[1]control!FUF8="Persons"),"Note: Breast cancer figures for all persons does not include males","")</f>
        <v>#VALUE!</v>
      </c>
      <c r="FTS17" s="132" t="e" vm="1">
        <f>IF(AND(FTS15="Breast",[1]control!FUG8="Persons"),"Note: Breast cancer figures for all persons does not include males","")</f>
        <v>#VALUE!</v>
      </c>
      <c r="FTT17" s="132" t="e" vm="1">
        <f>IF(AND(FTT15="Breast",[1]control!FUH8="Persons"),"Note: Breast cancer figures for all persons does not include males","")</f>
        <v>#VALUE!</v>
      </c>
      <c r="FTU17" s="132" t="e" vm="1">
        <f>IF(AND(FTU15="Breast",[1]control!FUI8="Persons"),"Note: Breast cancer figures for all persons does not include males","")</f>
        <v>#VALUE!</v>
      </c>
      <c r="FTV17" s="132" t="e" vm="1">
        <f>IF(AND(FTV15="Breast",[1]control!FUJ8="Persons"),"Note: Breast cancer figures for all persons does not include males","")</f>
        <v>#VALUE!</v>
      </c>
      <c r="FTW17" s="132" t="e" vm="1">
        <f>IF(AND(FTW15="Breast",[1]control!FUK8="Persons"),"Note: Breast cancer figures for all persons does not include males","")</f>
        <v>#VALUE!</v>
      </c>
      <c r="FTX17" s="132" t="e" vm="1">
        <f>IF(AND(FTX15="Breast",[1]control!FUL8="Persons"),"Note: Breast cancer figures for all persons does not include males","")</f>
        <v>#VALUE!</v>
      </c>
      <c r="FTY17" s="132" t="e" vm="1">
        <f>IF(AND(FTY15="Breast",[1]control!FUM8="Persons"),"Note: Breast cancer figures for all persons does not include males","")</f>
        <v>#VALUE!</v>
      </c>
      <c r="FTZ17" s="132" t="e" vm="1">
        <f>IF(AND(FTZ15="Breast",[1]control!FUN8="Persons"),"Note: Breast cancer figures for all persons does not include males","")</f>
        <v>#VALUE!</v>
      </c>
      <c r="FUA17" s="132" t="e" vm="1">
        <f>IF(AND(FUA15="Breast",[1]control!FUO8="Persons"),"Note: Breast cancer figures for all persons does not include males","")</f>
        <v>#VALUE!</v>
      </c>
      <c r="FUB17" s="132" t="e" vm="1">
        <f>IF(AND(FUB15="Breast",[1]control!FUP8="Persons"),"Note: Breast cancer figures for all persons does not include males","")</f>
        <v>#VALUE!</v>
      </c>
      <c r="FUC17" s="132" t="e" vm="1">
        <f>IF(AND(FUC15="Breast",[1]control!FUQ8="Persons"),"Note: Breast cancer figures for all persons does not include males","")</f>
        <v>#VALUE!</v>
      </c>
      <c r="FUD17" s="132" t="e" vm="1">
        <f>IF(AND(FUD15="Breast",[1]control!FUR8="Persons"),"Note: Breast cancer figures for all persons does not include males","")</f>
        <v>#VALUE!</v>
      </c>
      <c r="FUE17" s="132" t="e" vm="1">
        <f>IF(AND(FUE15="Breast",[1]control!FUS8="Persons"),"Note: Breast cancer figures for all persons does not include males","")</f>
        <v>#VALUE!</v>
      </c>
      <c r="FUF17" s="132" t="e" vm="1">
        <f>IF(AND(FUF15="Breast",[1]control!FUT8="Persons"),"Note: Breast cancer figures for all persons does not include males","")</f>
        <v>#VALUE!</v>
      </c>
      <c r="FUG17" s="132" t="e" vm="1">
        <f>IF(AND(FUG15="Breast",[1]control!FUU8="Persons"),"Note: Breast cancer figures for all persons does not include males","")</f>
        <v>#VALUE!</v>
      </c>
      <c r="FUH17" s="132" t="e" vm="1">
        <f>IF(AND(FUH15="Breast",[1]control!FUV8="Persons"),"Note: Breast cancer figures for all persons does not include males","")</f>
        <v>#VALUE!</v>
      </c>
      <c r="FUI17" s="132" t="e" vm="1">
        <f>IF(AND(FUI15="Breast",[1]control!FUW8="Persons"),"Note: Breast cancer figures for all persons does not include males","")</f>
        <v>#VALUE!</v>
      </c>
      <c r="FUJ17" s="132" t="e" vm="1">
        <f>IF(AND(FUJ15="Breast",[1]control!FUX8="Persons"),"Note: Breast cancer figures for all persons does not include males","")</f>
        <v>#VALUE!</v>
      </c>
      <c r="FUK17" s="132" t="e" vm="1">
        <f>IF(AND(FUK15="Breast",[1]control!FUY8="Persons"),"Note: Breast cancer figures for all persons does not include males","")</f>
        <v>#VALUE!</v>
      </c>
      <c r="FUL17" s="132" t="e" vm="1">
        <f>IF(AND(FUL15="Breast",[1]control!FUZ8="Persons"),"Note: Breast cancer figures for all persons does not include males","")</f>
        <v>#VALUE!</v>
      </c>
      <c r="FUM17" s="132" t="e" vm="1">
        <f>IF(AND(FUM15="Breast",[1]control!FVA8="Persons"),"Note: Breast cancer figures for all persons does not include males","")</f>
        <v>#VALUE!</v>
      </c>
      <c r="FUN17" s="132" t="e" vm="1">
        <f>IF(AND(FUN15="Breast",[1]control!FVB8="Persons"),"Note: Breast cancer figures for all persons does not include males","")</f>
        <v>#VALUE!</v>
      </c>
      <c r="FUO17" s="132" t="e" vm="1">
        <f>IF(AND(FUO15="Breast",[1]control!FVC8="Persons"),"Note: Breast cancer figures for all persons does not include males","")</f>
        <v>#VALUE!</v>
      </c>
      <c r="FUP17" s="132" t="e" vm="1">
        <f>IF(AND(FUP15="Breast",[1]control!FVD8="Persons"),"Note: Breast cancer figures for all persons does not include males","")</f>
        <v>#VALUE!</v>
      </c>
      <c r="FUQ17" s="132" t="e" vm="1">
        <f>IF(AND(FUQ15="Breast",[1]control!FVE8="Persons"),"Note: Breast cancer figures for all persons does not include males","")</f>
        <v>#VALUE!</v>
      </c>
      <c r="FUR17" s="132" t="e" vm="1">
        <f>IF(AND(FUR15="Breast",[1]control!FVF8="Persons"),"Note: Breast cancer figures for all persons does not include males","")</f>
        <v>#VALUE!</v>
      </c>
      <c r="FUS17" s="132" t="e" vm="1">
        <f>IF(AND(FUS15="Breast",[1]control!FVG8="Persons"),"Note: Breast cancer figures for all persons does not include males","")</f>
        <v>#VALUE!</v>
      </c>
      <c r="FUT17" s="132" t="e" vm="1">
        <f>IF(AND(FUT15="Breast",[1]control!FVH8="Persons"),"Note: Breast cancer figures for all persons does not include males","")</f>
        <v>#VALUE!</v>
      </c>
      <c r="FUU17" s="132" t="e" vm="1">
        <f>IF(AND(FUU15="Breast",[1]control!FVI8="Persons"),"Note: Breast cancer figures for all persons does not include males","")</f>
        <v>#VALUE!</v>
      </c>
      <c r="FUV17" s="132" t="e" vm="1">
        <f>IF(AND(FUV15="Breast",[1]control!FVJ8="Persons"),"Note: Breast cancer figures for all persons does not include males","")</f>
        <v>#VALUE!</v>
      </c>
      <c r="FUW17" s="132" t="e" vm="1">
        <f>IF(AND(FUW15="Breast",[1]control!FVK8="Persons"),"Note: Breast cancer figures for all persons does not include males","")</f>
        <v>#VALUE!</v>
      </c>
      <c r="FUX17" s="132" t="e" vm="1">
        <f>IF(AND(FUX15="Breast",[1]control!FVL8="Persons"),"Note: Breast cancer figures for all persons does not include males","")</f>
        <v>#VALUE!</v>
      </c>
      <c r="FUY17" s="132" t="e" vm="1">
        <f>IF(AND(FUY15="Breast",[1]control!FVM8="Persons"),"Note: Breast cancer figures for all persons does not include males","")</f>
        <v>#VALUE!</v>
      </c>
      <c r="FUZ17" s="132" t="e" vm="1">
        <f>IF(AND(FUZ15="Breast",[1]control!FVN8="Persons"),"Note: Breast cancer figures for all persons does not include males","")</f>
        <v>#VALUE!</v>
      </c>
      <c r="FVA17" s="132" t="e" vm="1">
        <f>IF(AND(FVA15="Breast",[1]control!FVO8="Persons"),"Note: Breast cancer figures for all persons does not include males","")</f>
        <v>#VALUE!</v>
      </c>
      <c r="FVB17" s="132" t="e" vm="1">
        <f>IF(AND(FVB15="Breast",[1]control!FVP8="Persons"),"Note: Breast cancer figures for all persons does not include males","")</f>
        <v>#VALUE!</v>
      </c>
      <c r="FVC17" s="132" t="e" vm="1">
        <f>IF(AND(FVC15="Breast",[1]control!FVQ8="Persons"),"Note: Breast cancer figures for all persons does not include males","")</f>
        <v>#VALUE!</v>
      </c>
      <c r="FVD17" s="132" t="e" vm="1">
        <f>IF(AND(FVD15="Breast",[1]control!FVR8="Persons"),"Note: Breast cancer figures for all persons does not include males","")</f>
        <v>#VALUE!</v>
      </c>
      <c r="FVE17" s="132" t="e" vm="1">
        <f>IF(AND(FVE15="Breast",[1]control!FVS8="Persons"),"Note: Breast cancer figures for all persons does not include males","")</f>
        <v>#VALUE!</v>
      </c>
      <c r="FVF17" s="132" t="e" vm="1">
        <f>IF(AND(FVF15="Breast",[1]control!FVT8="Persons"),"Note: Breast cancer figures for all persons does not include males","")</f>
        <v>#VALUE!</v>
      </c>
      <c r="FVG17" s="132" t="e" vm="1">
        <f>IF(AND(FVG15="Breast",[1]control!FVU8="Persons"),"Note: Breast cancer figures for all persons does not include males","")</f>
        <v>#VALUE!</v>
      </c>
      <c r="FVH17" s="132" t="e" vm="1">
        <f>IF(AND(FVH15="Breast",[1]control!FVV8="Persons"),"Note: Breast cancer figures for all persons does not include males","")</f>
        <v>#VALUE!</v>
      </c>
      <c r="FVI17" s="132" t="e" vm="1">
        <f>IF(AND(FVI15="Breast",[1]control!FVW8="Persons"),"Note: Breast cancer figures for all persons does not include males","")</f>
        <v>#VALUE!</v>
      </c>
      <c r="FVJ17" s="132" t="e" vm="1">
        <f>IF(AND(FVJ15="Breast",[1]control!FVX8="Persons"),"Note: Breast cancer figures for all persons does not include males","")</f>
        <v>#VALUE!</v>
      </c>
      <c r="FVK17" s="132" t="e" vm="1">
        <f>IF(AND(FVK15="Breast",[1]control!FVY8="Persons"),"Note: Breast cancer figures for all persons does not include males","")</f>
        <v>#VALUE!</v>
      </c>
      <c r="FVL17" s="132" t="e" vm="1">
        <f>IF(AND(FVL15="Breast",[1]control!FVZ8="Persons"),"Note: Breast cancer figures for all persons does not include males","")</f>
        <v>#VALUE!</v>
      </c>
      <c r="FVM17" s="132" t="e" vm="1">
        <f>IF(AND(FVM15="Breast",[1]control!FWA8="Persons"),"Note: Breast cancer figures for all persons does not include males","")</f>
        <v>#VALUE!</v>
      </c>
      <c r="FVN17" s="132" t="e" vm="1">
        <f>IF(AND(FVN15="Breast",[1]control!FWB8="Persons"),"Note: Breast cancer figures for all persons does not include males","")</f>
        <v>#VALUE!</v>
      </c>
      <c r="FVO17" s="132" t="e" vm="1">
        <f>IF(AND(FVO15="Breast",[1]control!FWC8="Persons"),"Note: Breast cancer figures for all persons does not include males","")</f>
        <v>#VALUE!</v>
      </c>
      <c r="FVP17" s="132" t="e" vm="1">
        <f>IF(AND(FVP15="Breast",[1]control!FWD8="Persons"),"Note: Breast cancer figures for all persons does not include males","")</f>
        <v>#VALUE!</v>
      </c>
      <c r="FVQ17" s="132" t="e" vm="1">
        <f>IF(AND(FVQ15="Breast",[1]control!FWE8="Persons"),"Note: Breast cancer figures for all persons does not include males","")</f>
        <v>#VALUE!</v>
      </c>
      <c r="FVR17" s="132" t="e" vm="1">
        <f>IF(AND(FVR15="Breast",[1]control!FWF8="Persons"),"Note: Breast cancer figures for all persons does not include males","")</f>
        <v>#VALUE!</v>
      </c>
      <c r="FVS17" s="132" t="e" vm="1">
        <f>IF(AND(FVS15="Breast",[1]control!FWG8="Persons"),"Note: Breast cancer figures for all persons does not include males","")</f>
        <v>#VALUE!</v>
      </c>
      <c r="FVT17" s="132" t="e" vm="1">
        <f>IF(AND(FVT15="Breast",[1]control!FWH8="Persons"),"Note: Breast cancer figures for all persons does not include males","")</f>
        <v>#VALUE!</v>
      </c>
      <c r="FVU17" s="132" t="e" vm="1">
        <f>IF(AND(FVU15="Breast",[1]control!FWI8="Persons"),"Note: Breast cancer figures for all persons does not include males","")</f>
        <v>#VALUE!</v>
      </c>
      <c r="FVV17" s="132" t="e" vm="1">
        <f>IF(AND(FVV15="Breast",[1]control!FWJ8="Persons"),"Note: Breast cancer figures for all persons does not include males","")</f>
        <v>#VALUE!</v>
      </c>
      <c r="FVW17" s="132" t="e" vm="1">
        <f>IF(AND(FVW15="Breast",[1]control!FWK8="Persons"),"Note: Breast cancer figures for all persons does not include males","")</f>
        <v>#VALUE!</v>
      </c>
      <c r="FVX17" s="132" t="e" vm="1">
        <f>IF(AND(FVX15="Breast",[1]control!FWL8="Persons"),"Note: Breast cancer figures for all persons does not include males","")</f>
        <v>#VALUE!</v>
      </c>
      <c r="FVY17" s="132" t="e" vm="1">
        <f>IF(AND(FVY15="Breast",[1]control!FWM8="Persons"),"Note: Breast cancer figures for all persons does not include males","")</f>
        <v>#VALUE!</v>
      </c>
      <c r="FVZ17" s="132" t="e" vm="1">
        <f>IF(AND(FVZ15="Breast",[1]control!FWN8="Persons"),"Note: Breast cancer figures for all persons does not include males","")</f>
        <v>#VALUE!</v>
      </c>
      <c r="FWA17" s="132" t="e" vm="1">
        <f>IF(AND(FWA15="Breast",[1]control!FWO8="Persons"),"Note: Breast cancer figures for all persons does not include males","")</f>
        <v>#VALUE!</v>
      </c>
      <c r="FWB17" s="132" t="e" vm="1">
        <f>IF(AND(FWB15="Breast",[1]control!FWP8="Persons"),"Note: Breast cancer figures for all persons does not include males","")</f>
        <v>#VALUE!</v>
      </c>
      <c r="FWC17" s="132" t="e" vm="1">
        <f>IF(AND(FWC15="Breast",[1]control!FWQ8="Persons"),"Note: Breast cancer figures for all persons does not include males","")</f>
        <v>#VALUE!</v>
      </c>
      <c r="FWD17" s="132" t="e" vm="1">
        <f>IF(AND(FWD15="Breast",[1]control!FWR8="Persons"),"Note: Breast cancer figures for all persons does not include males","")</f>
        <v>#VALUE!</v>
      </c>
      <c r="FWE17" s="132" t="e" vm="1">
        <f>IF(AND(FWE15="Breast",[1]control!FWS8="Persons"),"Note: Breast cancer figures for all persons does not include males","")</f>
        <v>#VALUE!</v>
      </c>
      <c r="FWF17" s="132" t="e" vm="1">
        <f>IF(AND(FWF15="Breast",[1]control!FWT8="Persons"),"Note: Breast cancer figures for all persons does not include males","")</f>
        <v>#VALUE!</v>
      </c>
      <c r="FWG17" s="132" t="e" vm="1">
        <f>IF(AND(FWG15="Breast",[1]control!FWU8="Persons"),"Note: Breast cancer figures for all persons does not include males","")</f>
        <v>#VALUE!</v>
      </c>
      <c r="FWH17" s="132" t="e" vm="1">
        <f>IF(AND(FWH15="Breast",[1]control!FWV8="Persons"),"Note: Breast cancer figures for all persons does not include males","")</f>
        <v>#VALUE!</v>
      </c>
      <c r="FWI17" s="132" t="e" vm="1">
        <f>IF(AND(FWI15="Breast",[1]control!FWW8="Persons"),"Note: Breast cancer figures for all persons does not include males","")</f>
        <v>#VALUE!</v>
      </c>
      <c r="FWJ17" s="132" t="e" vm="1">
        <f>IF(AND(FWJ15="Breast",[1]control!FWX8="Persons"),"Note: Breast cancer figures for all persons does not include males","")</f>
        <v>#VALUE!</v>
      </c>
      <c r="FWK17" s="132" t="e" vm="1">
        <f>IF(AND(FWK15="Breast",[1]control!FWY8="Persons"),"Note: Breast cancer figures for all persons does not include males","")</f>
        <v>#VALUE!</v>
      </c>
      <c r="FWL17" s="132" t="e" vm="1">
        <f>IF(AND(FWL15="Breast",[1]control!FWZ8="Persons"),"Note: Breast cancer figures for all persons does not include males","")</f>
        <v>#VALUE!</v>
      </c>
      <c r="FWM17" s="132" t="e" vm="1">
        <f>IF(AND(FWM15="Breast",[1]control!FXA8="Persons"),"Note: Breast cancer figures for all persons does not include males","")</f>
        <v>#VALUE!</v>
      </c>
      <c r="FWN17" s="132" t="e" vm="1">
        <f>IF(AND(FWN15="Breast",[1]control!FXB8="Persons"),"Note: Breast cancer figures for all persons does not include males","")</f>
        <v>#VALUE!</v>
      </c>
      <c r="FWO17" s="132" t="e" vm="1">
        <f>IF(AND(FWO15="Breast",[1]control!FXC8="Persons"),"Note: Breast cancer figures for all persons does not include males","")</f>
        <v>#VALUE!</v>
      </c>
      <c r="FWP17" s="132" t="e" vm="1">
        <f>IF(AND(FWP15="Breast",[1]control!FXD8="Persons"),"Note: Breast cancer figures for all persons does not include males","")</f>
        <v>#VALUE!</v>
      </c>
      <c r="FWQ17" s="132" t="e" vm="1">
        <f>IF(AND(FWQ15="Breast",[1]control!FXE8="Persons"),"Note: Breast cancer figures for all persons does not include males","")</f>
        <v>#VALUE!</v>
      </c>
      <c r="FWR17" s="132" t="e" vm="1">
        <f>IF(AND(FWR15="Breast",[1]control!FXF8="Persons"),"Note: Breast cancer figures for all persons does not include males","")</f>
        <v>#VALUE!</v>
      </c>
      <c r="FWS17" s="132" t="e" vm="1">
        <f>IF(AND(FWS15="Breast",[1]control!FXG8="Persons"),"Note: Breast cancer figures for all persons does not include males","")</f>
        <v>#VALUE!</v>
      </c>
      <c r="FWT17" s="132" t="e" vm="1">
        <f>IF(AND(FWT15="Breast",[1]control!FXH8="Persons"),"Note: Breast cancer figures for all persons does not include males","")</f>
        <v>#VALUE!</v>
      </c>
      <c r="FWU17" s="132" t="e" vm="1">
        <f>IF(AND(FWU15="Breast",[1]control!FXI8="Persons"),"Note: Breast cancer figures for all persons does not include males","")</f>
        <v>#VALUE!</v>
      </c>
      <c r="FWV17" s="132" t="e" vm="1">
        <f>IF(AND(FWV15="Breast",[1]control!FXJ8="Persons"),"Note: Breast cancer figures for all persons does not include males","")</f>
        <v>#VALUE!</v>
      </c>
      <c r="FWW17" s="132" t="e" vm="1">
        <f>IF(AND(FWW15="Breast",[1]control!FXK8="Persons"),"Note: Breast cancer figures for all persons does not include males","")</f>
        <v>#VALUE!</v>
      </c>
      <c r="FWX17" s="132" t="e" vm="1">
        <f>IF(AND(FWX15="Breast",[1]control!FXL8="Persons"),"Note: Breast cancer figures for all persons does not include males","")</f>
        <v>#VALUE!</v>
      </c>
      <c r="FWY17" s="132" t="e" vm="1">
        <f>IF(AND(FWY15="Breast",[1]control!FXM8="Persons"),"Note: Breast cancer figures for all persons does not include males","")</f>
        <v>#VALUE!</v>
      </c>
      <c r="FWZ17" s="132" t="e" vm="1">
        <f>IF(AND(FWZ15="Breast",[1]control!FXN8="Persons"),"Note: Breast cancer figures for all persons does not include males","")</f>
        <v>#VALUE!</v>
      </c>
      <c r="FXA17" s="132" t="e" vm="1">
        <f>IF(AND(FXA15="Breast",[1]control!FXO8="Persons"),"Note: Breast cancer figures for all persons does not include males","")</f>
        <v>#VALUE!</v>
      </c>
      <c r="FXB17" s="132" t="e" vm="1">
        <f>IF(AND(FXB15="Breast",[1]control!FXP8="Persons"),"Note: Breast cancer figures for all persons does not include males","")</f>
        <v>#VALUE!</v>
      </c>
      <c r="FXC17" s="132" t="e" vm="1">
        <f>IF(AND(FXC15="Breast",[1]control!FXQ8="Persons"),"Note: Breast cancer figures for all persons does not include males","")</f>
        <v>#VALUE!</v>
      </c>
      <c r="FXD17" s="132" t="e" vm="1">
        <f>IF(AND(FXD15="Breast",[1]control!FXR8="Persons"),"Note: Breast cancer figures for all persons does not include males","")</f>
        <v>#VALUE!</v>
      </c>
      <c r="FXE17" s="132" t="e" vm="1">
        <f>IF(AND(FXE15="Breast",[1]control!FXS8="Persons"),"Note: Breast cancer figures for all persons does not include males","")</f>
        <v>#VALUE!</v>
      </c>
      <c r="FXF17" s="132" t="e" vm="1">
        <f>IF(AND(FXF15="Breast",[1]control!FXT8="Persons"),"Note: Breast cancer figures for all persons does not include males","")</f>
        <v>#VALUE!</v>
      </c>
      <c r="FXG17" s="132" t="e" vm="1">
        <f>IF(AND(FXG15="Breast",[1]control!FXU8="Persons"),"Note: Breast cancer figures for all persons does not include males","")</f>
        <v>#VALUE!</v>
      </c>
      <c r="FXH17" s="132" t="e" vm="1">
        <f>IF(AND(FXH15="Breast",[1]control!FXV8="Persons"),"Note: Breast cancer figures for all persons does not include males","")</f>
        <v>#VALUE!</v>
      </c>
      <c r="FXI17" s="132" t="e" vm="1">
        <f>IF(AND(FXI15="Breast",[1]control!FXW8="Persons"),"Note: Breast cancer figures for all persons does not include males","")</f>
        <v>#VALUE!</v>
      </c>
      <c r="FXJ17" s="132" t="e" vm="1">
        <f>IF(AND(FXJ15="Breast",[1]control!FXX8="Persons"),"Note: Breast cancer figures for all persons does not include males","")</f>
        <v>#VALUE!</v>
      </c>
      <c r="FXK17" s="132" t="e" vm="1">
        <f>IF(AND(FXK15="Breast",[1]control!FXY8="Persons"),"Note: Breast cancer figures for all persons does not include males","")</f>
        <v>#VALUE!</v>
      </c>
      <c r="FXL17" s="132" t="e" vm="1">
        <f>IF(AND(FXL15="Breast",[1]control!FXZ8="Persons"),"Note: Breast cancer figures for all persons does not include males","")</f>
        <v>#VALUE!</v>
      </c>
      <c r="FXM17" s="132" t="e" vm="1">
        <f>IF(AND(FXM15="Breast",[1]control!FYA8="Persons"),"Note: Breast cancer figures for all persons does not include males","")</f>
        <v>#VALUE!</v>
      </c>
      <c r="FXN17" s="132" t="e" vm="1">
        <f>IF(AND(FXN15="Breast",[1]control!FYB8="Persons"),"Note: Breast cancer figures for all persons does not include males","")</f>
        <v>#VALUE!</v>
      </c>
      <c r="FXO17" s="132" t="e" vm="1">
        <f>IF(AND(FXO15="Breast",[1]control!FYC8="Persons"),"Note: Breast cancer figures for all persons does not include males","")</f>
        <v>#VALUE!</v>
      </c>
      <c r="FXP17" s="132" t="e" vm="1">
        <f>IF(AND(FXP15="Breast",[1]control!FYD8="Persons"),"Note: Breast cancer figures for all persons does not include males","")</f>
        <v>#VALUE!</v>
      </c>
      <c r="FXQ17" s="132" t="e" vm="1">
        <f>IF(AND(FXQ15="Breast",[1]control!FYE8="Persons"),"Note: Breast cancer figures for all persons does not include males","")</f>
        <v>#VALUE!</v>
      </c>
      <c r="FXR17" s="132" t="e" vm="1">
        <f>IF(AND(FXR15="Breast",[1]control!FYF8="Persons"),"Note: Breast cancer figures for all persons does not include males","")</f>
        <v>#VALUE!</v>
      </c>
      <c r="FXS17" s="132" t="e" vm="1">
        <f>IF(AND(FXS15="Breast",[1]control!FYG8="Persons"),"Note: Breast cancer figures for all persons does not include males","")</f>
        <v>#VALUE!</v>
      </c>
      <c r="FXT17" s="132" t="e" vm="1">
        <f>IF(AND(FXT15="Breast",[1]control!FYH8="Persons"),"Note: Breast cancer figures for all persons does not include males","")</f>
        <v>#VALUE!</v>
      </c>
      <c r="FXU17" s="132" t="e" vm="1">
        <f>IF(AND(FXU15="Breast",[1]control!FYI8="Persons"),"Note: Breast cancer figures for all persons does not include males","")</f>
        <v>#VALUE!</v>
      </c>
      <c r="FXV17" s="132" t="e" vm="1">
        <f>IF(AND(FXV15="Breast",[1]control!FYJ8="Persons"),"Note: Breast cancer figures for all persons does not include males","")</f>
        <v>#VALUE!</v>
      </c>
      <c r="FXW17" s="132" t="e" vm="1">
        <f>IF(AND(FXW15="Breast",[1]control!FYK8="Persons"),"Note: Breast cancer figures for all persons does not include males","")</f>
        <v>#VALUE!</v>
      </c>
      <c r="FXX17" s="132" t="e" vm="1">
        <f>IF(AND(FXX15="Breast",[1]control!FYL8="Persons"),"Note: Breast cancer figures for all persons does not include males","")</f>
        <v>#VALUE!</v>
      </c>
      <c r="FXY17" s="132" t="e" vm="1">
        <f>IF(AND(FXY15="Breast",[1]control!FYM8="Persons"),"Note: Breast cancer figures for all persons does not include males","")</f>
        <v>#VALUE!</v>
      </c>
      <c r="FXZ17" s="132" t="e" vm="1">
        <f>IF(AND(FXZ15="Breast",[1]control!FYN8="Persons"),"Note: Breast cancer figures for all persons does not include males","")</f>
        <v>#VALUE!</v>
      </c>
      <c r="FYA17" s="132" t="e" vm="1">
        <f>IF(AND(FYA15="Breast",[1]control!FYO8="Persons"),"Note: Breast cancer figures for all persons does not include males","")</f>
        <v>#VALUE!</v>
      </c>
      <c r="FYB17" s="132" t="e" vm="1">
        <f>IF(AND(FYB15="Breast",[1]control!FYP8="Persons"),"Note: Breast cancer figures for all persons does not include males","")</f>
        <v>#VALUE!</v>
      </c>
      <c r="FYC17" s="132" t="e" vm="1">
        <f>IF(AND(FYC15="Breast",[1]control!FYQ8="Persons"),"Note: Breast cancer figures for all persons does not include males","")</f>
        <v>#VALUE!</v>
      </c>
      <c r="FYD17" s="132" t="e" vm="1">
        <f>IF(AND(FYD15="Breast",[1]control!FYR8="Persons"),"Note: Breast cancer figures for all persons does not include males","")</f>
        <v>#VALUE!</v>
      </c>
      <c r="FYE17" s="132" t="e" vm="1">
        <f>IF(AND(FYE15="Breast",[1]control!FYS8="Persons"),"Note: Breast cancer figures for all persons does not include males","")</f>
        <v>#VALUE!</v>
      </c>
      <c r="FYF17" s="132" t="e" vm="1">
        <f>IF(AND(FYF15="Breast",[1]control!FYT8="Persons"),"Note: Breast cancer figures for all persons does not include males","")</f>
        <v>#VALUE!</v>
      </c>
      <c r="FYG17" s="132" t="e" vm="1">
        <f>IF(AND(FYG15="Breast",[1]control!FYU8="Persons"),"Note: Breast cancer figures for all persons does not include males","")</f>
        <v>#VALUE!</v>
      </c>
      <c r="FYH17" s="132" t="e" vm="1">
        <f>IF(AND(FYH15="Breast",[1]control!FYV8="Persons"),"Note: Breast cancer figures for all persons does not include males","")</f>
        <v>#VALUE!</v>
      </c>
      <c r="FYI17" s="132" t="e" vm="1">
        <f>IF(AND(FYI15="Breast",[1]control!FYW8="Persons"),"Note: Breast cancer figures for all persons does not include males","")</f>
        <v>#VALUE!</v>
      </c>
      <c r="FYJ17" s="132" t="e" vm="1">
        <f>IF(AND(FYJ15="Breast",[1]control!FYX8="Persons"),"Note: Breast cancer figures for all persons does not include males","")</f>
        <v>#VALUE!</v>
      </c>
      <c r="FYK17" s="132" t="e" vm="1">
        <f>IF(AND(FYK15="Breast",[1]control!FYY8="Persons"),"Note: Breast cancer figures for all persons does not include males","")</f>
        <v>#VALUE!</v>
      </c>
      <c r="FYL17" s="132" t="e" vm="1">
        <f>IF(AND(FYL15="Breast",[1]control!FYZ8="Persons"),"Note: Breast cancer figures for all persons does not include males","")</f>
        <v>#VALUE!</v>
      </c>
      <c r="FYM17" s="132" t="e" vm="1">
        <f>IF(AND(FYM15="Breast",[1]control!FZA8="Persons"),"Note: Breast cancer figures for all persons does not include males","")</f>
        <v>#VALUE!</v>
      </c>
      <c r="FYN17" s="132" t="e" vm="1">
        <f>IF(AND(FYN15="Breast",[1]control!FZB8="Persons"),"Note: Breast cancer figures for all persons does not include males","")</f>
        <v>#VALUE!</v>
      </c>
      <c r="FYO17" s="132" t="e" vm="1">
        <f>IF(AND(FYO15="Breast",[1]control!FZC8="Persons"),"Note: Breast cancer figures for all persons does not include males","")</f>
        <v>#VALUE!</v>
      </c>
      <c r="FYP17" s="132" t="e" vm="1">
        <f>IF(AND(FYP15="Breast",[1]control!FZD8="Persons"),"Note: Breast cancer figures for all persons does not include males","")</f>
        <v>#VALUE!</v>
      </c>
      <c r="FYQ17" s="132" t="e" vm="1">
        <f>IF(AND(FYQ15="Breast",[1]control!FZE8="Persons"),"Note: Breast cancer figures for all persons does not include males","")</f>
        <v>#VALUE!</v>
      </c>
      <c r="FYR17" s="132" t="e" vm="1">
        <f>IF(AND(FYR15="Breast",[1]control!FZF8="Persons"),"Note: Breast cancer figures for all persons does not include males","")</f>
        <v>#VALUE!</v>
      </c>
      <c r="FYS17" s="132" t="e" vm="1">
        <f>IF(AND(FYS15="Breast",[1]control!FZG8="Persons"),"Note: Breast cancer figures for all persons does not include males","")</f>
        <v>#VALUE!</v>
      </c>
      <c r="FYT17" s="132" t="e" vm="1">
        <f>IF(AND(FYT15="Breast",[1]control!FZH8="Persons"),"Note: Breast cancer figures for all persons does not include males","")</f>
        <v>#VALUE!</v>
      </c>
      <c r="FYU17" s="132" t="e" vm="1">
        <f>IF(AND(FYU15="Breast",[1]control!FZI8="Persons"),"Note: Breast cancer figures for all persons does not include males","")</f>
        <v>#VALUE!</v>
      </c>
      <c r="FYV17" s="132" t="e" vm="1">
        <f>IF(AND(FYV15="Breast",[1]control!FZJ8="Persons"),"Note: Breast cancer figures for all persons does not include males","")</f>
        <v>#VALUE!</v>
      </c>
      <c r="FYW17" s="132" t="e" vm="1">
        <f>IF(AND(FYW15="Breast",[1]control!FZK8="Persons"),"Note: Breast cancer figures for all persons does not include males","")</f>
        <v>#VALUE!</v>
      </c>
      <c r="FYX17" s="132" t="e" vm="1">
        <f>IF(AND(FYX15="Breast",[1]control!FZL8="Persons"),"Note: Breast cancer figures for all persons does not include males","")</f>
        <v>#VALUE!</v>
      </c>
      <c r="FYY17" s="132" t="e" vm="1">
        <f>IF(AND(FYY15="Breast",[1]control!FZM8="Persons"),"Note: Breast cancer figures for all persons does not include males","")</f>
        <v>#VALUE!</v>
      </c>
      <c r="FYZ17" s="132" t="e" vm="1">
        <f>IF(AND(FYZ15="Breast",[1]control!FZN8="Persons"),"Note: Breast cancer figures for all persons does not include males","")</f>
        <v>#VALUE!</v>
      </c>
      <c r="FZA17" s="132" t="e" vm="1">
        <f>IF(AND(FZA15="Breast",[1]control!FZO8="Persons"),"Note: Breast cancer figures for all persons does not include males","")</f>
        <v>#VALUE!</v>
      </c>
      <c r="FZB17" s="132" t="e" vm="1">
        <f>IF(AND(FZB15="Breast",[1]control!FZP8="Persons"),"Note: Breast cancer figures for all persons does not include males","")</f>
        <v>#VALUE!</v>
      </c>
      <c r="FZC17" s="132" t="e" vm="1">
        <f>IF(AND(FZC15="Breast",[1]control!FZQ8="Persons"),"Note: Breast cancer figures for all persons does not include males","")</f>
        <v>#VALUE!</v>
      </c>
      <c r="FZD17" s="132" t="e" vm="1">
        <f>IF(AND(FZD15="Breast",[1]control!FZR8="Persons"),"Note: Breast cancer figures for all persons does not include males","")</f>
        <v>#VALUE!</v>
      </c>
      <c r="FZE17" s="132" t="e" vm="1">
        <f>IF(AND(FZE15="Breast",[1]control!FZS8="Persons"),"Note: Breast cancer figures for all persons does not include males","")</f>
        <v>#VALUE!</v>
      </c>
      <c r="FZF17" s="132" t="e" vm="1">
        <f>IF(AND(FZF15="Breast",[1]control!FZT8="Persons"),"Note: Breast cancer figures for all persons does not include males","")</f>
        <v>#VALUE!</v>
      </c>
      <c r="FZG17" s="132" t="e" vm="1">
        <f>IF(AND(FZG15="Breast",[1]control!FZU8="Persons"),"Note: Breast cancer figures for all persons does not include males","")</f>
        <v>#VALUE!</v>
      </c>
      <c r="FZH17" s="132" t="e" vm="1">
        <f>IF(AND(FZH15="Breast",[1]control!FZV8="Persons"),"Note: Breast cancer figures for all persons does not include males","")</f>
        <v>#VALUE!</v>
      </c>
      <c r="FZI17" s="132" t="e" vm="1">
        <f>IF(AND(FZI15="Breast",[1]control!FZW8="Persons"),"Note: Breast cancer figures for all persons does not include males","")</f>
        <v>#VALUE!</v>
      </c>
      <c r="FZJ17" s="132" t="e" vm="1">
        <f>IF(AND(FZJ15="Breast",[1]control!FZX8="Persons"),"Note: Breast cancer figures for all persons does not include males","")</f>
        <v>#VALUE!</v>
      </c>
      <c r="FZK17" s="132" t="e" vm="1">
        <f>IF(AND(FZK15="Breast",[1]control!FZY8="Persons"),"Note: Breast cancer figures for all persons does not include males","")</f>
        <v>#VALUE!</v>
      </c>
      <c r="FZL17" s="132" t="e" vm="1">
        <f>IF(AND(FZL15="Breast",[1]control!FZZ8="Persons"),"Note: Breast cancer figures for all persons does not include males","")</f>
        <v>#VALUE!</v>
      </c>
      <c r="FZM17" s="132" t="e" vm="1">
        <f>IF(AND(FZM15="Breast",[1]control!GAA8="Persons"),"Note: Breast cancer figures for all persons does not include males","")</f>
        <v>#VALUE!</v>
      </c>
      <c r="FZN17" s="132" t="e" vm="1">
        <f>IF(AND(FZN15="Breast",[1]control!GAB8="Persons"),"Note: Breast cancer figures for all persons does not include males","")</f>
        <v>#VALUE!</v>
      </c>
      <c r="FZO17" s="132" t="e" vm="1">
        <f>IF(AND(FZO15="Breast",[1]control!GAC8="Persons"),"Note: Breast cancer figures for all persons does not include males","")</f>
        <v>#VALUE!</v>
      </c>
      <c r="FZP17" s="132" t="e" vm="1">
        <f>IF(AND(FZP15="Breast",[1]control!GAD8="Persons"),"Note: Breast cancer figures for all persons does not include males","")</f>
        <v>#VALUE!</v>
      </c>
      <c r="FZQ17" s="132" t="e" vm="1">
        <f>IF(AND(FZQ15="Breast",[1]control!GAE8="Persons"),"Note: Breast cancer figures for all persons does not include males","")</f>
        <v>#VALUE!</v>
      </c>
      <c r="FZR17" s="132" t="e" vm="1">
        <f>IF(AND(FZR15="Breast",[1]control!GAF8="Persons"),"Note: Breast cancer figures for all persons does not include males","")</f>
        <v>#VALUE!</v>
      </c>
      <c r="FZS17" s="132" t="e" vm="1">
        <f>IF(AND(FZS15="Breast",[1]control!GAG8="Persons"),"Note: Breast cancer figures for all persons does not include males","")</f>
        <v>#VALUE!</v>
      </c>
      <c r="FZT17" s="132" t="e" vm="1">
        <f>IF(AND(FZT15="Breast",[1]control!GAH8="Persons"),"Note: Breast cancer figures for all persons does not include males","")</f>
        <v>#VALUE!</v>
      </c>
      <c r="FZU17" s="132" t="e" vm="1">
        <f>IF(AND(FZU15="Breast",[1]control!GAI8="Persons"),"Note: Breast cancer figures for all persons does not include males","")</f>
        <v>#VALUE!</v>
      </c>
      <c r="FZV17" s="132" t="e" vm="1">
        <f>IF(AND(FZV15="Breast",[1]control!GAJ8="Persons"),"Note: Breast cancer figures for all persons does not include males","")</f>
        <v>#VALUE!</v>
      </c>
      <c r="FZW17" s="132" t="e" vm="1">
        <f>IF(AND(FZW15="Breast",[1]control!GAK8="Persons"),"Note: Breast cancer figures for all persons does not include males","")</f>
        <v>#VALUE!</v>
      </c>
      <c r="FZX17" s="132" t="e" vm="1">
        <f>IF(AND(FZX15="Breast",[1]control!GAL8="Persons"),"Note: Breast cancer figures for all persons does not include males","")</f>
        <v>#VALUE!</v>
      </c>
      <c r="FZY17" s="132" t="e" vm="1">
        <f>IF(AND(FZY15="Breast",[1]control!GAM8="Persons"),"Note: Breast cancer figures for all persons does not include males","")</f>
        <v>#VALUE!</v>
      </c>
      <c r="FZZ17" s="132" t="e" vm="1">
        <f>IF(AND(FZZ15="Breast",[1]control!GAN8="Persons"),"Note: Breast cancer figures for all persons does not include males","")</f>
        <v>#VALUE!</v>
      </c>
      <c r="GAA17" s="132" t="e" vm="1">
        <f>IF(AND(GAA15="Breast",[1]control!GAO8="Persons"),"Note: Breast cancer figures for all persons does not include males","")</f>
        <v>#VALUE!</v>
      </c>
      <c r="GAB17" s="132" t="e" vm="1">
        <f>IF(AND(GAB15="Breast",[1]control!GAP8="Persons"),"Note: Breast cancer figures for all persons does not include males","")</f>
        <v>#VALUE!</v>
      </c>
      <c r="GAC17" s="132" t="e" vm="1">
        <f>IF(AND(GAC15="Breast",[1]control!GAQ8="Persons"),"Note: Breast cancer figures for all persons does not include males","")</f>
        <v>#VALUE!</v>
      </c>
      <c r="GAD17" s="132" t="e" vm="1">
        <f>IF(AND(GAD15="Breast",[1]control!GAR8="Persons"),"Note: Breast cancer figures for all persons does not include males","")</f>
        <v>#VALUE!</v>
      </c>
      <c r="GAE17" s="132" t="e" vm="1">
        <f>IF(AND(GAE15="Breast",[1]control!GAS8="Persons"),"Note: Breast cancer figures for all persons does not include males","")</f>
        <v>#VALUE!</v>
      </c>
      <c r="GAF17" s="132" t="e" vm="1">
        <f>IF(AND(GAF15="Breast",[1]control!GAT8="Persons"),"Note: Breast cancer figures for all persons does not include males","")</f>
        <v>#VALUE!</v>
      </c>
      <c r="GAG17" s="132" t="e" vm="1">
        <f>IF(AND(GAG15="Breast",[1]control!GAU8="Persons"),"Note: Breast cancer figures for all persons does not include males","")</f>
        <v>#VALUE!</v>
      </c>
      <c r="GAH17" s="132" t="e" vm="1">
        <f>IF(AND(GAH15="Breast",[1]control!GAV8="Persons"),"Note: Breast cancer figures for all persons does not include males","")</f>
        <v>#VALUE!</v>
      </c>
      <c r="GAI17" s="132" t="e" vm="1">
        <f>IF(AND(GAI15="Breast",[1]control!GAW8="Persons"),"Note: Breast cancer figures for all persons does not include males","")</f>
        <v>#VALUE!</v>
      </c>
      <c r="GAJ17" s="132" t="e" vm="1">
        <f>IF(AND(GAJ15="Breast",[1]control!GAX8="Persons"),"Note: Breast cancer figures for all persons does not include males","")</f>
        <v>#VALUE!</v>
      </c>
      <c r="GAK17" s="132" t="e" vm="1">
        <f>IF(AND(GAK15="Breast",[1]control!GAY8="Persons"),"Note: Breast cancer figures for all persons does not include males","")</f>
        <v>#VALUE!</v>
      </c>
      <c r="GAL17" s="132" t="e" vm="1">
        <f>IF(AND(GAL15="Breast",[1]control!GAZ8="Persons"),"Note: Breast cancer figures for all persons does not include males","")</f>
        <v>#VALUE!</v>
      </c>
      <c r="GAM17" s="132" t="e" vm="1">
        <f>IF(AND(GAM15="Breast",[1]control!GBA8="Persons"),"Note: Breast cancer figures for all persons does not include males","")</f>
        <v>#VALUE!</v>
      </c>
      <c r="GAN17" s="132" t="e" vm="1">
        <f>IF(AND(GAN15="Breast",[1]control!GBB8="Persons"),"Note: Breast cancer figures for all persons does not include males","")</f>
        <v>#VALUE!</v>
      </c>
      <c r="GAO17" s="132" t="e" vm="1">
        <f>IF(AND(GAO15="Breast",[1]control!GBC8="Persons"),"Note: Breast cancer figures for all persons does not include males","")</f>
        <v>#VALUE!</v>
      </c>
      <c r="GAP17" s="132" t="e" vm="1">
        <f>IF(AND(GAP15="Breast",[1]control!GBD8="Persons"),"Note: Breast cancer figures for all persons does not include males","")</f>
        <v>#VALUE!</v>
      </c>
      <c r="GAQ17" s="132" t="e" vm="1">
        <f>IF(AND(GAQ15="Breast",[1]control!GBE8="Persons"),"Note: Breast cancer figures for all persons does not include males","")</f>
        <v>#VALUE!</v>
      </c>
      <c r="GAR17" s="132" t="e" vm="1">
        <f>IF(AND(GAR15="Breast",[1]control!GBF8="Persons"),"Note: Breast cancer figures for all persons does not include males","")</f>
        <v>#VALUE!</v>
      </c>
      <c r="GAS17" s="132" t="e" vm="1">
        <f>IF(AND(GAS15="Breast",[1]control!GBG8="Persons"),"Note: Breast cancer figures for all persons does not include males","")</f>
        <v>#VALUE!</v>
      </c>
      <c r="GAT17" s="132" t="e" vm="1">
        <f>IF(AND(GAT15="Breast",[1]control!GBH8="Persons"),"Note: Breast cancer figures for all persons does not include males","")</f>
        <v>#VALUE!</v>
      </c>
      <c r="GAU17" s="132" t="e" vm="1">
        <f>IF(AND(GAU15="Breast",[1]control!GBI8="Persons"),"Note: Breast cancer figures for all persons does not include males","")</f>
        <v>#VALUE!</v>
      </c>
      <c r="GAV17" s="132" t="e" vm="1">
        <f>IF(AND(GAV15="Breast",[1]control!GBJ8="Persons"),"Note: Breast cancer figures for all persons does not include males","")</f>
        <v>#VALUE!</v>
      </c>
      <c r="GAW17" s="132" t="e" vm="1">
        <f>IF(AND(GAW15="Breast",[1]control!GBK8="Persons"),"Note: Breast cancer figures for all persons does not include males","")</f>
        <v>#VALUE!</v>
      </c>
      <c r="GAX17" s="132" t="e" vm="1">
        <f>IF(AND(GAX15="Breast",[1]control!GBL8="Persons"),"Note: Breast cancer figures for all persons does not include males","")</f>
        <v>#VALUE!</v>
      </c>
      <c r="GAY17" s="132" t="e" vm="1">
        <f>IF(AND(GAY15="Breast",[1]control!GBM8="Persons"),"Note: Breast cancer figures for all persons does not include males","")</f>
        <v>#VALUE!</v>
      </c>
      <c r="GAZ17" s="132" t="e" vm="1">
        <f>IF(AND(GAZ15="Breast",[1]control!GBN8="Persons"),"Note: Breast cancer figures for all persons does not include males","")</f>
        <v>#VALUE!</v>
      </c>
      <c r="GBA17" s="132" t="e" vm="1">
        <f>IF(AND(GBA15="Breast",[1]control!GBO8="Persons"),"Note: Breast cancer figures for all persons does not include males","")</f>
        <v>#VALUE!</v>
      </c>
      <c r="GBB17" s="132" t="e" vm="1">
        <f>IF(AND(GBB15="Breast",[1]control!GBP8="Persons"),"Note: Breast cancer figures for all persons does not include males","")</f>
        <v>#VALUE!</v>
      </c>
      <c r="GBC17" s="132" t="e" vm="1">
        <f>IF(AND(GBC15="Breast",[1]control!GBQ8="Persons"),"Note: Breast cancer figures for all persons does not include males","")</f>
        <v>#VALUE!</v>
      </c>
      <c r="GBD17" s="132" t="e" vm="1">
        <f>IF(AND(GBD15="Breast",[1]control!GBR8="Persons"),"Note: Breast cancer figures for all persons does not include males","")</f>
        <v>#VALUE!</v>
      </c>
      <c r="GBE17" s="132" t="e" vm="1">
        <f>IF(AND(GBE15="Breast",[1]control!GBS8="Persons"),"Note: Breast cancer figures for all persons does not include males","")</f>
        <v>#VALUE!</v>
      </c>
      <c r="GBF17" s="132" t="e" vm="1">
        <f>IF(AND(GBF15="Breast",[1]control!GBT8="Persons"),"Note: Breast cancer figures for all persons does not include males","")</f>
        <v>#VALUE!</v>
      </c>
      <c r="GBG17" s="132" t="e" vm="1">
        <f>IF(AND(GBG15="Breast",[1]control!GBU8="Persons"),"Note: Breast cancer figures for all persons does not include males","")</f>
        <v>#VALUE!</v>
      </c>
      <c r="GBH17" s="132" t="e" vm="1">
        <f>IF(AND(GBH15="Breast",[1]control!GBV8="Persons"),"Note: Breast cancer figures for all persons does not include males","")</f>
        <v>#VALUE!</v>
      </c>
      <c r="GBI17" s="132" t="e" vm="1">
        <f>IF(AND(GBI15="Breast",[1]control!GBW8="Persons"),"Note: Breast cancer figures for all persons does not include males","")</f>
        <v>#VALUE!</v>
      </c>
      <c r="GBJ17" s="132" t="e" vm="1">
        <f>IF(AND(GBJ15="Breast",[1]control!GBX8="Persons"),"Note: Breast cancer figures for all persons does not include males","")</f>
        <v>#VALUE!</v>
      </c>
      <c r="GBK17" s="132" t="e" vm="1">
        <f>IF(AND(GBK15="Breast",[1]control!GBY8="Persons"),"Note: Breast cancer figures for all persons does not include males","")</f>
        <v>#VALUE!</v>
      </c>
      <c r="GBL17" s="132" t="e" vm="1">
        <f>IF(AND(GBL15="Breast",[1]control!GBZ8="Persons"),"Note: Breast cancer figures for all persons does not include males","")</f>
        <v>#VALUE!</v>
      </c>
      <c r="GBM17" s="132" t="e" vm="1">
        <f>IF(AND(GBM15="Breast",[1]control!GCA8="Persons"),"Note: Breast cancer figures for all persons does not include males","")</f>
        <v>#VALUE!</v>
      </c>
      <c r="GBN17" s="132" t="e" vm="1">
        <f>IF(AND(GBN15="Breast",[1]control!GCB8="Persons"),"Note: Breast cancer figures for all persons does not include males","")</f>
        <v>#VALUE!</v>
      </c>
      <c r="GBO17" s="132" t="e" vm="1">
        <f>IF(AND(GBO15="Breast",[1]control!GCC8="Persons"),"Note: Breast cancer figures for all persons does not include males","")</f>
        <v>#VALUE!</v>
      </c>
      <c r="GBP17" s="132" t="e" vm="1">
        <f>IF(AND(GBP15="Breast",[1]control!GCD8="Persons"),"Note: Breast cancer figures for all persons does not include males","")</f>
        <v>#VALUE!</v>
      </c>
      <c r="GBQ17" s="132" t="e" vm="1">
        <f>IF(AND(GBQ15="Breast",[1]control!GCE8="Persons"),"Note: Breast cancer figures for all persons does not include males","")</f>
        <v>#VALUE!</v>
      </c>
      <c r="GBR17" s="132" t="e" vm="1">
        <f>IF(AND(GBR15="Breast",[1]control!GCF8="Persons"),"Note: Breast cancer figures for all persons does not include males","")</f>
        <v>#VALUE!</v>
      </c>
      <c r="GBS17" s="132" t="e" vm="1">
        <f>IF(AND(GBS15="Breast",[1]control!GCG8="Persons"),"Note: Breast cancer figures for all persons does not include males","")</f>
        <v>#VALUE!</v>
      </c>
      <c r="GBT17" s="132" t="e" vm="1">
        <f>IF(AND(GBT15="Breast",[1]control!GCH8="Persons"),"Note: Breast cancer figures for all persons does not include males","")</f>
        <v>#VALUE!</v>
      </c>
      <c r="GBU17" s="132" t="e" vm="1">
        <f>IF(AND(GBU15="Breast",[1]control!GCI8="Persons"),"Note: Breast cancer figures for all persons does not include males","")</f>
        <v>#VALUE!</v>
      </c>
      <c r="GBV17" s="132" t="e" vm="1">
        <f>IF(AND(GBV15="Breast",[1]control!GCJ8="Persons"),"Note: Breast cancer figures for all persons does not include males","")</f>
        <v>#VALUE!</v>
      </c>
      <c r="GBW17" s="132" t="e" vm="1">
        <f>IF(AND(GBW15="Breast",[1]control!GCK8="Persons"),"Note: Breast cancer figures for all persons does not include males","")</f>
        <v>#VALUE!</v>
      </c>
      <c r="GBX17" s="132" t="e" vm="1">
        <f>IF(AND(GBX15="Breast",[1]control!GCL8="Persons"),"Note: Breast cancer figures for all persons does not include males","")</f>
        <v>#VALUE!</v>
      </c>
      <c r="GBY17" s="132" t="e" vm="1">
        <f>IF(AND(GBY15="Breast",[1]control!GCM8="Persons"),"Note: Breast cancer figures for all persons does not include males","")</f>
        <v>#VALUE!</v>
      </c>
      <c r="GBZ17" s="132" t="e" vm="1">
        <f>IF(AND(GBZ15="Breast",[1]control!GCN8="Persons"),"Note: Breast cancer figures for all persons does not include males","")</f>
        <v>#VALUE!</v>
      </c>
      <c r="GCA17" s="132" t="e" vm="1">
        <f>IF(AND(GCA15="Breast",[1]control!GCO8="Persons"),"Note: Breast cancer figures for all persons does not include males","")</f>
        <v>#VALUE!</v>
      </c>
      <c r="GCB17" s="132" t="e" vm="1">
        <f>IF(AND(GCB15="Breast",[1]control!GCP8="Persons"),"Note: Breast cancer figures for all persons does not include males","")</f>
        <v>#VALUE!</v>
      </c>
      <c r="GCC17" s="132" t="e" vm="1">
        <f>IF(AND(GCC15="Breast",[1]control!GCQ8="Persons"),"Note: Breast cancer figures for all persons does not include males","")</f>
        <v>#VALUE!</v>
      </c>
      <c r="GCD17" s="132" t="e" vm="1">
        <f>IF(AND(GCD15="Breast",[1]control!GCR8="Persons"),"Note: Breast cancer figures for all persons does not include males","")</f>
        <v>#VALUE!</v>
      </c>
      <c r="GCE17" s="132" t="e" vm="1">
        <f>IF(AND(GCE15="Breast",[1]control!GCS8="Persons"),"Note: Breast cancer figures for all persons does not include males","")</f>
        <v>#VALUE!</v>
      </c>
      <c r="GCF17" s="132" t="e" vm="1">
        <f>IF(AND(GCF15="Breast",[1]control!GCT8="Persons"),"Note: Breast cancer figures for all persons does not include males","")</f>
        <v>#VALUE!</v>
      </c>
      <c r="GCG17" s="132" t="e" vm="1">
        <f>IF(AND(GCG15="Breast",[1]control!GCU8="Persons"),"Note: Breast cancer figures for all persons does not include males","")</f>
        <v>#VALUE!</v>
      </c>
      <c r="GCH17" s="132" t="e" vm="1">
        <f>IF(AND(GCH15="Breast",[1]control!GCV8="Persons"),"Note: Breast cancer figures for all persons does not include males","")</f>
        <v>#VALUE!</v>
      </c>
      <c r="GCI17" s="132" t="e" vm="1">
        <f>IF(AND(GCI15="Breast",[1]control!GCW8="Persons"),"Note: Breast cancer figures for all persons does not include males","")</f>
        <v>#VALUE!</v>
      </c>
      <c r="GCJ17" s="132" t="e" vm="1">
        <f>IF(AND(GCJ15="Breast",[1]control!GCX8="Persons"),"Note: Breast cancer figures for all persons does not include males","")</f>
        <v>#VALUE!</v>
      </c>
      <c r="GCK17" s="132" t="e" vm="1">
        <f>IF(AND(GCK15="Breast",[1]control!GCY8="Persons"),"Note: Breast cancer figures for all persons does not include males","")</f>
        <v>#VALUE!</v>
      </c>
      <c r="GCL17" s="132" t="e" vm="1">
        <f>IF(AND(GCL15="Breast",[1]control!GCZ8="Persons"),"Note: Breast cancer figures for all persons does not include males","")</f>
        <v>#VALUE!</v>
      </c>
      <c r="GCM17" s="132" t="e" vm="1">
        <f>IF(AND(GCM15="Breast",[1]control!GDA8="Persons"),"Note: Breast cancer figures for all persons does not include males","")</f>
        <v>#VALUE!</v>
      </c>
      <c r="GCN17" s="132" t="e" vm="1">
        <f>IF(AND(GCN15="Breast",[1]control!GDB8="Persons"),"Note: Breast cancer figures for all persons does not include males","")</f>
        <v>#VALUE!</v>
      </c>
      <c r="GCO17" s="132" t="e" vm="1">
        <f>IF(AND(GCO15="Breast",[1]control!GDC8="Persons"),"Note: Breast cancer figures for all persons does not include males","")</f>
        <v>#VALUE!</v>
      </c>
      <c r="GCP17" s="132" t="e" vm="1">
        <f>IF(AND(GCP15="Breast",[1]control!GDD8="Persons"),"Note: Breast cancer figures for all persons does not include males","")</f>
        <v>#VALUE!</v>
      </c>
      <c r="GCQ17" s="132" t="e" vm="1">
        <f>IF(AND(GCQ15="Breast",[1]control!GDE8="Persons"),"Note: Breast cancer figures for all persons does not include males","")</f>
        <v>#VALUE!</v>
      </c>
      <c r="GCR17" s="132" t="e" vm="1">
        <f>IF(AND(GCR15="Breast",[1]control!GDF8="Persons"),"Note: Breast cancer figures for all persons does not include males","")</f>
        <v>#VALUE!</v>
      </c>
      <c r="GCS17" s="132" t="e" vm="1">
        <f>IF(AND(GCS15="Breast",[1]control!GDG8="Persons"),"Note: Breast cancer figures for all persons does not include males","")</f>
        <v>#VALUE!</v>
      </c>
      <c r="GCT17" s="132" t="e" vm="1">
        <f>IF(AND(GCT15="Breast",[1]control!GDH8="Persons"),"Note: Breast cancer figures for all persons does not include males","")</f>
        <v>#VALUE!</v>
      </c>
      <c r="GCU17" s="132" t="e" vm="1">
        <f>IF(AND(GCU15="Breast",[1]control!GDI8="Persons"),"Note: Breast cancer figures for all persons does not include males","")</f>
        <v>#VALUE!</v>
      </c>
      <c r="GCV17" s="132" t="e" vm="1">
        <f>IF(AND(GCV15="Breast",[1]control!GDJ8="Persons"),"Note: Breast cancer figures for all persons does not include males","")</f>
        <v>#VALUE!</v>
      </c>
      <c r="GCW17" s="132" t="e" vm="1">
        <f>IF(AND(GCW15="Breast",[1]control!GDK8="Persons"),"Note: Breast cancer figures for all persons does not include males","")</f>
        <v>#VALUE!</v>
      </c>
      <c r="GCX17" s="132" t="e" vm="1">
        <f>IF(AND(GCX15="Breast",[1]control!GDL8="Persons"),"Note: Breast cancer figures for all persons does not include males","")</f>
        <v>#VALUE!</v>
      </c>
      <c r="GCY17" s="132" t="e" vm="1">
        <f>IF(AND(GCY15="Breast",[1]control!GDM8="Persons"),"Note: Breast cancer figures for all persons does not include males","")</f>
        <v>#VALUE!</v>
      </c>
      <c r="GCZ17" s="132" t="e" vm="1">
        <f>IF(AND(GCZ15="Breast",[1]control!GDN8="Persons"),"Note: Breast cancer figures for all persons does not include males","")</f>
        <v>#VALUE!</v>
      </c>
      <c r="GDA17" s="132" t="e" vm="1">
        <f>IF(AND(GDA15="Breast",[1]control!GDO8="Persons"),"Note: Breast cancer figures for all persons does not include males","")</f>
        <v>#VALUE!</v>
      </c>
      <c r="GDB17" s="132" t="e" vm="1">
        <f>IF(AND(GDB15="Breast",[1]control!GDP8="Persons"),"Note: Breast cancer figures for all persons does not include males","")</f>
        <v>#VALUE!</v>
      </c>
      <c r="GDC17" s="132" t="e" vm="1">
        <f>IF(AND(GDC15="Breast",[1]control!GDQ8="Persons"),"Note: Breast cancer figures for all persons does not include males","")</f>
        <v>#VALUE!</v>
      </c>
      <c r="GDD17" s="132" t="e" vm="1">
        <f>IF(AND(GDD15="Breast",[1]control!GDR8="Persons"),"Note: Breast cancer figures for all persons does not include males","")</f>
        <v>#VALUE!</v>
      </c>
      <c r="GDE17" s="132" t="e" vm="1">
        <f>IF(AND(GDE15="Breast",[1]control!GDS8="Persons"),"Note: Breast cancer figures for all persons does not include males","")</f>
        <v>#VALUE!</v>
      </c>
      <c r="GDF17" s="132" t="e" vm="1">
        <f>IF(AND(GDF15="Breast",[1]control!GDT8="Persons"),"Note: Breast cancer figures for all persons does not include males","")</f>
        <v>#VALUE!</v>
      </c>
      <c r="GDG17" s="132" t="e" vm="1">
        <f>IF(AND(GDG15="Breast",[1]control!GDU8="Persons"),"Note: Breast cancer figures for all persons does not include males","")</f>
        <v>#VALUE!</v>
      </c>
      <c r="GDH17" s="132" t="e" vm="1">
        <f>IF(AND(GDH15="Breast",[1]control!GDV8="Persons"),"Note: Breast cancer figures for all persons does not include males","")</f>
        <v>#VALUE!</v>
      </c>
      <c r="GDI17" s="132" t="e" vm="1">
        <f>IF(AND(GDI15="Breast",[1]control!GDW8="Persons"),"Note: Breast cancer figures for all persons does not include males","")</f>
        <v>#VALUE!</v>
      </c>
      <c r="GDJ17" s="132" t="e" vm="1">
        <f>IF(AND(GDJ15="Breast",[1]control!GDX8="Persons"),"Note: Breast cancer figures for all persons does not include males","")</f>
        <v>#VALUE!</v>
      </c>
      <c r="GDK17" s="132" t="e" vm="1">
        <f>IF(AND(GDK15="Breast",[1]control!GDY8="Persons"),"Note: Breast cancer figures for all persons does not include males","")</f>
        <v>#VALUE!</v>
      </c>
      <c r="GDL17" s="132" t="e" vm="1">
        <f>IF(AND(GDL15="Breast",[1]control!GDZ8="Persons"),"Note: Breast cancer figures for all persons does not include males","")</f>
        <v>#VALUE!</v>
      </c>
      <c r="GDM17" s="132" t="e" vm="1">
        <f>IF(AND(GDM15="Breast",[1]control!GEA8="Persons"),"Note: Breast cancer figures for all persons does not include males","")</f>
        <v>#VALUE!</v>
      </c>
      <c r="GDN17" s="132" t="e" vm="1">
        <f>IF(AND(GDN15="Breast",[1]control!GEB8="Persons"),"Note: Breast cancer figures for all persons does not include males","")</f>
        <v>#VALUE!</v>
      </c>
      <c r="GDO17" s="132" t="e" vm="1">
        <f>IF(AND(GDO15="Breast",[1]control!GEC8="Persons"),"Note: Breast cancer figures for all persons does not include males","")</f>
        <v>#VALUE!</v>
      </c>
      <c r="GDP17" s="132" t="e" vm="1">
        <f>IF(AND(GDP15="Breast",[1]control!GED8="Persons"),"Note: Breast cancer figures for all persons does not include males","")</f>
        <v>#VALUE!</v>
      </c>
      <c r="GDQ17" s="132" t="e" vm="1">
        <f>IF(AND(GDQ15="Breast",[1]control!GEE8="Persons"),"Note: Breast cancer figures for all persons does not include males","")</f>
        <v>#VALUE!</v>
      </c>
      <c r="GDR17" s="132" t="e" vm="1">
        <f>IF(AND(GDR15="Breast",[1]control!GEF8="Persons"),"Note: Breast cancer figures for all persons does not include males","")</f>
        <v>#VALUE!</v>
      </c>
      <c r="GDS17" s="132" t="e" vm="1">
        <f>IF(AND(GDS15="Breast",[1]control!GEG8="Persons"),"Note: Breast cancer figures for all persons does not include males","")</f>
        <v>#VALUE!</v>
      </c>
      <c r="GDT17" s="132" t="e" vm="1">
        <f>IF(AND(GDT15="Breast",[1]control!GEH8="Persons"),"Note: Breast cancer figures for all persons does not include males","")</f>
        <v>#VALUE!</v>
      </c>
      <c r="GDU17" s="132" t="e" vm="1">
        <f>IF(AND(GDU15="Breast",[1]control!GEI8="Persons"),"Note: Breast cancer figures for all persons does not include males","")</f>
        <v>#VALUE!</v>
      </c>
      <c r="GDV17" s="132" t="e" vm="1">
        <f>IF(AND(GDV15="Breast",[1]control!GEJ8="Persons"),"Note: Breast cancer figures for all persons does not include males","")</f>
        <v>#VALUE!</v>
      </c>
      <c r="GDW17" s="132" t="e" vm="1">
        <f>IF(AND(GDW15="Breast",[1]control!GEK8="Persons"),"Note: Breast cancer figures for all persons does not include males","")</f>
        <v>#VALUE!</v>
      </c>
      <c r="GDX17" s="132" t="e" vm="1">
        <f>IF(AND(GDX15="Breast",[1]control!GEL8="Persons"),"Note: Breast cancer figures for all persons does not include males","")</f>
        <v>#VALUE!</v>
      </c>
      <c r="GDY17" s="132" t="e" vm="1">
        <f>IF(AND(GDY15="Breast",[1]control!GEM8="Persons"),"Note: Breast cancer figures for all persons does not include males","")</f>
        <v>#VALUE!</v>
      </c>
      <c r="GDZ17" s="132" t="e" vm="1">
        <f>IF(AND(GDZ15="Breast",[1]control!GEN8="Persons"),"Note: Breast cancer figures for all persons does not include males","")</f>
        <v>#VALUE!</v>
      </c>
      <c r="GEA17" s="132" t="e" vm="1">
        <f>IF(AND(GEA15="Breast",[1]control!GEO8="Persons"),"Note: Breast cancer figures for all persons does not include males","")</f>
        <v>#VALUE!</v>
      </c>
      <c r="GEB17" s="132" t="e" vm="1">
        <f>IF(AND(GEB15="Breast",[1]control!GEP8="Persons"),"Note: Breast cancer figures for all persons does not include males","")</f>
        <v>#VALUE!</v>
      </c>
      <c r="GEC17" s="132" t="e" vm="1">
        <f>IF(AND(GEC15="Breast",[1]control!GEQ8="Persons"),"Note: Breast cancer figures for all persons does not include males","")</f>
        <v>#VALUE!</v>
      </c>
      <c r="GED17" s="132" t="e" vm="1">
        <f>IF(AND(GED15="Breast",[1]control!GER8="Persons"),"Note: Breast cancer figures for all persons does not include males","")</f>
        <v>#VALUE!</v>
      </c>
      <c r="GEE17" s="132" t="e" vm="1">
        <f>IF(AND(GEE15="Breast",[1]control!GES8="Persons"),"Note: Breast cancer figures for all persons does not include males","")</f>
        <v>#VALUE!</v>
      </c>
      <c r="GEF17" s="132" t="e" vm="1">
        <f>IF(AND(GEF15="Breast",[1]control!GET8="Persons"),"Note: Breast cancer figures for all persons does not include males","")</f>
        <v>#VALUE!</v>
      </c>
      <c r="GEG17" s="132" t="e" vm="1">
        <f>IF(AND(GEG15="Breast",[1]control!GEU8="Persons"),"Note: Breast cancer figures for all persons does not include males","")</f>
        <v>#VALUE!</v>
      </c>
      <c r="GEH17" s="132" t="e" vm="1">
        <f>IF(AND(GEH15="Breast",[1]control!GEV8="Persons"),"Note: Breast cancer figures for all persons does not include males","")</f>
        <v>#VALUE!</v>
      </c>
      <c r="GEI17" s="132" t="e" vm="1">
        <f>IF(AND(GEI15="Breast",[1]control!GEW8="Persons"),"Note: Breast cancer figures for all persons does not include males","")</f>
        <v>#VALUE!</v>
      </c>
      <c r="GEJ17" s="132" t="e" vm="1">
        <f>IF(AND(GEJ15="Breast",[1]control!GEX8="Persons"),"Note: Breast cancer figures for all persons does not include males","")</f>
        <v>#VALUE!</v>
      </c>
      <c r="GEK17" s="132" t="e" vm="1">
        <f>IF(AND(GEK15="Breast",[1]control!GEY8="Persons"),"Note: Breast cancer figures for all persons does not include males","")</f>
        <v>#VALUE!</v>
      </c>
      <c r="GEL17" s="132" t="e" vm="1">
        <f>IF(AND(GEL15="Breast",[1]control!GEZ8="Persons"),"Note: Breast cancer figures for all persons does not include males","")</f>
        <v>#VALUE!</v>
      </c>
      <c r="GEM17" s="132" t="e" vm="1">
        <f>IF(AND(GEM15="Breast",[1]control!GFA8="Persons"),"Note: Breast cancer figures for all persons does not include males","")</f>
        <v>#VALUE!</v>
      </c>
      <c r="GEN17" s="132" t="e" vm="1">
        <f>IF(AND(GEN15="Breast",[1]control!GFB8="Persons"),"Note: Breast cancer figures for all persons does not include males","")</f>
        <v>#VALUE!</v>
      </c>
      <c r="GEO17" s="132" t="e" vm="1">
        <f>IF(AND(GEO15="Breast",[1]control!GFC8="Persons"),"Note: Breast cancer figures for all persons does not include males","")</f>
        <v>#VALUE!</v>
      </c>
      <c r="GEP17" s="132" t="e" vm="1">
        <f>IF(AND(GEP15="Breast",[1]control!GFD8="Persons"),"Note: Breast cancer figures for all persons does not include males","")</f>
        <v>#VALUE!</v>
      </c>
      <c r="GEQ17" s="132" t="e" vm="1">
        <f>IF(AND(GEQ15="Breast",[1]control!GFE8="Persons"),"Note: Breast cancer figures for all persons does not include males","")</f>
        <v>#VALUE!</v>
      </c>
      <c r="GER17" s="132" t="e" vm="1">
        <f>IF(AND(GER15="Breast",[1]control!GFF8="Persons"),"Note: Breast cancer figures for all persons does not include males","")</f>
        <v>#VALUE!</v>
      </c>
      <c r="GES17" s="132" t="e" vm="1">
        <f>IF(AND(GES15="Breast",[1]control!GFG8="Persons"),"Note: Breast cancer figures for all persons does not include males","")</f>
        <v>#VALUE!</v>
      </c>
      <c r="GET17" s="132" t="e" vm="1">
        <f>IF(AND(GET15="Breast",[1]control!GFH8="Persons"),"Note: Breast cancer figures for all persons does not include males","")</f>
        <v>#VALUE!</v>
      </c>
      <c r="GEU17" s="132" t="e" vm="1">
        <f>IF(AND(GEU15="Breast",[1]control!GFI8="Persons"),"Note: Breast cancer figures for all persons does not include males","")</f>
        <v>#VALUE!</v>
      </c>
      <c r="GEV17" s="132" t="e" vm="1">
        <f>IF(AND(GEV15="Breast",[1]control!GFJ8="Persons"),"Note: Breast cancer figures for all persons does not include males","")</f>
        <v>#VALUE!</v>
      </c>
      <c r="GEW17" s="132" t="e" vm="1">
        <f>IF(AND(GEW15="Breast",[1]control!GFK8="Persons"),"Note: Breast cancer figures for all persons does not include males","")</f>
        <v>#VALUE!</v>
      </c>
      <c r="GEX17" s="132" t="e" vm="1">
        <f>IF(AND(GEX15="Breast",[1]control!GFL8="Persons"),"Note: Breast cancer figures for all persons does not include males","")</f>
        <v>#VALUE!</v>
      </c>
      <c r="GEY17" s="132" t="e" vm="1">
        <f>IF(AND(GEY15="Breast",[1]control!GFM8="Persons"),"Note: Breast cancer figures for all persons does not include males","")</f>
        <v>#VALUE!</v>
      </c>
      <c r="GEZ17" s="132" t="e" vm="1">
        <f>IF(AND(GEZ15="Breast",[1]control!GFN8="Persons"),"Note: Breast cancer figures for all persons does not include males","")</f>
        <v>#VALUE!</v>
      </c>
      <c r="GFA17" s="132" t="e" vm="1">
        <f>IF(AND(GFA15="Breast",[1]control!GFO8="Persons"),"Note: Breast cancer figures for all persons does not include males","")</f>
        <v>#VALUE!</v>
      </c>
      <c r="GFB17" s="132" t="e" vm="1">
        <f>IF(AND(GFB15="Breast",[1]control!GFP8="Persons"),"Note: Breast cancer figures for all persons does not include males","")</f>
        <v>#VALUE!</v>
      </c>
      <c r="GFC17" s="132" t="e" vm="1">
        <f>IF(AND(GFC15="Breast",[1]control!GFQ8="Persons"),"Note: Breast cancer figures for all persons does not include males","")</f>
        <v>#VALUE!</v>
      </c>
      <c r="GFD17" s="132" t="e" vm="1">
        <f>IF(AND(GFD15="Breast",[1]control!GFR8="Persons"),"Note: Breast cancer figures for all persons does not include males","")</f>
        <v>#VALUE!</v>
      </c>
      <c r="GFE17" s="132" t="e" vm="1">
        <f>IF(AND(GFE15="Breast",[1]control!GFS8="Persons"),"Note: Breast cancer figures for all persons does not include males","")</f>
        <v>#VALUE!</v>
      </c>
      <c r="GFF17" s="132" t="e" vm="1">
        <f>IF(AND(GFF15="Breast",[1]control!GFT8="Persons"),"Note: Breast cancer figures for all persons does not include males","")</f>
        <v>#VALUE!</v>
      </c>
      <c r="GFG17" s="132" t="e" vm="1">
        <f>IF(AND(GFG15="Breast",[1]control!GFU8="Persons"),"Note: Breast cancer figures for all persons does not include males","")</f>
        <v>#VALUE!</v>
      </c>
      <c r="GFH17" s="132" t="e" vm="1">
        <f>IF(AND(GFH15="Breast",[1]control!GFV8="Persons"),"Note: Breast cancer figures for all persons does not include males","")</f>
        <v>#VALUE!</v>
      </c>
      <c r="GFI17" s="132" t="e" vm="1">
        <f>IF(AND(GFI15="Breast",[1]control!GFW8="Persons"),"Note: Breast cancer figures for all persons does not include males","")</f>
        <v>#VALUE!</v>
      </c>
      <c r="GFJ17" s="132" t="e" vm="1">
        <f>IF(AND(GFJ15="Breast",[1]control!GFX8="Persons"),"Note: Breast cancer figures for all persons does not include males","")</f>
        <v>#VALUE!</v>
      </c>
      <c r="GFK17" s="132" t="e" vm="1">
        <f>IF(AND(GFK15="Breast",[1]control!GFY8="Persons"),"Note: Breast cancer figures for all persons does not include males","")</f>
        <v>#VALUE!</v>
      </c>
      <c r="GFL17" s="132" t="e" vm="1">
        <f>IF(AND(GFL15="Breast",[1]control!GFZ8="Persons"),"Note: Breast cancer figures for all persons does not include males","")</f>
        <v>#VALUE!</v>
      </c>
      <c r="GFM17" s="132" t="e" vm="1">
        <f>IF(AND(GFM15="Breast",[1]control!GGA8="Persons"),"Note: Breast cancer figures for all persons does not include males","")</f>
        <v>#VALUE!</v>
      </c>
      <c r="GFN17" s="132" t="e" vm="1">
        <f>IF(AND(GFN15="Breast",[1]control!GGB8="Persons"),"Note: Breast cancer figures for all persons does not include males","")</f>
        <v>#VALUE!</v>
      </c>
      <c r="GFO17" s="132" t="e" vm="1">
        <f>IF(AND(GFO15="Breast",[1]control!GGC8="Persons"),"Note: Breast cancer figures for all persons does not include males","")</f>
        <v>#VALUE!</v>
      </c>
      <c r="GFP17" s="132" t="e" vm="1">
        <f>IF(AND(GFP15="Breast",[1]control!GGD8="Persons"),"Note: Breast cancer figures for all persons does not include males","")</f>
        <v>#VALUE!</v>
      </c>
      <c r="GFQ17" s="132" t="e" vm="1">
        <f>IF(AND(GFQ15="Breast",[1]control!GGE8="Persons"),"Note: Breast cancer figures for all persons does not include males","")</f>
        <v>#VALUE!</v>
      </c>
      <c r="GFR17" s="132" t="e" vm="1">
        <f>IF(AND(GFR15="Breast",[1]control!GGF8="Persons"),"Note: Breast cancer figures for all persons does not include males","")</f>
        <v>#VALUE!</v>
      </c>
      <c r="GFS17" s="132" t="e" vm="1">
        <f>IF(AND(GFS15="Breast",[1]control!GGG8="Persons"),"Note: Breast cancer figures for all persons does not include males","")</f>
        <v>#VALUE!</v>
      </c>
      <c r="GFT17" s="132" t="e" vm="1">
        <f>IF(AND(GFT15="Breast",[1]control!GGH8="Persons"),"Note: Breast cancer figures for all persons does not include males","")</f>
        <v>#VALUE!</v>
      </c>
      <c r="GFU17" s="132" t="e" vm="1">
        <f>IF(AND(GFU15="Breast",[1]control!GGI8="Persons"),"Note: Breast cancer figures for all persons does not include males","")</f>
        <v>#VALUE!</v>
      </c>
      <c r="GFV17" s="132" t="e" vm="1">
        <f>IF(AND(GFV15="Breast",[1]control!GGJ8="Persons"),"Note: Breast cancer figures for all persons does not include males","")</f>
        <v>#VALUE!</v>
      </c>
      <c r="GFW17" s="132" t="e" vm="1">
        <f>IF(AND(GFW15="Breast",[1]control!GGK8="Persons"),"Note: Breast cancer figures for all persons does not include males","")</f>
        <v>#VALUE!</v>
      </c>
      <c r="GFX17" s="132" t="e" vm="1">
        <f>IF(AND(GFX15="Breast",[1]control!GGL8="Persons"),"Note: Breast cancer figures for all persons does not include males","")</f>
        <v>#VALUE!</v>
      </c>
      <c r="GFY17" s="132" t="e" vm="1">
        <f>IF(AND(GFY15="Breast",[1]control!GGM8="Persons"),"Note: Breast cancer figures for all persons does not include males","")</f>
        <v>#VALUE!</v>
      </c>
      <c r="GFZ17" s="132" t="e" vm="1">
        <f>IF(AND(GFZ15="Breast",[1]control!GGN8="Persons"),"Note: Breast cancer figures for all persons does not include males","")</f>
        <v>#VALUE!</v>
      </c>
      <c r="GGA17" s="132" t="e" vm="1">
        <f>IF(AND(GGA15="Breast",[1]control!GGO8="Persons"),"Note: Breast cancer figures for all persons does not include males","")</f>
        <v>#VALUE!</v>
      </c>
      <c r="GGB17" s="132" t="e" vm="1">
        <f>IF(AND(GGB15="Breast",[1]control!GGP8="Persons"),"Note: Breast cancer figures for all persons does not include males","")</f>
        <v>#VALUE!</v>
      </c>
      <c r="GGC17" s="132" t="e" vm="1">
        <f>IF(AND(GGC15="Breast",[1]control!GGQ8="Persons"),"Note: Breast cancer figures for all persons does not include males","")</f>
        <v>#VALUE!</v>
      </c>
      <c r="GGD17" s="132" t="e" vm="1">
        <f>IF(AND(GGD15="Breast",[1]control!GGR8="Persons"),"Note: Breast cancer figures for all persons does not include males","")</f>
        <v>#VALUE!</v>
      </c>
      <c r="GGE17" s="132" t="e" vm="1">
        <f>IF(AND(GGE15="Breast",[1]control!GGS8="Persons"),"Note: Breast cancer figures for all persons does not include males","")</f>
        <v>#VALUE!</v>
      </c>
      <c r="GGF17" s="132" t="e" vm="1">
        <f>IF(AND(GGF15="Breast",[1]control!GGT8="Persons"),"Note: Breast cancer figures for all persons does not include males","")</f>
        <v>#VALUE!</v>
      </c>
      <c r="GGG17" s="132" t="e" vm="1">
        <f>IF(AND(GGG15="Breast",[1]control!GGU8="Persons"),"Note: Breast cancer figures for all persons does not include males","")</f>
        <v>#VALUE!</v>
      </c>
      <c r="GGH17" s="132" t="e" vm="1">
        <f>IF(AND(GGH15="Breast",[1]control!GGV8="Persons"),"Note: Breast cancer figures for all persons does not include males","")</f>
        <v>#VALUE!</v>
      </c>
      <c r="GGI17" s="132" t="e" vm="1">
        <f>IF(AND(GGI15="Breast",[1]control!GGW8="Persons"),"Note: Breast cancer figures for all persons does not include males","")</f>
        <v>#VALUE!</v>
      </c>
      <c r="GGJ17" s="132" t="e" vm="1">
        <f>IF(AND(GGJ15="Breast",[1]control!GGX8="Persons"),"Note: Breast cancer figures for all persons does not include males","")</f>
        <v>#VALUE!</v>
      </c>
      <c r="GGK17" s="132" t="e" vm="1">
        <f>IF(AND(GGK15="Breast",[1]control!GGY8="Persons"),"Note: Breast cancer figures for all persons does not include males","")</f>
        <v>#VALUE!</v>
      </c>
      <c r="GGL17" s="132" t="e" vm="1">
        <f>IF(AND(GGL15="Breast",[1]control!GGZ8="Persons"),"Note: Breast cancer figures for all persons does not include males","")</f>
        <v>#VALUE!</v>
      </c>
      <c r="GGM17" s="132" t="e" vm="1">
        <f>IF(AND(GGM15="Breast",[1]control!GHA8="Persons"),"Note: Breast cancer figures for all persons does not include males","")</f>
        <v>#VALUE!</v>
      </c>
      <c r="GGN17" s="132" t="e" vm="1">
        <f>IF(AND(GGN15="Breast",[1]control!GHB8="Persons"),"Note: Breast cancer figures for all persons does not include males","")</f>
        <v>#VALUE!</v>
      </c>
      <c r="GGO17" s="132" t="e" vm="1">
        <f>IF(AND(GGO15="Breast",[1]control!GHC8="Persons"),"Note: Breast cancer figures for all persons does not include males","")</f>
        <v>#VALUE!</v>
      </c>
      <c r="GGP17" s="132" t="e" vm="1">
        <f>IF(AND(GGP15="Breast",[1]control!GHD8="Persons"),"Note: Breast cancer figures for all persons does not include males","")</f>
        <v>#VALUE!</v>
      </c>
      <c r="GGQ17" s="132" t="e" vm="1">
        <f>IF(AND(GGQ15="Breast",[1]control!GHE8="Persons"),"Note: Breast cancer figures for all persons does not include males","")</f>
        <v>#VALUE!</v>
      </c>
      <c r="GGR17" s="132" t="e" vm="1">
        <f>IF(AND(GGR15="Breast",[1]control!GHF8="Persons"),"Note: Breast cancer figures for all persons does not include males","")</f>
        <v>#VALUE!</v>
      </c>
      <c r="GGS17" s="132" t="e" vm="1">
        <f>IF(AND(GGS15="Breast",[1]control!GHG8="Persons"),"Note: Breast cancer figures for all persons does not include males","")</f>
        <v>#VALUE!</v>
      </c>
      <c r="GGT17" s="132" t="e" vm="1">
        <f>IF(AND(GGT15="Breast",[1]control!GHH8="Persons"),"Note: Breast cancer figures for all persons does not include males","")</f>
        <v>#VALUE!</v>
      </c>
      <c r="GGU17" s="132" t="e" vm="1">
        <f>IF(AND(GGU15="Breast",[1]control!GHI8="Persons"),"Note: Breast cancer figures for all persons does not include males","")</f>
        <v>#VALUE!</v>
      </c>
      <c r="GGV17" s="132" t="e" vm="1">
        <f>IF(AND(GGV15="Breast",[1]control!GHJ8="Persons"),"Note: Breast cancer figures for all persons does not include males","")</f>
        <v>#VALUE!</v>
      </c>
      <c r="GGW17" s="132" t="e" vm="1">
        <f>IF(AND(GGW15="Breast",[1]control!GHK8="Persons"),"Note: Breast cancer figures for all persons does not include males","")</f>
        <v>#VALUE!</v>
      </c>
      <c r="GGX17" s="132" t="e" vm="1">
        <f>IF(AND(GGX15="Breast",[1]control!GHL8="Persons"),"Note: Breast cancer figures for all persons does not include males","")</f>
        <v>#VALUE!</v>
      </c>
      <c r="GGY17" s="132" t="e" vm="1">
        <f>IF(AND(GGY15="Breast",[1]control!GHM8="Persons"),"Note: Breast cancer figures for all persons does not include males","")</f>
        <v>#VALUE!</v>
      </c>
      <c r="GGZ17" s="132" t="e" vm="1">
        <f>IF(AND(GGZ15="Breast",[1]control!GHN8="Persons"),"Note: Breast cancer figures for all persons does not include males","")</f>
        <v>#VALUE!</v>
      </c>
      <c r="GHA17" s="132" t="e" vm="1">
        <f>IF(AND(GHA15="Breast",[1]control!GHO8="Persons"),"Note: Breast cancer figures for all persons does not include males","")</f>
        <v>#VALUE!</v>
      </c>
      <c r="GHB17" s="132" t="e" vm="1">
        <f>IF(AND(GHB15="Breast",[1]control!GHP8="Persons"),"Note: Breast cancer figures for all persons does not include males","")</f>
        <v>#VALUE!</v>
      </c>
      <c r="GHC17" s="132" t="e" vm="1">
        <f>IF(AND(GHC15="Breast",[1]control!GHQ8="Persons"),"Note: Breast cancer figures for all persons does not include males","")</f>
        <v>#VALUE!</v>
      </c>
      <c r="GHD17" s="132" t="e" vm="1">
        <f>IF(AND(GHD15="Breast",[1]control!GHR8="Persons"),"Note: Breast cancer figures for all persons does not include males","")</f>
        <v>#VALUE!</v>
      </c>
      <c r="GHE17" s="132" t="e" vm="1">
        <f>IF(AND(GHE15="Breast",[1]control!GHS8="Persons"),"Note: Breast cancer figures for all persons does not include males","")</f>
        <v>#VALUE!</v>
      </c>
      <c r="GHF17" s="132" t="e" vm="1">
        <f>IF(AND(GHF15="Breast",[1]control!GHT8="Persons"),"Note: Breast cancer figures for all persons does not include males","")</f>
        <v>#VALUE!</v>
      </c>
      <c r="GHG17" s="132" t="e" vm="1">
        <f>IF(AND(GHG15="Breast",[1]control!GHU8="Persons"),"Note: Breast cancer figures for all persons does not include males","")</f>
        <v>#VALUE!</v>
      </c>
      <c r="GHH17" s="132" t="e" vm="1">
        <f>IF(AND(GHH15="Breast",[1]control!GHV8="Persons"),"Note: Breast cancer figures for all persons does not include males","")</f>
        <v>#VALUE!</v>
      </c>
      <c r="GHI17" s="132" t="e" vm="1">
        <f>IF(AND(GHI15="Breast",[1]control!GHW8="Persons"),"Note: Breast cancer figures for all persons does not include males","")</f>
        <v>#VALUE!</v>
      </c>
      <c r="GHJ17" s="132" t="e" vm="1">
        <f>IF(AND(GHJ15="Breast",[1]control!GHX8="Persons"),"Note: Breast cancer figures for all persons does not include males","")</f>
        <v>#VALUE!</v>
      </c>
      <c r="GHK17" s="132" t="e" vm="1">
        <f>IF(AND(GHK15="Breast",[1]control!GHY8="Persons"),"Note: Breast cancer figures for all persons does not include males","")</f>
        <v>#VALUE!</v>
      </c>
      <c r="GHL17" s="132" t="e" vm="1">
        <f>IF(AND(GHL15="Breast",[1]control!GHZ8="Persons"),"Note: Breast cancer figures for all persons does not include males","")</f>
        <v>#VALUE!</v>
      </c>
      <c r="GHM17" s="132" t="e" vm="1">
        <f>IF(AND(GHM15="Breast",[1]control!GIA8="Persons"),"Note: Breast cancer figures for all persons does not include males","")</f>
        <v>#VALUE!</v>
      </c>
      <c r="GHN17" s="132" t="e" vm="1">
        <f>IF(AND(GHN15="Breast",[1]control!GIB8="Persons"),"Note: Breast cancer figures for all persons does not include males","")</f>
        <v>#VALUE!</v>
      </c>
      <c r="GHO17" s="132" t="e" vm="1">
        <f>IF(AND(GHO15="Breast",[1]control!GIC8="Persons"),"Note: Breast cancer figures for all persons does not include males","")</f>
        <v>#VALUE!</v>
      </c>
      <c r="GHP17" s="132" t="e" vm="1">
        <f>IF(AND(GHP15="Breast",[1]control!GID8="Persons"),"Note: Breast cancer figures for all persons does not include males","")</f>
        <v>#VALUE!</v>
      </c>
      <c r="GHQ17" s="132" t="e" vm="1">
        <f>IF(AND(GHQ15="Breast",[1]control!GIE8="Persons"),"Note: Breast cancer figures for all persons does not include males","")</f>
        <v>#VALUE!</v>
      </c>
      <c r="GHR17" s="132" t="e" vm="1">
        <f>IF(AND(GHR15="Breast",[1]control!GIF8="Persons"),"Note: Breast cancer figures for all persons does not include males","")</f>
        <v>#VALUE!</v>
      </c>
      <c r="GHS17" s="132" t="e" vm="1">
        <f>IF(AND(GHS15="Breast",[1]control!GIG8="Persons"),"Note: Breast cancer figures for all persons does not include males","")</f>
        <v>#VALUE!</v>
      </c>
      <c r="GHT17" s="132" t="e" vm="1">
        <f>IF(AND(GHT15="Breast",[1]control!GIH8="Persons"),"Note: Breast cancer figures for all persons does not include males","")</f>
        <v>#VALUE!</v>
      </c>
      <c r="GHU17" s="132" t="e" vm="1">
        <f>IF(AND(GHU15="Breast",[1]control!GII8="Persons"),"Note: Breast cancer figures for all persons does not include males","")</f>
        <v>#VALUE!</v>
      </c>
      <c r="GHV17" s="132" t="e" vm="1">
        <f>IF(AND(GHV15="Breast",[1]control!GIJ8="Persons"),"Note: Breast cancer figures for all persons does not include males","")</f>
        <v>#VALUE!</v>
      </c>
      <c r="GHW17" s="132" t="e" vm="1">
        <f>IF(AND(GHW15="Breast",[1]control!GIK8="Persons"),"Note: Breast cancer figures for all persons does not include males","")</f>
        <v>#VALUE!</v>
      </c>
      <c r="GHX17" s="132" t="e" vm="1">
        <f>IF(AND(GHX15="Breast",[1]control!GIL8="Persons"),"Note: Breast cancer figures for all persons does not include males","")</f>
        <v>#VALUE!</v>
      </c>
      <c r="GHY17" s="132" t="e" vm="1">
        <f>IF(AND(GHY15="Breast",[1]control!GIM8="Persons"),"Note: Breast cancer figures for all persons does not include males","")</f>
        <v>#VALUE!</v>
      </c>
      <c r="GHZ17" s="132" t="e" vm="1">
        <f>IF(AND(GHZ15="Breast",[1]control!GIN8="Persons"),"Note: Breast cancer figures for all persons does not include males","")</f>
        <v>#VALUE!</v>
      </c>
      <c r="GIA17" s="132" t="e" vm="1">
        <f>IF(AND(GIA15="Breast",[1]control!GIO8="Persons"),"Note: Breast cancer figures for all persons does not include males","")</f>
        <v>#VALUE!</v>
      </c>
      <c r="GIB17" s="132" t="e" vm="1">
        <f>IF(AND(GIB15="Breast",[1]control!GIP8="Persons"),"Note: Breast cancer figures for all persons does not include males","")</f>
        <v>#VALUE!</v>
      </c>
      <c r="GIC17" s="132" t="e" vm="1">
        <f>IF(AND(GIC15="Breast",[1]control!GIQ8="Persons"),"Note: Breast cancer figures for all persons does not include males","")</f>
        <v>#VALUE!</v>
      </c>
      <c r="GID17" s="132" t="e" vm="1">
        <f>IF(AND(GID15="Breast",[1]control!GIR8="Persons"),"Note: Breast cancer figures for all persons does not include males","")</f>
        <v>#VALUE!</v>
      </c>
      <c r="GIE17" s="132" t="e" vm="1">
        <f>IF(AND(GIE15="Breast",[1]control!GIS8="Persons"),"Note: Breast cancer figures for all persons does not include males","")</f>
        <v>#VALUE!</v>
      </c>
      <c r="GIF17" s="132" t="e" vm="1">
        <f>IF(AND(GIF15="Breast",[1]control!GIT8="Persons"),"Note: Breast cancer figures for all persons does not include males","")</f>
        <v>#VALUE!</v>
      </c>
      <c r="GIG17" s="132" t="e" vm="1">
        <f>IF(AND(GIG15="Breast",[1]control!GIU8="Persons"),"Note: Breast cancer figures for all persons does not include males","")</f>
        <v>#VALUE!</v>
      </c>
      <c r="GIH17" s="132" t="e" vm="1">
        <f>IF(AND(GIH15="Breast",[1]control!GIV8="Persons"),"Note: Breast cancer figures for all persons does not include males","")</f>
        <v>#VALUE!</v>
      </c>
      <c r="GII17" s="132" t="e" vm="1">
        <f>IF(AND(GII15="Breast",[1]control!GIW8="Persons"),"Note: Breast cancer figures for all persons does not include males","")</f>
        <v>#VALUE!</v>
      </c>
      <c r="GIJ17" s="132" t="e" vm="1">
        <f>IF(AND(GIJ15="Breast",[1]control!GIX8="Persons"),"Note: Breast cancer figures for all persons does not include males","")</f>
        <v>#VALUE!</v>
      </c>
      <c r="GIK17" s="132" t="e" vm="1">
        <f>IF(AND(GIK15="Breast",[1]control!GIY8="Persons"),"Note: Breast cancer figures for all persons does not include males","")</f>
        <v>#VALUE!</v>
      </c>
      <c r="GIL17" s="132" t="e" vm="1">
        <f>IF(AND(GIL15="Breast",[1]control!GIZ8="Persons"),"Note: Breast cancer figures for all persons does not include males","")</f>
        <v>#VALUE!</v>
      </c>
      <c r="GIM17" s="132" t="e" vm="1">
        <f>IF(AND(GIM15="Breast",[1]control!GJA8="Persons"),"Note: Breast cancer figures for all persons does not include males","")</f>
        <v>#VALUE!</v>
      </c>
      <c r="GIN17" s="132" t="e" vm="1">
        <f>IF(AND(GIN15="Breast",[1]control!GJB8="Persons"),"Note: Breast cancer figures for all persons does not include males","")</f>
        <v>#VALUE!</v>
      </c>
      <c r="GIO17" s="132" t="e" vm="1">
        <f>IF(AND(GIO15="Breast",[1]control!GJC8="Persons"),"Note: Breast cancer figures for all persons does not include males","")</f>
        <v>#VALUE!</v>
      </c>
      <c r="GIP17" s="132" t="e" vm="1">
        <f>IF(AND(GIP15="Breast",[1]control!GJD8="Persons"),"Note: Breast cancer figures for all persons does not include males","")</f>
        <v>#VALUE!</v>
      </c>
      <c r="GIQ17" s="132" t="e" vm="1">
        <f>IF(AND(GIQ15="Breast",[1]control!GJE8="Persons"),"Note: Breast cancer figures for all persons does not include males","")</f>
        <v>#VALUE!</v>
      </c>
      <c r="GIR17" s="132" t="e" vm="1">
        <f>IF(AND(GIR15="Breast",[1]control!GJF8="Persons"),"Note: Breast cancer figures for all persons does not include males","")</f>
        <v>#VALUE!</v>
      </c>
      <c r="GIS17" s="132" t="e" vm="1">
        <f>IF(AND(GIS15="Breast",[1]control!GJG8="Persons"),"Note: Breast cancer figures for all persons does not include males","")</f>
        <v>#VALUE!</v>
      </c>
      <c r="GIT17" s="132" t="e" vm="1">
        <f>IF(AND(GIT15="Breast",[1]control!GJH8="Persons"),"Note: Breast cancer figures for all persons does not include males","")</f>
        <v>#VALUE!</v>
      </c>
      <c r="GIU17" s="132" t="e" vm="1">
        <f>IF(AND(GIU15="Breast",[1]control!GJI8="Persons"),"Note: Breast cancer figures for all persons does not include males","")</f>
        <v>#VALUE!</v>
      </c>
      <c r="GIV17" s="132" t="e" vm="1">
        <f>IF(AND(GIV15="Breast",[1]control!GJJ8="Persons"),"Note: Breast cancer figures for all persons does not include males","")</f>
        <v>#VALUE!</v>
      </c>
      <c r="GIW17" s="132" t="e" vm="1">
        <f>IF(AND(GIW15="Breast",[1]control!GJK8="Persons"),"Note: Breast cancer figures for all persons does not include males","")</f>
        <v>#VALUE!</v>
      </c>
      <c r="GIX17" s="132" t="e" vm="1">
        <f>IF(AND(GIX15="Breast",[1]control!GJL8="Persons"),"Note: Breast cancer figures for all persons does not include males","")</f>
        <v>#VALUE!</v>
      </c>
      <c r="GIY17" s="132" t="e" vm="1">
        <f>IF(AND(GIY15="Breast",[1]control!GJM8="Persons"),"Note: Breast cancer figures for all persons does not include males","")</f>
        <v>#VALUE!</v>
      </c>
      <c r="GIZ17" s="132" t="e" vm="1">
        <f>IF(AND(GIZ15="Breast",[1]control!GJN8="Persons"),"Note: Breast cancer figures for all persons does not include males","")</f>
        <v>#VALUE!</v>
      </c>
      <c r="GJA17" s="132" t="e" vm="1">
        <f>IF(AND(GJA15="Breast",[1]control!GJO8="Persons"),"Note: Breast cancer figures for all persons does not include males","")</f>
        <v>#VALUE!</v>
      </c>
      <c r="GJB17" s="132" t="e" vm="1">
        <f>IF(AND(GJB15="Breast",[1]control!GJP8="Persons"),"Note: Breast cancer figures for all persons does not include males","")</f>
        <v>#VALUE!</v>
      </c>
      <c r="GJC17" s="132" t="e" vm="1">
        <f>IF(AND(GJC15="Breast",[1]control!GJQ8="Persons"),"Note: Breast cancer figures for all persons does not include males","")</f>
        <v>#VALUE!</v>
      </c>
      <c r="GJD17" s="132" t="e" vm="1">
        <f>IF(AND(GJD15="Breast",[1]control!GJR8="Persons"),"Note: Breast cancer figures for all persons does not include males","")</f>
        <v>#VALUE!</v>
      </c>
      <c r="GJE17" s="132" t="e" vm="1">
        <f>IF(AND(GJE15="Breast",[1]control!GJS8="Persons"),"Note: Breast cancer figures for all persons does not include males","")</f>
        <v>#VALUE!</v>
      </c>
      <c r="GJF17" s="132" t="e" vm="1">
        <f>IF(AND(GJF15="Breast",[1]control!GJT8="Persons"),"Note: Breast cancer figures for all persons does not include males","")</f>
        <v>#VALUE!</v>
      </c>
      <c r="GJG17" s="132" t="e" vm="1">
        <f>IF(AND(GJG15="Breast",[1]control!GJU8="Persons"),"Note: Breast cancer figures for all persons does not include males","")</f>
        <v>#VALUE!</v>
      </c>
      <c r="GJH17" s="132" t="e" vm="1">
        <f>IF(AND(GJH15="Breast",[1]control!GJV8="Persons"),"Note: Breast cancer figures for all persons does not include males","")</f>
        <v>#VALUE!</v>
      </c>
      <c r="GJI17" s="132" t="e" vm="1">
        <f>IF(AND(GJI15="Breast",[1]control!GJW8="Persons"),"Note: Breast cancer figures for all persons does not include males","")</f>
        <v>#VALUE!</v>
      </c>
      <c r="GJJ17" s="132" t="e" vm="1">
        <f>IF(AND(GJJ15="Breast",[1]control!GJX8="Persons"),"Note: Breast cancer figures for all persons does not include males","")</f>
        <v>#VALUE!</v>
      </c>
      <c r="GJK17" s="132" t="e" vm="1">
        <f>IF(AND(GJK15="Breast",[1]control!GJY8="Persons"),"Note: Breast cancer figures for all persons does not include males","")</f>
        <v>#VALUE!</v>
      </c>
      <c r="GJL17" s="132" t="e" vm="1">
        <f>IF(AND(GJL15="Breast",[1]control!GJZ8="Persons"),"Note: Breast cancer figures for all persons does not include males","")</f>
        <v>#VALUE!</v>
      </c>
      <c r="GJM17" s="132" t="e" vm="1">
        <f>IF(AND(GJM15="Breast",[1]control!GKA8="Persons"),"Note: Breast cancer figures for all persons does not include males","")</f>
        <v>#VALUE!</v>
      </c>
      <c r="GJN17" s="132" t="e" vm="1">
        <f>IF(AND(GJN15="Breast",[1]control!GKB8="Persons"),"Note: Breast cancer figures for all persons does not include males","")</f>
        <v>#VALUE!</v>
      </c>
      <c r="GJO17" s="132" t="e" vm="1">
        <f>IF(AND(GJO15="Breast",[1]control!GKC8="Persons"),"Note: Breast cancer figures for all persons does not include males","")</f>
        <v>#VALUE!</v>
      </c>
      <c r="GJP17" s="132" t="e" vm="1">
        <f>IF(AND(GJP15="Breast",[1]control!GKD8="Persons"),"Note: Breast cancer figures for all persons does not include males","")</f>
        <v>#VALUE!</v>
      </c>
      <c r="GJQ17" s="132" t="e" vm="1">
        <f>IF(AND(GJQ15="Breast",[1]control!GKE8="Persons"),"Note: Breast cancer figures for all persons does not include males","")</f>
        <v>#VALUE!</v>
      </c>
      <c r="GJR17" s="132" t="e" vm="1">
        <f>IF(AND(GJR15="Breast",[1]control!GKF8="Persons"),"Note: Breast cancer figures for all persons does not include males","")</f>
        <v>#VALUE!</v>
      </c>
      <c r="GJS17" s="132" t="e" vm="1">
        <f>IF(AND(GJS15="Breast",[1]control!GKG8="Persons"),"Note: Breast cancer figures for all persons does not include males","")</f>
        <v>#VALUE!</v>
      </c>
      <c r="GJT17" s="132" t="e" vm="1">
        <f>IF(AND(GJT15="Breast",[1]control!GKH8="Persons"),"Note: Breast cancer figures for all persons does not include males","")</f>
        <v>#VALUE!</v>
      </c>
      <c r="GJU17" s="132" t="e" vm="1">
        <f>IF(AND(GJU15="Breast",[1]control!GKI8="Persons"),"Note: Breast cancer figures for all persons does not include males","")</f>
        <v>#VALUE!</v>
      </c>
      <c r="GJV17" s="132" t="e" vm="1">
        <f>IF(AND(GJV15="Breast",[1]control!GKJ8="Persons"),"Note: Breast cancer figures for all persons does not include males","")</f>
        <v>#VALUE!</v>
      </c>
      <c r="GJW17" s="132" t="e" vm="1">
        <f>IF(AND(GJW15="Breast",[1]control!GKK8="Persons"),"Note: Breast cancer figures for all persons does not include males","")</f>
        <v>#VALUE!</v>
      </c>
      <c r="GJX17" s="132" t="e" vm="1">
        <f>IF(AND(GJX15="Breast",[1]control!GKL8="Persons"),"Note: Breast cancer figures for all persons does not include males","")</f>
        <v>#VALUE!</v>
      </c>
      <c r="GJY17" s="132" t="e" vm="1">
        <f>IF(AND(GJY15="Breast",[1]control!GKM8="Persons"),"Note: Breast cancer figures for all persons does not include males","")</f>
        <v>#VALUE!</v>
      </c>
      <c r="GJZ17" s="132" t="e" vm="1">
        <f>IF(AND(GJZ15="Breast",[1]control!GKN8="Persons"),"Note: Breast cancer figures for all persons does not include males","")</f>
        <v>#VALUE!</v>
      </c>
      <c r="GKA17" s="132" t="e" vm="1">
        <f>IF(AND(GKA15="Breast",[1]control!GKO8="Persons"),"Note: Breast cancer figures for all persons does not include males","")</f>
        <v>#VALUE!</v>
      </c>
      <c r="GKB17" s="132" t="e" vm="1">
        <f>IF(AND(GKB15="Breast",[1]control!GKP8="Persons"),"Note: Breast cancer figures for all persons does not include males","")</f>
        <v>#VALUE!</v>
      </c>
      <c r="GKC17" s="132" t="e" vm="1">
        <f>IF(AND(GKC15="Breast",[1]control!GKQ8="Persons"),"Note: Breast cancer figures for all persons does not include males","")</f>
        <v>#VALUE!</v>
      </c>
      <c r="GKD17" s="132" t="e" vm="1">
        <f>IF(AND(GKD15="Breast",[1]control!GKR8="Persons"),"Note: Breast cancer figures for all persons does not include males","")</f>
        <v>#VALUE!</v>
      </c>
      <c r="GKE17" s="132" t="e" vm="1">
        <f>IF(AND(GKE15="Breast",[1]control!GKS8="Persons"),"Note: Breast cancer figures for all persons does not include males","")</f>
        <v>#VALUE!</v>
      </c>
      <c r="GKF17" s="132" t="e" vm="1">
        <f>IF(AND(GKF15="Breast",[1]control!GKT8="Persons"),"Note: Breast cancer figures for all persons does not include males","")</f>
        <v>#VALUE!</v>
      </c>
      <c r="GKG17" s="132" t="e" vm="1">
        <f>IF(AND(GKG15="Breast",[1]control!GKU8="Persons"),"Note: Breast cancer figures for all persons does not include males","")</f>
        <v>#VALUE!</v>
      </c>
      <c r="GKH17" s="132" t="e" vm="1">
        <f>IF(AND(GKH15="Breast",[1]control!GKV8="Persons"),"Note: Breast cancer figures for all persons does not include males","")</f>
        <v>#VALUE!</v>
      </c>
      <c r="GKI17" s="132" t="e" vm="1">
        <f>IF(AND(GKI15="Breast",[1]control!GKW8="Persons"),"Note: Breast cancer figures for all persons does not include males","")</f>
        <v>#VALUE!</v>
      </c>
      <c r="GKJ17" s="132" t="e" vm="1">
        <f>IF(AND(GKJ15="Breast",[1]control!GKX8="Persons"),"Note: Breast cancer figures for all persons does not include males","")</f>
        <v>#VALUE!</v>
      </c>
      <c r="GKK17" s="132" t="e" vm="1">
        <f>IF(AND(GKK15="Breast",[1]control!GKY8="Persons"),"Note: Breast cancer figures for all persons does not include males","")</f>
        <v>#VALUE!</v>
      </c>
      <c r="GKL17" s="132" t="e" vm="1">
        <f>IF(AND(GKL15="Breast",[1]control!GKZ8="Persons"),"Note: Breast cancer figures for all persons does not include males","")</f>
        <v>#VALUE!</v>
      </c>
      <c r="GKM17" s="132" t="e" vm="1">
        <f>IF(AND(GKM15="Breast",[1]control!GLA8="Persons"),"Note: Breast cancer figures for all persons does not include males","")</f>
        <v>#VALUE!</v>
      </c>
      <c r="GKN17" s="132" t="e" vm="1">
        <f>IF(AND(GKN15="Breast",[1]control!GLB8="Persons"),"Note: Breast cancer figures for all persons does not include males","")</f>
        <v>#VALUE!</v>
      </c>
      <c r="GKO17" s="132" t="e" vm="1">
        <f>IF(AND(GKO15="Breast",[1]control!GLC8="Persons"),"Note: Breast cancer figures for all persons does not include males","")</f>
        <v>#VALUE!</v>
      </c>
      <c r="GKP17" s="132" t="e" vm="1">
        <f>IF(AND(GKP15="Breast",[1]control!GLD8="Persons"),"Note: Breast cancer figures for all persons does not include males","")</f>
        <v>#VALUE!</v>
      </c>
      <c r="GKQ17" s="132" t="e" vm="1">
        <f>IF(AND(GKQ15="Breast",[1]control!GLE8="Persons"),"Note: Breast cancer figures for all persons does not include males","")</f>
        <v>#VALUE!</v>
      </c>
      <c r="GKR17" s="132" t="e" vm="1">
        <f>IF(AND(GKR15="Breast",[1]control!GLF8="Persons"),"Note: Breast cancer figures for all persons does not include males","")</f>
        <v>#VALUE!</v>
      </c>
      <c r="GKS17" s="132" t="e" vm="1">
        <f>IF(AND(GKS15="Breast",[1]control!GLG8="Persons"),"Note: Breast cancer figures for all persons does not include males","")</f>
        <v>#VALUE!</v>
      </c>
      <c r="GKT17" s="132" t="e" vm="1">
        <f>IF(AND(GKT15="Breast",[1]control!GLH8="Persons"),"Note: Breast cancer figures for all persons does not include males","")</f>
        <v>#VALUE!</v>
      </c>
      <c r="GKU17" s="132" t="e" vm="1">
        <f>IF(AND(GKU15="Breast",[1]control!GLI8="Persons"),"Note: Breast cancer figures for all persons does not include males","")</f>
        <v>#VALUE!</v>
      </c>
      <c r="GKV17" s="132" t="e" vm="1">
        <f>IF(AND(GKV15="Breast",[1]control!GLJ8="Persons"),"Note: Breast cancer figures for all persons does not include males","")</f>
        <v>#VALUE!</v>
      </c>
      <c r="GKW17" s="132" t="e" vm="1">
        <f>IF(AND(GKW15="Breast",[1]control!GLK8="Persons"),"Note: Breast cancer figures for all persons does not include males","")</f>
        <v>#VALUE!</v>
      </c>
      <c r="GKX17" s="132" t="e" vm="1">
        <f>IF(AND(GKX15="Breast",[1]control!GLL8="Persons"),"Note: Breast cancer figures for all persons does not include males","")</f>
        <v>#VALUE!</v>
      </c>
      <c r="GKY17" s="132" t="e" vm="1">
        <f>IF(AND(GKY15="Breast",[1]control!GLM8="Persons"),"Note: Breast cancer figures for all persons does not include males","")</f>
        <v>#VALUE!</v>
      </c>
      <c r="GKZ17" s="132" t="e" vm="1">
        <f>IF(AND(GKZ15="Breast",[1]control!GLN8="Persons"),"Note: Breast cancer figures for all persons does not include males","")</f>
        <v>#VALUE!</v>
      </c>
      <c r="GLA17" s="132" t="e" vm="1">
        <f>IF(AND(GLA15="Breast",[1]control!GLO8="Persons"),"Note: Breast cancer figures for all persons does not include males","")</f>
        <v>#VALUE!</v>
      </c>
      <c r="GLB17" s="132" t="e" vm="1">
        <f>IF(AND(GLB15="Breast",[1]control!GLP8="Persons"),"Note: Breast cancer figures for all persons does not include males","")</f>
        <v>#VALUE!</v>
      </c>
      <c r="GLC17" s="132" t="e" vm="1">
        <f>IF(AND(GLC15="Breast",[1]control!GLQ8="Persons"),"Note: Breast cancer figures for all persons does not include males","")</f>
        <v>#VALUE!</v>
      </c>
      <c r="GLD17" s="132" t="e" vm="1">
        <f>IF(AND(GLD15="Breast",[1]control!GLR8="Persons"),"Note: Breast cancer figures for all persons does not include males","")</f>
        <v>#VALUE!</v>
      </c>
      <c r="GLE17" s="132" t="e" vm="1">
        <f>IF(AND(GLE15="Breast",[1]control!GLS8="Persons"),"Note: Breast cancer figures for all persons does not include males","")</f>
        <v>#VALUE!</v>
      </c>
      <c r="GLF17" s="132" t="e" vm="1">
        <f>IF(AND(GLF15="Breast",[1]control!GLT8="Persons"),"Note: Breast cancer figures for all persons does not include males","")</f>
        <v>#VALUE!</v>
      </c>
      <c r="GLG17" s="132" t="e" vm="1">
        <f>IF(AND(GLG15="Breast",[1]control!GLU8="Persons"),"Note: Breast cancer figures for all persons does not include males","")</f>
        <v>#VALUE!</v>
      </c>
      <c r="GLH17" s="132" t="e" vm="1">
        <f>IF(AND(GLH15="Breast",[1]control!GLV8="Persons"),"Note: Breast cancer figures for all persons does not include males","")</f>
        <v>#VALUE!</v>
      </c>
      <c r="GLI17" s="132" t="e" vm="1">
        <f>IF(AND(GLI15="Breast",[1]control!GLW8="Persons"),"Note: Breast cancer figures for all persons does not include males","")</f>
        <v>#VALUE!</v>
      </c>
      <c r="GLJ17" s="132" t="e" vm="1">
        <f>IF(AND(GLJ15="Breast",[1]control!GLX8="Persons"),"Note: Breast cancer figures for all persons does not include males","")</f>
        <v>#VALUE!</v>
      </c>
      <c r="GLK17" s="132" t="e" vm="1">
        <f>IF(AND(GLK15="Breast",[1]control!GLY8="Persons"),"Note: Breast cancer figures for all persons does not include males","")</f>
        <v>#VALUE!</v>
      </c>
      <c r="GLL17" s="132" t="e" vm="1">
        <f>IF(AND(GLL15="Breast",[1]control!GLZ8="Persons"),"Note: Breast cancer figures for all persons does not include males","")</f>
        <v>#VALUE!</v>
      </c>
      <c r="GLM17" s="132" t="e" vm="1">
        <f>IF(AND(GLM15="Breast",[1]control!GMA8="Persons"),"Note: Breast cancer figures for all persons does not include males","")</f>
        <v>#VALUE!</v>
      </c>
      <c r="GLN17" s="132" t="e" vm="1">
        <f>IF(AND(GLN15="Breast",[1]control!GMB8="Persons"),"Note: Breast cancer figures for all persons does not include males","")</f>
        <v>#VALUE!</v>
      </c>
      <c r="GLO17" s="132" t="e" vm="1">
        <f>IF(AND(GLO15="Breast",[1]control!GMC8="Persons"),"Note: Breast cancer figures for all persons does not include males","")</f>
        <v>#VALUE!</v>
      </c>
      <c r="GLP17" s="132" t="e" vm="1">
        <f>IF(AND(GLP15="Breast",[1]control!GMD8="Persons"),"Note: Breast cancer figures for all persons does not include males","")</f>
        <v>#VALUE!</v>
      </c>
      <c r="GLQ17" s="132" t="e" vm="1">
        <f>IF(AND(GLQ15="Breast",[1]control!GME8="Persons"),"Note: Breast cancer figures for all persons does not include males","")</f>
        <v>#VALUE!</v>
      </c>
      <c r="GLR17" s="132" t="e" vm="1">
        <f>IF(AND(GLR15="Breast",[1]control!GMF8="Persons"),"Note: Breast cancer figures for all persons does not include males","")</f>
        <v>#VALUE!</v>
      </c>
      <c r="GLS17" s="132" t="e" vm="1">
        <f>IF(AND(GLS15="Breast",[1]control!GMG8="Persons"),"Note: Breast cancer figures for all persons does not include males","")</f>
        <v>#VALUE!</v>
      </c>
      <c r="GLT17" s="132" t="e" vm="1">
        <f>IF(AND(GLT15="Breast",[1]control!GMH8="Persons"),"Note: Breast cancer figures for all persons does not include males","")</f>
        <v>#VALUE!</v>
      </c>
      <c r="GLU17" s="132" t="e" vm="1">
        <f>IF(AND(GLU15="Breast",[1]control!GMI8="Persons"),"Note: Breast cancer figures for all persons does not include males","")</f>
        <v>#VALUE!</v>
      </c>
      <c r="GLV17" s="132" t="e" vm="1">
        <f>IF(AND(GLV15="Breast",[1]control!GMJ8="Persons"),"Note: Breast cancer figures for all persons does not include males","")</f>
        <v>#VALUE!</v>
      </c>
      <c r="GLW17" s="132" t="e" vm="1">
        <f>IF(AND(GLW15="Breast",[1]control!GMK8="Persons"),"Note: Breast cancer figures for all persons does not include males","")</f>
        <v>#VALUE!</v>
      </c>
      <c r="GLX17" s="132" t="e" vm="1">
        <f>IF(AND(GLX15="Breast",[1]control!GML8="Persons"),"Note: Breast cancer figures for all persons does not include males","")</f>
        <v>#VALUE!</v>
      </c>
      <c r="GLY17" s="132" t="e" vm="1">
        <f>IF(AND(GLY15="Breast",[1]control!GMM8="Persons"),"Note: Breast cancer figures for all persons does not include males","")</f>
        <v>#VALUE!</v>
      </c>
      <c r="GLZ17" s="132" t="e" vm="1">
        <f>IF(AND(GLZ15="Breast",[1]control!GMN8="Persons"),"Note: Breast cancer figures for all persons does not include males","")</f>
        <v>#VALUE!</v>
      </c>
      <c r="GMA17" s="132" t="e" vm="1">
        <f>IF(AND(GMA15="Breast",[1]control!GMO8="Persons"),"Note: Breast cancer figures for all persons does not include males","")</f>
        <v>#VALUE!</v>
      </c>
      <c r="GMB17" s="132" t="e" vm="1">
        <f>IF(AND(GMB15="Breast",[1]control!GMP8="Persons"),"Note: Breast cancer figures for all persons does not include males","")</f>
        <v>#VALUE!</v>
      </c>
      <c r="GMC17" s="132" t="e" vm="1">
        <f>IF(AND(GMC15="Breast",[1]control!GMQ8="Persons"),"Note: Breast cancer figures for all persons does not include males","")</f>
        <v>#VALUE!</v>
      </c>
      <c r="GMD17" s="132" t="e" vm="1">
        <f>IF(AND(GMD15="Breast",[1]control!GMR8="Persons"),"Note: Breast cancer figures for all persons does not include males","")</f>
        <v>#VALUE!</v>
      </c>
      <c r="GME17" s="132" t="e" vm="1">
        <f>IF(AND(GME15="Breast",[1]control!GMS8="Persons"),"Note: Breast cancer figures for all persons does not include males","")</f>
        <v>#VALUE!</v>
      </c>
      <c r="GMF17" s="132" t="e" vm="1">
        <f>IF(AND(GMF15="Breast",[1]control!GMT8="Persons"),"Note: Breast cancer figures for all persons does not include males","")</f>
        <v>#VALUE!</v>
      </c>
      <c r="GMG17" s="132" t="e" vm="1">
        <f>IF(AND(GMG15="Breast",[1]control!GMU8="Persons"),"Note: Breast cancer figures for all persons does not include males","")</f>
        <v>#VALUE!</v>
      </c>
      <c r="GMH17" s="132" t="e" vm="1">
        <f>IF(AND(GMH15="Breast",[1]control!GMV8="Persons"),"Note: Breast cancer figures for all persons does not include males","")</f>
        <v>#VALUE!</v>
      </c>
      <c r="GMI17" s="132" t="e" vm="1">
        <f>IF(AND(GMI15="Breast",[1]control!GMW8="Persons"),"Note: Breast cancer figures for all persons does not include males","")</f>
        <v>#VALUE!</v>
      </c>
      <c r="GMJ17" s="132" t="e" vm="1">
        <f>IF(AND(GMJ15="Breast",[1]control!GMX8="Persons"),"Note: Breast cancer figures for all persons does not include males","")</f>
        <v>#VALUE!</v>
      </c>
      <c r="GMK17" s="132" t="e" vm="1">
        <f>IF(AND(GMK15="Breast",[1]control!GMY8="Persons"),"Note: Breast cancer figures for all persons does not include males","")</f>
        <v>#VALUE!</v>
      </c>
      <c r="GML17" s="132" t="e" vm="1">
        <f>IF(AND(GML15="Breast",[1]control!GMZ8="Persons"),"Note: Breast cancer figures for all persons does not include males","")</f>
        <v>#VALUE!</v>
      </c>
      <c r="GMM17" s="132" t="e" vm="1">
        <f>IF(AND(GMM15="Breast",[1]control!GNA8="Persons"),"Note: Breast cancer figures for all persons does not include males","")</f>
        <v>#VALUE!</v>
      </c>
      <c r="GMN17" s="132" t="e" vm="1">
        <f>IF(AND(GMN15="Breast",[1]control!GNB8="Persons"),"Note: Breast cancer figures for all persons does not include males","")</f>
        <v>#VALUE!</v>
      </c>
      <c r="GMO17" s="132" t="e" vm="1">
        <f>IF(AND(GMO15="Breast",[1]control!GNC8="Persons"),"Note: Breast cancer figures for all persons does not include males","")</f>
        <v>#VALUE!</v>
      </c>
      <c r="GMP17" s="132" t="e" vm="1">
        <f>IF(AND(GMP15="Breast",[1]control!GND8="Persons"),"Note: Breast cancer figures for all persons does not include males","")</f>
        <v>#VALUE!</v>
      </c>
      <c r="GMQ17" s="132" t="e" vm="1">
        <f>IF(AND(GMQ15="Breast",[1]control!GNE8="Persons"),"Note: Breast cancer figures for all persons does not include males","")</f>
        <v>#VALUE!</v>
      </c>
      <c r="GMR17" s="132" t="e" vm="1">
        <f>IF(AND(GMR15="Breast",[1]control!GNF8="Persons"),"Note: Breast cancer figures for all persons does not include males","")</f>
        <v>#VALUE!</v>
      </c>
      <c r="GMS17" s="132" t="e" vm="1">
        <f>IF(AND(GMS15="Breast",[1]control!GNG8="Persons"),"Note: Breast cancer figures for all persons does not include males","")</f>
        <v>#VALUE!</v>
      </c>
      <c r="GMT17" s="132" t="e" vm="1">
        <f>IF(AND(GMT15="Breast",[1]control!GNH8="Persons"),"Note: Breast cancer figures for all persons does not include males","")</f>
        <v>#VALUE!</v>
      </c>
      <c r="GMU17" s="132" t="e" vm="1">
        <f>IF(AND(GMU15="Breast",[1]control!GNI8="Persons"),"Note: Breast cancer figures for all persons does not include males","")</f>
        <v>#VALUE!</v>
      </c>
      <c r="GMV17" s="132" t="e" vm="1">
        <f>IF(AND(GMV15="Breast",[1]control!GNJ8="Persons"),"Note: Breast cancer figures for all persons does not include males","")</f>
        <v>#VALUE!</v>
      </c>
      <c r="GMW17" s="132" t="e" vm="1">
        <f>IF(AND(GMW15="Breast",[1]control!GNK8="Persons"),"Note: Breast cancer figures for all persons does not include males","")</f>
        <v>#VALUE!</v>
      </c>
      <c r="GMX17" s="132" t="e" vm="1">
        <f>IF(AND(GMX15="Breast",[1]control!GNL8="Persons"),"Note: Breast cancer figures for all persons does not include males","")</f>
        <v>#VALUE!</v>
      </c>
      <c r="GMY17" s="132" t="e" vm="1">
        <f>IF(AND(GMY15="Breast",[1]control!GNM8="Persons"),"Note: Breast cancer figures for all persons does not include males","")</f>
        <v>#VALUE!</v>
      </c>
      <c r="GMZ17" s="132" t="e" vm="1">
        <f>IF(AND(GMZ15="Breast",[1]control!GNN8="Persons"),"Note: Breast cancer figures for all persons does not include males","")</f>
        <v>#VALUE!</v>
      </c>
      <c r="GNA17" s="132" t="e" vm="1">
        <f>IF(AND(GNA15="Breast",[1]control!GNO8="Persons"),"Note: Breast cancer figures for all persons does not include males","")</f>
        <v>#VALUE!</v>
      </c>
      <c r="GNB17" s="132" t="e" vm="1">
        <f>IF(AND(GNB15="Breast",[1]control!GNP8="Persons"),"Note: Breast cancer figures for all persons does not include males","")</f>
        <v>#VALUE!</v>
      </c>
      <c r="GNC17" s="132" t="e" vm="1">
        <f>IF(AND(GNC15="Breast",[1]control!GNQ8="Persons"),"Note: Breast cancer figures for all persons does not include males","")</f>
        <v>#VALUE!</v>
      </c>
      <c r="GND17" s="132" t="e" vm="1">
        <f>IF(AND(GND15="Breast",[1]control!GNR8="Persons"),"Note: Breast cancer figures for all persons does not include males","")</f>
        <v>#VALUE!</v>
      </c>
      <c r="GNE17" s="132" t="e" vm="1">
        <f>IF(AND(GNE15="Breast",[1]control!GNS8="Persons"),"Note: Breast cancer figures for all persons does not include males","")</f>
        <v>#VALUE!</v>
      </c>
      <c r="GNF17" s="132" t="e" vm="1">
        <f>IF(AND(GNF15="Breast",[1]control!GNT8="Persons"),"Note: Breast cancer figures for all persons does not include males","")</f>
        <v>#VALUE!</v>
      </c>
      <c r="GNG17" s="132" t="e" vm="1">
        <f>IF(AND(GNG15="Breast",[1]control!GNU8="Persons"),"Note: Breast cancer figures for all persons does not include males","")</f>
        <v>#VALUE!</v>
      </c>
      <c r="GNH17" s="132" t="e" vm="1">
        <f>IF(AND(GNH15="Breast",[1]control!GNV8="Persons"),"Note: Breast cancer figures for all persons does not include males","")</f>
        <v>#VALUE!</v>
      </c>
      <c r="GNI17" s="132" t="e" vm="1">
        <f>IF(AND(GNI15="Breast",[1]control!GNW8="Persons"),"Note: Breast cancer figures for all persons does not include males","")</f>
        <v>#VALUE!</v>
      </c>
      <c r="GNJ17" s="132" t="e" vm="1">
        <f>IF(AND(GNJ15="Breast",[1]control!GNX8="Persons"),"Note: Breast cancer figures for all persons does not include males","")</f>
        <v>#VALUE!</v>
      </c>
      <c r="GNK17" s="132" t="e" vm="1">
        <f>IF(AND(GNK15="Breast",[1]control!GNY8="Persons"),"Note: Breast cancer figures for all persons does not include males","")</f>
        <v>#VALUE!</v>
      </c>
      <c r="GNL17" s="132" t="e" vm="1">
        <f>IF(AND(GNL15="Breast",[1]control!GNZ8="Persons"),"Note: Breast cancer figures for all persons does not include males","")</f>
        <v>#VALUE!</v>
      </c>
      <c r="GNM17" s="132" t="e" vm="1">
        <f>IF(AND(GNM15="Breast",[1]control!GOA8="Persons"),"Note: Breast cancer figures for all persons does not include males","")</f>
        <v>#VALUE!</v>
      </c>
      <c r="GNN17" s="132" t="e" vm="1">
        <f>IF(AND(GNN15="Breast",[1]control!GOB8="Persons"),"Note: Breast cancer figures for all persons does not include males","")</f>
        <v>#VALUE!</v>
      </c>
      <c r="GNO17" s="132" t="e" vm="1">
        <f>IF(AND(GNO15="Breast",[1]control!GOC8="Persons"),"Note: Breast cancer figures for all persons does not include males","")</f>
        <v>#VALUE!</v>
      </c>
      <c r="GNP17" s="132" t="e" vm="1">
        <f>IF(AND(GNP15="Breast",[1]control!GOD8="Persons"),"Note: Breast cancer figures for all persons does not include males","")</f>
        <v>#VALUE!</v>
      </c>
      <c r="GNQ17" s="132" t="e" vm="1">
        <f>IF(AND(GNQ15="Breast",[1]control!GOE8="Persons"),"Note: Breast cancer figures for all persons does not include males","")</f>
        <v>#VALUE!</v>
      </c>
      <c r="GNR17" s="132" t="e" vm="1">
        <f>IF(AND(GNR15="Breast",[1]control!GOF8="Persons"),"Note: Breast cancer figures for all persons does not include males","")</f>
        <v>#VALUE!</v>
      </c>
      <c r="GNS17" s="132" t="e" vm="1">
        <f>IF(AND(GNS15="Breast",[1]control!GOG8="Persons"),"Note: Breast cancer figures for all persons does not include males","")</f>
        <v>#VALUE!</v>
      </c>
      <c r="GNT17" s="132" t="e" vm="1">
        <f>IF(AND(GNT15="Breast",[1]control!GOH8="Persons"),"Note: Breast cancer figures for all persons does not include males","")</f>
        <v>#VALUE!</v>
      </c>
      <c r="GNU17" s="132" t="e" vm="1">
        <f>IF(AND(GNU15="Breast",[1]control!GOI8="Persons"),"Note: Breast cancer figures for all persons does not include males","")</f>
        <v>#VALUE!</v>
      </c>
      <c r="GNV17" s="132" t="e" vm="1">
        <f>IF(AND(GNV15="Breast",[1]control!GOJ8="Persons"),"Note: Breast cancer figures for all persons does not include males","")</f>
        <v>#VALUE!</v>
      </c>
      <c r="GNW17" s="132" t="e" vm="1">
        <f>IF(AND(GNW15="Breast",[1]control!GOK8="Persons"),"Note: Breast cancer figures for all persons does not include males","")</f>
        <v>#VALUE!</v>
      </c>
      <c r="GNX17" s="132" t="e" vm="1">
        <f>IF(AND(GNX15="Breast",[1]control!GOL8="Persons"),"Note: Breast cancer figures for all persons does not include males","")</f>
        <v>#VALUE!</v>
      </c>
      <c r="GNY17" s="132" t="e" vm="1">
        <f>IF(AND(GNY15="Breast",[1]control!GOM8="Persons"),"Note: Breast cancer figures for all persons does not include males","")</f>
        <v>#VALUE!</v>
      </c>
      <c r="GNZ17" s="132" t="e" vm="1">
        <f>IF(AND(GNZ15="Breast",[1]control!GON8="Persons"),"Note: Breast cancer figures for all persons does not include males","")</f>
        <v>#VALUE!</v>
      </c>
      <c r="GOA17" s="132" t="e" vm="1">
        <f>IF(AND(GOA15="Breast",[1]control!GOO8="Persons"),"Note: Breast cancer figures for all persons does not include males","")</f>
        <v>#VALUE!</v>
      </c>
      <c r="GOB17" s="132" t="e" vm="1">
        <f>IF(AND(GOB15="Breast",[1]control!GOP8="Persons"),"Note: Breast cancer figures for all persons does not include males","")</f>
        <v>#VALUE!</v>
      </c>
      <c r="GOC17" s="132" t="e" vm="1">
        <f>IF(AND(GOC15="Breast",[1]control!GOQ8="Persons"),"Note: Breast cancer figures for all persons does not include males","")</f>
        <v>#VALUE!</v>
      </c>
      <c r="GOD17" s="132" t="e" vm="1">
        <f>IF(AND(GOD15="Breast",[1]control!GOR8="Persons"),"Note: Breast cancer figures for all persons does not include males","")</f>
        <v>#VALUE!</v>
      </c>
      <c r="GOE17" s="132" t="e" vm="1">
        <f>IF(AND(GOE15="Breast",[1]control!GOS8="Persons"),"Note: Breast cancer figures for all persons does not include males","")</f>
        <v>#VALUE!</v>
      </c>
      <c r="GOF17" s="132" t="e" vm="1">
        <f>IF(AND(GOF15="Breast",[1]control!GOT8="Persons"),"Note: Breast cancer figures for all persons does not include males","")</f>
        <v>#VALUE!</v>
      </c>
      <c r="GOG17" s="132" t="e" vm="1">
        <f>IF(AND(GOG15="Breast",[1]control!GOU8="Persons"),"Note: Breast cancer figures for all persons does not include males","")</f>
        <v>#VALUE!</v>
      </c>
      <c r="GOH17" s="132" t="e" vm="1">
        <f>IF(AND(GOH15="Breast",[1]control!GOV8="Persons"),"Note: Breast cancer figures for all persons does not include males","")</f>
        <v>#VALUE!</v>
      </c>
      <c r="GOI17" s="132" t="e" vm="1">
        <f>IF(AND(GOI15="Breast",[1]control!GOW8="Persons"),"Note: Breast cancer figures for all persons does not include males","")</f>
        <v>#VALUE!</v>
      </c>
      <c r="GOJ17" s="132" t="e" vm="1">
        <f>IF(AND(GOJ15="Breast",[1]control!GOX8="Persons"),"Note: Breast cancer figures for all persons does not include males","")</f>
        <v>#VALUE!</v>
      </c>
      <c r="GOK17" s="132" t="e" vm="1">
        <f>IF(AND(GOK15="Breast",[1]control!GOY8="Persons"),"Note: Breast cancer figures for all persons does not include males","")</f>
        <v>#VALUE!</v>
      </c>
      <c r="GOL17" s="132" t="e" vm="1">
        <f>IF(AND(GOL15="Breast",[1]control!GOZ8="Persons"),"Note: Breast cancer figures for all persons does not include males","")</f>
        <v>#VALUE!</v>
      </c>
      <c r="GOM17" s="132" t="e" vm="1">
        <f>IF(AND(GOM15="Breast",[1]control!GPA8="Persons"),"Note: Breast cancer figures for all persons does not include males","")</f>
        <v>#VALUE!</v>
      </c>
      <c r="GON17" s="132" t="e" vm="1">
        <f>IF(AND(GON15="Breast",[1]control!GPB8="Persons"),"Note: Breast cancer figures for all persons does not include males","")</f>
        <v>#VALUE!</v>
      </c>
      <c r="GOO17" s="132" t="e" vm="1">
        <f>IF(AND(GOO15="Breast",[1]control!GPC8="Persons"),"Note: Breast cancer figures for all persons does not include males","")</f>
        <v>#VALUE!</v>
      </c>
      <c r="GOP17" s="132" t="e" vm="1">
        <f>IF(AND(GOP15="Breast",[1]control!GPD8="Persons"),"Note: Breast cancer figures for all persons does not include males","")</f>
        <v>#VALUE!</v>
      </c>
      <c r="GOQ17" s="132" t="e" vm="1">
        <f>IF(AND(GOQ15="Breast",[1]control!GPE8="Persons"),"Note: Breast cancer figures for all persons does not include males","")</f>
        <v>#VALUE!</v>
      </c>
      <c r="GOR17" s="132" t="e" vm="1">
        <f>IF(AND(GOR15="Breast",[1]control!GPF8="Persons"),"Note: Breast cancer figures for all persons does not include males","")</f>
        <v>#VALUE!</v>
      </c>
      <c r="GOS17" s="132" t="e" vm="1">
        <f>IF(AND(GOS15="Breast",[1]control!GPG8="Persons"),"Note: Breast cancer figures for all persons does not include males","")</f>
        <v>#VALUE!</v>
      </c>
      <c r="GOT17" s="132" t="e" vm="1">
        <f>IF(AND(GOT15="Breast",[1]control!GPH8="Persons"),"Note: Breast cancer figures for all persons does not include males","")</f>
        <v>#VALUE!</v>
      </c>
      <c r="GOU17" s="132" t="e" vm="1">
        <f>IF(AND(GOU15="Breast",[1]control!GPI8="Persons"),"Note: Breast cancer figures for all persons does not include males","")</f>
        <v>#VALUE!</v>
      </c>
      <c r="GOV17" s="132" t="e" vm="1">
        <f>IF(AND(GOV15="Breast",[1]control!GPJ8="Persons"),"Note: Breast cancer figures for all persons does not include males","")</f>
        <v>#VALUE!</v>
      </c>
      <c r="GOW17" s="132" t="e" vm="1">
        <f>IF(AND(GOW15="Breast",[1]control!GPK8="Persons"),"Note: Breast cancer figures for all persons does not include males","")</f>
        <v>#VALUE!</v>
      </c>
      <c r="GOX17" s="132" t="e" vm="1">
        <f>IF(AND(GOX15="Breast",[1]control!GPL8="Persons"),"Note: Breast cancer figures for all persons does not include males","")</f>
        <v>#VALUE!</v>
      </c>
      <c r="GOY17" s="132" t="e" vm="1">
        <f>IF(AND(GOY15="Breast",[1]control!GPM8="Persons"),"Note: Breast cancer figures for all persons does not include males","")</f>
        <v>#VALUE!</v>
      </c>
      <c r="GOZ17" s="132" t="e" vm="1">
        <f>IF(AND(GOZ15="Breast",[1]control!GPN8="Persons"),"Note: Breast cancer figures for all persons does not include males","")</f>
        <v>#VALUE!</v>
      </c>
      <c r="GPA17" s="132" t="e" vm="1">
        <f>IF(AND(GPA15="Breast",[1]control!GPO8="Persons"),"Note: Breast cancer figures for all persons does not include males","")</f>
        <v>#VALUE!</v>
      </c>
      <c r="GPB17" s="132" t="e" vm="1">
        <f>IF(AND(GPB15="Breast",[1]control!GPP8="Persons"),"Note: Breast cancer figures for all persons does not include males","")</f>
        <v>#VALUE!</v>
      </c>
      <c r="GPC17" s="132" t="e" vm="1">
        <f>IF(AND(GPC15="Breast",[1]control!GPQ8="Persons"),"Note: Breast cancer figures for all persons does not include males","")</f>
        <v>#VALUE!</v>
      </c>
      <c r="GPD17" s="132" t="e" vm="1">
        <f>IF(AND(GPD15="Breast",[1]control!GPR8="Persons"),"Note: Breast cancer figures for all persons does not include males","")</f>
        <v>#VALUE!</v>
      </c>
      <c r="GPE17" s="132" t="e" vm="1">
        <f>IF(AND(GPE15="Breast",[1]control!GPS8="Persons"),"Note: Breast cancer figures for all persons does not include males","")</f>
        <v>#VALUE!</v>
      </c>
      <c r="GPF17" s="132" t="e" vm="1">
        <f>IF(AND(GPF15="Breast",[1]control!GPT8="Persons"),"Note: Breast cancer figures for all persons does not include males","")</f>
        <v>#VALUE!</v>
      </c>
      <c r="GPG17" s="132" t="e" vm="1">
        <f>IF(AND(GPG15="Breast",[1]control!GPU8="Persons"),"Note: Breast cancer figures for all persons does not include males","")</f>
        <v>#VALUE!</v>
      </c>
      <c r="GPH17" s="132" t="e" vm="1">
        <f>IF(AND(GPH15="Breast",[1]control!GPV8="Persons"),"Note: Breast cancer figures for all persons does not include males","")</f>
        <v>#VALUE!</v>
      </c>
      <c r="GPI17" s="132" t="e" vm="1">
        <f>IF(AND(GPI15="Breast",[1]control!GPW8="Persons"),"Note: Breast cancer figures for all persons does not include males","")</f>
        <v>#VALUE!</v>
      </c>
      <c r="GPJ17" s="132" t="e" vm="1">
        <f>IF(AND(GPJ15="Breast",[1]control!GPX8="Persons"),"Note: Breast cancer figures for all persons does not include males","")</f>
        <v>#VALUE!</v>
      </c>
      <c r="GPK17" s="132" t="e" vm="1">
        <f>IF(AND(GPK15="Breast",[1]control!GPY8="Persons"),"Note: Breast cancer figures for all persons does not include males","")</f>
        <v>#VALUE!</v>
      </c>
      <c r="GPL17" s="132" t="e" vm="1">
        <f>IF(AND(GPL15="Breast",[1]control!GPZ8="Persons"),"Note: Breast cancer figures for all persons does not include males","")</f>
        <v>#VALUE!</v>
      </c>
      <c r="GPM17" s="132" t="e" vm="1">
        <f>IF(AND(GPM15="Breast",[1]control!GQA8="Persons"),"Note: Breast cancer figures for all persons does not include males","")</f>
        <v>#VALUE!</v>
      </c>
      <c r="GPN17" s="132" t="e" vm="1">
        <f>IF(AND(GPN15="Breast",[1]control!GQB8="Persons"),"Note: Breast cancer figures for all persons does not include males","")</f>
        <v>#VALUE!</v>
      </c>
      <c r="GPO17" s="132" t="e" vm="1">
        <f>IF(AND(GPO15="Breast",[1]control!GQC8="Persons"),"Note: Breast cancer figures for all persons does not include males","")</f>
        <v>#VALUE!</v>
      </c>
      <c r="GPP17" s="132" t="e" vm="1">
        <f>IF(AND(GPP15="Breast",[1]control!GQD8="Persons"),"Note: Breast cancer figures for all persons does not include males","")</f>
        <v>#VALUE!</v>
      </c>
      <c r="GPQ17" s="132" t="e" vm="1">
        <f>IF(AND(GPQ15="Breast",[1]control!GQE8="Persons"),"Note: Breast cancer figures for all persons does not include males","")</f>
        <v>#VALUE!</v>
      </c>
      <c r="GPR17" s="132" t="e" vm="1">
        <f>IF(AND(GPR15="Breast",[1]control!GQF8="Persons"),"Note: Breast cancer figures for all persons does not include males","")</f>
        <v>#VALUE!</v>
      </c>
      <c r="GPS17" s="132" t="e" vm="1">
        <f>IF(AND(GPS15="Breast",[1]control!GQG8="Persons"),"Note: Breast cancer figures for all persons does not include males","")</f>
        <v>#VALUE!</v>
      </c>
      <c r="GPT17" s="132" t="e" vm="1">
        <f>IF(AND(GPT15="Breast",[1]control!GQH8="Persons"),"Note: Breast cancer figures for all persons does not include males","")</f>
        <v>#VALUE!</v>
      </c>
      <c r="GPU17" s="132" t="e" vm="1">
        <f>IF(AND(GPU15="Breast",[1]control!GQI8="Persons"),"Note: Breast cancer figures for all persons does not include males","")</f>
        <v>#VALUE!</v>
      </c>
      <c r="GPV17" s="132" t="e" vm="1">
        <f>IF(AND(GPV15="Breast",[1]control!GQJ8="Persons"),"Note: Breast cancer figures for all persons does not include males","")</f>
        <v>#VALUE!</v>
      </c>
      <c r="GPW17" s="132" t="e" vm="1">
        <f>IF(AND(GPW15="Breast",[1]control!GQK8="Persons"),"Note: Breast cancer figures for all persons does not include males","")</f>
        <v>#VALUE!</v>
      </c>
      <c r="GPX17" s="132" t="e" vm="1">
        <f>IF(AND(GPX15="Breast",[1]control!GQL8="Persons"),"Note: Breast cancer figures for all persons does not include males","")</f>
        <v>#VALUE!</v>
      </c>
      <c r="GPY17" s="132" t="e" vm="1">
        <f>IF(AND(GPY15="Breast",[1]control!GQM8="Persons"),"Note: Breast cancer figures for all persons does not include males","")</f>
        <v>#VALUE!</v>
      </c>
      <c r="GPZ17" s="132" t="e" vm="1">
        <f>IF(AND(GPZ15="Breast",[1]control!GQN8="Persons"),"Note: Breast cancer figures for all persons does not include males","")</f>
        <v>#VALUE!</v>
      </c>
      <c r="GQA17" s="132" t="e" vm="1">
        <f>IF(AND(GQA15="Breast",[1]control!GQO8="Persons"),"Note: Breast cancer figures for all persons does not include males","")</f>
        <v>#VALUE!</v>
      </c>
      <c r="GQB17" s="132" t="e" vm="1">
        <f>IF(AND(GQB15="Breast",[1]control!GQP8="Persons"),"Note: Breast cancer figures for all persons does not include males","")</f>
        <v>#VALUE!</v>
      </c>
      <c r="GQC17" s="132" t="e" vm="1">
        <f>IF(AND(GQC15="Breast",[1]control!GQQ8="Persons"),"Note: Breast cancer figures for all persons does not include males","")</f>
        <v>#VALUE!</v>
      </c>
      <c r="GQD17" s="132" t="e" vm="1">
        <f>IF(AND(GQD15="Breast",[1]control!GQR8="Persons"),"Note: Breast cancer figures for all persons does not include males","")</f>
        <v>#VALUE!</v>
      </c>
      <c r="GQE17" s="132" t="e" vm="1">
        <f>IF(AND(GQE15="Breast",[1]control!GQS8="Persons"),"Note: Breast cancer figures for all persons does not include males","")</f>
        <v>#VALUE!</v>
      </c>
      <c r="GQF17" s="132" t="e" vm="1">
        <f>IF(AND(GQF15="Breast",[1]control!GQT8="Persons"),"Note: Breast cancer figures for all persons does not include males","")</f>
        <v>#VALUE!</v>
      </c>
      <c r="GQG17" s="132" t="e" vm="1">
        <f>IF(AND(GQG15="Breast",[1]control!GQU8="Persons"),"Note: Breast cancer figures for all persons does not include males","")</f>
        <v>#VALUE!</v>
      </c>
      <c r="GQH17" s="132" t="e" vm="1">
        <f>IF(AND(GQH15="Breast",[1]control!GQV8="Persons"),"Note: Breast cancer figures for all persons does not include males","")</f>
        <v>#VALUE!</v>
      </c>
      <c r="GQI17" s="132" t="e" vm="1">
        <f>IF(AND(GQI15="Breast",[1]control!GQW8="Persons"),"Note: Breast cancer figures for all persons does not include males","")</f>
        <v>#VALUE!</v>
      </c>
      <c r="GQJ17" s="132" t="e" vm="1">
        <f>IF(AND(GQJ15="Breast",[1]control!GQX8="Persons"),"Note: Breast cancer figures for all persons does not include males","")</f>
        <v>#VALUE!</v>
      </c>
      <c r="GQK17" s="132" t="e" vm="1">
        <f>IF(AND(GQK15="Breast",[1]control!GQY8="Persons"),"Note: Breast cancer figures for all persons does not include males","")</f>
        <v>#VALUE!</v>
      </c>
      <c r="GQL17" s="132" t="e" vm="1">
        <f>IF(AND(GQL15="Breast",[1]control!GQZ8="Persons"),"Note: Breast cancer figures for all persons does not include males","")</f>
        <v>#VALUE!</v>
      </c>
      <c r="GQM17" s="132" t="e" vm="1">
        <f>IF(AND(GQM15="Breast",[1]control!GRA8="Persons"),"Note: Breast cancer figures for all persons does not include males","")</f>
        <v>#VALUE!</v>
      </c>
      <c r="GQN17" s="132" t="e" vm="1">
        <f>IF(AND(GQN15="Breast",[1]control!GRB8="Persons"),"Note: Breast cancer figures for all persons does not include males","")</f>
        <v>#VALUE!</v>
      </c>
      <c r="GQO17" s="132" t="e" vm="1">
        <f>IF(AND(GQO15="Breast",[1]control!GRC8="Persons"),"Note: Breast cancer figures for all persons does not include males","")</f>
        <v>#VALUE!</v>
      </c>
      <c r="GQP17" s="132" t="e" vm="1">
        <f>IF(AND(GQP15="Breast",[1]control!GRD8="Persons"),"Note: Breast cancer figures for all persons does not include males","")</f>
        <v>#VALUE!</v>
      </c>
      <c r="GQQ17" s="132" t="e" vm="1">
        <f>IF(AND(GQQ15="Breast",[1]control!GRE8="Persons"),"Note: Breast cancer figures for all persons does not include males","")</f>
        <v>#VALUE!</v>
      </c>
      <c r="GQR17" s="132" t="e" vm="1">
        <f>IF(AND(GQR15="Breast",[1]control!GRF8="Persons"),"Note: Breast cancer figures for all persons does not include males","")</f>
        <v>#VALUE!</v>
      </c>
      <c r="GQS17" s="132" t="e" vm="1">
        <f>IF(AND(GQS15="Breast",[1]control!GRG8="Persons"),"Note: Breast cancer figures for all persons does not include males","")</f>
        <v>#VALUE!</v>
      </c>
      <c r="GQT17" s="132" t="e" vm="1">
        <f>IF(AND(GQT15="Breast",[1]control!GRH8="Persons"),"Note: Breast cancer figures for all persons does not include males","")</f>
        <v>#VALUE!</v>
      </c>
      <c r="GQU17" s="132" t="e" vm="1">
        <f>IF(AND(GQU15="Breast",[1]control!GRI8="Persons"),"Note: Breast cancer figures for all persons does not include males","")</f>
        <v>#VALUE!</v>
      </c>
      <c r="GQV17" s="132" t="e" vm="1">
        <f>IF(AND(GQV15="Breast",[1]control!GRJ8="Persons"),"Note: Breast cancer figures for all persons does not include males","")</f>
        <v>#VALUE!</v>
      </c>
      <c r="GQW17" s="132" t="e" vm="1">
        <f>IF(AND(GQW15="Breast",[1]control!GRK8="Persons"),"Note: Breast cancer figures for all persons does not include males","")</f>
        <v>#VALUE!</v>
      </c>
      <c r="GQX17" s="132" t="e" vm="1">
        <f>IF(AND(GQX15="Breast",[1]control!GRL8="Persons"),"Note: Breast cancer figures for all persons does not include males","")</f>
        <v>#VALUE!</v>
      </c>
      <c r="GQY17" s="132" t="e" vm="1">
        <f>IF(AND(GQY15="Breast",[1]control!GRM8="Persons"),"Note: Breast cancer figures for all persons does not include males","")</f>
        <v>#VALUE!</v>
      </c>
      <c r="GQZ17" s="132" t="e" vm="1">
        <f>IF(AND(GQZ15="Breast",[1]control!GRN8="Persons"),"Note: Breast cancer figures for all persons does not include males","")</f>
        <v>#VALUE!</v>
      </c>
      <c r="GRA17" s="132" t="e" vm="1">
        <f>IF(AND(GRA15="Breast",[1]control!GRO8="Persons"),"Note: Breast cancer figures for all persons does not include males","")</f>
        <v>#VALUE!</v>
      </c>
      <c r="GRB17" s="132" t="e" vm="1">
        <f>IF(AND(GRB15="Breast",[1]control!GRP8="Persons"),"Note: Breast cancer figures for all persons does not include males","")</f>
        <v>#VALUE!</v>
      </c>
      <c r="GRC17" s="132" t="e" vm="1">
        <f>IF(AND(GRC15="Breast",[1]control!GRQ8="Persons"),"Note: Breast cancer figures for all persons does not include males","")</f>
        <v>#VALUE!</v>
      </c>
      <c r="GRD17" s="132" t="e" vm="1">
        <f>IF(AND(GRD15="Breast",[1]control!GRR8="Persons"),"Note: Breast cancer figures for all persons does not include males","")</f>
        <v>#VALUE!</v>
      </c>
      <c r="GRE17" s="132" t="e" vm="1">
        <f>IF(AND(GRE15="Breast",[1]control!GRS8="Persons"),"Note: Breast cancer figures for all persons does not include males","")</f>
        <v>#VALUE!</v>
      </c>
      <c r="GRF17" s="132" t="e" vm="1">
        <f>IF(AND(GRF15="Breast",[1]control!GRT8="Persons"),"Note: Breast cancer figures for all persons does not include males","")</f>
        <v>#VALUE!</v>
      </c>
      <c r="GRG17" s="132" t="e" vm="1">
        <f>IF(AND(GRG15="Breast",[1]control!GRU8="Persons"),"Note: Breast cancer figures for all persons does not include males","")</f>
        <v>#VALUE!</v>
      </c>
      <c r="GRH17" s="132" t="e" vm="1">
        <f>IF(AND(GRH15="Breast",[1]control!GRV8="Persons"),"Note: Breast cancer figures for all persons does not include males","")</f>
        <v>#VALUE!</v>
      </c>
      <c r="GRI17" s="132" t="e" vm="1">
        <f>IF(AND(GRI15="Breast",[1]control!GRW8="Persons"),"Note: Breast cancer figures for all persons does not include males","")</f>
        <v>#VALUE!</v>
      </c>
      <c r="GRJ17" s="132" t="e" vm="1">
        <f>IF(AND(GRJ15="Breast",[1]control!GRX8="Persons"),"Note: Breast cancer figures for all persons does not include males","")</f>
        <v>#VALUE!</v>
      </c>
      <c r="GRK17" s="132" t="e" vm="1">
        <f>IF(AND(GRK15="Breast",[1]control!GRY8="Persons"),"Note: Breast cancer figures for all persons does not include males","")</f>
        <v>#VALUE!</v>
      </c>
      <c r="GRL17" s="132" t="e" vm="1">
        <f>IF(AND(GRL15="Breast",[1]control!GRZ8="Persons"),"Note: Breast cancer figures for all persons does not include males","")</f>
        <v>#VALUE!</v>
      </c>
      <c r="GRM17" s="132" t="e" vm="1">
        <f>IF(AND(GRM15="Breast",[1]control!GSA8="Persons"),"Note: Breast cancer figures for all persons does not include males","")</f>
        <v>#VALUE!</v>
      </c>
      <c r="GRN17" s="132" t="e" vm="1">
        <f>IF(AND(GRN15="Breast",[1]control!GSB8="Persons"),"Note: Breast cancer figures for all persons does not include males","")</f>
        <v>#VALUE!</v>
      </c>
      <c r="GRO17" s="132" t="e" vm="1">
        <f>IF(AND(GRO15="Breast",[1]control!GSC8="Persons"),"Note: Breast cancer figures for all persons does not include males","")</f>
        <v>#VALUE!</v>
      </c>
      <c r="GRP17" s="132" t="e" vm="1">
        <f>IF(AND(GRP15="Breast",[1]control!GSD8="Persons"),"Note: Breast cancer figures for all persons does not include males","")</f>
        <v>#VALUE!</v>
      </c>
      <c r="GRQ17" s="132" t="e" vm="1">
        <f>IF(AND(GRQ15="Breast",[1]control!GSE8="Persons"),"Note: Breast cancer figures for all persons does not include males","")</f>
        <v>#VALUE!</v>
      </c>
      <c r="GRR17" s="132" t="e" vm="1">
        <f>IF(AND(GRR15="Breast",[1]control!GSF8="Persons"),"Note: Breast cancer figures for all persons does not include males","")</f>
        <v>#VALUE!</v>
      </c>
      <c r="GRS17" s="132" t="e" vm="1">
        <f>IF(AND(GRS15="Breast",[1]control!GSG8="Persons"),"Note: Breast cancer figures for all persons does not include males","")</f>
        <v>#VALUE!</v>
      </c>
      <c r="GRT17" s="132" t="e" vm="1">
        <f>IF(AND(GRT15="Breast",[1]control!GSH8="Persons"),"Note: Breast cancer figures for all persons does not include males","")</f>
        <v>#VALUE!</v>
      </c>
      <c r="GRU17" s="132" t="e" vm="1">
        <f>IF(AND(GRU15="Breast",[1]control!GSI8="Persons"),"Note: Breast cancer figures for all persons does not include males","")</f>
        <v>#VALUE!</v>
      </c>
      <c r="GRV17" s="132" t="e" vm="1">
        <f>IF(AND(GRV15="Breast",[1]control!GSJ8="Persons"),"Note: Breast cancer figures for all persons does not include males","")</f>
        <v>#VALUE!</v>
      </c>
      <c r="GRW17" s="132" t="e" vm="1">
        <f>IF(AND(GRW15="Breast",[1]control!GSK8="Persons"),"Note: Breast cancer figures for all persons does not include males","")</f>
        <v>#VALUE!</v>
      </c>
      <c r="GRX17" s="132" t="e" vm="1">
        <f>IF(AND(GRX15="Breast",[1]control!GSL8="Persons"),"Note: Breast cancer figures for all persons does not include males","")</f>
        <v>#VALUE!</v>
      </c>
      <c r="GRY17" s="132" t="e" vm="1">
        <f>IF(AND(GRY15="Breast",[1]control!GSM8="Persons"),"Note: Breast cancer figures for all persons does not include males","")</f>
        <v>#VALUE!</v>
      </c>
      <c r="GRZ17" s="132" t="e" vm="1">
        <f>IF(AND(GRZ15="Breast",[1]control!GSN8="Persons"),"Note: Breast cancer figures for all persons does not include males","")</f>
        <v>#VALUE!</v>
      </c>
      <c r="GSA17" s="132" t="e" vm="1">
        <f>IF(AND(GSA15="Breast",[1]control!GSO8="Persons"),"Note: Breast cancer figures for all persons does not include males","")</f>
        <v>#VALUE!</v>
      </c>
      <c r="GSB17" s="132" t="e" vm="1">
        <f>IF(AND(GSB15="Breast",[1]control!GSP8="Persons"),"Note: Breast cancer figures for all persons does not include males","")</f>
        <v>#VALUE!</v>
      </c>
      <c r="GSC17" s="132" t="e" vm="1">
        <f>IF(AND(GSC15="Breast",[1]control!GSQ8="Persons"),"Note: Breast cancer figures for all persons does not include males","")</f>
        <v>#VALUE!</v>
      </c>
      <c r="GSD17" s="132" t="e" vm="1">
        <f>IF(AND(GSD15="Breast",[1]control!GSR8="Persons"),"Note: Breast cancer figures for all persons does not include males","")</f>
        <v>#VALUE!</v>
      </c>
      <c r="GSE17" s="132" t="e" vm="1">
        <f>IF(AND(GSE15="Breast",[1]control!GSS8="Persons"),"Note: Breast cancer figures for all persons does not include males","")</f>
        <v>#VALUE!</v>
      </c>
      <c r="GSF17" s="132" t="e" vm="1">
        <f>IF(AND(GSF15="Breast",[1]control!GST8="Persons"),"Note: Breast cancer figures for all persons does not include males","")</f>
        <v>#VALUE!</v>
      </c>
      <c r="GSG17" s="132" t="e" vm="1">
        <f>IF(AND(GSG15="Breast",[1]control!GSU8="Persons"),"Note: Breast cancer figures for all persons does not include males","")</f>
        <v>#VALUE!</v>
      </c>
      <c r="GSH17" s="132" t="e" vm="1">
        <f>IF(AND(GSH15="Breast",[1]control!GSV8="Persons"),"Note: Breast cancer figures for all persons does not include males","")</f>
        <v>#VALUE!</v>
      </c>
      <c r="GSI17" s="132" t="e" vm="1">
        <f>IF(AND(GSI15="Breast",[1]control!GSW8="Persons"),"Note: Breast cancer figures for all persons does not include males","")</f>
        <v>#VALUE!</v>
      </c>
      <c r="GSJ17" s="132" t="e" vm="1">
        <f>IF(AND(GSJ15="Breast",[1]control!GSX8="Persons"),"Note: Breast cancer figures for all persons does not include males","")</f>
        <v>#VALUE!</v>
      </c>
      <c r="GSK17" s="132" t="e" vm="1">
        <f>IF(AND(GSK15="Breast",[1]control!GSY8="Persons"),"Note: Breast cancer figures for all persons does not include males","")</f>
        <v>#VALUE!</v>
      </c>
      <c r="GSL17" s="132" t="e" vm="1">
        <f>IF(AND(GSL15="Breast",[1]control!GSZ8="Persons"),"Note: Breast cancer figures for all persons does not include males","")</f>
        <v>#VALUE!</v>
      </c>
      <c r="GSM17" s="132" t="e" vm="1">
        <f>IF(AND(GSM15="Breast",[1]control!GTA8="Persons"),"Note: Breast cancer figures for all persons does not include males","")</f>
        <v>#VALUE!</v>
      </c>
      <c r="GSN17" s="132" t="e" vm="1">
        <f>IF(AND(GSN15="Breast",[1]control!GTB8="Persons"),"Note: Breast cancer figures for all persons does not include males","")</f>
        <v>#VALUE!</v>
      </c>
      <c r="GSO17" s="132" t="e" vm="1">
        <f>IF(AND(GSO15="Breast",[1]control!GTC8="Persons"),"Note: Breast cancer figures for all persons does not include males","")</f>
        <v>#VALUE!</v>
      </c>
      <c r="GSP17" s="132" t="e" vm="1">
        <f>IF(AND(GSP15="Breast",[1]control!GTD8="Persons"),"Note: Breast cancer figures for all persons does not include males","")</f>
        <v>#VALUE!</v>
      </c>
      <c r="GSQ17" s="132" t="e" vm="1">
        <f>IF(AND(GSQ15="Breast",[1]control!GTE8="Persons"),"Note: Breast cancer figures for all persons does not include males","")</f>
        <v>#VALUE!</v>
      </c>
      <c r="GSR17" s="132" t="e" vm="1">
        <f>IF(AND(GSR15="Breast",[1]control!GTF8="Persons"),"Note: Breast cancer figures for all persons does not include males","")</f>
        <v>#VALUE!</v>
      </c>
      <c r="GSS17" s="132" t="e" vm="1">
        <f>IF(AND(GSS15="Breast",[1]control!GTG8="Persons"),"Note: Breast cancer figures for all persons does not include males","")</f>
        <v>#VALUE!</v>
      </c>
      <c r="GST17" s="132" t="e" vm="1">
        <f>IF(AND(GST15="Breast",[1]control!GTH8="Persons"),"Note: Breast cancer figures for all persons does not include males","")</f>
        <v>#VALUE!</v>
      </c>
      <c r="GSU17" s="132" t="e" vm="1">
        <f>IF(AND(GSU15="Breast",[1]control!GTI8="Persons"),"Note: Breast cancer figures for all persons does not include males","")</f>
        <v>#VALUE!</v>
      </c>
      <c r="GSV17" s="132" t="e" vm="1">
        <f>IF(AND(GSV15="Breast",[1]control!GTJ8="Persons"),"Note: Breast cancer figures for all persons does not include males","")</f>
        <v>#VALUE!</v>
      </c>
      <c r="GSW17" s="132" t="e" vm="1">
        <f>IF(AND(GSW15="Breast",[1]control!GTK8="Persons"),"Note: Breast cancer figures for all persons does not include males","")</f>
        <v>#VALUE!</v>
      </c>
      <c r="GSX17" s="132" t="e" vm="1">
        <f>IF(AND(GSX15="Breast",[1]control!GTL8="Persons"),"Note: Breast cancer figures for all persons does not include males","")</f>
        <v>#VALUE!</v>
      </c>
      <c r="GSY17" s="132" t="e" vm="1">
        <f>IF(AND(GSY15="Breast",[1]control!GTM8="Persons"),"Note: Breast cancer figures for all persons does not include males","")</f>
        <v>#VALUE!</v>
      </c>
      <c r="GSZ17" s="132" t="e" vm="1">
        <f>IF(AND(GSZ15="Breast",[1]control!GTN8="Persons"),"Note: Breast cancer figures for all persons does not include males","")</f>
        <v>#VALUE!</v>
      </c>
      <c r="GTA17" s="132" t="e" vm="1">
        <f>IF(AND(GTA15="Breast",[1]control!GTO8="Persons"),"Note: Breast cancer figures for all persons does not include males","")</f>
        <v>#VALUE!</v>
      </c>
      <c r="GTB17" s="132" t="e" vm="1">
        <f>IF(AND(GTB15="Breast",[1]control!GTP8="Persons"),"Note: Breast cancer figures for all persons does not include males","")</f>
        <v>#VALUE!</v>
      </c>
      <c r="GTC17" s="132" t="e" vm="1">
        <f>IF(AND(GTC15="Breast",[1]control!GTQ8="Persons"),"Note: Breast cancer figures for all persons does not include males","")</f>
        <v>#VALUE!</v>
      </c>
      <c r="GTD17" s="132" t="e" vm="1">
        <f>IF(AND(GTD15="Breast",[1]control!GTR8="Persons"),"Note: Breast cancer figures for all persons does not include males","")</f>
        <v>#VALUE!</v>
      </c>
      <c r="GTE17" s="132" t="e" vm="1">
        <f>IF(AND(GTE15="Breast",[1]control!GTS8="Persons"),"Note: Breast cancer figures for all persons does not include males","")</f>
        <v>#VALUE!</v>
      </c>
      <c r="GTF17" s="132" t="e" vm="1">
        <f>IF(AND(GTF15="Breast",[1]control!GTT8="Persons"),"Note: Breast cancer figures for all persons does not include males","")</f>
        <v>#VALUE!</v>
      </c>
      <c r="GTG17" s="132" t="e" vm="1">
        <f>IF(AND(GTG15="Breast",[1]control!GTU8="Persons"),"Note: Breast cancer figures for all persons does not include males","")</f>
        <v>#VALUE!</v>
      </c>
      <c r="GTH17" s="132" t="e" vm="1">
        <f>IF(AND(GTH15="Breast",[1]control!GTV8="Persons"),"Note: Breast cancer figures for all persons does not include males","")</f>
        <v>#VALUE!</v>
      </c>
      <c r="GTI17" s="132" t="e" vm="1">
        <f>IF(AND(GTI15="Breast",[1]control!GTW8="Persons"),"Note: Breast cancer figures for all persons does not include males","")</f>
        <v>#VALUE!</v>
      </c>
      <c r="GTJ17" s="132" t="e" vm="1">
        <f>IF(AND(GTJ15="Breast",[1]control!GTX8="Persons"),"Note: Breast cancer figures for all persons does not include males","")</f>
        <v>#VALUE!</v>
      </c>
      <c r="GTK17" s="132" t="e" vm="1">
        <f>IF(AND(GTK15="Breast",[1]control!GTY8="Persons"),"Note: Breast cancer figures for all persons does not include males","")</f>
        <v>#VALUE!</v>
      </c>
      <c r="GTL17" s="132" t="e" vm="1">
        <f>IF(AND(GTL15="Breast",[1]control!GTZ8="Persons"),"Note: Breast cancer figures for all persons does not include males","")</f>
        <v>#VALUE!</v>
      </c>
      <c r="GTM17" s="132" t="e" vm="1">
        <f>IF(AND(GTM15="Breast",[1]control!GUA8="Persons"),"Note: Breast cancer figures for all persons does not include males","")</f>
        <v>#VALUE!</v>
      </c>
      <c r="GTN17" s="132" t="e" vm="1">
        <f>IF(AND(GTN15="Breast",[1]control!GUB8="Persons"),"Note: Breast cancer figures for all persons does not include males","")</f>
        <v>#VALUE!</v>
      </c>
      <c r="GTO17" s="132" t="e" vm="1">
        <f>IF(AND(GTO15="Breast",[1]control!GUC8="Persons"),"Note: Breast cancer figures for all persons does not include males","")</f>
        <v>#VALUE!</v>
      </c>
      <c r="GTP17" s="132" t="e" vm="1">
        <f>IF(AND(GTP15="Breast",[1]control!GUD8="Persons"),"Note: Breast cancer figures for all persons does not include males","")</f>
        <v>#VALUE!</v>
      </c>
      <c r="GTQ17" s="132" t="e" vm="1">
        <f>IF(AND(GTQ15="Breast",[1]control!GUE8="Persons"),"Note: Breast cancer figures for all persons does not include males","")</f>
        <v>#VALUE!</v>
      </c>
      <c r="GTR17" s="132" t="e" vm="1">
        <f>IF(AND(GTR15="Breast",[1]control!GUF8="Persons"),"Note: Breast cancer figures for all persons does not include males","")</f>
        <v>#VALUE!</v>
      </c>
      <c r="GTS17" s="132" t="e" vm="1">
        <f>IF(AND(GTS15="Breast",[1]control!GUG8="Persons"),"Note: Breast cancer figures for all persons does not include males","")</f>
        <v>#VALUE!</v>
      </c>
      <c r="GTT17" s="132" t="e" vm="1">
        <f>IF(AND(GTT15="Breast",[1]control!GUH8="Persons"),"Note: Breast cancer figures for all persons does not include males","")</f>
        <v>#VALUE!</v>
      </c>
      <c r="GTU17" s="132" t="e" vm="1">
        <f>IF(AND(GTU15="Breast",[1]control!GUI8="Persons"),"Note: Breast cancer figures for all persons does not include males","")</f>
        <v>#VALUE!</v>
      </c>
      <c r="GTV17" s="132" t="e" vm="1">
        <f>IF(AND(GTV15="Breast",[1]control!GUJ8="Persons"),"Note: Breast cancer figures for all persons does not include males","")</f>
        <v>#VALUE!</v>
      </c>
      <c r="GTW17" s="132" t="e" vm="1">
        <f>IF(AND(GTW15="Breast",[1]control!GUK8="Persons"),"Note: Breast cancer figures for all persons does not include males","")</f>
        <v>#VALUE!</v>
      </c>
      <c r="GTX17" s="132" t="e" vm="1">
        <f>IF(AND(GTX15="Breast",[1]control!GUL8="Persons"),"Note: Breast cancer figures for all persons does not include males","")</f>
        <v>#VALUE!</v>
      </c>
      <c r="GTY17" s="132" t="e" vm="1">
        <f>IF(AND(GTY15="Breast",[1]control!GUM8="Persons"),"Note: Breast cancer figures for all persons does not include males","")</f>
        <v>#VALUE!</v>
      </c>
      <c r="GTZ17" s="132" t="e" vm="1">
        <f>IF(AND(GTZ15="Breast",[1]control!GUN8="Persons"),"Note: Breast cancer figures for all persons does not include males","")</f>
        <v>#VALUE!</v>
      </c>
      <c r="GUA17" s="132" t="e" vm="1">
        <f>IF(AND(GUA15="Breast",[1]control!GUO8="Persons"),"Note: Breast cancer figures for all persons does not include males","")</f>
        <v>#VALUE!</v>
      </c>
      <c r="GUB17" s="132" t="e" vm="1">
        <f>IF(AND(GUB15="Breast",[1]control!GUP8="Persons"),"Note: Breast cancer figures for all persons does not include males","")</f>
        <v>#VALUE!</v>
      </c>
      <c r="GUC17" s="132" t="e" vm="1">
        <f>IF(AND(GUC15="Breast",[1]control!GUQ8="Persons"),"Note: Breast cancer figures for all persons does not include males","")</f>
        <v>#VALUE!</v>
      </c>
      <c r="GUD17" s="132" t="e" vm="1">
        <f>IF(AND(GUD15="Breast",[1]control!GUR8="Persons"),"Note: Breast cancer figures for all persons does not include males","")</f>
        <v>#VALUE!</v>
      </c>
      <c r="GUE17" s="132" t="e" vm="1">
        <f>IF(AND(GUE15="Breast",[1]control!GUS8="Persons"),"Note: Breast cancer figures for all persons does not include males","")</f>
        <v>#VALUE!</v>
      </c>
      <c r="GUF17" s="132" t="e" vm="1">
        <f>IF(AND(GUF15="Breast",[1]control!GUT8="Persons"),"Note: Breast cancer figures for all persons does not include males","")</f>
        <v>#VALUE!</v>
      </c>
      <c r="GUG17" s="132" t="e" vm="1">
        <f>IF(AND(GUG15="Breast",[1]control!GUU8="Persons"),"Note: Breast cancer figures for all persons does not include males","")</f>
        <v>#VALUE!</v>
      </c>
      <c r="GUH17" s="132" t="e" vm="1">
        <f>IF(AND(GUH15="Breast",[1]control!GUV8="Persons"),"Note: Breast cancer figures for all persons does not include males","")</f>
        <v>#VALUE!</v>
      </c>
      <c r="GUI17" s="132" t="e" vm="1">
        <f>IF(AND(GUI15="Breast",[1]control!GUW8="Persons"),"Note: Breast cancer figures for all persons does not include males","")</f>
        <v>#VALUE!</v>
      </c>
      <c r="GUJ17" s="132" t="e" vm="1">
        <f>IF(AND(GUJ15="Breast",[1]control!GUX8="Persons"),"Note: Breast cancer figures for all persons does not include males","")</f>
        <v>#VALUE!</v>
      </c>
      <c r="GUK17" s="132" t="e" vm="1">
        <f>IF(AND(GUK15="Breast",[1]control!GUY8="Persons"),"Note: Breast cancer figures for all persons does not include males","")</f>
        <v>#VALUE!</v>
      </c>
      <c r="GUL17" s="132" t="e" vm="1">
        <f>IF(AND(GUL15="Breast",[1]control!GUZ8="Persons"),"Note: Breast cancer figures for all persons does not include males","")</f>
        <v>#VALUE!</v>
      </c>
      <c r="GUM17" s="132" t="e" vm="1">
        <f>IF(AND(GUM15="Breast",[1]control!GVA8="Persons"),"Note: Breast cancer figures for all persons does not include males","")</f>
        <v>#VALUE!</v>
      </c>
      <c r="GUN17" s="132" t="e" vm="1">
        <f>IF(AND(GUN15="Breast",[1]control!GVB8="Persons"),"Note: Breast cancer figures for all persons does not include males","")</f>
        <v>#VALUE!</v>
      </c>
      <c r="GUO17" s="132" t="e" vm="1">
        <f>IF(AND(GUO15="Breast",[1]control!GVC8="Persons"),"Note: Breast cancer figures for all persons does not include males","")</f>
        <v>#VALUE!</v>
      </c>
      <c r="GUP17" s="132" t="e" vm="1">
        <f>IF(AND(GUP15="Breast",[1]control!GVD8="Persons"),"Note: Breast cancer figures for all persons does not include males","")</f>
        <v>#VALUE!</v>
      </c>
      <c r="GUQ17" s="132" t="e" vm="1">
        <f>IF(AND(GUQ15="Breast",[1]control!GVE8="Persons"),"Note: Breast cancer figures for all persons does not include males","")</f>
        <v>#VALUE!</v>
      </c>
      <c r="GUR17" s="132" t="e" vm="1">
        <f>IF(AND(GUR15="Breast",[1]control!GVF8="Persons"),"Note: Breast cancer figures for all persons does not include males","")</f>
        <v>#VALUE!</v>
      </c>
      <c r="GUS17" s="132" t="e" vm="1">
        <f>IF(AND(GUS15="Breast",[1]control!GVG8="Persons"),"Note: Breast cancer figures for all persons does not include males","")</f>
        <v>#VALUE!</v>
      </c>
      <c r="GUT17" s="132" t="e" vm="1">
        <f>IF(AND(GUT15="Breast",[1]control!GVH8="Persons"),"Note: Breast cancer figures for all persons does not include males","")</f>
        <v>#VALUE!</v>
      </c>
      <c r="GUU17" s="132" t="e" vm="1">
        <f>IF(AND(GUU15="Breast",[1]control!GVI8="Persons"),"Note: Breast cancer figures for all persons does not include males","")</f>
        <v>#VALUE!</v>
      </c>
      <c r="GUV17" s="132" t="e" vm="1">
        <f>IF(AND(GUV15="Breast",[1]control!GVJ8="Persons"),"Note: Breast cancer figures for all persons does not include males","")</f>
        <v>#VALUE!</v>
      </c>
      <c r="GUW17" s="132" t="e" vm="1">
        <f>IF(AND(GUW15="Breast",[1]control!GVK8="Persons"),"Note: Breast cancer figures for all persons does not include males","")</f>
        <v>#VALUE!</v>
      </c>
      <c r="GUX17" s="132" t="e" vm="1">
        <f>IF(AND(GUX15="Breast",[1]control!GVL8="Persons"),"Note: Breast cancer figures for all persons does not include males","")</f>
        <v>#VALUE!</v>
      </c>
      <c r="GUY17" s="132" t="e" vm="1">
        <f>IF(AND(GUY15="Breast",[1]control!GVM8="Persons"),"Note: Breast cancer figures for all persons does not include males","")</f>
        <v>#VALUE!</v>
      </c>
      <c r="GUZ17" s="132" t="e" vm="1">
        <f>IF(AND(GUZ15="Breast",[1]control!GVN8="Persons"),"Note: Breast cancer figures for all persons does not include males","")</f>
        <v>#VALUE!</v>
      </c>
      <c r="GVA17" s="132" t="e" vm="1">
        <f>IF(AND(GVA15="Breast",[1]control!GVO8="Persons"),"Note: Breast cancer figures for all persons does not include males","")</f>
        <v>#VALUE!</v>
      </c>
      <c r="GVB17" s="132" t="e" vm="1">
        <f>IF(AND(GVB15="Breast",[1]control!GVP8="Persons"),"Note: Breast cancer figures for all persons does not include males","")</f>
        <v>#VALUE!</v>
      </c>
      <c r="GVC17" s="132" t="e" vm="1">
        <f>IF(AND(GVC15="Breast",[1]control!GVQ8="Persons"),"Note: Breast cancer figures for all persons does not include males","")</f>
        <v>#VALUE!</v>
      </c>
      <c r="GVD17" s="132" t="e" vm="1">
        <f>IF(AND(GVD15="Breast",[1]control!GVR8="Persons"),"Note: Breast cancer figures for all persons does not include males","")</f>
        <v>#VALUE!</v>
      </c>
      <c r="GVE17" s="132" t="e" vm="1">
        <f>IF(AND(GVE15="Breast",[1]control!GVS8="Persons"),"Note: Breast cancer figures for all persons does not include males","")</f>
        <v>#VALUE!</v>
      </c>
      <c r="GVF17" s="132" t="e" vm="1">
        <f>IF(AND(GVF15="Breast",[1]control!GVT8="Persons"),"Note: Breast cancer figures for all persons does not include males","")</f>
        <v>#VALUE!</v>
      </c>
      <c r="GVG17" s="132" t="e" vm="1">
        <f>IF(AND(GVG15="Breast",[1]control!GVU8="Persons"),"Note: Breast cancer figures for all persons does not include males","")</f>
        <v>#VALUE!</v>
      </c>
      <c r="GVH17" s="132" t="e" vm="1">
        <f>IF(AND(GVH15="Breast",[1]control!GVV8="Persons"),"Note: Breast cancer figures for all persons does not include males","")</f>
        <v>#VALUE!</v>
      </c>
      <c r="GVI17" s="132" t="e" vm="1">
        <f>IF(AND(GVI15="Breast",[1]control!GVW8="Persons"),"Note: Breast cancer figures for all persons does not include males","")</f>
        <v>#VALUE!</v>
      </c>
      <c r="GVJ17" s="132" t="e" vm="1">
        <f>IF(AND(GVJ15="Breast",[1]control!GVX8="Persons"),"Note: Breast cancer figures for all persons does not include males","")</f>
        <v>#VALUE!</v>
      </c>
      <c r="GVK17" s="132" t="e" vm="1">
        <f>IF(AND(GVK15="Breast",[1]control!GVY8="Persons"),"Note: Breast cancer figures for all persons does not include males","")</f>
        <v>#VALUE!</v>
      </c>
      <c r="GVL17" s="132" t="e" vm="1">
        <f>IF(AND(GVL15="Breast",[1]control!GVZ8="Persons"),"Note: Breast cancer figures for all persons does not include males","")</f>
        <v>#VALUE!</v>
      </c>
      <c r="GVM17" s="132" t="e" vm="1">
        <f>IF(AND(GVM15="Breast",[1]control!GWA8="Persons"),"Note: Breast cancer figures for all persons does not include males","")</f>
        <v>#VALUE!</v>
      </c>
      <c r="GVN17" s="132" t="e" vm="1">
        <f>IF(AND(GVN15="Breast",[1]control!GWB8="Persons"),"Note: Breast cancer figures for all persons does not include males","")</f>
        <v>#VALUE!</v>
      </c>
      <c r="GVO17" s="132" t="e" vm="1">
        <f>IF(AND(GVO15="Breast",[1]control!GWC8="Persons"),"Note: Breast cancer figures for all persons does not include males","")</f>
        <v>#VALUE!</v>
      </c>
      <c r="GVP17" s="132" t="e" vm="1">
        <f>IF(AND(GVP15="Breast",[1]control!GWD8="Persons"),"Note: Breast cancer figures for all persons does not include males","")</f>
        <v>#VALUE!</v>
      </c>
      <c r="GVQ17" s="132" t="e" vm="1">
        <f>IF(AND(GVQ15="Breast",[1]control!GWE8="Persons"),"Note: Breast cancer figures for all persons does not include males","")</f>
        <v>#VALUE!</v>
      </c>
      <c r="GVR17" s="132" t="e" vm="1">
        <f>IF(AND(GVR15="Breast",[1]control!GWF8="Persons"),"Note: Breast cancer figures for all persons does not include males","")</f>
        <v>#VALUE!</v>
      </c>
      <c r="GVS17" s="132" t="e" vm="1">
        <f>IF(AND(GVS15="Breast",[1]control!GWG8="Persons"),"Note: Breast cancer figures for all persons does not include males","")</f>
        <v>#VALUE!</v>
      </c>
      <c r="GVT17" s="132" t="e" vm="1">
        <f>IF(AND(GVT15="Breast",[1]control!GWH8="Persons"),"Note: Breast cancer figures for all persons does not include males","")</f>
        <v>#VALUE!</v>
      </c>
      <c r="GVU17" s="132" t="e" vm="1">
        <f>IF(AND(GVU15="Breast",[1]control!GWI8="Persons"),"Note: Breast cancer figures for all persons does not include males","")</f>
        <v>#VALUE!</v>
      </c>
      <c r="GVV17" s="132" t="e" vm="1">
        <f>IF(AND(GVV15="Breast",[1]control!GWJ8="Persons"),"Note: Breast cancer figures for all persons does not include males","")</f>
        <v>#VALUE!</v>
      </c>
      <c r="GVW17" s="132" t="e" vm="1">
        <f>IF(AND(GVW15="Breast",[1]control!GWK8="Persons"),"Note: Breast cancer figures for all persons does not include males","")</f>
        <v>#VALUE!</v>
      </c>
      <c r="GVX17" s="132" t="e" vm="1">
        <f>IF(AND(GVX15="Breast",[1]control!GWL8="Persons"),"Note: Breast cancer figures for all persons does not include males","")</f>
        <v>#VALUE!</v>
      </c>
      <c r="GVY17" s="132" t="e" vm="1">
        <f>IF(AND(GVY15="Breast",[1]control!GWM8="Persons"),"Note: Breast cancer figures for all persons does not include males","")</f>
        <v>#VALUE!</v>
      </c>
      <c r="GVZ17" s="132" t="e" vm="1">
        <f>IF(AND(GVZ15="Breast",[1]control!GWN8="Persons"),"Note: Breast cancer figures for all persons does not include males","")</f>
        <v>#VALUE!</v>
      </c>
      <c r="GWA17" s="132" t="e" vm="1">
        <f>IF(AND(GWA15="Breast",[1]control!GWO8="Persons"),"Note: Breast cancer figures for all persons does not include males","")</f>
        <v>#VALUE!</v>
      </c>
      <c r="GWB17" s="132" t="e" vm="1">
        <f>IF(AND(GWB15="Breast",[1]control!GWP8="Persons"),"Note: Breast cancer figures for all persons does not include males","")</f>
        <v>#VALUE!</v>
      </c>
      <c r="GWC17" s="132" t="e" vm="1">
        <f>IF(AND(GWC15="Breast",[1]control!GWQ8="Persons"),"Note: Breast cancer figures for all persons does not include males","")</f>
        <v>#VALUE!</v>
      </c>
      <c r="GWD17" s="132" t="e" vm="1">
        <f>IF(AND(GWD15="Breast",[1]control!GWR8="Persons"),"Note: Breast cancer figures for all persons does not include males","")</f>
        <v>#VALUE!</v>
      </c>
      <c r="GWE17" s="132" t="e" vm="1">
        <f>IF(AND(GWE15="Breast",[1]control!GWS8="Persons"),"Note: Breast cancer figures for all persons does not include males","")</f>
        <v>#VALUE!</v>
      </c>
      <c r="GWF17" s="132" t="e" vm="1">
        <f>IF(AND(GWF15="Breast",[1]control!GWT8="Persons"),"Note: Breast cancer figures for all persons does not include males","")</f>
        <v>#VALUE!</v>
      </c>
      <c r="GWG17" s="132" t="e" vm="1">
        <f>IF(AND(GWG15="Breast",[1]control!GWU8="Persons"),"Note: Breast cancer figures for all persons does not include males","")</f>
        <v>#VALUE!</v>
      </c>
      <c r="GWH17" s="132" t="e" vm="1">
        <f>IF(AND(GWH15="Breast",[1]control!GWV8="Persons"),"Note: Breast cancer figures for all persons does not include males","")</f>
        <v>#VALUE!</v>
      </c>
      <c r="GWI17" s="132" t="e" vm="1">
        <f>IF(AND(GWI15="Breast",[1]control!GWW8="Persons"),"Note: Breast cancer figures for all persons does not include males","")</f>
        <v>#VALUE!</v>
      </c>
      <c r="GWJ17" s="132" t="e" vm="1">
        <f>IF(AND(GWJ15="Breast",[1]control!GWX8="Persons"),"Note: Breast cancer figures for all persons does not include males","")</f>
        <v>#VALUE!</v>
      </c>
      <c r="GWK17" s="132" t="e" vm="1">
        <f>IF(AND(GWK15="Breast",[1]control!GWY8="Persons"),"Note: Breast cancer figures for all persons does not include males","")</f>
        <v>#VALUE!</v>
      </c>
      <c r="GWL17" s="132" t="e" vm="1">
        <f>IF(AND(GWL15="Breast",[1]control!GWZ8="Persons"),"Note: Breast cancer figures for all persons does not include males","")</f>
        <v>#VALUE!</v>
      </c>
      <c r="GWM17" s="132" t="e" vm="1">
        <f>IF(AND(GWM15="Breast",[1]control!GXA8="Persons"),"Note: Breast cancer figures for all persons does not include males","")</f>
        <v>#VALUE!</v>
      </c>
      <c r="GWN17" s="132" t="e" vm="1">
        <f>IF(AND(GWN15="Breast",[1]control!GXB8="Persons"),"Note: Breast cancer figures for all persons does not include males","")</f>
        <v>#VALUE!</v>
      </c>
      <c r="GWO17" s="132" t="e" vm="1">
        <f>IF(AND(GWO15="Breast",[1]control!GXC8="Persons"),"Note: Breast cancer figures for all persons does not include males","")</f>
        <v>#VALUE!</v>
      </c>
      <c r="GWP17" s="132" t="e" vm="1">
        <f>IF(AND(GWP15="Breast",[1]control!GXD8="Persons"),"Note: Breast cancer figures for all persons does not include males","")</f>
        <v>#VALUE!</v>
      </c>
      <c r="GWQ17" s="132" t="e" vm="1">
        <f>IF(AND(GWQ15="Breast",[1]control!GXE8="Persons"),"Note: Breast cancer figures for all persons does not include males","")</f>
        <v>#VALUE!</v>
      </c>
      <c r="GWR17" s="132" t="e" vm="1">
        <f>IF(AND(GWR15="Breast",[1]control!GXF8="Persons"),"Note: Breast cancer figures for all persons does not include males","")</f>
        <v>#VALUE!</v>
      </c>
      <c r="GWS17" s="132" t="e" vm="1">
        <f>IF(AND(GWS15="Breast",[1]control!GXG8="Persons"),"Note: Breast cancer figures for all persons does not include males","")</f>
        <v>#VALUE!</v>
      </c>
      <c r="GWT17" s="132" t="e" vm="1">
        <f>IF(AND(GWT15="Breast",[1]control!GXH8="Persons"),"Note: Breast cancer figures for all persons does not include males","")</f>
        <v>#VALUE!</v>
      </c>
      <c r="GWU17" s="132" t="e" vm="1">
        <f>IF(AND(GWU15="Breast",[1]control!GXI8="Persons"),"Note: Breast cancer figures for all persons does not include males","")</f>
        <v>#VALUE!</v>
      </c>
      <c r="GWV17" s="132" t="e" vm="1">
        <f>IF(AND(GWV15="Breast",[1]control!GXJ8="Persons"),"Note: Breast cancer figures for all persons does not include males","")</f>
        <v>#VALUE!</v>
      </c>
      <c r="GWW17" s="132" t="e" vm="1">
        <f>IF(AND(GWW15="Breast",[1]control!GXK8="Persons"),"Note: Breast cancer figures for all persons does not include males","")</f>
        <v>#VALUE!</v>
      </c>
      <c r="GWX17" s="132" t="e" vm="1">
        <f>IF(AND(GWX15="Breast",[1]control!GXL8="Persons"),"Note: Breast cancer figures for all persons does not include males","")</f>
        <v>#VALUE!</v>
      </c>
      <c r="GWY17" s="132" t="e" vm="1">
        <f>IF(AND(GWY15="Breast",[1]control!GXM8="Persons"),"Note: Breast cancer figures for all persons does not include males","")</f>
        <v>#VALUE!</v>
      </c>
      <c r="GWZ17" s="132" t="e" vm="1">
        <f>IF(AND(GWZ15="Breast",[1]control!GXN8="Persons"),"Note: Breast cancer figures for all persons does not include males","")</f>
        <v>#VALUE!</v>
      </c>
      <c r="GXA17" s="132" t="e" vm="1">
        <f>IF(AND(GXA15="Breast",[1]control!GXO8="Persons"),"Note: Breast cancer figures for all persons does not include males","")</f>
        <v>#VALUE!</v>
      </c>
      <c r="GXB17" s="132" t="e" vm="1">
        <f>IF(AND(GXB15="Breast",[1]control!GXP8="Persons"),"Note: Breast cancer figures for all persons does not include males","")</f>
        <v>#VALUE!</v>
      </c>
      <c r="GXC17" s="132" t="e" vm="1">
        <f>IF(AND(GXC15="Breast",[1]control!GXQ8="Persons"),"Note: Breast cancer figures for all persons does not include males","")</f>
        <v>#VALUE!</v>
      </c>
      <c r="GXD17" s="132" t="e" vm="1">
        <f>IF(AND(GXD15="Breast",[1]control!GXR8="Persons"),"Note: Breast cancer figures for all persons does not include males","")</f>
        <v>#VALUE!</v>
      </c>
      <c r="GXE17" s="132" t="e" vm="1">
        <f>IF(AND(GXE15="Breast",[1]control!GXS8="Persons"),"Note: Breast cancer figures for all persons does not include males","")</f>
        <v>#VALUE!</v>
      </c>
      <c r="GXF17" s="132" t="e" vm="1">
        <f>IF(AND(GXF15="Breast",[1]control!GXT8="Persons"),"Note: Breast cancer figures for all persons does not include males","")</f>
        <v>#VALUE!</v>
      </c>
      <c r="GXG17" s="132" t="e" vm="1">
        <f>IF(AND(GXG15="Breast",[1]control!GXU8="Persons"),"Note: Breast cancer figures for all persons does not include males","")</f>
        <v>#VALUE!</v>
      </c>
      <c r="GXH17" s="132" t="e" vm="1">
        <f>IF(AND(GXH15="Breast",[1]control!GXV8="Persons"),"Note: Breast cancer figures for all persons does not include males","")</f>
        <v>#VALUE!</v>
      </c>
      <c r="GXI17" s="132" t="e" vm="1">
        <f>IF(AND(GXI15="Breast",[1]control!GXW8="Persons"),"Note: Breast cancer figures for all persons does not include males","")</f>
        <v>#VALUE!</v>
      </c>
      <c r="GXJ17" s="132" t="e" vm="1">
        <f>IF(AND(GXJ15="Breast",[1]control!GXX8="Persons"),"Note: Breast cancer figures for all persons does not include males","")</f>
        <v>#VALUE!</v>
      </c>
      <c r="GXK17" s="132" t="e" vm="1">
        <f>IF(AND(GXK15="Breast",[1]control!GXY8="Persons"),"Note: Breast cancer figures for all persons does not include males","")</f>
        <v>#VALUE!</v>
      </c>
      <c r="GXL17" s="132" t="e" vm="1">
        <f>IF(AND(GXL15="Breast",[1]control!GXZ8="Persons"),"Note: Breast cancer figures for all persons does not include males","")</f>
        <v>#VALUE!</v>
      </c>
      <c r="GXM17" s="132" t="e" vm="1">
        <f>IF(AND(GXM15="Breast",[1]control!GYA8="Persons"),"Note: Breast cancer figures for all persons does not include males","")</f>
        <v>#VALUE!</v>
      </c>
      <c r="GXN17" s="132" t="e" vm="1">
        <f>IF(AND(GXN15="Breast",[1]control!GYB8="Persons"),"Note: Breast cancer figures for all persons does not include males","")</f>
        <v>#VALUE!</v>
      </c>
      <c r="GXO17" s="132" t="e" vm="1">
        <f>IF(AND(GXO15="Breast",[1]control!GYC8="Persons"),"Note: Breast cancer figures for all persons does not include males","")</f>
        <v>#VALUE!</v>
      </c>
      <c r="GXP17" s="132" t="e" vm="1">
        <f>IF(AND(GXP15="Breast",[1]control!GYD8="Persons"),"Note: Breast cancer figures for all persons does not include males","")</f>
        <v>#VALUE!</v>
      </c>
      <c r="GXQ17" s="132" t="e" vm="1">
        <f>IF(AND(GXQ15="Breast",[1]control!GYE8="Persons"),"Note: Breast cancer figures for all persons does not include males","")</f>
        <v>#VALUE!</v>
      </c>
      <c r="GXR17" s="132" t="e" vm="1">
        <f>IF(AND(GXR15="Breast",[1]control!GYF8="Persons"),"Note: Breast cancer figures for all persons does not include males","")</f>
        <v>#VALUE!</v>
      </c>
      <c r="GXS17" s="132" t="e" vm="1">
        <f>IF(AND(GXS15="Breast",[1]control!GYG8="Persons"),"Note: Breast cancer figures for all persons does not include males","")</f>
        <v>#VALUE!</v>
      </c>
      <c r="GXT17" s="132" t="e" vm="1">
        <f>IF(AND(GXT15="Breast",[1]control!GYH8="Persons"),"Note: Breast cancer figures for all persons does not include males","")</f>
        <v>#VALUE!</v>
      </c>
      <c r="GXU17" s="132" t="e" vm="1">
        <f>IF(AND(GXU15="Breast",[1]control!GYI8="Persons"),"Note: Breast cancer figures for all persons does not include males","")</f>
        <v>#VALUE!</v>
      </c>
      <c r="GXV17" s="132" t="e" vm="1">
        <f>IF(AND(GXV15="Breast",[1]control!GYJ8="Persons"),"Note: Breast cancer figures for all persons does not include males","")</f>
        <v>#VALUE!</v>
      </c>
      <c r="GXW17" s="132" t="e" vm="1">
        <f>IF(AND(GXW15="Breast",[1]control!GYK8="Persons"),"Note: Breast cancer figures for all persons does not include males","")</f>
        <v>#VALUE!</v>
      </c>
      <c r="GXX17" s="132" t="e" vm="1">
        <f>IF(AND(GXX15="Breast",[1]control!GYL8="Persons"),"Note: Breast cancer figures for all persons does not include males","")</f>
        <v>#VALUE!</v>
      </c>
      <c r="GXY17" s="132" t="e" vm="1">
        <f>IF(AND(GXY15="Breast",[1]control!GYM8="Persons"),"Note: Breast cancer figures for all persons does not include males","")</f>
        <v>#VALUE!</v>
      </c>
      <c r="GXZ17" s="132" t="e" vm="1">
        <f>IF(AND(GXZ15="Breast",[1]control!GYN8="Persons"),"Note: Breast cancer figures for all persons does not include males","")</f>
        <v>#VALUE!</v>
      </c>
      <c r="GYA17" s="132" t="e" vm="1">
        <f>IF(AND(GYA15="Breast",[1]control!GYO8="Persons"),"Note: Breast cancer figures for all persons does not include males","")</f>
        <v>#VALUE!</v>
      </c>
      <c r="GYB17" s="132" t="e" vm="1">
        <f>IF(AND(GYB15="Breast",[1]control!GYP8="Persons"),"Note: Breast cancer figures for all persons does not include males","")</f>
        <v>#VALUE!</v>
      </c>
      <c r="GYC17" s="132" t="e" vm="1">
        <f>IF(AND(GYC15="Breast",[1]control!GYQ8="Persons"),"Note: Breast cancer figures for all persons does not include males","")</f>
        <v>#VALUE!</v>
      </c>
      <c r="GYD17" s="132" t="e" vm="1">
        <f>IF(AND(GYD15="Breast",[1]control!GYR8="Persons"),"Note: Breast cancer figures for all persons does not include males","")</f>
        <v>#VALUE!</v>
      </c>
      <c r="GYE17" s="132" t="e" vm="1">
        <f>IF(AND(GYE15="Breast",[1]control!GYS8="Persons"),"Note: Breast cancer figures for all persons does not include males","")</f>
        <v>#VALUE!</v>
      </c>
      <c r="GYF17" s="132" t="e" vm="1">
        <f>IF(AND(GYF15="Breast",[1]control!GYT8="Persons"),"Note: Breast cancer figures for all persons does not include males","")</f>
        <v>#VALUE!</v>
      </c>
      <c r="GYG17" s="132" t="e" vm="1">
        <f>IF(AND(GYG15="Breast",[1]control!GYU8="Persons"),"Note: Breast cancer figures for all persons does not include males","")</f>
        <v>#VALUE!</v>
      </c>
      <c r="GYH17" s="132" t="e" vm="1">
        <f>IF(AND(GYH15="Breast",[1]control!GYV8="Persons"),"Note: Breast cancer figures for all persons does not include males","")</f>
        <v>#VALUE!</v>
      </c>
      <c r="GYI17" s="132" t="e" vm="1">
        <f>IF(AND(GYI15="Breast",[1]control!GYW8="Persons"),"Note: Breast cancer figures for all persons does not include males","")</f>
        <v>#VALUE!</v>
      </c>
      <c r="GYJ17" s="132" t="e" vm="1">
        <f>IF(AND(GYJ15="Breast",[1]control!GYX8="Persons"),"Note: Breast cancer figures for all persons does not include males","")</f>
        <v>#VALUE!</v>
      </c>
      <c r="GYK17" s="132" t="e" vm="1">
        <f>IF(AND(GYK15="Breast",[1]control!GYY8="Persons"),"Note: Breast cancer figures for all persons does not include males","")</f>
        <v>#VALUE!</v>
      </c>
      <c r="GYL17" s="132" t="e" vm="1">
        <f>IF(AND(GYL15="Breast",[1]control!GYZ8="Persons"),"Note: Breast cancer figures for all persons does not include males","")</f>
        <v>#VALUE!</v>
      </c>
      <c r="GYM17" s="132" t="e" vm="1">
        <f>IF(AND(GYM15="Breast",[1]control!GZA8="Persons"),"Note: Breast cancer figures for all persons does not include males","")</f>
        <v>#VALUE!</v>
      </c>
      <c r="GYN17" s="132" t="e" vm="1">
        <f>IF(AND(GYN15="Breast",[1]control!GZB8="Persons"),"Note: Breast cancer figures for all persons does not include males","")</f>
        <v>#VALUE!</v>
      </c>
      <c r="GYO17" s="132" t="e" vm="1">
        <f>IF(AND(GYO15="Breast",[1]control!GZC8="Persons"),"Note: Breast cancer figures for all persons does not include males","")</f>
        <v>#VALUE!</v>
      </c>
      <c r="GYP17" s="132" t="e" vm="1">
        <f>IF(AND(GYP15="Breast",[1]control!GZD8="Persons"),"Note: Breast cancer figures for all persons does not include males","")</f>
        <v>#VALUE!</v>
      </c>
      <c r="GYQ17" s="132" t="e" vm="1">
        <f>IF(AND(GYQ15="Breast",[1]control!GZE8="Persons"),"Note: Breast cancer figures for all persons does not include males","")</f>
        <v>#VALUE!</v>
      </c>
      <c r="GYR17" s="132" t="e" vm="1">
        <f>IF(AND(GYR15="Breast",[1]control!GZF8="Persons"),"Note: Breast cancer figures for all persons does not include males","")</f>
        <v>#VALUE!</v>
      </c>
      <c r="GYS17" s="132" t="e" vm="1">
        <f>IF(AND(GYS15="Breast",[1]control!GZG8="Persons"),"Note: Breast cancer figures for all persons does not include males","")</f>
        <v>#VALUE!</v>
      </c>
      <c r="GYT17" s="132" t="e" vm="1">
        <f>IF(AND(GYT15="Breast",[1]control!GZH8="Persons"),"Note: Breast cancer figures for all persons does not include males","")</f>
        <v>#VALUE!</v>
      </c>
      <c r="GYU17" s="132" t="e" vm="1">
        <f>IF(AND(GYU15="Breast",[1]control!GZI8="Persons"),"Note: Breast cancer figures for all persons does not include males","")</f>
        <v>#VALUE!</v>
      </c>
      <c r="GYV17" s="132" t="e" vm="1">
        <f>IF(AND(GYV15="Breast",[1]control!GZJ8="Persons"),"Note: Breast cancer figures for all persons does not include males","")</f>
        <v>#VALUE!</v>
      </c>
      <c r="GYW17" s="132" t="e" vm="1">
        <f>IF(AND(GYW15="Breast",[1]control!GZK8="Persons"),"Note: Breast cancer figures for all persons does not include males","")</f>
        <v>#VALUE!</v>
      </c>
      <c r="GYX17" s="132" t="e" vm="1">
        <f>IF(AND(GYX15="Breast",[1]control!GZL8="Persons"),"Note: Breast cancer figures for all persons does not include males","")</f>
        <v>#VALUE!</v>
      </c>
      <c r="GYY17" s="132" t="e" vm="1">
        <f>IF(AND(GYY15="Breast",[1]control!GZM8="Persons"),"Note: Breast cancer figures for all persons does not include males","")</f>
        <v>#VALUE!</v>
      </c>
      <c r="GYZ17" s="132" t="e" vm="1">
        <f>IF(AND(GYZ15="Breast",[1]control!GZN8="Persons"),"Note: Breast cancer figures for all persons does not include males","")</f>
        <v>#VALUE!</v>
      </c>
      <c r="GZA17" s="132" t="e" vm="1">
        <f>IF(AND(GZA15="Breast",[1]control!GZO8="Persons"),"Note: Breast cancer figures for all persons does not include males","")</f>
        <v>#VALUE!</v>
      </c>
      <c r="GZB17" s="132" t="e" vm="1">
        <f>IF(AND(GZB15="Breast",[1]control!GZP8="Persons"),"Note: Breast cancer figures for all persons does not include males","")</f>
        <v>#VALUE!</v>
      </c>
      <c r="GZC17" s="132" t="e" vm="1">
        <f>IF(AND(GZC15="Breast",[1]control!GZQ8="Persons"),"Note: Breast cancer figures for all persons does not include males","")</f>
        <v>#VALUE!</v>
      </c>
      <c r="GZD17" s="132" t="e" vm="1">
        <f>IF(AND(GZD15="Breast",[1]control!GZR8="Persons"),"Note: Breast cancer figures for all persons does not include males","")</f>
        <v>#VALUE!</v>
      </c>
      <c r="GZE17" s="132" t="e" vm="1">
        <f>IF(AND(GZE15="Breast",[1]control!GZS8="Persons"),"Note: Breast cancer figures for all persons does not include males","")</f>
        <v>#VALUE!</v>
      </c>
      <c r="GZF17" s="132" t="e" vm="1">
        <f>IF(AND(GZF15="Breast",[1]control!GZT8="Persons"),"Note: Breast cancer figures for all persons does not include males","")</f>
        <v>#VALUE!</v>
      </c>
      <c r="GZG17" s="132" t="e" vm="1">
        <f>IF(AND(GZG15="Breast",[1]control!GZU8="Persons"),"Note: Breast cancer figures for all persons does not include males","")</f>
        <v>#VALUE!</v>
      </c>
      <c r="GZH17" s="132" t="e" vm="1">
        <f>IF(AND(GZH15="Breast",[1]control!GZV8="Persons"),"Note: Breast cancer figures for all persons does not include males","")</f>
        <v>#VALUE!</v>
      </c>
      <c r="GZI17" s="132" t="e" vm="1">
        <f>IF(AND(GZI15="Breast",[1]control!GZW8="Persons"),"Note: Breast cancer figures for all persons does not include males","")</f>
        <v>#VALUE!</v>
      </c>
      <c r="GZJ17" s="132" t="e" vm="1">
        <f>IF(AND(GZJ15="Breast",[1]control!GZX8="Persons"),"Note: Breast cancer figures for all persons does not include males","")</f>
        <v>#VALUE!</v>
      </c>
      <c r="GZK17" s="132" t="e" vm="1">
        <f>IF(AND(GZK15="Breast",[1]control!GZY8="Persons"),"Note: Breast cancer figures for all persons does not include males","")</f>
        <v>#VALUE!</v>
      </c>
      <c r="GZL17" s="132" t="e" vm="1">
        <f>IF(AND(GZL15="Breast",[1]control!GZZ8="Persons"),"Note: Breast cancer figures for all persons does not include males","")</f>
        <v>#VALUE!</v>
      </c>
      <c r="GZM17" s="132" t="e" vm="1">
        <f>IF(AND(GZM15="Breast",[1]control!HAA8="Persons"),"Note: Breast cancer figures for all persons does not include males","")</f>
        <v>#VALUE!</v>
      </c>
      <c r="GZN17" s="132" t="e" vm="1">
        <f>IF(AND(GZN15="Breast",[1]control!HAB8="Persons"),"Note: Breast cancer figures for all persons does not include males","")</f>
        <v>#VALUE!</v>
      </c>
      <c r="GZO17" s="132" t="e" vm="1">
        <f>IF(AND(GZO15="Breast",[1]control!HAC8="Persons"),"Note: Breast cancer figures for all persons does not include males","")</f>
        <v>#VALUE!</v>
      </c>
      <c r="GZP17" s="132" t="e" vm="1">
        <f>IF(AND(GZP15="Breast",[1]control!HAD8="Persons"),"Note: Breast cancer figures for all persons does not include males","")</f>
        <v>#VALUE!</v>
      </c>
      <c r="GZQ17" s="132" t="e" vm="1">
        <f>IF(AND(GZQ15="Breast",[1]control!HAE8="Persons"),"Note: Breast cancer figures for all persons does not include males","")</f>
        <v>#VALUE!</v>
      </c>
      <c r="GZR17" s="132" t="e" vm="1">
        <f>IF(AND(GZR15="Breast",[1]control!HAF8="Persons"),"Note: Breast cancer figures for all persons does not include males","")</f>
        <v>#VALUE!</v>
      </c>
      <c r="GZS17" s="132" t="e" vm="1">
        <f>IF(AND(GZS15="Breast",[1]control!HAG8="Persons"),"Note: Breast cancer figures for all persons does not include males","")</f>
        <v>#VALUE!</v>
      </c>
      <c r="GZT17" s="132" t="e" vm="1">
        <f>IF(AND(GZT15="Breast",[1]control!HAH8="Persons"),"Note: Breast cancer figures for all persons does not include males","")</f>
        <v>#VALUE!</v>
      </c>
      <c r="GZU17" s="132" t="e" vm="1">
        <f>IF(AND(GZU15="Breast",[1]control!HAI8="Persons"),"Note: Breast cancer figures for all persons does not include males","")</f>
        <v>#VALUE!</v>
      </c>
      <c r="GZV17" s="132" t="e" vm="1">
        <f>IF(AND(GZV15="Breast",[1]control!HAJ8="Persons"),"Note: Breast cancer figures for all persons does not include males","")</f>
        <v>#VALUE!</v>
      </c>
      <c r="GZW17" s="132" t="e" vm="1">
        <f>IF(AND(GZW15="Breast",[1]control!HAK8="Persons"),"Note: Breast cancer figures for all persons does not include males","")</f>
        <v>#VALUE!</v>
      </c>
      <c r="GZX17" s="132" t="e" vm="1">
        <f>IF(AND(GZX15="Breast",[1]control!HAL8="Persons"),"Note: Breast cancer figures for all persons does not include males","")</f>
        <v>#VALUE!</v>
      </c>
      <c r="GZY17" s="132" t="e" vm="1">
        <f>IF(AND(GZY15="Breast",[1]control!HAM8="Persons"),"Note: Breast cancer figures for all persons does not include males","")</f>
        <v>#VALUE!</v>
      </c>
      <c r="GZZ17" s="132" t="e" vm="1">
        <f>IF(AND(GZZ15="Breast",[1]control!HAN8="Persons"),"Note: Breast cancer figures for all persons does not include males","")</f>
        <v>#VALUE!</v>
      </c>
      <c r="HAA17" s="132" t="e" vm="1">
        <f>IF(AND(HAA15="Breast",[1]control!HAO8="Persons"),"Note: Breast cancer figures for all persons does not include males","")</f>
        <v>#VALUE!</v>
      </c>
      <c r="HAB17" s="132" t="e" vm="1">
        <f>IF(AND(HAB15="Breast",[1]control!HAP8="Persons"),"Note: Breast cancer figures for all persons does not include males","")</f>
        <v>#VALUE!</v>
      </c>
      <c r="HAC17" s="132" t="e" vm="1">
        <f>IF(AND(HAC15="Breast",[1]control!HAQ8="Persons"),"Note: Breast cancer figures for all persons does not include males","")</f>
        <v>#VALUE!</v>
      </c>
      <c r="HAD17" s="132" t="e" vm="1">
        <f>IF(AND(HAD15="Breast",[1]control!HAR8="Persons"),"Note: Breast cancer figures for all persons does not include males","")</f>
        <v>#VALUE!</v>
      </c>
      <c r="HAE17" s="132" t="e" vm="1">
        <f>IF(AND(HAE15="Breast",[1]control!HAS8="Persons"),"Note: Breast cancer figures for all persons does not include males","")</f>
        <v>#VALUE!</v>
      </c>
      <c r="HAF17" s="132" t="e" vm="1">
        <f>IF(AND(HAF15="Breast",[1]control!HAT8="Persons"),"Note: Breast cancer figures for all persons does not include males","")</f>
        <v>#VALUE!</v>
      </c>
      <c r="HAG17" s="132" t="e" vm="1">
        <f>IF(AND(HAG15="Breast",[1]control!HAU8="Persons"),"Note: Breast cancer figures for all persons does not include males","")</f>
        <v>#VALUE!</v>
      </c>
      <c r="HAH17" s="132" t="e" vm="1">
        <f>IF(AND(HAH15="Breast",[1]control!HAV8="Persons"),"Note: Breast cancer figures for all persons does not include males","")</f>
        <v>#VALUE!</v>
      </c>
      <c r="HAI17" s="132" t="e" vm="1">
        <f>IF(AND(HAI15="Breast",[1]control!HAW8="Persons"),"Note: Breast cancer figures for all persons does not include males","")</f>
        <v>#VALUE!</v>
      </c>
      <c r="HAJ17" s="132" t="e" vm="1">
        <f>IF(AND(HAJ15="Breast",[1]control!HAX8="Persons"),"Note: Breast cancer figures for all persons does not include males","")</f>
        <v>#VALUE!</v>
      </c>
      <c r="HAK17" s="132" t="e" vm="1">
        <f>IF(AND(HAK15="Breast",[1]control!HAY8="Persons"),"Note: Breast cancer figures for all persons does not include males","")</f>
        <v>#VALUE!</v>
      </c>
      <c r="HAL17" s="132" t="e" vm="1">
        <f>IF(AND(HAL15="Breast",[1]control!HAZ8="Persons"),"Note: Breast cancer figures for all persons does not include males","")</f>
        <v>#VALUE!</v>
      </c>
      <c r="HAM17" s="132" t="e" vm="1">
        <f>IF(AND(HAM15="Breast",[1]control!HBA8="Persons"),"Note: Breast cancer figures for all persons does not include males","")</f>
        <v>#VALUE!</v>
      </c>
      <c r="HAN17" s="132" t="e" vm="1">
        <f>IF(AND(HAN15="Breast",[1]control!HBB8="Persons"),"Note: Breast cancer figures for all persons does not include males","")</f>
        <v>#VALUE!</v>
      </c>
      <c r="HAO17" s="132" t="e" vm="1">
        <f>IF(AND(HAO15="Breast",[1]control!HBC8="Persons"),"Note: Breast cancer figures for all persons does not include males","")</f>
        <v>#VALUE!</v>
      </c>
      <c r="HAP17" s="132" t="e" vm="1">
        <f>IF(AND(HAP15="Breast",[1]control!HBD8="Persons"),"Note: Breast cancer figures for all persons does not include males","")</f>
        <v>#VALUE!</v>
      </c>
      <c r="HAQ17" s="132" t="e" vm="1">
        <f>IF(AND(HAQ15="Breast",[1]control!HBE8="Persons"),"Note: Breast cancer figures for all persons does not include males","")</f>
        <v>#VALUE!</v>
      </c>
      <c r="HAR17" s="132" t="e" vm="1">
        <f>IF(AND(HAR15="Breast",[1]control!HBF8="Persons"),"Note: Breast cancer figures for all persons does not include males","")</f>
        <v>#VALUE!</v>
      </c>
      <c r="HAS17" s="132" t="e" vm="1">
        <f>IF(AND(HAS15="Breast",[1]control!HBG8="Persons"),"Note: Breast cancer figures for all persons does not include males","")</f>
        <v>#VALUE!</v>
      </c>
      <c r="HAT17" s="132" t="e" vm="1">
        <f>IF(AND(HAT15="Breast",[1]control!HBH8="Persons"),"Note: Breast cancer figures for all persons does not include males","")</f>
        <v>#VALUE!</v>
      </c>
      <c r="HAU17" s="132" t="e" vm="1">
        <f>IF(AND(HAU15="Breast",[1]control!HBI8="Persons"),"Note: Breast cancer figures for all persons does not include males","")</f>
        <v>#VALUE!</v>
      </c>
      <c r="HAV17" s="132" t="e" vm="1">
        <f>IF(AND(HAV15="Breast",[1]control!HBJ8="Persons"),"Note: Breast cancer figures for all persons does not include males","")</f>
        <v>#VALUE!</v>
      </c>
      <c r="HAW17" s="132" t="e" vm="1">
        <f>IF(AND(HAW15="Breast",[1]control!HBK8="Persons"),"Note: Breast cancer figures for all persons does not include males","")</f>
        <v>#VALUE!</v>
      </c>
      <c r="HAX17" s="132" t="e" vm="1">
        <f>IF(AND(HAX15="Breast",[1]control!HBL8="Persons"),"Note: Breast cancer figures for all persons does not include males","")</f>
        <v>#VALUE!</v>
      </c>
      <c r="HAY17" s="132" t="e" vm="1">
        <f>IF(AND(HAY15="Breast",[1]control!HBM8="Persons"),"Note: Breast cancer figures for all persons does not include males","")</f>
        <v>#VALUE!</v>
      </c>
      <c r="HAZ17" s="132" t="e" vm="1">
        <f>IF(AND(HAZ15="Breast",[1]control!HBN8="Persons"),"Note: Breast cancer figures for all persons does not include males","")</f>
        <v>#VALUE!</v>
      </c>
      <c r="HBA17" s="132" t="e" vm="1">
        <f>IF(AND(HBA15="Breast",[1]control!HBO8="Persons"),"Note: Breast cancer figures for all persons does not include males","")</f>
        <v>#VALUE!</v>
      </c>
      <c r="HBB17" s="132" t="e" vm="1">
        <f>IF(AND(HBB15="Breast",[1]control!HBP8="Persons"),"Note: Breast cancer figures for all persons does not include males","")</f>
        <v>#VALUE!</v>
      </c>
      <c r="HBC17" s="132" t="e" vm="1">
        <f>IF(AND(HBC15="Breast",[1]control!HBQ8="Persons"),"Note: Breast cancer figures for all persons does not include males","")</f>
        <v>#VALUE!</v>
      </c>
      <c r="HBD17" s="132" t="e" vm="1">
        <f>IF(AND(HBD15="Breast",[1]control!HBR8="Persons"),"Note: Breast cancer figures for all persons does not include males","")</f>
        <v>#VALUE!</v>
      </c>
      <c r="HBE17" s="132" t="e" vm="1">
        <f>IF(AND(HBE15="Breast",[1]control!HBS8="Persons"),"Note: Breast cancer figures for all persons does not include males","")</f>
        <v>#VALUE!</v>
      </c>
      <c r="HBF17" s="132" t="e" vm="1">
        <f>IF(AND(HBF15="Breast",[1]control!HBT8="Persons"),"Note: Breast cancer figures for all persons does not include males","")</f>
        <v>#VALUE!</v>
      </c>
      <c r="HBG17" s="132" t="e" vm="1">
        <f>IF(AND(HBG15="Breast",[1]control!HBU8="Persons"),"Note: Breast cancer figures for all persons does not include males","")</f>
        <v>#VALUE!</v>
      </c>
      <c r="HBH17" s="132" t="e" vm="1">
        <f>IF(AND(HBH15="Breast",[1]control!HBV8="Persons"),"Note: Breast cancer figures for all persons does not include males","")</f>
        <v>#VALUE!</v>
      </c>
      <c r="HBI17" s="132" t="e" vm="1">
        <f>IF(AND(HBI15="Breast",[1]control!HBW8="Persons"),"Note: Breast cancer figures for all persons does not include males","")</f>
        <v>#VALUE!</v>
      </c>
      <c r="HBJ17" s="132" t="e" vm="1">
        <f>IF(AND(HBJ15="Breast",[1]control!HBX8="Persons"),"Note: Breast cancer figures for all persons does not include males","")</f>
        <v>#VALUE!</v>
      </c>
      <c r="HBK17" s="132" t="e" vm="1">
        <f>IF(AND(HBK15="Breast",[1]control!HBY8="Persons"),"Note: Breast cancer figures for all persons does not include males","")</f>
        <v>#VALUE!</v>
      </c>
      <c r="HBL17" s="132" t="e" vm="1">
        <f>IF(AND(HBL15="Breast",[1]control!HBZ8="Persons"),"Note: Breast cancer figures for all persons does not include males","")</f>
        <v>#VALUE!</v>
      </c>
      <c r="HBM17" s="132" t="e" vm="1">
        <f>IF(AND(HBM15="Breast",[1]control!HCA8="Persons"),"Note: Breast cancer figures for all persons does not include males","")</f>
        <v>#VALUE!</v>
      </c>
      <c r="HBN17" s="132" t="e" vm="1">
        <f>IF(AND(HBN15="Breast",[1]control!HCB8="Persons"),"Note: Breast cancer figures for all persons does not include males","")</f>
        <v>#VALUE!</v>
      </c>
      <c r="HBO17" s="132" t="e" vm="1">
        <f>IF(AND(HBO15="Breast",[1]control!HCC8="Persons"),"Note: Breast cancer figures for all persons does not include males","")</f>
        <v>#VALUE!</v>
      </c>
      <c r="HBP17" s="132" t="e" vm="1">
        <f>IF(AND(HBP15="Breast",[1]control!HCD8="Persons"),"Note: Breast cancer figures for all persons does not include males","")</f>
        <v>#VALUE!</v>
      </c>
      <c r="HBQ17" s="132" t="e" vm="1">
        <f>IF(AND(HBQ15="Breast",[1]control!HCE8="Persons"),"Note: Breast cancer figures for all persons does not include males","")</f>
        <v>#VALUE!</v>
      </c>
      <c r="HBR17" s="132" t="e" vm="1">
        <f>IF(AND(HBR15="Breast",[1]control!HCF8="Persons"),"Note: Breast cancer figures for all persons does not include males","")</f>
        <v>#VALUE!</v>
      </c>
      <c r="HBS17" s="132" t="e" vm="1">
        <f>IF(AND(HBS15="Breast",[1]control!HCG8="Persons"),"Note: Breast cancer figures for all persons does not include males","")</f>
        <v>#VALUE!</v>
      </c>
      <c r="HBT17" s="132" t="e" vm="1">
        <f>IF(AND(HBT15="Breast",[1]control!HCH8="Persons"),"Note: Breast cancer figures for all persons does not include males","")</f>
        <v>#VALUE!</v>
      </c>
      <c r="HBU17" s="132" t="e" vm="1">
        <f>IF(AND(HBU15="Breast",[1]control!HCI8="Persons"),"Note: Breast cancer figures for all persons does not include males","")</f>
        <v>#VALUE!</v>
      </c>
      <c r="HBV17" s="132" t="e" vm="1">
        <f>IF(AND(HBV15="Breast",[1]control!HCJ8="Persons"),"Note: Breast cancer figures for all persons does not include males","")</f>
        <v>#VALUE!</v>
      </c>
      <c r="HBW17" s="132" t="e" vm="1">
        <f>IF(AND(HBW15="Breast",[1]control!HCK8="Persons"),"Note: Breast cancer figures for all persons does not include males","")</f>
        <v>#VALUE!</v>
      </c>
      <c r="HBX17" s="132" t="e" vm="1">
        <f>IF(AND(HBX15="Breast",[1]control!HCL8="Persons"),"Note: Breast cancer figures for all persons does not include males","")</f>
        <v>#VALUE!</v>
      </c>
      <c r="HBY17" s="132" t="e" vm="1">
        <f>IF(AND(HBY15="Breast",[1]control!HCM8="Persons"),"Note: Breast cancer figures for all persons does not include males","")</f>
        <v>#VALUE!</v>
      </c>
      <c r="HBZ17" s="132" t="e" vm="1">
        <f>IF(AND(HBZ15="Breast",[1]control!HCN8="Persons"),"Note: Breast cancer figures for all persons does not include males","")</f>
        <v>#VALUE!</v>
      </c>
      <c r="HCA17" s="132" t="e" vm="1">
        <f>IF(AND(HCA15="Breast",[1]control!HCO8="Persons"),"Note: Breast cancer figures for all persons does not include males","")</f>
        <v>#VALUE!</v>
      </c>
      <c r="HCB17" s="132" t="e" vm="1">
        <f>IF(AND(HCB15="Breast",[1]control!HCP8="Persons"),"Note: Breast cancer figures for all persons does not include males","")</f>
        <v>#VALUE!</v>
      </c>
      <c r="HCC17" s="132" t="e" vm="1">
        <f>IF(AND(HCC15="Breast",[1]control!HCQ8="Persons"),"Note: Breast cancer figures for all persons does not include males","")</f>
        <v>#VALUE!</v>
      </c>
      <c r="HCD17" s="132" t="e" vm="1">
        <f>IF(AND(HCD15="Breast",[1]control!HCR8="Persons"),"Note: Breast cancer figures for all persons does not include males","")</f>
        <v>#VALUE!</v>
      </c>
      <c r="HCE17" s="132" t="e" vm="1">
        <f>IF(AND(HCE15="Breast",[1]control!HCS8="Persons"),"Note: Breast cancer figures for all persons does not include males","")</f>
        <v>#VALUE!</v>
      </c>
      <c r="HCF17" s="132" t="e" vm="1">
        <f>IF(AND(HCF15="Breast",[1]control!HCT8="Persons"),"Note: Breast cancer figures for all persons does not include males","")</f>
        <v>#VALUE!</v>
      </c>
      <c r="HCG17" s="132" t="e" vm="1">
        <f>IF(AND(HCG15="Breast",[1]control!HCU8="Persons"),"Note: Breast cancer figures for all persons does not include males","")</f>
        <v>#VALUE!</v>
      </c>
      <c r="HCH17" s="132" t="e" vm="1">
        <f>IF(AND(HCH15="Breast",[1]control!HCV8="Persons"),"Note: Breast cancer figures for all persons does not include males","")</f>
        <v>#VALUE!</v>
      </c>
      <c r="HCI17" s="132" t="e" vm="1">
        <f>IF(AND(HCI15="Breast",[1]control!HCW8="Persons"),"Note: Breast cancer figures for all persons does not include males","")</f>
        <v>#VALUE!</v>
      </c>
      <c r="HCJ17" s="132" t="e" vm="1">
        <f>IF(AND(HCJ15="Breast",[1]control!HCX8="Persons"),"Note: Breast cancer figures for all persons does not include males","")</f>
        <v>#VALUE!</v>
      </c>
      <c r="HCK17" s="132" t="e" vm="1">
        <f>IF(AND(HCK15="Breast",[1]control!HCY8="Persons"),"Note: Breast cancer figures for all persons does not include males","")</f>
        <v>#VALUE!</v>
      </c>
      <c r="HCL17" s="132" t="e" vm="1">
        <f>IF(AND(HCL15="Breast",[1]control!HCZ8="Persons"),"Note: Breast cancer figures for all persons does not include males","")</f>
        <v>#VALUE!</v>
      </c>
      <c r="HCM17" s="132" t="e" vm="1">
        <f>IF(AND(HCM15="Breast",[1]control!HDA8="Persons"),"Note: Breast cancer figures for all persons does not include males","")</f>
        <v>#VALUE!</v>
      </c>
      <c r="HCN17" s="132" t="e" vm="1">
        <f>IF(AND(HCN15="Breast",[1]control!HDB8="Persons"),"Note: Breast cancer figures for all persons does not include males","")</f>
        <v>#VALUE!</v>
      </c>
      <c r="HCO17" s="132" t="e" vm="1">
        <f>IF(AND(HCO15="Breast",[1]control!HDC8="Persons"),"Note: Breast cancer figures for all persons does not include males","")</f>
        <v>#VALUE!</v>
      </c>
      <c r="HCP17" s="132" t="e" vm="1">
        <f>IF(AND(HCP15="Breast",[1]control!HDD8="Persons"),"Note: Breast cancer figures for all persons does not include males","")</f>
        <v>#VALUE!</v>
      </c>
      <c r="HCQ17" s="132" t="e" vm="1">
        <f>IF(AND(HCQ15="Breast",[1]control!HDE8="Persons"),"Note: Breast cancer figures for all persons does not include males","")</f>
        <v>#VALUE!</v>
      </c>
      <c r="HCR17" s="132" t="e" vm="1">
        <f>IF(AND(HCR15="Breast",[1]control!HDF8="Persons"),"Note: Breast cancer figures for all persons does not include males","")</f>
        <v>#VALUE!</v>
      </c>
      <c r="HCS17" s="132" t="e" vm="1">
        <f>IF(AND(HCS15="Breast",[1]control!HDG8="Persons"),"Note: Breast cancer figures for all persons does not include males","")</f>
        <v>#VALUE!</v>
      </c>
      <c r="HCT17" s="132" t="e" vm="1">
        <f>IF(AND(HCT15="Breast",[1]control!HDH8="Persons"),"Note: Breast cancer figures for all persons does not include males","")</f>
        <v>#VALUE!</v>
      </c>
      <c r="HCU17" s="132" t="e" vm="1">
        <f>IF(AND(HCU15="Breast",[1]control!HDI8="Persons"),"Note: Breast cancer figures for all persons does not include males","")</f>
        <v>#VALUE!</v>
      </c>
      <c r="HCV17" s="132" t="e" vm="1">
        <f>IF(AND(HCV15="Breast",[1]control!HDJ8="Persons"),"Note: Breast cancer figures for all persons does not include males","")</f>
        <v>#VALUE!</v>
      </c>
      <c r="HCW17" s="132" t="e" vm="1">
        <f>IF(AND(HCW15="Breast",[1]control!HDK8="Persons"),"Note: Breast cancer figures for all persons does not include males","")</f>
        <v>#VALUE!</v>
      </c>
      <c r="HCX17" s="132" t="e" vm="1">
        <f>IF(AND(HCX15="Breast",[1]control!HDL8="Persons"),"Note: Breast cancer figures for all persons does not include males","")</f>
        <v>#VALUE!</v>
      </c>
      <c r="HCY17" s="132" t="e" vm="1">
        <f>IF(AND(HCY15="Breast",[1]control!HDM8="Persons"),"Note: Breast cancer figures for all persons does not include males","")</f>
        <v>#VALUE!</v>
      </c>
      <c r="HCZ17" s="132" t="e" vm="1">
        <f>IF(AND(HCZ15="Breast",[1]control!HDN8="Persons"),"Note: Breast cancer figures for all persons does not include males","")</f>
        <v>#VALUE!</v>
      </c>
      <c r="HDA17" s="132" t="e" vm="1">
        <f>IF(AND(HDA15="Breast",[1]control!HDO8="Persons"),"Note: Breast cancer figures for all persons does not include males","")</f>
        <v>#VALUE!</v>
      </c>
      <c r="HDB17" s="132" t="e" vm="1">
        <f>IF(AND(HDB15="Breast",[1]control!HDP8="Persons"),"Note: Breast cancer figures for all persons does not include males","")</f>
        <v>#VALUE!</v>
      </c>
      <c r="HDC17" s="132" t="e" vm="1">
        <f>IF(AND(HDC15="Breast",[1]control!HDQ8="Persons"),"Note: Breast cancer figures for all persons does not include males","")</f>
        <v>#VALUE!</v>
      </c>
      <c r="HDD17" s="132" t="e" vm="1">
        <f>IF(AND(HDD15="Breast",[1]control!HDR8="Persons"),"Note: Breast cancer figures for all persons does not include males","")</f>
        <v>#VALUE!</v>
      </c>
      <c r="HDE17" s="132" t="e" vm="1">
        <f>IF(AND(HDE15="Breast",[1]control!HDS8="Persons"),"Note: Breast cancer figures for all persons does not include males","")</f>
        <v>#VALUE!</v>
      </c>
      <c r="HDF17" s="132" t="e" vm="1">
        <f>IF(AND(HDF15="Breast",[1]control!HDT8="Persons"),"Note: Breast cancer figures for all persons does not include males","")</f>
        <v>#VALUE!</v>
      </c>
      <c r="HDG17" s="132" t="e" vm="1">
        <f>IF(AND(HDG15="Breast",[1]control!HDU8="Persons"),"Note: Breast cancer figures for all persons does not include males","")</f>
        <v>#VALUE!</v>
      </c>
      <c r="HDH17" s="132" t="e" vm="1">
        <f>IF(AND(HDH15="Breast",[1]control!HDV8="Persons"),"Note: Breast cancer figures for all persons does not include males","")</f>
        <v>#VALUE!</v>
      </c>
      <c r="HDI17" s="132" t="e" vm="1">
        <f>IF(AND(HDI15="Breast",[1]control!HDW8="Persons"),"Note: Breast cancer figures for all persons does not include males","")</f>
        <v>#VALUE!</v>
      </c>
      <c r="HDJ17" s="132" t="e" vm="1">
        <f>IF(AND(HDJ15="Breast",[1]control!HDX8="Persons"),"Note: Breast cancer figures for all persons does not include males","")</f>
        <v>#VALUE!</v>
      </c>
      <c r="HDK17" s="132" t="e" vm="1">
        <f>IF(AND(HDK15="Breast",[1]control!HDY8="Persons"),"Note: Breast cancer figures for all persons does not include males","")</f>
        <v>#VALUE!</v>
      </c>
      <c r="HDL17" s="132" t="e" vm="1">
        <f>IF(AND(HDL15="Breast",[1]control!HDZ8="Persons"),"Note: Breast cancer figures for all persons does not include males","")</f>
        <v>#VALUE!</v>
      </c>
      <c r="HDM17" s="132" t="e" vm="1">
        <f>IF(AND(HDM15="Breast",[1]control!HEA8="Persons"),"Note: Breast cancer figures for all persons does not include males","")</f>
        <v>#VALUE!</v>
      </c>
      <c r="HDN17" s="132" t="e" vm="1">
        <f>IF(AND(HDN15="Breast",[1]control!HEB8="Persons"),"Note: Breast cancer figures for all persons does not include males","")</f>
        <v>#VALUE!</v>
      </c>
      <c r="HDO17" s="132" t="e" vm="1">
        <f>IF(AND(HDO15="Breast",[1]control!HEC8="Persons"),"Note: Breast cancer figures for all persons does not include males","")</f>
        <v>#VALUE!</v>
      </c>
      <c r="HDP17" s="132" t="e" vm="1">
        <f>IF(AND(HDP15="Breast",[1]control!HED8="Persons"),"Note: Breast cancer figures for all persons does not include males","")</f>
        <v>#VALUE!</v>
      </c>
      <c r="HDQ17" s="132" t="e" vm="1">
        <f>IF(AND(HDQ15="Breast",[1]control!HEE8="Persons"),"Note: Breast cancer figures for all persons does not include males","")</f>
        <v>#VALUE!</v>
      </c>
      <c r="HDR17" s="132" t="e" vm="1">
        <f>IF(AND(HDR15="Breast",[1]control!HEF8="Persons"),"Note: Breast cancer figures for all persons does not include males","")</f>
        <v>#VALUE!</v>
      </c>
      <c r="HDS17" s="132" t="e" vm="1">
        <f>IF(AND(HDS15="Breast",[1]control!HEG8="Persons"),"Note: Breast cancer figures for all persons does not include males","")</f>
        <v>#VALUE!</v>
      </c>
      <c r="HDT17" s="132" t="e" vm="1">
        <f>IF(AND(HDT15="Breast",[1]control!HEH8="Persons"),"Note: Breast cancer figures for all persons does not include males","")</f>
        <v>#VALUE!</v>
      </c>
      <c r="HDU17" s="132" t="e" vm="1">
        <f>IF(AND(HDU15="Breast",[1]control!HEI8="Persons"),"Note: Breast cancer figures for all persons does not include males","")</f>
        <v>#VALUE!</v>
      </c>
      <c r="HDV17" s="132" t="e" vm="1">
        <f>IF(AND(HDV15="Breast",[1]control!HEJ8="Persons"),"Note: Breast cancer figures for all persons does not include males","")</f>
        <v>#VALUE!</v>
      </c>
      <c r="HDW17" s="132" t="e" vm="1">
        <f>IF(AND(HDW15="Breast",[1]control!HEK8="Persons"),"Note: Breast cancer figures for all persons does not include males","")</f>
        <v>#VALUE!</v>
      </c>
      <c r="HDX17" s="132" t="e" vm="1">
        <f>IF(AND(HDX15="Breast",[1]control!HEL8="Persons"),"Note: Breast cancer figures for all persons does not include males","")</f>
        <v>#VALUE!</v>
      </c>
      <c r="HDY17" s="132" t="e" vm="1">
        <f>IF(AND(HDY15="Breast",[1]control!HEM8="Persons"),"Note: Breast cancer figures for all persons does not include males","")</f>
        <v>#VALUE!</v>
      </c>
      <c r="HDZ17" s="132" t="e" vm="1">
        <f>IF(AND(HDZ15="Breast",[1]control!HEN8="Persons"),"Note: Breast cancer figures for all persons does not include males","")</f>
        <v>#VALUE!</v>
      </c>
      <c r="HEA17" s="132" t="e" vm="1">
        <f>IF(AND(HEA15="Breast",[1]control!HEO8="Persons"),"Note: Breast cancer figures for all persons does not include males","")</f>
        <v>#VALUE!</v>
      </c>
      <c r="HEB17" s="132" t="e" vm="1">
        <f>IF(AND(HEB15="Breast",[1]control!HEP8="Persons"),"Note: Breast cancer figures for all persons does not include males","")</f>
        <v>#VALUE!</v>
      </c>
      <c r="HEC17" s="132" t="e" vm="1">
        <f>IF(AND(HEC15="Breast",[1]control!HEQ8="Persons"),"Note: Breast cancer figures for all persons does not include males","")</f>
        <v>#VALUE!</v>
      </c>
      <c r="HED17" s="132" t="e" vm="1">
        <f>IF(AND(HED15="Breast",[1]control!HER8="Persons"),"Note: Breast cancer figures for all persons does not include males","")</f>
        <v>#VALUE!</v>
      </c>
      <c r="HEE17" s="132" t="e" vm="1">
        <f>IF(AND(HEE15="Breast",[1]control!HES8="Persons"),"Note: Breast cancer figures for all persons does not include males","")</f>
        <v>#VALUE!</v>
      </c>
      <c r="HEF17" s="132" t="e" vm="1">
        <f>IF(AND(HEF15="Breast",[1]control!HET8="Persons"),"Note: Breast cancer figures for all persons does not include males","")</f>
        <v>#VALUE!</v>
      </c>
      <c r="HEG17" s="132" t="e" vm="1">
        <f>IF(AND(HEG15="Breast",[1]control!HEU8="Persons"),"Note: Breast cancer figures for all persons does not include males","")</f>
        <v>#VALUE!</v>
      </c>
      <c r="HEH17" s="132" t="e" vm="1">
        <f>IF(AND(HEH15="Breast",[1]control!HEV8="Persons"),"Note: Breast cancer figures for all persons does not include males","")</f>
        <v>#VALUE!</v>
      </c>
      <c r="HEI17" s="132" t="e" vm="1">
        <f>IF(AND(HEI15="Breast",[1]control!HEW8="Persons"),"Note: Breast cancer figures for all persons does not include males","")</f>
        <v>#VALUE!</v>
      </c>
      <c r="HEJ17" s="132" t="e" vm="1">
        <f>IF(AND(HEJ15="Breast",[1]control!HEX8="Persons"),"Note: Breast cancer figures for all persons does not include males","")</f>
        <v>#VALUE!</v>
      </c>
      <c r="HEK17" s="132" t="e" vm="1">
        <f>IF(AND(HEK15="Breast",[1]control!HEY8="Persons"),"Note: Breast cancer figures for all persons does not include males","")</f>
        <v>#VALUE!</v>
      </c>
      <c r="HEL17" s="132" t="e" vm="1">
        <f>IF(AND(HEL15="Breast",[1]control!HEZ8="Persons"),"Note: Breast cancer figures for all persons does not include males","")</f>
        <v>#VALUE!</v>
      </c>
      <c r="HEM17" s="132" t="e" vm="1">
        <f>IF(AND(HEM15="Breast",[1]control!HFA8="Persons"),"Note: Breast cancer figures for all persons does not include males","")</f>
        <v>#VALUE!</v>
      </c>
      <c r="HEN17" s="132" t="e" vm="1">
        <f>IF(AND(HEN15="Breast",[1]control!HFB8="Persons"),"Note: Breast cancer figures for all persons does not include males","")</f>
        <v>#VALUE!</v>
      </c>
      <c r="HEO17" s="132" t="e" vm="1">
        <f>IF(AND(HEO15="Breast",[1]control!HFC8="Persons"),"Note: Breast cancer figures for all persons does not include males","")</f>
        <v>#VALUE!</v>
      </c>
      <c r="HEP17" s="132" t="e" vm="1">
        <f>IF(AND(HEP15="Breast",[1]control!HFD8="Persons"),"Note: Breast cancer figures for all persons does not include males","")</f>
        <v>#VALUE!</v>
      </c>
      <c r="HEQ17" s="132" t="e" vm="1">
        <f>IF(AND(HEQ15="Breast",[1]control!HFE8="Persons"),"Note: Breast cancer figures for all persons does not include males","")</f>
        <v>#VALUE!</v>
      </c>
      <c r="HER17" s="132" t="e" vm="1">
        <f>IF(AND(HER15="Breast",[1]control!HFF8="Persons"),"Note: Breast cancer figures for all persons does not include males","")</f>
        <v>#VALUE!</v>
      </c>
      <c r="HES17" s="132" t="e" vm="1">
        <f>IF(AND(HES15="Breast",[1]control!HFG8="Persons"),"Note: Breast cancer figures for all persons does not include males","")</f>
        <v>#VALUE!</v>
      </c>
      <c r="HET17" s="132" t="e" vm="1">
        <f>IF(AND(HET15="Breast",[1]control!HFH8="Persons"),"Note: Breast cancer figures for all persons does not include males","")</f>
        <v>#VALUE!</v>
      </c>
      <c r="HEU17" s="132" t="e" vm="1">
        <f>IF(AND(HEU15="Breast",[1]control!HFI8="Persons"),"Note: Breast cancer figures for all persons does not include males","")</f>
        <v>#VALUE!</v>
      </c>
      <c r="HEV17" s="132" t="e" vm="1">
        <f>IF(AND(HEV15="Breast",[1]control!HFJ8="Persons"),"Note: Breast cancer figures for all persons does not include males","")</f>
        <v>#VALUE!</v>
      </c>
      <c r="HEW17" s="132" t="e" vm="1">
        <f>IF(AND(HEW15="Breast",[1]control!HFK8="Persons"),"Note: Breast cancer figures for all persons does not include males","")</f>
        <v>#VALUE!</v>
      </c>
      <c r="HEX17" s="132" t="e" vm="1">
        <f>IF(AND(HEX15="Breast",[1]control!HFL8="Persons"),"Note: Breast cancer figures for all persons does not include males","")</f>
        <v>#VALUE!</v>
      </c>
      <c r="HEY17" s="132" t="e" vm="1">
        <f>IF(AND(HEY15="Breast",[1]control!HFM8="Persons"),"Note: Breast cancer figures for all persons does not include males","")</f>
        <v>#VALUE!</v>
      </c>
      <c r="HEZ17" s="132" t="e" vm="1">
        <f>IF(AND(HEZ15="Breast",[1]control!HFN8="Persons"),"Note: Breast cancer figures for all persons does not include males","")</f>
        <v>#VALUE!</v>
      </c>
      <c r="HFA17" s="132" t="e" vm="1">
        <f>IF(AND(HFA15="Breast",[1]control!HFO8="Persons"),"Note: Breast cancer figures for all persons does not include males","")</f>
        <v>#VALUE!</v>
      </c>
      <c r="HFB17" s="132" t="e" vm="1">
        <f>IF(AND(HFB15="Breast",[1]control!HFP8="Persons"),"Note: Breast cancer figures for all persons does not include males","")</f>
        <v>#VALUE!</v>
      </c>
      <c r="HFC17" s="132" t="e" vm="1">
        <f>IF(AND(HFC15="Breast",[1]control!HFQ8="Persons"),"Note: Breast cancer figures for all persons does not include males","")</f>
        <v>#VALUE!</v>
      </c>
      <c r="HFD17" s="132" t="e" vm="1">
        <f>IF(AND(HFD15="Breast",[1]control!HFR8="Persons"),"Note: Breast cancer figures for all persons does not include males","")</f>
        <v>#VALUE!</v>
      </c>
      <c r="HFE17" s="132" t="e" vm="1">
        <f>IF(AND(HFE15="Breast",[1]control!HFS8="Persons"),"Note: Breast cancer figures for all persons does not include males","")</f>
        <v>#VALUE!</v>
      </c>
      <c r="HFF17" s="132" t="e" vm="1">
        <f>IF(AND(HFF15="Breast",[1]control!HFT8="Persons"),"Note: Breast cancer figures for all persons does not include males","")</f>
        <v>#VALUE!</v>
      </c>
      <c r="HFG17" s="132" t="e" vm="1">
        <f>IF(AND(HFG15="Breast",[1]control!HFU8="Persons"),"Note: Breast cancer figures for all persons does not include males","")</f>
        <v>#VALUE!</v>
      </c>
      <c r="HFH17" s="132" t="e" vm="1">
        <f>IF(AND(HFH15="Breast",[1]control!HFV8="Persons"),"Note: Breast cancer figures for all persons does not include males","")</f>
        <v>#VALUE!</v>
      </c>
      <c r="HFI17" s="132" t="e" vm="1">
        <f>IF(AND(HFI15="Breast",[1]control!HFW8="Persons"),"Note: Breast cancer figures for all persons does not include males","")</f>
        <v>#VALUE!</v>
      </c>
      <c r="HFJ17" s="132" t="e" vm="1">
        <f>IF(AND(HFJ15="Breast",[1]control!HFX8="Persons"),"Note: Breast cancer figures for all persons does not include males","")</f>
        <v>#VALUE!</v>
      </c>
      <c r="HFK17" s="132" t="e" vm="1">
        <f>IF(AND(HFK15="Breast",[1]control!HFY8="Persons"),"Note: Breast cancer figures for all persons does not include males","")</f>
        <v>#VALUE!</v>
      </c>
      <c r="HFL17" s="132" t="e" vm="1">
        <f>IF(AND(HFL15="Breast",[1]control!HFZ8="Persons"),"Note: Breast cancer figures for all persons does not include males","")</f>
        <v>#VALUE!</v>
      </c>
      <c r="HFM17" s="132" t="e" vm="1">
        <f>IF(AND(HFM15="Breast",[1]control!HGA8="Persons"),"Note: Breast cancer figures for all persons does not include males","")</f>
        <v>#VALUE!</v>
      </c>
      <c r="HFN17" s="132" t="e" vm="1">
        <f>IF(AND(HFN15="Breast",[1]control!HGB8="Persons"),"Note: Breast cancer figures for all persons does not include males","")</f>
        <v>#VALUE!</v>
      </c>
      <c r="HFO17" s="132" t="e" vm="1">
        <f>IF(AND(HFO15="Breast",[1]control!HGC8="Persons"),"Note: Breast cancer figures for all persons does not include males","")</f>
        <v>#VALUE!</v>
      </c>
      <c r="HFP17" s="132" t="e" vm="1">
        <f>IF(AND(HFP15="Breast",[1]control!HGD8="Persons"),"Note: Breast cancer figures for all persons does not include males","")</f>
        <v>#VALUE!</v>
      </c>
      <c r="HFQ17" s="132" t="e" vm="1">
        <f>IF(AND(HFQ15="Breast",[1]control!HGE8="Persons"),"Note: Breast cancer figures for all persons does not include males","")</f>
        <v>#VALUE!</v>
      </c>
      <c r="HFR17" s="132" t="e" vm="1">
        <f>IF(AND(HFR15="Breast",[1]control!HGF8="Persons"),"Note: Breast cancer figures for all persons does not include males","")</f>
        <v>#VALUE!</v>
      </c>
      <c r="HFS17" s="132" t="e" vm="1">
        <f>IF(AND(HFS15="Breast",[1]control!HGG8="Persons"),"Note: Breast cancer figures for all persons does not include males","")</f>
        <v>#VALUE!</v>
      </c>
      <c r="HFT17" s="132" t="e" vm="1">
        <f>IF(AND(HFT15="Breast",[1]control!HGH8="Persons"),"Note: Breast cancer figures for all persons does not include males","")</f>
        <v>#VALUE!</v>
      </c>
      <c r="HFU17" s="132" t="e" vm="1">
        <f>IF(AND(HFU15="Breast",[1]control!HGI8="Persons"),"Note: Breast cancer figures for all persons does not include males","")</f>
        <v>#VALUE!</v>
      </c>
      <c r="HFV17" s="132" t="e" vm="1">
        <f>IF(AND(HFV15="Breast",[1]control!HGJ8="Persons"),"Note: Breast cancer figures for all persons does not include males","")</f>
        <v>#VALUE!</v>
      </c>
      <c r="HFW17" s="132" t="e" vm="1">
        <f>IF(AND(HFW15="Breast",[1]control!HGK8="Persons"),"Note: Breast cancer figures for all persons does not include males","")</f>
        <v>#VALUE!</v>
      </c>
      <c r="HFX17" s="132" t="e" vm="1">
        <f>IF(AND(HFX15="Breast",[1]control!HGL8="Persons"),"Note: Breast cancer figures for all persons does not include males","")</f>
        <v>#VALUE!</v>
      </c>
      <c r="HFY17" s="132" t="e" vm="1">
        <f>IF(AND(HFY15="Breast",[1]control!HGM8="Persons"),"Note: Breast cancer figures for all persons does not include males","")</f>
        <v>#VALUE!</v>
      </c>
      <c r="HFZ17" s="132" t="e" vm="1">
        <f>IF(AND(HFZ15="Breast",[1]control!HGN8="Persons"),"Note: Breast cancer figures for all persons does not include males","")</f>
        <v>#VALUE!</v>
      </c>
      <c r="HGA17" s="132" t="e" vm="1">
        <f>IF(AND(HGA15="Breast",[1]control!HGO8="Persons"),"Note: Breast cancer figures for all persons does not include males","")</f>
        <v>#VALUE!</v>
      </c>
      <c r="HGB17" s="132" t="e" vm="1">
        <f>IF(AND(HGB15="Breast",[1]control!HGP8="Persons"),"Note: Breast cancer figures for all persons does not include males","")</f>
        <v>#VALUE!</v>
      </c>
      <c r="HGC17" s="132" t="e" vm="1">
        <f>IF(AND(HGC15="Breast",[1]control!HGQ8="Persons"),"Note: Breast cancer figures for all persons does not include males","")</f>
        <v>#VALUE!</v>
      </c>
      <c r="HGD17" s="132" t="e" vm="1">
        <f>IF(AND(HGD15="Breast",[1]control!HGR8="Persons"),"Note: Breast cancer figures for all persons does not include males","")</f>
        <v>#VALUE!</v>
      </c>
      <c r="HGE17" s="132" t="e" vm="1">
        <f>IF(AND(HGE15="Breast",[1]control!HGS8="Persons"),"Note: Breast cancer figures for all persons does not include males","")</f>
        <v>#VALUE!</v>
      </c>
      <c r="HGF17" s="132" t="e" vm="1">
        <f>IF(AND(HGF15="Breast",[1]control!HGT8="Persons"),"Note: Breast cancer figures for all persons does not include males","")</f>
        <v>#VALUE!</v>
      </c>
      <c r="HGG17" s="132" t="e" vm="1">
        <f>IF(AND(HGG15="Breast",[1]control!HGU8="Persons"),"Note: Breast cancer figures for all persons does not include males","")</f>
        <v>#VALUE!</v>
      </c>
      <c r="HGH17" s="132" t="e" vm="1">
        <f>IF(AND(HGH15="Breast",[1]control!HGV8="Persons"),"Note: Breast cancer figures for all persons does not include males","")</f>
        <v>#VALUE!</v>
      </c>
      <c r="HGI17" s="132" t="e" vm="1">
        <f>IF(AND(HGI15="Breast",[1]control!HGW8="Persons"),"Note: Breast cancer figures for all persons does not include males","")</f>
        <v>#VALUE!</v>
      </c>
      <c r="HGJ17" s="132" t="e" vm="1">
        <f>IF(AND(HGJ15="Breast",[1]control!HGX8="Persons"),"Note: Breast cancer figures for all persons does not include males","")</f>
        <v>#VALUE!</v>
      </c>
      <c r="HGK17" s="132" t="e" vm="1">
        <f>IF(AND(HGK15="Breast",[1]control!HGY8="Persons"),"Note: Breast cancer figures for all persons does not include males","")</f>
        <v>#VALUE!</v>
      </c>
      <c r="HGL17" s="132" t="e" vm="1">
        <f>IF(AND(HGL15="Breast",[1]control!HGZ8="Persons"),"Note: Breast cancer figures for all persons does not include males","")</f>
        <v>#VALUE!</v>
      </c>
      <c r="HGM17" s="132" t="e" vm="1">
        <f>IF(AND(HGM15="Breast",[1]control!HHA8="Persons"),"Note: Breast cancer figures for all persons does not include males","")</f>
        <v>#VALUE!</v>
      </c>
      <c r="HGN17" s="132" t="e" vm="1">
        <f>IF(AND(HGN15="Breast",[1]control!HHB8="Persons"),"Note: Breast cancer figures for all persons does not include males","")</f>
        <v>#VALUE!</v>
      </c>
      <c r="HGO17" s="132" t="e" vm="1">
        <f>IF(AND(HGO15="Breast",[1]control!HHC8="Persons"),"Note: Breast cancer figures for all persons does not include males","")</f>
        <v>#VALUE!</v>
      </c>
      <c r="HGP17" s="132" t="e" vm="1">
        <f>IF(AND(HGP15="Breast",[1]control!HHD8="Persons"),"Note: Breast cancer figures for all persons does not include males","")</f>
        <v>#VALUE!</v>
      </c>
      <c r="HGQ17" s="132" t="e" vm="1">
        <f>IF(AND(HGQ15="Breast",[1]control!HHE8="Persons"),"Note: Breast cancer figures for all persons does not include males","")</f>
        <v>#VALUE!</v>
      </c>
      <c r="HGR17" s="132" t="e" vm="1">
        <f>IF(AND(HGR15="Breast",[1]control!HHF8="Persons"),"Note: Breast cancer figures for all persons does not include males","")</f>
        <v>#VALUE!</v>
      </c>
      <c r="HGS17" s="132" t="e" vm="1">
        <f>IF(AND(HGS15="Breast",[1]control!HHG8="Persons"),"Note: Breast cancer figures for all persons does not include males","")</f>
        <v>#VALUE!</v>
      </c>
      <c r="HGT17" s="132" t="e" vm="1">
        <f>IF(AND(HGT15="Breast",[1]control!HHH8="Persons"),"Note: Breast cancer figures for all persons does not include males","")</f>
        <v>#VALUE!</v>
      </c>
      <c r="HGU17" s="132" t="e" vm="1">
        <f>IF(AND(HGU15="Breast",[1]control!HHI8="Persons"),"Note: Breast cancer figures for all persons does not include males","")</f>
        <v>#VALUE!</v>
      </c>
      <c r="HGV17" s="132" t="e" vm="1">
        <f>IF(AND(HGV15="Breast",[1]control!HHJ8="Persons"),"Note: Breast cancer figures for all persons does not include males","")</f>
        <v>#VALUE!</v>
      </c>
      <c r="HGW17" s="132" t="e" vm="1">
        <f>IF(AND(HGW15="Breast",[1]control!HHK8="Persons"),"Note: Breast cancer figures for all persons does not include males","")</f>
        <v>#VALUE!</v>
      </c>
      <c r="HGX17" s="132" t="e" vm="1">
        <f>IF(AND(HGX15="Breast",[1]control!HHL8="Persons"),"Note: Breast cancer figures for all persons does not include males","")</f>
        <v>#VALUE!</v>
      </c>
      <c r="HGY17" s="132" t="e" vm="1">
        <f>IF(AND(HGY15="Breast",[1]control!HHM8="Persons"),"Note: Breast cancer figures for all persons does not include males","")</f>
        <v>#VALUE!</v>
      </c>
      <c r="HGZ17" s="132" t="e" vm="1">
        <f>IF(AND(HGZ15="Breast",[1]control!HHN8="Persons"),"Note: Breast cancer figures for all persons does not include males","")</f>
        <v>#VALUE!</v>
      </c>
      <c r="HHA17" s="132" t="e" vm="1">
        <f>IF(AND(HHA15="Breast",[1]control!HHO8="Persons"),"Note: Breast cancer figures for all persons does not include males","")</f>
        <v>#VALUE!</v>
      </c>
      <c r="HHB17" s="132" t="e" vm="1">
        <f>IF(AND(HHB15="Breast",[1]control!HHP8="Persons"),"Note: Breast cancer figures for all persons does not include males","")</f>
        <v>#VALUE!</v>
      </c>
      <c r="HHC17" s="132" t="e" vm="1">
        <f>IF(AND(HHC15="Breast",[1]control!HHQ8="Persons"),"Note: Breast cancer figures for all persons does not include males","")</f>
        <v>#VALUE!</v>
      </c>
      <c r="HHD17" s="132" t="e" vm="1">
        <f>IF(AND(HHD15="Breast",[1]control!HHR8="Persons"),"Note: Breast cancer figures for all persons does not include males","")</f>
        <v>#VALUE!</v>
      </c>
      <c r="HHE17" s="132" t="e" vm="1">
        <f>IF(AND(HHE15="Breast",[1]control!HHS8="Persons"),"Note: Breast cancer figures for all persons does not include males","")</f>
        <v>#VALUE!</v>
      </c>
      <c r="HHF17" s="132" t="e" vm="1">
        <f>IF(AND(HHF15="Breast",[1]control!HHT8="Persons"),"Note: Breast cancer figures for all persons does not include males","")</f>
        <v>#VALUE!</v>
      </c>
      <c r="HHG17" s="132" t="e" vm="1">
        <f>IF(AND(HHG15="Breast",[1]control!HHU8="Persons"),"Note: Breast cancer figures for all persons does not include males","")</f>
        <v>#VALUE!</v>
      </c>
      <c r="HHH17" s="132" t="e" vm="1">
        <f>IF(AND(HHH15="Breast",[1]control!HHV8="Persons"),"Note: Breast cancer figures for all persons does not include males","")</f>
        <v>#VALUE!</v>
      </c>
      <c r="HHI17" s="132" t="e" vm="1">
        <f>IF(AND(HHI15="Breast",[1]control!HHW8="Persons"),"Note: Breast cancer figures for all persons does not include males","")</f>
        <v>#VALUE!</v>
      </c>
      <c r="HHJ17" s="132" t="e" vm="1">
        <f>IF(AND(HHJ15="Breast",[1]control!HHX8="Persons"),"Note: Breast cancer figures for all persons does not include males","")</f>
        <v>#VALUE!</v>
      </c>
      <c r="HHK17" s="132" t="e" vm="1">
        <f>IF(AND(HHK15="Breast",[1]control!HHY8="Persons"),"Note: Breast cancer figures for all persons does not include males","")</f>
        <v>#VALUE!</v>
      </c>
      <c r="HHL17" s="132" t="e" vm="1">
        <f>IF(AND(HHL15="Breast",[1]control!HHZ8="Persons"),"Note: Breast cancer figures for all persons does not include males","")</f>
        <v>#VALUE!</v>
      </c>
      <c r="HHM17" s="132" t="e" vm="1">
        <f>IF(AND(HHM15="Breast",[1]control!HIA8="Persons"),"Note: Breast cancer figures for all persons does not include males","")</f>
        <v>#VALUE!</v>
      </c>
      <c r="HHN17" s="132" t="e" vm="1">
        <f>IF(AND(HHN15="Breast",[1]control!HIB8="Persons"),"Note: Breast cancer figures for all persons does not include males","")</f>
        <v>#VALUE!</v>
      </c>
      <c r="HHO17" s="132" t="e" vm="1">
        <f>IF(AND(HHO15="Breast",[1]control!HIC8="Persons"),"Note: Breast cancer figures for all persons does not include males","")</f>
        <v>#VALUE!</v>
      </c>
      <c r="HHP17" s="132" t="e" vm="1">
        <f>IF(AND(HHP15="Breast",[1]control!HID8="Persons"),"Note: Breast cancer figures for all persons does not include males","")</f>
        <v>#VALUE!</v>
      </c>
      <c r="HHQ17" s="132" t="e" vm="1">
        <f>IF(AND(HHQ15="Breast",[1]control!HIE8="Persons"),"Note: Breast cancer figures for all persons does not include males","")</f>
        <v>#VALUE!</v>
      </c>
      <c r="HHR17" s="132" t="e" vm="1">
        <f>IF(AND(HHR15="Breast",[1]control!HIF8="Persons"),"Note: Breast cancer figures for all persons does not include males","")</f>
        <v>#VALUE!</v>
      </c>
      <c r="HHS17" s="132" t="e" vm="1">
        <f>IF(AND(HHS15="Breast",[1]control!HIG8="Persons"),"Note: Breast cancer figures for all persons does not include males","")</f>
        <v>#VALUE!</v>
      </c>
      <c r="HHT17" s="132" t="e" vm="1">
        <f>IF(AND(HHT15="Breast",[1]control!HIH8="Persons"),"Note: Breast cancer figures for all persons does not include males","")</f>
        <v>#VALUE!</v>
      </c>
      <c r="HHU17" s="132" t="e" vm="1">
        <f>IF(AND(HHU15="Breast",[1]control!HII8="Persons"),"Note: Breast cancer figures for all persons does not include males","")</f>
        <v>#VALUE!</v>
      </c>
      <c r="HHV17" s="132" t="e" vm="1">
        <f>IF(AND(HHV15="Breast",[1]control!HIJ8="Persons"),"Note: Breast cancer figures for all persons does not include males","")</f>
        <v>#VALUE!</v>
      </c>
      <c r="HHW17" s="132" t="e" vm="1">
        <f>IF(AND(HHW15="Breast",[1]control!HIK8="Persons"),"Note: Breast cancer figures for all persons does not include males","")</f>
        <v>#VALUE!</v>
      </c>
      <c r="HHX17" s="132" t="e" vm="1">
        <f>IF(AND(HHX15="Breast",[1]control!HIL8="Persons"),"Note: Breast cancer figures for all persons does not include males","")</f>
        <v>#VALUE!</v>
      </c>
      <c r="HHY17" s="132" t="e" vm="1">
        <f>IF(AND(HHY15="Breast",[1]control!HIM8="Persons"),"Note: Breast cancer figures for all persons does not include males","")</f>
        <v>#VALUE!</v>
      </c>
      <c r="HHZ17" s="132" t="e" vm="1">
        <f>IF(AND(HHZ15="Breast",[1]control!HIN8="Persons"),"Note: Breast cancer figures for all persons does not include males","")</f>
        <v>#VALUE!</v>
      </c>
      <c r="HIA17" s="132" t="e" vm="1">
        <f>IF(AND(HIA15="Breast",[1]control!HIO8="Persons"),"Note: Breast cancer figures for all persons does not include males","")</f>
        <v>#VALUE!</v>
      </c>
      <c r="HIB17" s="132" t="e" vm="1">
        <f>IF(AND(HIB15="Breast",[1]control!HIP8="Persons"),"Note: Breast cancer figures for all persons does not include males","")</f>
        <v>#VALUE!</v>
      </c>
      <c r="HIC17" s="132" t="e" vm="1">
        <f>IF(AND(HIC15="Breast",[1]control!HIQ8="Persons"),"Note: Breast cancer figures for all persons does not include males","")</f>
        <v>#VALUE!</v>
      </c>
      <c r="HID17" s="132" t="e" vm="1">
        <f>IF(AND(HID15="Breast",[1]control!HIR8="Persons"),"Note: Breast cancer figures for all persons does not include males","")</f>
        <v>#VALUE!</v>
      </c>
      <c r="HIE17" s="132" t="e" vm="1">
        <f>IF(AND(HIE15="Breast",[1]control!HIS8="Persons"),"Note: Breast cancer figures for all persons does not include males","")</f>
        <v>#VALUE!</v>
      </c>
      <c r="HIF17" s="132" t="e" vm="1">
        <f>IF(AND(HIF15="Breast",[1]control!HIT8="Persons"),"Note: Breast cancer figures for all persons does not include males","")</f>
        <v>#VALUE!</v>
      </c>
      <c r="HIG17" s="132" t="e" vm="1">
        <f>IF(AND(HIG15="Breast",[1]control!HIU8="Persons"),"Note: Breast cancer figures for all persons does not include males","")</f>
        <v>#VALUE!</v>
      </c>
      <c r="HIH17" s="132" t="e" vm="1">
        <f>IF(AND(HIH15="Breast",[1]control!HIV8="Persons"),"Note: Breast cancer figures for all persons does not include males","")</f>
        <v>#VALUE!</v>
      </c>
      <c r="HII17" s="132" t="e" vm="1">
        <f>IF(AND(HII15="Breast",[1]control!HIW8="Persons"),"Note: Breast cancer figures for all persons does not include males","")</f>
        <v>#VALUE!</v>
      </c>
      <c r="HIJ17" s="132" t="e" vm="1">
        <f>IF(AND(HIJ15="Breast",[1]control!HIX8="Persons"),"Note: Breast cancer figures for all persons does not include males","")</f>
        <v>#VALUE!</v>
      </c>
      <c r="HIK17" s="132" t="e" vm="1">
        <f>IF(AND(HIK15="Breast",[1]control!HIY8="Persons"),"Note: Breast cancer figures for all persons does not include males","")</f>
        <v>#VALUE!</v>
      </c>
      <c r="HIL17" s="132" t="e" vm="1">
        <f>IF(AND(HIL15="Breast",[1]control!HIZ8="Persons"),"Note: Breast cancer figures for all persons does not include males","")</f>
        <v>#VALUE!</v>
      </c>
      <c r="HIM17" s="132" t="e" vm="1">
        <f>IF(AND(HIM15="Breast",[1]control!HJA8="Persons"),"Note: Breast cancer figures for all persons does not include males","")</f>
        <v>#VALUE!</v>
      </c>
      <c r="HIN17" s="132" t="e" vm="1">
        <f>IF(AND(HIN15="Breast",[1]control!HJB8="Persons"),"Note: Breast cancer figures for all persons does not include males","")</f>
        <v>#VALUE!</v>
      </c>
      <c r="HIO17" s="132" t="e" vm="1">
        <f>IF(AND(HIO15="Breast",[1]control!HJC8="Persons"),"Note: Breast cancer figures for all persons does not include males","")</f>
        <v>#VALUE!</v>
      </c>
      <c r="HIP17" s="132" t="e" vm="1">
        <f>IF(AND(HIP15="Breast",[1]control!HJD8="Persons"),"Note: Breast cancer figures for all persons does not include males","")</f>
        <v>#VALUE!</v>
      </c>
      <c r="HIQ17" s="132" t="e" vm="1">
        <f>IF(AND(HIQ15="Breast",[1]control!HJE8="Persons"),"Note: Breast cancer figures for all persons does not include males","")</f>
        <v>#VALUE!</v>
      </c>
      <c r="HIR17" s="132" t="e" vm="1">
        <f>IF(AND(HIR15="Breast",[1]control!HJF8="Persons"),"Note: Breast cancer figures for all persons does not include males","")</f>
        <v>#VALUE!</v>
      </c>
      <c r="HIS17" s="132" t="e" vm="1">
        <f>IF(AND(HIS15="Breast",[1]control!HJG8="Persons"),"Note: Breast cancer figures for all persons does not include males","")</f>
        <v>#VALUE!</v>
      </c>
      <c r="HIT17" s="132" t="e" vm="1">
        <f>IF(AND(HIT15="Breast",[1]control!HJH8="Persons"),"Note: Breast cancer figures for all persons does not include males","")</f>
        <v>#VALUE!</v>
      </c>
      <c r="HIU17" s="132" t="e" vm="1">
        <f>IF(AND(HIU15="Breast",[1]control!HJI8="Persons"),"Note: Breast cancer figures for all persons does not include males","")</f>
        <v>#VALUE!</v>
      </c>
      <c r="HIV17" s="132" t="e" vm="1">
        <f>IF(AND(HIV15="Breast",[1]control!HJJ8="Persons"),"Note: Breast cancer figures for all persons does not include males","")</f>
        <v>#VALUE!</v>
      </c>
      <c r="HIW17" s="132" t="e" vm="1">
        <f>IF(AND(HIW15="Breast",[1]control!HJK8="Persons"),"Note: Breast cancer figures for all persons does not include males","")</f>
        <v>#VALUE!</v>
      </c>
      <c r="HIX17" s="132" t="e" vm="1">
        <f>IF(AND(HIX15="Breast",[1]control!HJL8="Persons"),"Note: Breast cancer figures for all persons does not include males","")</f>
        <v>#VALUE!</v>
      </c>
      <c r="HIY17" s="132" t="e" vm="1">
        <f>IF(AND(HIY15="Breast",[1]control!HJM8="Persons"),"Note: Breast cancer figures for all persons does not include males","")</f>
        <v>#VALUE!</v>
      </c>
      <c r="HIZ17" s="132" t="e" vm="1">
        <f>IF(AND(HIZ15="Breast",[1]control!HJN8="Persons"),"Note: Breast cancer figures for all persons does not include males","")</f>
        <v>#VALUE!</v>
      </c>
      <c r="HJA17" s="132" t="e" vm="1">
        <f>IF(AND(HJA15="Breast",[1]control!HJO8="Persons"),"Note: Breast cancer figures for all persons does not include males","")</f>
        <v>#VALUE!</v>
      </c>
      <c r="HJB17" s="132" t="e" vm="1">
        <f>IF(AND(HJB15="Breast",[1]control!HJP8="Persons"),"Note: Breast cancer figures for all persons does not include males","")</f>
        <v>#VALUE!</v>
      </c>
      <c r="HJC17" s="132" t="e" vm="1">
        <f>IF(AND(HJC15="Breast",[1]control!HJQ8="Persons"),"Note: Breast cancer figures for all persons does not include males","")</f>
        <v>#VALUE!</v>
      </c>
      <c r="HJD17" s="132" t="e" vm="1">
        <f>IF(AND(HJD15="Breast",[1]control!HJR8="Persons"),"Note: Breast cancer figures for all persons does not include males","")</f>
        <v>#VALUE!</v>
      </c>
      <c r="HJE17" s="132" t="e" vm="1">
        <f>IF(AND(HJE15="Breast",[1]control!HJS8="Persons"),"Note: Breast cancer figures for all persons does not include males","")</f>
        <v>#VALUE!</v>
      </c>
      <c r="HJF17" s="132" t="e" vm="1">
        <f>IF(AND(HJF15="Breast",[1]control!HJT8="Persons"),"Note: Breast cancer figures for all persons does not include males","")</f>
        <v>#VALUE!</v>
      </c>
      <c r="HJG17" s="132" t="e" vm="1">
        <f>IF(AND(HJG15="Breast",[1]control!HJU8="Persons"),"Note: Breast cancer figures for all persons does not include males","")</f>
        <v>#VALUE!</v>
      </c>
      <c r="HJH17" s="132" t="e" vm="1">
        <f>IF(AND(HJH15="Breast",[1]control!HJV8="Persons"),"Note: Breast cancer figures for all persons does not include males","")</f>
        <v>#VALUE!</v>
      </c>
      <c r="HJI17" s="132" t="e" vm="1">
        <f>IF(AND(HJI15="Breast",[1]control!HJW8="Persons"),"Note: Breast cancer figures for all persons does not include males","")</f>
        <v>#VALUE!</v>
      </c>
      <c r="HJJ17" s="132" t="e" vm="1">
        <f>IF(AND(HJJ15="Breast",[1]control!HJX8="Persons"),"Note: Breast cancer figures for all persons does not include males","")</f>
        <v>#VALUE!</v>
      </c>
      <c r="HJK17" s="132" t="e" vm="1">
        <f>IF(AND(HJK15="Breast",[1]control!HJY8="Persons"),"Note: Breast cancer figures for all persons does not include males","")</f>
        <v>#VALUE!</v>
      </c>
      <c r="HJL17" s="132" t="e" vm="1">
        <f>IF(AND(HJL15="Breast",[1]control!HJZ8="Persons"),"Note: Breast cancer figures for all persons does not include males","")</f>
        <v>#VALUE!</v>
      </c>
      <c r="HJM17" s="132" t="e" vm="1">
        <f>IF(AND(HJM15="Breast",[1]control!HKA8="Persons"),"Note: Breast cancer figures for all persons does not include males","")</f>
        <v>#VALUE!</v>
      </c>
      <c r="HJN17" s="132" t="e" vm="1">
        <f>IF(AND(HJN15="Breast",[1]control!HKB8="Persons"),"Note: Breast cancer figures for all persons does not include males","")</f>
        <v>#VALUE!</v>
      </c>
      <c r="HJO17" s="132" t="e" vm="1">
        <f>IF(AND(HJO15="Breast",[1]control!HKC8="Persons"),"Note: Breast cancer figures for all persons does not include males","")</f>
        <v>#VALUE!</v>
      </c>
      <c r="HJP17" s="132" t="e" vm="1">
        <f>IF(AND(HJP15="Breast",[1]control!HKD8="Persons"),"Note: Breast cancer figures for all persons does not include males","")</f>
        <v>#VALUE!</v>
      </c>
      <c r="HJQ17" s="132" t="e" vm="1">
        <f>IF(AND(HJQ15="Breast",[1]control!HKE8="Persons"),"Note: Breast cancer figures for all persons does not include males","")</f>
        <v>#VALUE!</v>
      </c>
      <c r="HJR17" s="132" t="e" vm="1">
        <f>IF(AND(HJR15="Breast",[1]control!HKF8="Persons"),"Note: Breast cancer figures for all persons does not include males","")</f>
        <v>#VALUE!</v>
      </c>
      <c r="HJS17" s="132" t="e" vm="1">
        <f>IF(AND(HJS15="Breast",[1]control!HKG8="Persons"),"Note: Breast cancer figures for all persons does not include males","")</f>
        <v>#VALUE!</v>
      </c>
      <c r="HJT17" s="132" t="e" vm="1">
        <f>IF(AND(HJT15="Breast",[1]control!HKH8="Persons"),"Note: Breast cancer figures for all persons does not include males","")</f>
        <v>#VALUE!</v>
      </c>
      <c r="HJU17" s="132" t="e" vm="1">
        <f>IF(AND(HJU15="Breast",[1]control!HKI8="Persons"),"Note: Breast cancer figures for all persons does not include males","")</f>
        <v>#VALUE!</v>
      </c>
      <c r="HJV17" s="132" t="e" vm="1">
        <f>IF(AND(HJV15="Breast",[1]control!HKJ8="Persons"),"Note: Breast cancer figures for all persons does not include males","")</f>
        <v>#VALUE!</v>
      </c>
      <c r="HJW17" s="132" t="e" vm="1">
        <f>IF(AND(HJW15="Breast",[1]control!HKK8="Persons"),"Note: Breast cancer figures for all persons does not include males","")</f>
        <v>#VALUE!</v>
      </c>
      <c r="HJX17" s="132" t="e" vm="1">
        <f>IF(AND(HJX15="Breast",[1]control!HKL8="Persons"),"Note: Breast cancer figures for all persons does not include males","")</f>
        <v>#VALUE!</v>
      </c>
      <c r="HJY17" s="132" t="e" vm="1">
        <f>IF(AND(HJY15="Breast",[1]control!HKM8="Persons"),"Note: Breast cancer figures for all persons does not include males","")</f>
        <v>#VALUE!</v>
      </c>
      <c r="HJZ17" s="132" t="e" vm="1">
        <f>IF(AND(HJZ15="Breast",[1]control!HKN8="Persons"),"Note: Breast cancer figures for all persons does not include males","")</f>
        <v>#VALUE!</v>
      </c>
      <c r="HKA17" s="132" t="e" vm="1">
        <f>IF(AND(HKA15="Breast",[1]control!HKO8="Persons"),"Note: Breast cancer figures for all persons does not include males","")</f>
        <v>#VALUE!</v>
      </c>
      <c r="HKB17" s="132" t="e" vm="1">
        <f>IF(AND(HKB15="Breast",[1]control!HKP8="Persons"),"Note: Breast cancer figures for all persons does not include males","")</f>
        <v>#VALUE!</v>
      </c>
      <c r="HKC17" s="132" t="e" vm="1">
        <f>IF(AND(HKC15="Breast",[1]control!HKQ8="Persons"),"Note: Breast cancer figures for all persons does not include males","")</f>
        <v>#VALUE!</v>
      </c>
      <c r="HKD17" s="132" t="e" vm="1">
        <f>IF(AND(HKD15="Breast",[1]control!HKR8="Persons"),"Note: Breast cancer figures for all persons does not include males","")</f>
        <v>#VALUE!</v>
      </c>
      <c r="HKE17" s="132" t="e" vm="1">
        <f>IF(AND(HKE15="Breast",[1]control!HKS8="Persons"),"Note: Breast cancer figures for all persons does not include males","")</f>
        <v>#VALUE!</v>
      </c>
      <c r="HKF17" s="132" t="e" vm="1">
        <f>IF(AND(HKF15="Breast",[1]control!HKT8="Persons"),"Note: Breast cancer figures for all persons does not include males","")</f>
        <v>#VALUE!</v>
      </c>
      <c r="HKG17" s="132" t="e" vm="1">
        <f>IF(AND(HKG15="Breast",[1]control!HKU8="Persons"),"Note: Breast cancer figures for all persons does not include males","")</f>
        <v>#VALUE!</v>
      </c>
      <c r="HKH17" s="132" t="e" vm="1">
        <f>IF(AND(HKH15="Breast",[1]control!HKV8="Persons"),"Note: Breast cancer figures for all persons does not include males","")</f>
        <v>#VALUE!</v>
      </c>
      <c r="HKI17" s="132" t="e" vm="1">
        <f>IF(AND(HKI15="Breast",[1]control!HKW8="Persons"),"Note: Breast cancer figures for all persons does not include males","")</f>
        <v>#VALUE!</v>
      </c>
      <c r="HKJ17" s="132" t="e" vm="1">
        <f>IF(AND(HKJ15="Breast",[1]control!HKX8="Persons"),"Note: Breast cancer figures for all persons does not include males","")</f>
        <v>#VALUE!</v>
      </c>
      <c r="HKK17" s="132" t="e" vm="1">
        <f>IF(AND(HKK15="Breast",[1]control!HKY8="Persons"),"Note: Breast cancer figures for all persons does not include males","")</f>
        <v>#VALUE!</v>
      </c>
      <c r="HKL17" s="132" t="e" vm="1">
        <f>IF(AND(HKL15="Breast",[1]control!HKZ8="Persons"),"Note: Breast cancer figures for all persons does not include males","")</f>
        <v>#VALUE!</v>
      </c>
      <c r="HKM17" s="132" t="e" vm="1">
        <f>IF(AND(HKM15="Breast",[1]control!HLA8="Persons"),"Note: Breast cancer figures for all persons does not include males","")</f>
        <v>#VALUE!</v>
      </c>
      <c r="HKN17" s="132" t="e" vm="1">
        <f>IF(AND(HKN15="Breast",[1]control!HLB8="Persons"),"Note: Breast cancer figures for all persons does not include males","")</f>
        <v>#VALUE!</v>
      </c>
      <c r="HKO17" s="132" t="e" vm="1">
        <f>IF(AND(HKO15="Breast",[1]control!HLC8="Persons"),"Note: Breast cancer figures for all persons does not include males","")</f>
        <v>#VALUE!</v>
      </c>
      <c r="HKP17" s="132" t="e" vm="1">
        <f>IF(AND(HKP15="Breast",[1]control!HLD8="Persons"),"Note: Breast cancer figures for all persons does not include males","")</f>
        <v>#VALUE!</v>
      </c>
      <c r="HKQ17" s="132" t="e" vm="1">
        <f>IF(AND(HKQ15="Breast",[1]control!HLE8="Persons"),"Note: Breast cancer figures for all persons does not include males","")</f>
        <v>#VALUE!</v>
      </c>
      <c r="HKR17" s="132" t="e" vm="1">
        <f>IF(AND(HKR15="Breast",[1]control!HLF8="Persons"),"Note: Breast cancer figures for all persons does not include males","")</f>
        <v>#VALUE!</v>
      </c>
      <c r="HKS17" s="132" t="e" vm="1">
        <f>IF(AND(HKS15="Breast",[1]control!HLG8="Persons"),"Note: Breast cancer figures for all persons does not include males","")</f>
        <v>#VALUE!</v>
      </c>
      <c r="HKT17" s="132" t="e" vm="1">
        <f>IF(AND(HKT15="Breast",[1]control!HLH8="Persons"),"Note: Breast cancer figures for all persons does not include males","")</f>
        <v>#VALUE!</v>
      </c>
      <c r="HKU17" s="132" t="e" vm="1">
        <f>IF(AND(HKU15="Breast",[1]control!HLI8="Persons"),"Note: Breast cancer figures for all persons does not include males","")</f>
        <v>#VALUE!</v>
      </c>
      <c r="HKV17" s="132" t="e" vm="1">
        <f>IF(AND(HKV15="Breast",[1]control!HLJ8="Persons"),"Note: Breast cancer figures for all persons does not include males","")</f>
        <v>#VALUE!</v>
      </c>
      <c r="HKW17" s="132" t="e" vm="1">
        <f>IF(AND(HKW15="Breast",[1]control!HLK8="Persons"),"Note: Breast cancer figures for all persons does not include males","")</f>
        <v>#VALUE!</v>
      </c>
      <c r="HKX17" s="132" t="e" vm="1">
        <f>IF(AND(HKX15="Breast",[1]control!HLL8="Persons"),"Note: Breast cancer figures for all persons does not include males","")</f>
        <v>#VALUE!</v>
      </c>
      <c r="HKY17" s="132" t="e" vm="1">
        <f>IF(AND(HKY15="Breast",[1]control!HLM8="Persons"),"Note: Breast cancer figures for all persons does not include males","")</f>
        <v>#VALUE!</v>
      </c>
      <c r="HKZ17" s="132" t="e" vm="1">
        <f>IF(AND(HKZ15="Breast",[1]control!HLN8="Persons"),"Note: Breast cancer figures for all persons does not include males","")</f>
        <v>#VALUE!</v>
      </c>
      <c r="HLA17" s="132" t="e" vm="1">
        <f>IF(AND(HLA15="Breast",[1]control!HLO8="Persons"),"Note: Breast cancer figures for all persons does not include males","")</f>
        <v>#VALUE!</v>
      </c>
      <c r="HLB17" s="132" t="e" vm="1">
        <f>IF(AND(HLB15="Breast",[1]control!HLP8="Persons"),"Note: Breast cancer figures for all persons does not include males","")</f>
        <v>#VALUE!</v>
      </c>
      <c r="HLC17" s="132" t="e" vm="1">
        <f>IF(AND(HLC15="Breast",[1]control!HLQ8="Persons"),"Note: Breast cancer figures for all persons does not include males","")</f>
        <v>#VALUE!</v>
      </c>
      <c r="HLD17" s="132" t="e" vm="1">
        <f>IF(AND(HLD15="Breast",[1]control!HLR8="Persons"),"Note: Breast cancer figures for all persons does not include males","")</f>
        <v>#VALUE!</v>
      </c>
      <c r="HLE17" s="132" t="e" vm="1">
        <f>IF(AND(HLE15="Breast",[1]control!HLS8="Persons"),"Note: Breast cancer figures for all persons does not include males","")</f>
        <v>#VALUE!</v>
      </c>
      <c r="HLF17" s="132" t="e" vm="1">
        <f>IF(AND(HLF15="Breast",[1]control!HLT8="Persons"),"Note: Breast cancer figures for all persons does not include males","")</f>
        <v>#VALUE!</v>
      </c>
      <c r="HLG17" s="132" t="e" vm="1">
        <f>IF(AND(HLG15="Breast",[1]control!HLU8="Persons"),"Note: Breast cancer figures for all persons does not include males","")</f>
        <v>#VALUE!</v>
      </c>
      <c r="HLH17" s="132" t="e" vm="1">
        <f>IF(AND(HLH15="Breast",[1]control!HLV8="Persons"),"Note: Breast cancer figures for all persons does not include males","")</f>
        <v>#VALUE!</v>
      </c>
      <c r="HLI17" s="132" t="e" vm="1">
        <f>IF(AND(HLI15="Breast",[1]control!HLW8="Persons"),"Note: Breast cancer figures for all persons does not include males","")</f>
        <v>#VALUE!</v>
      </c>
      <c r="HLJ17" s="132" t="e" vm="1">
        <f>IF(AND(HLJ15="Breast",[1]control!HLX8="Persons"),"Note: Breast cancer figures for all persons does not include males","")</f>
        <v>#VALUE!</v>
      </c>
      <c r="HLK17" s="132" t="e" vm="1">
        <f>IF(AND(HLK15="Breast",[1]control!HLY8="Persons"),"Note: Breast cancer figures for all persons does not include males","")</f>
        <v>#VALUE!</v>
      </c>
      <c r="HLL17" s="132" t="e" vm="1">
        <f>IF(AND(HLL15="Breast",[1]control!HLZ8="Persons"),"Note: Breast cancer figures for all persons does not include males","")</f>
        <v>#VALUE!</v>
      </c>
      <c r="HLM17" s="132" t="e" vm="1">
        <f>IF(AND(HLM15="Breast",[1]control!HMA8="Persons"),"Note: Breast cancer figures for all persons does not include males","")</f>
        <v>#VALUE!</v>
      </c>
      <c r="HLN17" s="132" t="e" vm="1">
        <f>IF(AND(HLN15="Breast",[1]control!HMB8="Persons"),"Note: Breast cancer figures for all persons does not include males","")</f>
        <v>#VALUE!</v>
      </c>
      <c r="HLO17" s="132" t="e" vm="1">
        <f>IF(AND(HLO15="Breast",[1]control!HMC8="Persons"),"Note: Breast cancer figures for all persons does not include males","")</f>
        <v>#VALUE!</v>
      </c>
      <c r="HLP17" s="132" t="e" vm="1">
        <f>IF(AND(HLP15="Breast",[1]control!HMD8="Persons"),"Note: Breast cancer figures for all persons does not include males","")</f>
        <v>#VALUE!</v>
      </c>
      <c r="HLQ17" s="132" t="e" vm="1">
        <f>IF(AND(HLQ15="Breast",[1]control!HME8="Persons"),"Note: Breast cancer figures for all persons does not include males","")</f>
        <v>#VALUE!</v>
      </c>
      <c r="HLR17" s="132" t="e" vm="1">
        <f>IF(AND(HLR15="Breast",[1]control!HMF8="Persons"),"Note: Breast cancer figures for all persons does not include males","")</f>
        <v>#VALUE!</v>
      </c>
      <c r="HLS17" s="132" t="e" vm="1">
        <f>IF(AND(HLS15="Breast",[1]control!HMG8="Persons"),"Note: Breast cancer figures for all persons does not include males","")</f>
        <v>#VALUE!</v>
      </c>
      <c r="HLT17" s="132" t="e" vm="1">
        <f>IF(AND(HLT15="Breast",[1]control!HMH8="Persons"),"Note: Breast cancer figures for all persons does not include males","")</f>
        <v>#VALUE!</v>
      </c>
      <c r="HLU17" s="132" t="e" vm="1">
        <f>IF(AND(HLU15="Breast",[1]control!HMI8="Persons"),"Note: Breast cancer figures for all persons does not include males","")</f>
        <v>#VALUE!</v>
      </c>
      <c r="HLV17" s="132" t="e" vm="1">
        <f>IF(AND(HLV15="Breast",[1]control!HMJ8="Persons"),"Note: Breast cancer figures for all persons does not include males","")</f>
        <v>#VALUE!</v>
      </c>
      <c r="HLW17" s="132" t="e" vm="1">
        <f>IF(AND(HLW15="Breast",[1]control!HMK8="Persons"),"Note: Breast cancer figures for all persons does not include males","")</f>
        <v>#VALUE!</v>
      </c>
      <c r="HLX17" s="132" t="e" vm="1">
        <f>IF(AND(HLX15="Breast",[1]control!HML8="Persons"),"Note: Breast cancer figures for all persons does not include males","")</f>
        <v>#VALUE!</v>
      </c>
      <c r="HLY17" s="132" t="e" vm="1">
        <f>IF(AND(HLY15="Breast",[1]control!HMM8="Persons"),"Note: Breast cancer figures for all persons does not include males","")</f>
        <v>#VALUE!</v>
      </c>
      <c r="HLZ17" s="132" t="e" vm="1">
        <f>IF(AND(HLZ15="Breast",[1]control!HMN8="Persons"),"Note: Breast cancer figures for all persons does not include males","")</f>
        <v>#VALUE!</v>
      </c>
      <c r="HMA17" s="132" t="e" vm="1">
        <f>IF(AND(HMA15="Breast",[1]control!HMO8="Persons"),"Note: Breast cancer figures for all persons does not include males","")</f>
        <v>#VALUE!</v>
      </c>
      <c r="HMB17" s="132" t="e" vm="1">
        <f>IF(AND(HMB15="Breast",[1]control!HMP8="Persons"),"Note: Breast cancer figures for all persons does not include males","")</f>
        <v>#VALUE!</v>
      </c>
      <c r="HMC17" s="132" t="e" vm="1">
        <f>IF(AND(HMC15="Breast",[1]control!HMQ8="Persons"),"Note: Breast cancer figures for all persons does not include males","")</f>
        <v>#VALUE!</v>
      </c>
      <c r="HMD17" s="132" t="e" vm="1">
        <f>IF(AND(HMD15="Breast",[1]control!HMR8="Persons"),"Note: Breast cancer figures for all persons does not include males","")</f>
        <v>#VALUE!</v>
      </c>
      <c r="HME17" s="132" t="e" vm="1">
        <f>IF(AND(HME15="Breast",[1]control!HMS8="Persons"),"Note: Breast cancer figures for all persons does not include males","")</f>
        <v>#VALUE!</v>
      </c>
      <c r="HMF17" s="132" t="e" vm="1">
        <f>IF(AND(HMF15="Breast",[1]control!HMT8="Persons"),"Note: Breast cancer figures for all persons does not include males","")</f>
        <v>#VALUE!</v>
      </c>
      <c r="HMG17" s="132" t="e" vm="1">
        <f>IF(AND(HMG15="Breast",[1]control!HMU8="Persons"),"Note: Breast cancer figures for all persons does not include males","")</f>
        <v>#VALUE!</v>
      </c>
      <c r="HMH17" s="132" t="e" vm="1">
        <f>IF(AND(HMH15="Breast",[1]control!HMV8="Persons"),"Note: Breast cancer figures for all persons does not include males","")</f>
        <v>#VALUE!</v>
      </c>
      <c r="HMI17" s="132" t="e" vm="1">
        <f>IF(AND(HMI15="Breast",[1]control!HMW8="Persons"),"Note: Breast cancer figures for all persons does not include males","")</f>
        <v>#VALUE!</v>
      </c>
      <c r="HMJ17" s="132" t="e" vm="1">
        <f>IF(AND(HMJ15="Breast",[1]control!HMX8="Persons"),"Note: Breast cancer figures for all persons does not include males","")</f>
        <v>#VALUE!</v>
      </c>
      <c r="HMK17" s="132" t="e" vm="1">
        <f>IF(AND(HMK15="Breast",[1]control!HMY8="Persons"),"Note: Breast cancer figures for all persons does not include males","")</f>
        <v>#VALUE!</v>
      </c>
      <c r="HML17" s="132" t="e" vm="1">
        <f>IF(AND(HML15="Breast",[1]control!HMZ8="Persons"),"Note: Breast cancer figures for all persons does not include males","")</f>
        <v>#VALUE!</v>
      </c>
      <c r="HMM17" s="132" t="e" vm="1">
        <f>IF(AND(HMM15="Breast",[1]control!HNA8="Persons"),"Note: Breast cancer figures for all persons does not include males","")</f>
        <v>#VALUE!</v>
      </c>
      <c r="HMN17" s="132" t="e" vm="1">
        <f>IF(AND(HMN15="Breast",[1]control!HNB8="Persons"),"Note: Breast cancer figures for all persons does not include males","")</f>
        <v>#VALUE!</v>
      </c>
      <c r="HMO17" s="132" t="e" vm="1">
        <f>IF(AND(HMO15="Breast",[1]control!HNC8="Persons"),"Note: Breast cancer figures for all persons does not include males","")</f>
        <v>#VALUE!</v>
      </c>
      <c r="HMP17" s="132" t="e" vm="1">
        <f>IF(AND(HMP15="Breast",[1]control!HND8="Persons"),"Note: Breast cancer figures for all persons does not include males","")</f>
        <v>#VALUE!</v>
      </c>
      <c r="HMQ17" s="132" t="e" vm="1">
        <f>IF(AND(HMQ15="Breast",[1]control!HNE8="Persons"),"Note: Breast cancer figures for all persons does not include males","")</f>
        <v>#VALUE!</v>
      </c>
      <c r="HMR17" s="132" t="e" vm="1">
        <f>IF(AND(HMR15="Breast",[1]control!HNF8="Persons"),"Note: Breast cancer figures for all persons does not include males","")</f>
        <v>#VALUE!</v>
      </c>
      <c r="HMS17" s="132" t="e" vm="1">
        <f>IF(AND(HMS15="Breast",[1]control!HNG8="Persons"),"Note: Breast cancer figures for all persons does not include males","")</f>
        <v>#VALUE!</v>
      </c>
      <c r="HMT17" s="132" t="e" vm="1">
        <f>IF(AND(HMT15="Breast",[1]control!HNH8="Persons"),"Note: Breast cancer figures for all persons does not include males","")</f>
        <v>#VALUE!</v>
      </c>
      <c r="HMU17" s="132" t="e" vm="1">
        <f>IF(AND(HMU15="Breast",[1]control!HNI8="Persons"),"Note: Breast cancer figures for all persons does not include males","")</f>
        <v>#VALUE!</v>
      </c>
      <c r="HMV17" s="132" t="e" vm="1">
        <f>IF(AND(HMV15="Breast",[1]control!HNJ8="Persons"),"Note: Breast cancer figures for all persons does not include males","")</f>
        <v>#VALUE!</v>
      </c>
      <c r="HMW17" s="132" t="e" vm="1">
        <f>IF(AND(HMW15="Breast",[1]control!HNK8="Persons"),"Note: Breast cancer figures for all persons does not include males","")</f>
        <v>#VALUE!</v>
      </c>
      <c r="HMX17" s="132" t="e" vm="1">
        <f>IF(AND(HMX15="Breast",[1]control!HNL8="Persons"),"Note: Breast cancer figures for all persons does not include males","")</f>
        <v>#VALUE!</v>
      </c>
      <c r="HMY17" s="132" t="e" vm="1">
        <f>IF(AND(HMY15="Breast",[1]control!HNM8="Persons"),"Note: Breast cancer figures for all persons does not include males","")</f>
        <v>#VALUE!</v>
      </c>
      <c r="HMZ17" s="132" t="e" vm="1">
        <f>IF(AND(HMZ15="Breast",[1]control!HNN8="Persons"),"Note: Breast cancer figures for all persons does not include males","")</f>
        <v>#VALUE!</v>
      </c>
      <c r="HNA17" s="132" t="e" vm="1">
        <f>IF(AND(HNA15="Breast",[1]control!HNO8="Persons"),"Note: Breast cancer figures for all persons does not include males","")</f>
        <v>#VALUE!</v>
      </c>
      <c r="HNB17" s="132" t="e" vm="1">
        <f>IF(AND(HNB15="Breast",[1]control!HNP8="Persons"),"Note: Breast cancer figures for all persons does not include males","")</f>
        <v>#VALUE!</v>
      </c>
      <c r="HNC17" s="132" t="e" vm="1">
        <f>IF(AND(HNC15="Breast",[1]control!HNQ8="Persons"),"Note: Breast cancer figures for all persons does not include males","")</f>
        <v>#VALUE!</v>
      </c>
      <c r="HND17" s="132" t="e" vm="1">
        <f>IF(AND(HND15="Breast",[1]control!HNR8="Persons"),"Note: Breast cancer figures for all persons does not include males","")</f>
        <v>#VALUE!</v>
      </c>
      <c r="HNE17" s="132" t="e" vm="1">
        <f>IF(AND(HNE15="Breast",[1]control!HNS8="Persons"),"Note: Breast cancer figures for all persons does not include males","")</f>
        <v>#VALUE!</v>
      </c>
      <c r="HNF17" s="132" t="e" vm="1">
        <f>IF(AND(HNF15="Breast",[1]control!HNT8="Persons"),"Note: Breast cancer figures for all persons does not include males","")</f>
        <v>#VALUE!</v>
      </c>
      <c r="HNG17" s="132" t="e" vm="1">
        <f>IF(AND(HNG15="Breast",[1]control!HNU8="Persons"),"Note: Breast cancer figures for all persons does not include males","")</f>
        <v>#VALUE!</v>
      </c>
      <c r="HNH17" s="132" t="e" vm="1">
        <f>IF(AND(HNH15="Breast",[1]control!HNV8="Persons"),"Note: Breast cancer figures for all persons does not include males","")</f>
        <v>#VALUE!</v>
      </c>
      <c r="HNI17" s="132" t="e" vm="1">
        <f>IF(AND(HNI15="Breast",[1]control!HNW8="Persons"),"Note: Breast cancer figures for all persons does not include males","")</f>
        <v>#VALUE!</v>
      </c>
      <c r="HNJ17" s="132" t="e" vm="1">
        <f>IF(AND(HNJ15="Breast",[1]control!HNX8="Persons"),"Note: Breast cancer figures for all persons does not include males","")</f>
        <v>#VALUE!</v>
      </c>
      <c r="HNK17" s="132" t="e" vm="1">
        <f>IF(AND(HNK15="Breast",[1]control!HNY8="Persons"),"Note: Breast cancer figures for all persons does not include males","")</f>
        <v>#VALUE!</v>
      </c>
      <c r="HNL17" s="132" t="e" vm="1">
        <f>IF(AND(HNL15="Breast",[1]control!HNZ8="Persons"),"Note: Breast cancer figures for all persons does not include males","")</f>
        <v>#VALUE!</v>
      </c>
      <c r="HNM17" s="132" t="e" vm="1">
        <f>IF(AND(HNM15="Breast",[1]control!HOA8="Persons"),"Note: Breast cancer figures for all persons does not include males","")</f>
        <v>#VALUE!</v>
      </c>
      <c r="HNN17" s="132" t="e" vm="1">
        <f>IF(AND(HNN15="Breast",[1]control!HOB8="Persons"),"Note: Breast cancer figures for all persons does not include males","")</f>
        <v>#VALUE!</v>
      </c>
      <c r="HNO17" s="132" t="e" vm="1">
        <f>IF(AND(HNO15="Breast",[1]control!HOC8="Persons"),"Note: Breast cancer figures for all persons does not include males","")</f>
        <v>#VALUE!</v>
      </c>
      <c r="HNP17" s="132" t="e" vm="1">
        <f>IF(AND(HNP15="Breast",[1]control!HOD8="Persons"),"Note: Breast cancer figures for all persons does not include males","")</f>
        <v>#VALUE!</v>
      </c>
      <c r="HNQ17" s="132" t="e" vm="1">
        <f>IF(AND(HNQ15="Breast",[1]control!HOE8="Persons"),"Note: Breast cancer figures for all persons does not include males","")</f>
        <v>#VALUE!</v>
      </c>
      <c r="HNR17" s="132" t="e" vm="1">
        <f>IF(AND(HNR15="Breast",[1]control!HOF8="Persons"),"Note: Breast cancer figures for all persons does not include males","")</f>
        <v>#VALUE!</v>
      </c>
      <c r="HNS17" s="132" t="e" vm="1">
        <f>IF(AND(HNS15="Breast",[1]control!HOG8="Persons"),"Note: Breast cancer figures for all persons does not include males","")</f>
        <v>#VALUE!</v>
      </c>
      <c r="HNT17" s="132" t="e" vm="1">
        <f>IF(AND(HNT15="Breast",[1]control!HOH8="Persons"),"Note: Breast cancer figures for all persons does not include males","")</f>
        <v>#VALUE!</v>
      </c>
      <c r="HNU17" s="132" t="e" vm="1">
        <f>IF(AND(HNU15="Breast",[1]control!HOI8="Persons"),"Note: Breast cancer figures for all persons does not include males","")</f>
        <v>#VALUE!</v>
      </c>
      <c r="HNV17" s="132" t="e" vm="1">
        <f>IF(AND(HNV15="Breast",[1]control!HOJ8="Persons"),"Note: Breast cancer figures for all persons does not include males","")</f>
        <v>#VALUE!</v>
      </c>
      <c r="HNW17" s="132" t="e" vm="1">
        <f>IF(AND(HNW15="Breast",[1]control!HOK8="Persons"),"Note: Breast cancer figures for all persons does not include males","")</f>
        <v>#VALUE!</v>
      </c>
      <c r="HNX17" s="132" t="e" vm="1">
        <f>IF(AND(HNX15="Breast",[1]control!HOL8="Persons"),"Note: Breast cancer figures for all persons does not include males","")</f>
        <v>#VALUE!</v>
      </c>
      <c r="HNY17" s="132" t="e" vm="1">
        <f>IF(AND(HNY15="Breast",[1]control!HOM8="Persons"),"Note: Breast cancer figures for all persons does not include males","")</f>
        <v>#VALUE!</v>
      </c>
      <c r="HNZ17" s="132" t="e" vm="1">
        <f>IF(AND(HNZ15="Breast",[1]control!HON8="Persons"),"Note: Breast cancer figures for all persons does not include males","")</f>
        <v>#VALUE!</v>
      </c>
      <c r="HOA17" s="132" t="e" vm="1">
        <f>IF(AND(HOA15="Breast",[1]control!HOO8="Persons"),"Note: Breast cancer figures for all persons does not include males","")</f>
        <v>#VALUE!</v>
      </c>
      <c r="HOB17" s="132" t="e" vm="1">
        <f>IF(AND(HOB15="Breast",[1]control!HOP8="Persons"),"Note: Breast cancer figures for all persons does not include males","")</f>
        <v>#VALUE!</v>
      </c>
      <c r="HOC17" s="132" t="e" vm="1">
        <f>IF(AND(HOC15="Breast",[1]control!HOQ8="Persons"),"Note: Breast cancer figures for all persons does not include males","")</f>
        <v>#VALUE!</v>
      </c>
      <c r="HOD17" s="132" t="e" vm="1">
        <f>IF(AND(HOD15="Breast",[1]control!HOR8="Persons"),"Note: Breast cancer figures for all persons does not include males","")</f>
        <v>#VALUE!</v>
      </c>
      <c r="HOE17" s="132" t="e" vm="1">
        <f>IF(AND(HOE15="Breast",[1]control!HOS8="Persons"),"Note: Breast cancer figures for all persons does not include males","")</f>
        <v>#VALUE!</v>
      </c>
      <c r="HOF17" s="132" t="e" vm="1">
        <f>IF(AND(HOF15="Breast",[1]control!HOT8="Persons"),"Note: Breast cancer figures for all persons does not include males","")</f>
        <v>#VALUE!</v>
      </c>
      <c r="HOG17" s="132" t="e" vm="1">
        <f>IF(AND(HOG15="Breast",[1]control!HOU8="Persons"),"Note: Breast cancer figures for all persons does not include males","")</f>
        <v>#VALUE!</v>
      </c>
      <c r="HOH17" s="132" t="e" vm="1">
        <f>IF(AND(HOH15="Breast",[1]control!HOV8="Persons"),"Note: Breast cancer figures for all persons does not include males","")</f>
        <v>#VALUE!</v>
      </c>
      <c r="HOI17" s="132" t="e" vm="1">
        <f>IF(AND(HOI15="Breast",[1]control!HOW8="Persons"),"Note: Breast cancer figures for all persons does not include males","")</f>
        <v>#VALUE!</v>
      </c>
      <c r="HOJ17" s="132" t="e" vm="1">
        <f>IF(AND(HOJ15="Breast",[1]control!HOX8="Persons"),"Note: Breast cancer figures for all persons does not include males","")</f>
        <v>#VALUE!</v>
      </c>
      <c r="HOK17" s="132" t="e" vm="1">
        <f>IF(AND(HOK15="Breast",[1]control!HOY8="Persons"),"Note: Breast cancer figures for all persons does not include males","")</f>
        <v>#VALUE!</v>
      </c>
      <c r="HOL17" s="132" t="e" vm="1">
        <f>IF(AND(HOL15="Breast",[1]control!HOZ8="Persons"),"Note: Breast cancer figures for all persons does not include males","")</f>
        <v>#VALUE!</v>
      </c>
      <c r="HOM17" s="132" t="e" vm="1">
        <f>IF(AND(HOM15="Breast",[1]control!HPA8="Persons"),"Note: Breast cancer figures for all persons does not include males","")</f>
        <v>#VALUE!</v>
      </c>
      <c r="HON17" s="132" t="e" vm="1">
        <f>IF(AND(HON15="Breast",[1]control!HPB8="Persons"),"Note: Breast cancer figures for all persons does not include males","")</f>
        <v>#VALUE!</v>
      </c>
      <c r="HOO17" s="132" t="e" vm="1">
        <f>IF(AND(HOO15="Breast",[1]control!HPC8="Persons"),"Note: Breast cancer figures for all persons does not include males","")</f>
        <v>#VALUE!</v>
      </c>
      <c r="HOP17" s="132" t="e" vm="1">
        <f>IF(AND(HOP15="Breast",[1]control!HPD8="Persons"),"Note: Breast cancer figures for all persons does not include males","")</f>
        <v>#VALUE!</v>
      </c>
      <c r="HOQ17" s="132" t="e" vm="1">
        <f>IF(AND(HOQ15="Breast",[1]control!HPE8="Persons"),"Note: Breast cancer figures for all persons does not include males","")</f>
        <v>#VALUE!</v>
      </c>
      <c r="HOR17" s="132" t="e" vm="1">
        <f>IF(AND(HOR15="Breast",[1]control!HPF8="Persons"),"Note: Breast cancer figures for all persons does not include males","")</f>
        <v>#VALUE!</v>
      </c>
      <c r="HOS17" s="132" t="e" vm="1">
        <f>IF(AND(HOS15="Breast",[1]control!HPG8="Persons"),"Note: Breast cancer figures for all persons does not include males","")</f>
        <v>#VALUE!</v>
      </c>
      <c r="HOT17" s="132" t="e" vm="1">
        <f>IF(AND(HOT15="Breast",[1]control!HPH8="Persons"),"Note: Breast cancer figures for all persons does not include males","")</f>
        <v>#VALUE!</v>
      </c>
      <c r="HOU17" s="132" t="e" vm="1">
        <f>IF(AND(HOU15="Breast",[1]control!HPI8="Persons"),"Note: Breast cancer figures for all persons does not include males","")</f>
        <v>#VALUE!</v>
      </c>
      <c r="HOV17" s="132" t="e" vm="1">
        <f>IF(AND(HOV15="Breast",[1]control!HPJ8="Persons"),"Note: Breast cancer figures for all persons does not include males","")</f>
        <v>#VALUE!</v>
      </c>
      <c r="HOW17" s="132" t="e" vm="1">
        <f>IF(AND(HOW15="Breast",[1]control!HPK8="Persons"),"Note: Breast cancer figures for all persons does not include males","")</f>
        <v>#VALUE!</v>
      </c>
      <c r="HOX17" s="132" t="e" vm="1">
        <f>IF(AND(HOX15="Breast",[1]control!HPL8="Persons"),"Note: Breast cancer figures for all persons does not include males","")</f>
        <v>#VALUE!</v>
      </c>
      <c r="HOY17" s="132" t="e" vm="1">
        <f>IF(AND(HOY15="Breast",[1]control!HPM8="Persons"),"Note: Breast cancer figures for all persons does not include males","")</f>
        <v>#VALUE!</v>
      </c>
      <c r="HOZ17" s="132" t="e" vm="1">
        <f>IF(AND(HOZ15="Breast",[1]control!HPN8="Persons"),"Note: Breast cancer figures for all persons does not include males","")</f>
        <v>#VALUE!</v>
      </c>
      <c r="HPA17" s="132" t="e" vm="1">
        <f>IF(AND(HPA15="Breast",[1]control!HPO8="Persons"),"Note: Breast cancer figures for all persons does not include males","")</f>
        <v>#VALUE!</v>
      </c>
      <c r="HPB17" s="132" t="e" vm="1">
        <f>IF(AND(HPB15="Breast",[1]control!HPP8="Persons"),"Note: Breast cancer figures for all persons does not include males","")</f>
        <v>#VALUE!</v>
      </c>
      <c r="HPC17" s="132" t="e" vm="1">
        <f>IF(AND(HPC15="Breast",[1]control!HPQ8="Persons"),"Note: Breast cancer figures for all persons does not include males","")</f>
        <v>#VALUE!</v>
      </c>
      <c r="HPD17" s="132" t="e" vm="1">
        <f>IF(AND(HPD15="Breast",[1]control!HPR8="Persons"),"Note: Breast cancer figures for all persons does not include males","")</f>
        <v>#VALUE!</v>
      </c>
      <c r="HPE17" s="132" t="e" vm="1">
        <f>IF(AND(HPE15="Breast",[1]control!HPS8="Persons"),"Note: Breast cancer figures for all persons does not include males","")</f>
        <v>#VALUE!</v>
      </c>
      <c r="HPF17" s="132" t="e" vm="1">
        <f>IF(AND(HPF15="Breast",[1]control!HPT8="Persons"),"Note: Breast cancer figures for all persons does not include males","")</f>
        <v>#VALUE!</v>
      </c>
      <c r="HPG17" s="132" t="e" vm="1">
        <f>IF(AND(HPG15="Breast",[1]control!HPU8="Persons"),"Note: Breast cancer figures for all persons does not include males","")</f>
        <v>#VALUE!</v>
      </c>
      <c r="HPH17" s="132" t="e" vm="1">
        <f>IF(AND(HPH15="Breast",[1]control!HPV8="Persons"),"Note: Breast cancer figures for all persons does not include males","")</f>
        <v>#VALUE!</v>
      </c>
      <c r="HPI17" s="132" t="e" vm="1">
        <f>IF(AND(HPI15="Breast",[1]control!HPW8="Persons"),"Note: Breast cancer figures for all persons does not include males","")</f>
        <v>#VALUE!</v>
      </c>
      <c r="HPJ17" s="132" t="e" vm="1">
        <f>IF(AND(HPJ15="Breast",[1]control!HPX8="Persons"),"Note: Breast cancer figures for all persons does not include males","")</f>
        <v>#VALUE!</v>
      </c>
      <c r="HPK17" s="132" t="e" vm="1">
        <f>IF(AND(HPK15="Breast",[1]control!HPY8="Persons"),"Note: Breast cancer figures for all persons does not include males","")</f>
        <v>#VALUE!</v>
      </c>
      <c r="HPL17" s="132" t="e" vm="1">
        <f>IF(AND(HPL15="Breast",[1]control!HPZ8="Persons"),"Note: Breast cancer figures for all persons does not include males","")</f>
        <v>#VALUE!</v>
      </c>
      <c r="HPM17" s="132" t="e" vm="1">
        <f>IF(AND(HPM15="Breast",[1]control!HQA8="Persons"),"Note: Breast cancer figures for all persons does not include males","")</f>
        <v>#VALUE!</v>
      </c>
      <c r="HPN17" s="132" t="e" vm="1">
        <f>IF(AND(HPN15="Breast",[1]control!HQB8="Persons"),"Note: Breast cancer figures for all persons does not include males","")</f>
        <v>#VALUE!</v>
      </c>
      <c r="HPO17" s="132" t="e" vm="1">
        <f>IF(AND(HPO15="Breast",[1]control!HQC8="Persons"),"Note: Breast cancer figures for all persons does not include males","")</f>
        <v>#VALUE!</v>
      </c>
      <c r="HPP17" s="132" t="e" vm="1">
        <f>IF(AND(HPP15="Breast",[1]control!HQD8="Persons"),"Note: Breast cancer figures for all persons does not include males","")</f>
        <v>#VALUE!</v>
      </c>
      <c r="HPQ17" s="132" t="e" vm="1">
        <f>IF(AND(HPQ15="Breast",[1]control!HQE8="Persons"),"Note: Breast cancer figures for all persons does not include males","")</f>
        <v>#VALUE!</v>
      </c>
      <c r="HPR17" s="132" t="e" vm="1">
        <f>IF(AND(HPR15="Breast",[1]control!HQF8="Persons"),"Note: Breast cancer figures for all persons does not include males","")</f>
        <v>#VALUE!</v>
      </c>
      <c r="HPS17" s="132" t="e" vm="1">
        <f>IF(AND(HPS15="Breast",[1]control!HQG8="Persons"),"Note: Breast cancer figures for all persons does not include males","")</f>
        <v>#VALUE!</v>
      </c>
      <c r="HPT17" s="132" t="e" vm="1">
        <f>IF(AND(HPT15="Breast",[1]control!HQH8="Persons"),"Note: Breast cancer figures for all persons does not include males","")</f>
        <v>#VALUE!</v>
      </c>
      <c r="HPU17" s="132" t="e" vm="1">
        <f>IF(AND(HPU15="Breast",[1]control!HQI8="Persons"),"Note: Breast cancer figures for all persons does not include males","")</f>
        <v>#VALUE!</v>
      </c>
      <c r="HPV17" s="132" t="e" vm="1">
        <f>IF(AND(HPV15="Breast",[1]control!HQJ8="Persons"),"Note: Breast cancer figures for all persons does not include males","")</f>
        <v>#VALUE!</v>
      </c>
      <c r="HPW17" s="132" t="e" vm="1">
        <f>IF(AND(HPW15="Breast",[1]control!HQK8="Persons"),"Note: Breast cancer figures for all persons does not include males","")</f>
        <v>#VALUE!</v>
      </c>
      <c r="HPX17" s="132" t="e" vm="1">
        <f>IF(AND(HPX15="Breast",[1]control!HQL8="Persons"),"Note: Breast cancer figures for all persons does not include males","")</f>
        <v>#VALUE!</v>
      </c>
      <c r="HPY17" s="132" t="e" vm="1">
        <f>IF(AND(HPY15="Breast",[1]control!HQM8="Persons"),"Note: Breast cancer figures for all persons does not include males","")</f>
        <v>#VALUE!</v>
      </c>
      <c r="HPZ17" s="132" t="e" vm="1">
        <f>IF(AND(HPZ15="Breast",[1]control!HQN8="Persons"),"Note: Breast cancer figures for all persons does not include males","")</f>
        <v>#VALUE!</v>
      </c>
      <c r="HQA17" s="132" t="e" vm="1">
        <f>IF(AND(HQA15="Breast",[1]control!HQO8="Persons"),"Note: Breast cancer figures for all persons does not include males","")</f>
        <v>#VALUE!</v>
      </c>
      <c r="HQB17" s="132" t="e" vm="1">
        <f>IF(AND(HQB15="Breast",[1]control!HQP8="Persons"),"Note: Breast cancer figures for all persons does not include males","")</f>
        <v>#VALUE!</v>
      </c>
      <c r="HQC17" s="132" t="e" vm="1">
        <f>IF(AND(HQC15="Breast",[1]control!HQQ8="Persons"),"Note: Breast cancer figures for all persons does not include males","")</f>
        <v>#VALUE!</v>
      </c>
      <c r="HQD17" s="132" t="e" vm="1">
        <f>IF(AND(HQD15="Breast",[1]control!HQR8="Persons"),"Note: Breast cancer figures for all persons does not include males","")</f>
        <v>#VALUE!</v>
      </c>
      <c r="HQE17" s="132" t="e" vm="1">
        <f>IF(AND(HQE15="Breast",[1]control!HQS8="Persons"),"Note: Breast cancer figures for all persons does not include males","")</f>
        <v>#VALUE!</v>
      </c>
      <c r="HQF17" s="132" t="e" vm="1">
        <f>IF(AND(HQF15="Breast",[1]control!HQT8="Persons"),"Note: Breast cancer figures for all persons does not include males","")</f>
        <v>#VALUE!</v>
      </c>
      <c r="HQG17" s="132" t="e" vm="1">
        <f>IF(AND(HQG15="Breast",[1]control!HQU8="Persons"),"Note: Breast cancer figures for all persons does not include males","")</f>
        <v>#VALUE!</v>
      </c>
      <c r="HQH17" s="132" t="e" vm="1">
        <f>IF(AND(HQH15="Breast",[1]control!HQV8="Persons"),"Note: Breast cancer figures for all persons does not include males","")</f>
        <v>#VALUE!</v>
      </c>
      <c r="HQI17" s="132" t="e" vm="1">
        <f>IF(AND(HQI15="Breast",[1]control!HQW8="Persons"),"Note: Breast cancer figures for all persons does not include males","")</f>
        <v>#VALUE!</v>
      </c>
      <c r="HQJ17" s="132" t="e" vm="1">
        <f>IF(AND(HQJ15="Breast",[1]control!HQX8="Persons"),"Note: Breast cancer figures for all persons does not include males","")</f>
        <v>#VALUE!</v>
      </c>
      <c r="HQK17" s="132" t="e" vm="1">
        <f>IF(AND(HQK15="Breast",[1]control!HQY8="Persons"),"Note: Breast cancer figures for all persons does not include males","")</f>
        <v>#VALUE!</v>
      </c>
      <c r="HQL17" s="132" t="e" vm="1">
        <f>IF(AND(HQL15="Breast",[1]control!HQZ8="Persons"),"Note: Breast cancer figures for all persons does not include males","")</f>
        <v>#VALUE!</v>
      </c>
      <c r="HQM17" s="132" t="e" vm="1">
        <f>IF(AND(HQM15="Breast",[1]control!HRA8="Persons"),"Note: Breast cancer figures for all persons does not include males","")</f>
        <v>#VALUE!</v>
      </c>
      <c r="HQN17" s="132" t="e" vm="1">
        <f>IF(AND(HQN15="Breast",[1]control!HRB8="Persons"),"Note: Breast cancer figures for all persons does not include males","")</f>
        <v>#VALUE!</v>
      </c>
      <c r="HQO17" s="132" t="e" vm="1">
        <f>IF(AND(HQO15="Breast",[1]control!HRC8="Persons"),"Note: Breast cancer figures for all persons does not include males","")</f>
        <v>#VALUE!</v>
      </c>
      <c r="HQP17" s="132" t="e" vm="1">
        <f>IF(AND(HQP15="Breast",[1]control!HRD8="Persons"),"Note: Breast cancer figures for all persons does not include males","")</f>
        <v>#VALUE!</v>
      </c>
      <c r="HQQ17" s="132" t="e" vm="1">
        <f>IF(AND(HQQ15="Breast",[1]control!HRE8="Persons"),"Note: Breast cancer figures for all persons does not include males","")</f>
        <v>#VALUE!</v>
      </c>
      <c r="HQR17" s="132" t="e" vm="1">
        <f>IF(AND(HQR15="Breast",[1]control!HRF8="Persons"),"Note: Breast cancer figures for all persons does not include males","")</f>
        <v>#VALUE!</v>
      </c>
      <c r="HQS17" s="132" t="e" vm="1">
        <f>IF(AND(HQS15="Breast",[1]control!HRG8="Persons"),"Note: Breast cancer figures for all persons does not include males","")</f>
        <v>#VALUE!</v>
      </c>
      <c r="HQT17" s="132" t="e" vm="1">
        <f>IF(AND(HQT15="Breast",[1]control!HRH8="Persons"),"Note: Breast cancer figures for all persons does not include males","")</f>
        <v>#VALUE!</v>
      </c>
      <c r="HQU17" s="132" t="e" vm="1">
        <f>IF(AND(HQU15="Breast",[1]control!HRI8="Persons"),"Note: Breast cancer figures for all persons does not include males","")</f>
        <v>#VALUE!</v>
      </c>
      <c r="HQV17" s="132" t="e" vm="1">
        <f>IF(AND(HQV15="Breast",[1]control!HRJ8="Persons"),"Note: Breast cancer figures for all persons does not include males","")</f>
        <v>#VALUE!</v>
      </c>
      <c r="HQW17" s="132" t="e" vm="1">
        <f>IF(AND(HQW15="Breast",[1]control!HRK8="Persons"),"Note: Breast cancer figures for all persons does not include males","")</f>
        <v>#VALUE!</v>
      </c>
      <c r="HQX17" s="132" t="e" vm="1">
        <f>IF(AND(HQX15="Breast",[1]control!HRL8="Persons"),"Note: Breast cancer figures for all persons does not include males","")</f>
        <v>#VALUE!</v>
      </c>
      <c r="HQY17" s="132" t="e" vm="1">
        <f>IF(AND(HQY15="Breast",[1]control!HRM8="Persons"),"Note: Breast cancer figures for all persons does not include males","")</f>
        <v>#VALUE!</v>
      </c>
      <c r="HQZ17" s="132" t="e" vm="1">
        <f>IF(AND(HQZ15="Breast",[1]control!HRN8="Persons"),"Note: Breast cancer figures for all persons does not include males","")</f>
        <v>#VALUE!</v>
      </c>
      <c r="HRA17" s="132" t="e" vm="1">
        <f>IF(AND(HRA15="Breast",[1]control!HRO8="Persons"),"Note: Breast cancer figures for all persons does not include males","")</f>
        <v>#VALUE!</v>
      </c>
      <c r="HRB17" s="132" t="e" vm="1">
        <f>IF(AND(HRB15="Breast",[1]control!HRP8="Persons"),"Note: Breast cancer figures for all persons does not include males","")</f>
        <v>#VALUE!</v>
      </c>
      <c r="HRC17" s="132" t="e" vm="1">
        <f>IF(AND(HRC15="Breast",[1]control!HRQ8="Persons"),"Note: Breast cancer figures for all persons does not include males","")</f>
        <v>#VALUE!</v>
      </c>
      <c r="HRD17" s="132" t="e" vm="1">
        <f>IF(AND(HRD15="Breast",[1]control!HRR8="Persons"),"Note: Breast cancer figures for all persons does not include males","")</f>
        <v>#VALUE!</v>
      </c>
      <c r="HRE17" s="132" t="e" vm="1">
        <f>IF(AND(HRE15="Breast",[1]control!HRS8="Persons"),"Note: Breast cancer figures for all persons does not include males","")</f>
        <v>#VALUE!</v>
      </c>
      <c r="HRF17" s="132" t="e" vm="1">
        <f>IF(AND(HRF15="Breast",[1]control!HRT8="Persons"),"Note: Breast cancer figures for all persons does not include males","")</f>
        <v>#VALUE!</v>
      </c>
      <c r="HRG17" s="132" t="e" vm="1">
        <f>IF(AND(HRG15="Breast",[1]control!HRU8="Persons"),"Note: Breast cancer figures for all persons does not include males","")</f>
        <v>#VALUE!</v>
      </c>
      <c r="HRH17" s="132" t="e" vm="1">
        <f>IF(AND(HRH15="Breast",[1]control!HRV8="Persons"),"Note: Breast cancer figures for all persons does not include males","")</f>
        <v>#VALUE!</v>
      </c>
      <c r="HRI17" s="132" t="e" vm="1">
        <f>IF(AND(HRI15="Breast",[1]control!HRW8="Persons"),"Note: Breast cancer figures for all persons does not include males","")</f>
        <v>#VALUE!</v>
      </c>
      <c r="HRJ17" s="132" t="e" vm="1">
        <f>IF(AND(HRJ15="Breast",[1]control!HRX8="Persons"),"Note: Breast cancer figures for all persons does not include males","")</f>
        <v>#VALUE!</v>
      </c>
      <c r="HRK17" s="132" t="e" vm="1">
        <f>IF(AND(HRK15="Breast",[1]control!HRY8="Persons"),"Note: Breast cancer figures for all persons does not include males","")</f>
        <v>#VALUE!</v>
      </c>
      <c r="HRL17" s="132" t="e" vm="1">
        <f>IF(AND(HRL15="Breast",[1]control!HRZ8="Persons"),"Note: Breast cancer figures for all persons does not include males","")</f>
        <v>#VALUE!</v>
      </c>
      <c r="HRM17" s="132" t="e" vm="1">
        <f>IF(AND(HRM15="Breast",[1]control!HSA8="Persons"),"Note: Breast cancer figures for all persons does not include males","")</f>
        <v>#VALUE!</v>
      </c>
      <c r="HRN17" s="132" t="e" vm="1">
        <f>IF(AND(HRN15="Breast",[1]control!HSB8="Persons"),"Note: Breast cancer figures for all persons does not include males","")</f>
        <v>#VALUE!</v>
      </c>
      <c r="HRO17" s="132" t="e" vm="1">
        <f>IF(AND(HRO15="Breast",[1]control!HSC8="Persons"),"Note: Breast cancer figures for all persons does not include males","")</f>
        <v>#VALUE!</v>
      </c>
      <c r="HRP17" s="132" t="e" vm="1">
        <f>IF(AND(HRP15="Breast",[1]control!HSD8="Persons"),"Note: Breast cancer figures for all persons does not include males","")</f>
        <v>#VALUE!</v>
      </c>
      <c r="HRQ17" s="132" t="e" vm="1">
        <f>IF(AND(HRQ15="Breast",[1]control!HSE8="Persons"),"Note: Breast cancer figures for all persons does not include males","")</f>
        <v>#VALUE!</v>
      </c>
      <c r="HRR17" s="132" t="e" vm="1">
        <f>IF(AND(HRR15="Breast",[1]control!HSF8="Persons"),"Note: Breast cancer figures for all persons does not include males","")</f>
        <v>#VALUE!</v>
      </c>
      <c r="HRS17" s="132" t="e" vm="1">
        <f>IF(AND(HRS15="Breast",[1]control!HSG8="Persons"),"Note: Breast cancer figures for all persons does not include males","")</f>
        <v>#VALUE!</v>
      </c>
      <c r="HRT17" s="132" t="e" vm="1">
        <f>IF(AND(HRT15="Breast",[1]control!HSH8="Persons"),"Note: Breast cancer figures for all persons does not include males","")</f>
        <v>#VALUE!</v>
      </c>
      <c r="HRU17" s="132" t="e" vm="1">
        <f>IF(AND(HRU15="Breast",[1]control!HSI8="Persons"),"Note: Breast cancer figures for all persons does not include males","")</f>
        <v>#VALUE!</v>
      </c>
      <c r="HRV17" s="132" t="e" vm="1">
        <f>IF(AND(HRV15="Breast",[1]control!HSJ8="Persons"),"Note: Breast cancer figures for all persons does not include males","")</f>
        <v>#VALUE!</v>
      </c>
      <c r="HRW17" s="132" t="e" vm="1">
        <f>IF(AND(HRW15="Breast",[1]control!HSK8="Persons"),"Note: Breast cancer figures for all persons does not include males","")</f>
        <v>#VALUE!</v>
      </c>
      <c r="HRX17" s="132" t="e" vm="1">
        <f>IF(AND(HRX15="Breast",[1]control!HSL8="Persons"),"Note: Breast cancer figures for all persons does not include males","")</f>
        <v>#VALUE!</v>
      </c>
      <c r="HRY17" s="132" t="e" vm="1">
        <f>IF(AND(HRY15="Breast",[1]control!HSM8="Persons"),"Note: Breast cancer figures for all persons does not include males","")</f>
        <v>#VALUE!</v>
      </c>
      <c r="HRZ17" s="132" t="e" vm="1">
        <f>IF(AND(HRZ15="Breast",[1]control!HSN8="Persons"),"Note: Breast cancer figures for all persons does not include males","")</f>
        <v>#VALUE!</v>
      </c>
      <c r="HSA17" s="132" t="e" vm="1">
        <f>IF(AND(HSA15="Breast",[1]control!HSO8="Persons"),"Note: Breast cancer figures for all persons does not include males","")</f>
        <v>#VALUE!</v>
      </c>
      <c r="HSB17" s="132" t="e" vm="1">
        <f>IF(AND(HSB15="Breast",[1]control!HSP8="Persons"),"Note: Breast cancer figures for all persons does not include males","")</f>
        <v>#VALUE!</v>
      </c>
      <c r="HSC17" s="132" t="e" vm="1">
        <f>IF(AND(HSC15="Breast",[1]control!HSQ8="Persons"),"Note: Breast cancer figures for all persons does not include males","")</f>
        <v>#VALUE!</v>
      </c>
      <c r="HSD17" s="132" t="e" vm="1">
        <f>IF(AND(HSD15="Breast",[1]control!HSR8="Persons"),"Note: Breast cancer figures for all persons does not include males","")</f>
        <v>#VALUE!</v>
      </c>
      <c r="HSE17" s="132" t="e" vm="1">
        <f>IF(AND(HSE15="Breast",[1]control!HSS8="Persons"),"Note: Breast cancer figures for all persons does not include males","")</f>
        <v>#VALUE!</v>
      </c>
      <c r="HSF17" s="132" t="e" vm="1">
        <f>IF(AND(HSF15="Breast",[1]control!HST8="Persons"),"Note: Breast cancer figures for all persons does not include males","")</f>
        <v>#VALUE!</v>
      </c>
      <c r="HSG17" s="132" t="e" vm="1">
        <f>IF(AND(HSG15="Breast",[1]control!HSU8="Persons"),"Note: Breast cancer figures for all persons does not include males","")</f>
        <v>#VALUE!</v>
      </c>
      <c r="HSH17" s="132" t="e" vm="1">
        <f>IF(AND(HSH15="Breast",[1]control!HSV8="Persons"),"Note: Breast cancer figures for all persons does not include males","")</f>
        <v>#VALUE!</v>
      </c>
      <c r="HSI17" s="132" t="e" vm="1">
        <f>IF(AND(HSI15="Breast",[1]control!HSW8="Persons"),"Note: Breast cancer figures for all persons does not include males","")</f>
        <v>#VALUE!</v>
      </c>
      <c r="HSJ17" s="132" t="e" vm="1">
        <f>IF(AND(HSJ15="Breast",[1]control!HSX8="Persons"),"Note: Breast cancer figures for all persons does not include males","")</f>
        <v>#VALUE!</v>
      </c>
      <c r="HSK17" s="132" t="e" vm="1">
        <f>IF(AND(HSK15="Breast",[1]control!HSY8="Persons"),"Note: Breast cancer figures for all persons does not include males","")</f>
        <v>#VALUE!</v>
      </c>
      <c r="HSL17" s="132" t="e" vm="1">
        <f>IF(AND(HSL15="Breast",[1]control!HSZ8="Persons"),"Note: Breast cancer figures for all persons does not include males","")</f>
        <v>#VALUE!</v>
      </c>
      <c r="HSM17" s="132" t="e" vm="1">
        <f>IF(AND(HSM15="Breast",[1]control!HTA8="Persons"),"Note: Breast cancer figures for all persons does not include males","")</f>
        <v>#VALUE!</v>
      </c>
      <c r="HSN17" s="132" t="e" vm="1">
        <f>IF(AND(HSN15="Breast",[1]control!HTB8="Persons"),"Note: Breast cancer figures for all persons does not include males","")</f>
        <v>#VALUE!</v>
      </c>
      <c r="HSO17" s="132" t="e" vm="1">
        <f>IF(AND(HSO15="Breast",[1]control!HTC8="Persons"),"Note: Breast cancer figures for all persons does not include males","")</f>
        <v>#VALUE!</v>
      </c>
      <c r="HSP17" s="132" t="e" vm="1">
        <f>IF(AND(HSP15="Breast",[1]control!HTD8="Persons"),"Note: Breast cancer figures for all persons does not include males","")</f>
        <v>#VALUE!</v>
      </c>
      <c r="HSQ17" s="132" t="e" vm="1">
        <f>IF(AND(HSQ15="Breast",[1]control!HTE8="Persons"),"Note: Breast cancer figures for all persons does not include males","")</f>
        <v>#VALUE!</v>
      </c>
      <c r="HSR17" s="132" t="e" vm="1">
        <f>IF(AND(HSR15="Breast",[1]control!HTF8="Persons"),"Note: Breast cancer figures for all persons does not include males","")</f>
        <v>#VALUE!</v>
      </c>
      <c r="HSS17" s="132" t="e" vm="1">
        <f>IF(AND(HSS15="Breast",[1]control!HTG8="Persons"),"Note: Breast cancer figures for all persons does not include males","")</f>
        <v>#VALUE!</v>
      </c>
      <c r="HST17" s="132" t="e" vm="1">
        <f>IF(AND(HST15="Breast",[1]control!HTH8="Persons"),"Note: Breast cancer figures for all persons does not include males","")</f>
        <v>#VALUE!</v>
      </c>
      <c r="HSU17" s="132" t="e" vm="1">
        <f>IF(AND(HSU15="Breast",[1]control!HTI8="Persons"),"Note: Breast cancer figures for all persons does not include males","")</f>
        <v>#VALUE!</v>
      </c>
      <c r="HSV17" s="132" t="e" vm="1">
        <f>IF(AND(HSV15="Breast",[1]control!HTJ8="Persons"),"Note: Breast cancer figures for all persons does not include males","")</f>
        <v>#VALUE!</v>
      </c>
      <c r="HSW17" s="132" t="e" vm="1">
        <f>IF(AND(HSW15="Breast",[1]control!HTK8="Persons"),"Note: Breast cancer figures for all persons does not include males","")</f>
        <v>#VALUE!</v>
      </c>
      <c r="HSX17" s="132" t="e" vm="1">
        <f>IF(AND(HSX15="Breast",[1]control!HTL8="Persons"),"Note: Breast cancer figures for all persons does not include males","")</f>
        <v>#VALUE!</v>
      </c>
      <c r="HSY17" s="132" t="e" vm="1">
        <f>IF(AND(HSY15="Breast",[1]control!HTM8="Persons"),"Note: Breast cancer figures for all persons does not include males","")</f>
        <v>#VALUE!</v>
      </c>
      <c r="HSZ17" s="132" t="e" vm="1">
        <f>IF(AND(HSZ15="Breast",[1]control!HTN8="Persons"),"Note: Breast cancer figures for all persons does not include males","")</f>
        <v>#VALUE!</v>
      </c>
      <c r="HTA17" s="132" t="e" vm="1">
        <f>IF(AND(HTA15="Breast",[1]control!HTO8="Persons"),"Note: Breast cancer figures for all persons does not include males","")</f>
        <v>#VALUE!</v>
      </c>
      <c r="HTB17" s="132" t="e" vm="1">
        <f>IF(AND(HTB15="Breast",[1]control!HTP8="Persons"),"Note: Breast cancer figures for all persons does not include males","")</f>
        <v>#VALUE!</v>
      </c>
      <c r="HTC17" s="132" t="e" vm="1">
        <f>IF(AND(HTC15="Breast",[1]control!HTQ8="Persons"),"Note: Breast cancer figures for all persons does not include males","")</f>
        <v>#VALUE!</v>
      </c>
      <c r="HTD17" s="132" t="e" vm="1">
        <f>IF(AND(HTD15="Breast",[1]control!HTR8="Persons"),"Note: Breast cancer figures for all persons does not include males","")</f>
        <v>#VALUE!</v>
      </c>
      <c r="HTE17" s="132" t="e" vm="1">
        <f>IF(AND(HTE15="Breast",[1]control!HTS8="Persons"),"Note: Breast cancer figures for all persons does not include males","")</f>
        <v>#VALUE!</v>
      </c>
      <c r="HTF17" s="132" t="e" vm="1">
        <f>IF(AND(HTF15="Breast",[1]control!HTT8="Persons"),"Note: Breast cancer figures for all persons does not include males","")</f>
        <v>#VALUE!</v>
      </c>
      <c r="HTG17" s="132" t="e" vm="1">
        <f>IF(AND(HTG15="Breast",[1]control!HTU8="Persons"),"Note: Breast cancer figures for all persons does not include males","")</f>
        <v>#VALUE!</v>
      </c>
      <c r="HTH17" s="132" t="e" vm="1">
        <f>IF(AND(HTH15="Breast",[1]control!HTV8="Persons"),"Note: Breast cancer figures for all persons does not include males","")</f>
        <v>#VALUE!</v>
      </c>
      <c r="HTI17" s="132" t="e" vm="1">
        <f>IF(AND(HTI15="Breast",[1]control!HTW8="Persons"),"Note: Breast cancer figures for all persons does not include males","")</f>
        <v>#VALUE!</v>
      </c>
      <c r="HTJ17" s="132" t="e" vm="1">
        <f>IF(AND(HTJ15="Breast",[1]control!HTX8="Persons"),"Note: Breast cancer figures for all persons does not include males","")</f>
        <v>#VALUE!</v>
      </c>
      <c r="HTK17" s="132" t="e" vm="1">
        <f>IF(AND(HTK15="Breast",[1]control!HTY8="Persons"),"Note: Breast cancer figures for all persons does not include males","")</f>
        <v>#VALUE!</v>
      </c>
      <c r="HTL17" s="132" t="e" vm="1">
        <f>IF(AND(HTL15="Breast",[1]control!HTZ8="Persons"),"Note: Breast cancer figures for all persons does not include males","")</f>
        <v>#VALUE!</v>
      </c>
      <c r="HTM17" s="132" t="e" vm="1">
        <f>IF(AND(HTM15="Breast",[1]control!HUA8="Persons"),"Note: Breast cancer figures for all persons does not include males","")</f>
        <v>#VALUE!</v>
      </c>
      <c r="HTN17" s="132" t="e" vm="1">
        <f>IF(AND(HTN15="Breast",[1]control!HUB8="Persons"),"Note: Breast cancer figures for all persons does not include males","")</f>
        <v>#VALUE!</v>
      </c>
      <c r="HTO17" s="132" t="e" vm="1">
        <f>IF(AND(HTO15="Breast",[1]control!HUC8="Persons"),"Note: Breast cancer figures for all persons does not include males","")</f>
        <v>#VALUE!</v>
      </c>
      <c r="HTP17" s="132" t="e" vm="1">
        <f>IF(AND(HTP15="Breast",[1]control!HUD8="Persons"),"Note: Breast cancer figures for all persons does not include males","")</f>
        <v>#VALUE!</v>
      </c>
      <c r="HTQ17" s="132" t="e" vm="1">
        <f>IF(AND(HTQ15="Breast",[1]control!HUE8="Persons"),"Note: Breast cancer figures for all persons does not include males","")</f>
        <v>#VALUE!</v>
      </c>
      <c r="HTR17" s="132" t="e" vm="1">
        <f>IF(AND(HTR15="Breast",[1]control!HUF8="Persons"),"Note: Breast cancer figures for all persons does not include males","")</f>
        <v>#VALUE!</v>
      </c>
      <c r="HTS17" s="132" t="e" vm="1">
        <f>IF(AND(HTS15="Breast",[1]control!HUG8="Persons"),"Note: Breast cancer figures for all persons does not include males","")</f>
        <v>#VALUE!</v>
      </c>
      <c r="HTT17" s="132" t="e" vm="1">
        <f>IF(AND(HTT15="Breast",[1]control!HUH8="Persons"),"Note: Breast cancer figures for all persons does not include males","")</f>
        <v>#VALUE!</v>
      </c>
      <c r="HTU17" s="132" t="e" vm="1">
        <f>IF(AND(HTU15="Breast",[1]control!HUI8="Persons"),"Note: Breast cancer figures for all persons does not include males","")</f>
        <v>#VALUE!</v>
      </c>
      <c r="HTV17" s="132" t="e" vm="1">
        <f>IF(AND(HTV15="Breast",[1]control!HUJ8="Persons"),"Note: Breast cancer figures for all persons does not include males","")</f>
        <v>#VALUE!</v>
      </c>
      <c r="HTW17" s="132" t="e" vm="1">
        <f>IF(AND(HTW15="Breast",[1]control!HUK8="Persons"),"Note: Breast cancer figures for all persons does not include males","")</f>
        <v>#VALUE!</v>
      </c>
      <c r="HTX17" s="132" t="e" vm="1">
        <f>IF(AND(HTX15="Breast",[1]control!HUL8="Persons"),"Note: Breast cancer figures for all persons does not include males","")</f>
        <v>#VALUE!</v>
      </c>
      <c r="HTY17" s="132" t="e" vm="1">
        <f>IF(AND(HTY15="Breast",[1]control!HUM8="Persons"),"Note: Breast cancer figures for all persons does not include males","")</f>
        <v>#VALUE!</v>
      </c>
      <c r="HTZ17" s="132" t="e" vm="1">
        <f>IF(AND(HTZ15="Breast",[1]control!HUN8="Persons"),"Note: Breast cancer figures for all persons does not include males","")</f>
        <v>#VALUE!</v>
      </c>
      <c r="HUA17" s="132" t="e" vm="1">
        <f>IF(AND(HUA15="Breast",[1]control!HUO8="Persons"),"Note: Breast cancer figures for all persons does not include males","")</f>
        <v>#VALUE!</v>
      </c>
      <c r="HUB17" s="132" t="e" vm="1">
        <f>IF(AND(HUB15="Breast",[1]control!HUP8="Persons"),"Note: Breast cancer figures for all persons does not include males","")</f>
        <v>#VALUE!</v>
      </c>
      <c r="HUC17" s="132" t="e" vm="1">
        <f>IF(AND(HUC15="Breast",[1]control!HUQ8="Persons"),"Note: Breast cancer figures for all persons does not include males","")</f>
        <v>#VALUE!</v>
      </c>
      <c r="HUD17" s="132" t="e" vm="1">
        <f>IF(AND(HUD15="Breast",[1]control!HUR8="Persons"),"Note: Breast cancer figures for all persons does not include males","")</f>
        <v>#VALUE!</v>
      </c>
      <c r="HUE17" s="132" t="e" vm="1">
        <f>IF(AND(HUE15="Breast",[1]control!HUS8="Persons"),"Note: Breast cancer figures for all persons does not include males","")</f>
        <v>#VALUE!</v>
      </c>
      <c r="HUF17" s="132" t="e" vm="1">
        <f>IF(AND(HUF15="Breast",[1]control!HUT8="Persons"),"Note: Breast cancer figures for all persons does not include males","")</f>
        <v>#VALUE!</v>
      </c>
      <c r="HUG17" s="132" t="e" vm="1">
        <f>IF(AND(HUG15="Breast",[1]control!HUU8="Persons"),"Note: Breast cancer figures for all persons does not include males","")</f>
        <v>#VALUE!</v>
      </c>
      <c r="HUH17" s="132" t="e" vm="1">
        <f>IF(AND(HUH15="Breast",[1]control!HUV8="Persons"),"Note: Breast cancer figures for all persons does not include males","")</f>
        <v>#VALUE!</v>
      </c>
      <c r="HUI17" s="132" t="e" vm="1">
        <f>IF(AND(HUI15="Breast",[1]control!HUW8="Persons"),"Note: Breast cancer figures for all persons does not include males","")</f>
        <v>#VALUE!</v>
      </c>
      <c r="HUJ17" s="132" t="e" vm="1">
        <f>IF(AND(HUJ15="Breast",[1]control!HUX8="Persons"),"Note: Breast cancer figures for all persons does not include males","")</f>
        <v>#VALUE!</v>
      </c>
      <c r="HUK17" s="132" t="e" vm="1">
        <f>IF(AND(HUK15="Breast",[1]control!HUY8="Persons"),"Note: Breast cancer figures for all persons does not include males","")</f>
        <v>#VALUE!</v>
      </c>
      <c r="HUL17" s="132" t="e" vm="1">
        <f>IF(AND(HUL15="Breast",[1]control!HUZ8="Persons"),"Note: Breast cancer figures for all persons does not include males","")</f>
        <v>#VALUE!</v>
      </c>
      <c r="HUM17" s="132" t="e" vm="1">
        <f>IF(AND(HUM15="Breast",[1]control!HVA8="Persons"),"Note: Breast cancer figures for all persons does not include males","")</f>
        <v>#VALUE!</v>
      </c>
      <c r="HUN17" s="132" t="e" vm="1">
        <f>IF(AND(HUN15="Breast",[1]control!HVB8="Persons"),"Note: Breast cancer figures for all persons does not include males","")</f>
        <v>#VALUE!</v>
      </c>
      <c r="HUO17" s="132" t="e" vm="1">
        <f>IF(AND(HUO15="Breast",[1]control!HVC8="Persons"),"Note: Breast cancer figures for all persons does not include males","")</f>
        <v>#VALUE!</v>
      </c>
      <c r="HUP17" s="132" t="e" vm="1">
        <f>IF(AND(HUP15="Breast",[1]control!HVD8="Persons"),"Note: Breast cancer figures for all persons does not include males","")</f>
        <v>#VALUE!</v>
      </c>
      <c r="HUQ17" s="132" t="e" vm="1">
        <f>IF(AND(HUQ15="Breast",[1]control!HVE8="Persons"),"Note: Breast cancer figures for all persons does not include males","")</f>
        <v>#VALUE!</v>
      </c>
      <c r="HUR17" s="132" t="e" vm="1">
        <f>IF(AND(HUR15="Breast",[1]control!HVF8="Persons"),"Note: Breast cancer figures for all persons does not include males","")</f>
        <v>#VALUE!</v>
      </c>
      <c r="HUS17" s="132" t="e" vm="1">
        <f>IF(AND(HUS15="Breast",[1]control!HVG8="Persons"),"Note: Breast cancer figures for all persons does not include males","")</f>
        <v>#VALUE!</v>
      </c>
      <c r="HUT17" s="132" t="e" vm="1">
        <f>IF(AND(HUT15="Breast",[1]control!HVH8="Persons"),"Note: Breast cancer figures for all persons does not include males","")</f>
        <v>#VALUE!</v>
      </c>
      <c r="HUU17" s="132" t="e" vm="1">
        <f>IF(AND(HUU15="Breast",[1]control!HVI8="Persons"),"Note: Breast cancer figures for all persons does not include males","")</f>
        <v>#VALUE!</v>
      </c>
      <c r="HUV17" s="132" t="e" vm="1">
        <f>IF(AND(HUV15="Breast",[1]control!HVJ8="Persons"),"Note: Breast cancer figures for all persons does not include males","")</f>
        <v>#VALUE!</v>
      </c>
      <c r="HUW17" s="132" t="e" vm="1">
        <f>IF(AND(HUW15="Breast",[1]control!HVK8="Persons"),"Note: Breast cancer figures for all persons does not include males","")</f>
        <v>#VALUE!</v>
      </c>
      <c r="HUX17" s="132" t="e" vm="1">
        <f>IF(AND(HUX15="Breast",[1]control!HVL8="Persons"),"Note: Breast cancer figures for all persons does not include males","")</f>
        <v>#VALUE!</v>
      </c>
      <c r="HUY17" s="132" t="e" vm="1">
        <f>IF(AND(HUY15="Breast",[1]control!HVM8="Persons"),"Note: Breast cancer figures for all persons does not include males","")</f>
        <v>#VALUE!</v>
      </c>
      <c r="HUZ17" s="132" t="e" vm="1">
        <f>IF(AND(HUZ15="Breast",[1]control!HVN8="Persons"),"Note: Breast cancer figures for all persons does not include males","")</f>
        <v>#VALUE!</v>
      </c>
      <c r="HVA17" s="132" t="e" vm="1">
        <f>IF(AND(HVA15="Breast",[1]control!HVO8="Persons"),"Note: Breast cancer figures for all persons does not include males","")</f>
        <v>#VALUE!</v>
      </c>
      <c r="HVB17" s="132" t="e" vm="1">
        <f>IF(AND(HVB15="Breast",[1]control!HVP8="Persons"),"Note: Breast cancer figures for all persons does not include males","")</f>
        <v>#VALUE!</v>
      </c>
      <c r="HVC17" s="132" t="e" vm="1">
        <f>IF(AND(HVC15="Breast",[1]control!HVQ8="Persons"),"Note: Breast cancer figures for all persons does not include males","")</f>
        <v>#VALUE!</v>
      </c>
      <c r="HVD17" s="132" t="e" vm="1">
        <f>IF(AND(HVD15="Breast",[1]control!HVR8="Persons"),"Note: Breast cancer figures for all persons does not include males","")</f>
        <v>#VALUE!</v>
      </c>
      <c r="HVE17" s="132" t="e" vm="1">
        <f>IF(AND(HVE15="Breast",[1]control!HVS8="Persons"),"Note: Breast cancer figures for all persons does not include males","")</f>
        <v>#VALUE!</v>
      </c>
      <c r="HVF17" s="132" t="e" vm="1">
        <f>IF(AND(HVF15="Breast",[1]control!HVT8="Persons"),"Note: Breast cancer figures for all persons does not include males","")</f>
        <v>#VALUE!</v>
      </c>
      <c r="HVG17" s="132" t="e" vm="1">
        <f>IF(AND(HVG15="Breast",[1]control!HVU8="Persons"),"Note: Breast cancer figures for all persons does not include males","")</f>
        <v>#VALUE!</v>
      </c>
      <c r="HVH17" s="132" t="e" vm="1">
        <f>IF(AND(HVH15="Breast",[1]control!HVV8="Persons"),"Note: Breast cancer figures for all persons does not include males","")</f>
        <v>#VALUE!</v>
      </c>
      <c r="HVI17" s="132" t="e" vm="1">
        <f>IF(AND(HVI15="Breast",[1]control!HVW8="Persons"),"Note: Breast cancer figures for all persons does not include males","")</f>
        <v>#VALUE!</v>
      </c>
      <c r="HVJ17" s="132" t="e" vm="1">
        <f>IF(AND(HVJ15="Breast",[1]control!HVX8="Persons"),"Note: Breast cancer figures for all persons does not include males","")</f>
        <v>#VALUE!</v>
      </c>
      <c r="HVK17" s="132" t="e" vm="1">
        <f>IF(AND(HVK15="Breast",[1]control!HVY8="Persons"),"Note: Breast cancer figures for all persons does not include males","")</f>
        <v>#VALUE!</v>
      </c>
      <c r="HVL17" s="132" t="e" vm="1">
        <f>IF(AND(HVL15="Breast",[1]control!HVZ8="Persons"),"Note: Breast cancer figures for all persons does not include males","")</f>
        <v>#VALUE!</v>
      </c>
      <c r="HVM17" s="132" t="e" vm="1">
        <f>IF(AND(HVM15="Breast",[1]control!HWA8="Persons"),"Note: Breast cancer figures for all persons does not include males","")</f>
        <v>#VALUE!</v>
      </c>
      <c r="HVN17" s="132" t="e" vm="1">
        <f>IF(AND(HVN15="Breast",[1]control!HWB8="Persons"),"Note: Breast cancer figures for all persons does not include males","")</f>
        <v>#VALUE!</v>
      </c>
      <c r="HVO17" s="132" t="e" vm="1">
        <f>IF(AND(HVO15="Breast",[1]control!HWC8="Persons"),"Note: Breast cancer figures for all persons does not include males","")</f>
        <v>#VALUE!</v>
      </c>
      <c r="HVP17" s="132" t="e" vm="1">
        <f>IF(AND(HVP15="Breast",[1]control!HWD8="Persons"),"Note: Breast cancer figures for all persons does not include males","")</f>
        <v>#VALUE!</v>
      </c>
      <c r="HVQ17" s="132" t="e" vm="1">
        <f>IF(AND(HVQ15="Breast",[1]control!HWE8="Persons"),"Note: Breast cancer figures for all persons does not include males","")</f>
        <v>#VALUE!</v>
      </c>
      <c r="HVR17" s="132" t="e" vm="1">
        <f>IF(AND(HVR15="Breast",[1]control!HWF8="Persons"),"Note: Breast cancer figures for all persons does not include males","")</f>
        <v>#VALUE!</v>
      </c>
      <c r="HVS17" s="132" t="e" vm="1">
        <f>IF(AND(HVS15="Breast",[1]control!HWG8="Persons"),"Note: Breast cancer figures for all persons does not include males","")</f>
        <v>#VALUE!</v>
      </c>
      <c r="HVT17" s="132" t="e" vm="1">
        <f>IF(AND(HVT15="Breast",[1]control!HWH8="Persons"),"Note: Breast cancer figures for all persons does not include males","")</f>
        <v>#VALUE!</v>
      </c>
      <c r="HVU17" s="132" t="e" vm="1">
        <f>IF(AND(HVU15="Breast",[1]control!HWI8="Persons"),"Note: Breast cancer figures for all persons does not include males","")</f>
        <v>#VALUE!</v>
      </c>
      <c r="HVV17" s="132" t="e" vm="1">
        <f>IF(AND(HVV15="Breast",[1]control!HWJ8="Persons"),"Note: Breast cancer figures for all persons does not include males","")</f>
        <v>#VALUE!</v>
      </c>
      <c r="HVW17" s="132" t="e" vm="1">
        <f>IF(AND(HVW15="Breast",[1]control!HWK8="Persons"),"Note: Breast cancer figures for all persons does not include males","")</f>
        <v>#VALUE!</v>
      </c>
      <c r="HVX17" s="132" t="e" vm="1">
        <f>IF(AND(HVX15="Breast",[1]control!HWL8="Persons"),"Note: Breast cancer figures for all persons does not include males","")</f>
        <v>#VALUE!</v>
      </c>
      <c r="HVY17" s="132" t="e" vm="1">
        <f>IF(AND(HVY15="Breast",[1]control!HWM8="Persons"),"Note: Breast cancer figures for all persons does not include males","")</f>
        <v>#VALUE!</v>
      </c>
      <c r="HVZ17" s="132" t="e" vm="1">
        <f>IF(AND(HVZ15="Breast",[1]control!HWN8="Persons"),"Note: Breast cancer figures for all persons does not include males","")</f>
        <v>#VALUE!</v>
      </c>
      <c r="HWA17" s="132" t="e" vm="1">
        <f>IF(AND(HWA15="Breast",[1]control!HWO8="Persons"),"Note: Breast cancer figures for all persons does not include males","")</f>
        <v>#VALUE!</v>
      </c>
      <c r="HWB17" s="132" t="e" vm="1">
        <f>IF(AND(HWB15="Breast",[1]control!HWP8="Persons"),"Note: Breast cancer figures for all persons does not include males","")</f>
        <v>#VALUE!</v>
      </c>
      <c r="HWC17" s="132" t="e" vm="1">
        <f>IF(AND(HWC15="Breast",[1]control!HWQ8="Persons"),"Note: Breast cancer figures for all persons does not include males","")</f>
        <v>#VALUE!</v>
      </c>
      <c r="HWD17" s="132" t="e" vm="1">
        <f>IF(AND(HWD15="Breast",[1]control!HWR8="Persons"),"Note: Breast cancer figures for all persons does not include males","")</f>
        <v>#VALUE!</v>
      </c>
      <c r="HWE17" s="132" t="e" vm="1">
        <f>IF(AND(HWE15="Breast",[1]control!HWS8="Persons"),"Note: Breast cancer figures for all persons does not include males","")</f>
        <v>#VALUE!</v>
      </c>
      <c r="HWF17" s="132" t="e" vm="1">
        <f>IF(AND(HWF15="Breast",[1]control!HWT8="Persons"),"Note: Breast cancer figures for all persons does not include males","")</f>
        <v>#VALUE!</v>
      </c>
      <c r="HWG17" s="132" t="e" vm="1">
        <f>IF(AND(HWG15="Breast",[1]control!HWU8="Persons"),"Note: Breast cancer figures for all persons does not include males","")</f>
        <v>#VALUE!</v>
      </c>
      <c r="HWH17" s="132" t="e" vm="1">
        <f>IF(AND(HWH15="Breast",[1]control!HWV8="Persons"),"Note: Breast cancer figures for all persons does not include males","")</f>
        <v>#VALUE!</v>
      </c>
      <c r="HWI17" s="132" t="e" vm="1">
        <f>IF(AND(HWI15="Breast",[1]control!HWW8="Persons"),"Note: Breast cancer figures for all persons does not include males","")</f>
        <v>#VALUE!</v>
      </c>
      <c r="HWJ17" s="132" t="e" vm="1">
        <f>IF(AND(HWJ15="Breast",[1]control!HWX8="Persons"),"Note: Breast cancer figures for all persons does not include males","")</f>
        <v>#VALUE!</v>
      </c>
      <c r="HWK17" s="132" t="e" vm="1">
        <f>IF(AND(HWK15="Breast",[1]control!HWY8="Persons"),"Note: Breast cancer figures for all persons does not include males","")</f>
        <v>#VALUE!</v>
      </c>
      <c r="HWL17" s="132" t="e" vm="1">
        <f>IF(AND(HWL15="Breast",[1]control!HWZ8="Persons"),"Note: Breast cancer figures for all persons does not include males","")</f>
        <v>#VALUE!</v>
      </c>
      <c r="HWM17" s="132" t="e" vm="1">
        <f>IF(AND(HWM15="Breast",[1]control!HXA8="Persons"),"Note: Breast cancer figures for all persons does not include males","")</f>
        <v>#VALUE!</v>
      </c>
      <c r="HWN17" s="132" t="e" vm="1">
        <f>IF(AND(HWN15="Breast",[1]control!HXB8="Persons"),"Note: Breast cancer figures for all persons does not include males","")</f>
        <v>#VALUE!</v>
      </c>
      <c r="HWO17" s="132" t="e" vm="1">
        <f>IF(AND(HWO15="Breast",[1]control!HXC8="Persons"),"Note: Breast cancer figures for all persons does not include males","")</f>
        <v>#VALUE!</v>
      </c>
      <c r="HWP17" s="132" t="e" vm="1">
        <f>IF(AND(HWP15="Breast",[1]control!HXD8="Persons"),"Note: Breast cancer figures for all persons does not include males","")</f>
        <v>#VALUE!</v>
      </c>
      <c r="HWQ17" s="132" t="e" vm="1">
        <f>IF(AND(HWQ15="Breast",[1]control!HXE8="Persons"),"Note: Breast cancer figures for all persons does not include males","")</f>
        <v>#VALUE!</v>
      </c>
      <c r="HWR17" s="132" t="e" vm="1">
        <f>IF(AND(HWR15="Breast",[1]control!HXF8="Persons"),"Note: Breast cancer figures for all persons does not include males","")</f>
        <v>#VALUE!</v>
      </c>
      <c r="HWS17" s="132" t="e" vm="1">
        <f>IF(AND(HWS15="Breast",[1]control!HXG8="Persons"),"Note: Breast cancer figures for all persons does not include males","")</f>
        <v>#VALUE!</v>
      </c>
      <c r="HWT17" s="132" t="e" vm="1">
        <f>IF(AND(HWT15="Breast",[1]control!HXH8="Persons"),"Note: Breast cancer figures for all persons does not include males","")</f>
        <v>#VALUE!</v>
      </c>
      <c r="HWU17" s="132" t="e" vm="1">
        <f>IF(AND(HWU15="Breast",[1]control!HXI8="Persons"),"Note: Breast cancer figures for all persons does not include males","")</f>
        <v>#VALUE!</v>
      </c>
      <c r="HWV17" s="132" t="e" vm="1">
        <f>IF(AND(HWV15="Breast",[1]control!HXJ8="Persons"),"Note: Breast cancer figures for all persons does not include males","")</f>
        <v>#VALUE!</v>
      </c>
      <c r="HWW17" s="132" t="e" vm="1">
        <f>IF(AND(HWW15="Breast",[1]control!HXK8="Persons"),"Note: Breast cancer figures for all persons does not include males","")</f>
        <v>#VALUE!</v>
      </c>
      <c r="HWX17" s="132" t="e" vm="1">
        <f>IF(AND(HWX15="Breast",[1]control!HXL8="Persons"),"Note: Breast cancer figures for all persons does not include males","")</f>
        <v>#VALUE!</v>
      </c>
      <c r="HWY17" s="132" t="e" vm="1">
        <f>IF(AND(HWY15="Breast",[1]control!HXM8="Persons"),"Note: Breast cancer figures for all persons does not include males","")</f>
        <v>#VALUE!</v>
      </c>
      <c r="HWZ17" s="132" t="e" vm="1">
        <f>IF(AND(HWZ15="Breast",[1]control!HXN8="Persons"),"Note: Breast cancer figures for all persons does not include males","")</f>
        <v>#VALUE!</v>
      </c>
      <c r="HXA17" s="132" t="e" vm="1">
        <f>IF(AND(HXA15="Breast",[1]control!HXO8="Persons"),"Note: Breast cancer figures for all persons does not include males","")</f>
        <v>#VALUE!</v>
      </c>
      <c r="HXB17" s="132" t="e" vm="1">
        <f>IF(AND(HXB15="Breast",[1]control!HXP8="Persons"),"Note: Breast cancer figures for all persons does not include males","")</f>
        <v>#VALUE!</v>
      </c>
      <c r="HXC17" s="132" t="e" vm="1">
        <f>IF(AND(HXC15="Breast",[1]control!HXQ8="Persons"),"Note: Breast cancer figures for all persons does not include males","")</f>
        <v>#VALUE!</v>
      </c>
      <c r="HXD17" s="132" t="e" vm="1">
        <f>IF(AND(HXD15="Breast",[1]control!HXR8="Persons"),"Note: Breast cancer figures for all persons does not include males","")</f>
        <v>#VALUE!</v>
      </c>
      <c r="HXE17" s="132" t="e" vm="1">
        <f>IF(AND(HXE15="Breast",[1]control!HXS8="Persons"),"Note: Breast cancer figures for all persons does not include males","")</f>
        <v>#VALUE!</v>
      </c>
      <c r="HXF17" s="132" t="e" vm="1">
        <f>IF(AND(HXF15="Breast",[1]control!HXT8="Persons"),"Note: Breast cancer figures for all persons does not include males","")</f>
        <v>#VALUE!</v>
      </c>
      <c r="HXG17" s="132" t="e" vm="1">
        <f>IF(AND(HXG15="Breast",[1]control!HXU8="Persons"),"Note: Breast cancer figures for all persons does not include males","")</f>
        <v>#VALUE!</v>
      </c>
      <c r="HXH17" s="132" t="e" vm="1">
        <f>IF(AND(HXH15="Breast",[1]control!HXV8="Persons"),"Note: Breast cancer figures for all persons does not include males","")</f>
        <v>#VALUE!</v>
      </c>
      <c r="HXI17" s="132" t="e" vm="1">
        <f>IF(AND(HXI15="Breast",[1]control!HXW8="Persons"),"Note: Breast cancer figures for all persons does not include males","")</f>
        <v>#VALUE!</v>
      </c>
      <c r="HXJ17" s="132" t="e" vm="1">
        <f>IF(AND(HXJ15="Breast",[1]control!HXX8="Persons"),"Note: Breast cancer figures for all persons does not include males","")</f>
        <v>#VALUE!</v>
      </c>
      <c r="HXK17" s="132" t="e" vm="1">
        <f>IF(AND(HXK15="Breast",[1]control!HXY8="Persons"),"Note: Breast cancer figures for all persons does not include males","")</f>
        <v>#VALUE!</v>
      </c>
      <c r="HXL17" s="132" t="e" vm="1">
        <f>IF(AND(HXL15="Breast",[1]control!HXZ8="Persons"),"Note: Breast cancer figures for all persons does not include males","")</f>
        <v>#VALUE!</v>
      </c>
      <c r="HXM17" s="132" t="e" vm="1">
        <f>IF(AND(HXM15="Breast",[1]control!HYA8="Persons"),"Note: Breast cancer figures for all persons does not include males","")</f>
        <v>#VALUE!</v>
      </c>
      <c r="HXN17" s="132" t="e" vm="1">
        <f>IF(AND(HXN15="Breast",[1]control!HYB8="Persons"),"Note: Breast cancer figures for all persons does not include males","")</f>
        <v>#VALUE!</v>
      </c>
      <c r="HXO17" s="132" t="e" vm="1">
        <f>IF(AND(HXO15="Breast",[1]control!HYC8="Persons"),"Note: Breast cancer figures for all persons does not include males","")</f>
        <v>#VALUE!</v>
      </c>
      <c r="HXP17" s="132" t="e" vm="1">
        <f>IF(AND(HXP15="Breast",[1]control!HYD8="Persons"),"Note: Breast cancer figures for all persons does not include males","")</f>
        <v>#VALUE!</v>
      </c>
      <c r="HXQ17" s="132" t="e" vm="1">
        <f>IF(AND(HXQ15="Breast",[1]control!HYE8="Persons"),"Note: Breast cancer figures for all persons does not include males","")</f>
        <v>#VALUE!</v>
      </c>
      <c r="HXR17" s="132" t="e" vm="1">
        <f>IF(AND(HXR15="Breast",[1]control!HYF8="Persons"),"Note: Breast cancer figures for all persons does not include males","")</f>
        <v>#VALUE!</v>
      </c>
      <c r="HXS17" s="132" t="e" vm="1">
        <f>IF(AND(HXS15="Breast",[1]control!HYG8="Persons"),"Note: Breast cancer figures for all persons does not include males","")</f>
        <v>#VALUE!</v>
      </c>
      <c r="HXT17" s="132" t="e" vm="1">
        <f>IF(AND(HXT15="Breast",[1]control!HYH8="Persons"),"Note: Breast cancer figures for all persons does not include males","")</f>
        <v>#VALUE!</v>
      </c>
      <c r="HXU17" s="132" t="e" vm="1">
        <f>IF(AND(HXU15="Breast",[1]control!HYI8="Persons"),"Note: Breast cancer figures for all persons does not include males","")</f>
        <v>#VALUE!</v>
      </c>
      <c r="HXV17" s="132" t="e" vm="1">
        <f>IF(AND(HXV15="Breast",[1]control!HYJ8="Persons"),"Note: Breast cancer figures for all persons does not include males","")</f>
        <v>#VALUE!</v>
      </c>
      <c r="HXW17" s="132" t="e" vm="1">
        <f>IF(AND(HXW15="Breast",[1]control!HYK8="Persons"),"Note: Breast cancer figures for all persons does not include males","")</f>
        <v>#VALUE!</v>
      </c>
      <c r="HXX17" s="132" t="e" vm="1">
        <f>IF(AND(HXX15="Breast",[1]control!HYL8="Persons"),"Note: Breast cancer figures for all persons does not include males","")</f>
        <v>#VALUE!</v>
      </c>
      <c r="HXY17" s="132" t="e" vm="1">
        <f>IF(AND(HXY15="Breast",[1]control!HYM8="Persons"),"Note: Breast cancer figures for all persons does not include males","")</f>
        <v>#VALUE!</v>
      </c>
      <c r="HXZ17" s="132" t="e" vm="1">
        <f>IF(AND(HXZ15="Breast",[1]control!HYN8="Persons"),"Note: Breast cancer figures for all persons does not include males","")</f>
        <v>#VALUE!</v>
      </c>
      <c r="HYA17" s="132" t="e" vm="1">
        <f>IF(AND(HYA15="Breast",[1]control!HYO8="Persons"),"Note: Breast cancer figures for all persons does not include males","")</f>
        <v>#VALUE!</v>
      </c>
      <c r="HYB17" s="132" t="e" vm="1">
        <f>IF(AND(HYB15="Breast",[1]control!HYP8="Persons"),"Note: Breast cancer figures for all persons does not include males","")</f>
        <v>#VALUE!</v>
      </c>
      <c r="HYC17" s="132" t="e" vm="1">
        <f>IF(AND(HYC15="Breast",[1]control!HYQ8="Persons"),"Note: Breast cancer figures for all persons does not include males","")</f>
        <v>#VALUE!</v>
      </c>
      <c r="HYD17" s="132" t="e" vm="1">
        <f>IF(AND(HYD15="Breast",[1]control!HYR8="Persons"),"Note: Breast cancer figures for all persons does not include males","")</f>
        <v>#VALUE!</v>
      </c>
      <c r="HYE17" s="132" t="e" vm="1">
        <f>IF(AND(HYE15="Breast",[1]control!HYS8="Persons"),"Note: Breast cancer figures for all persons does not include males","")</f>
        <v>#VALUE!</v>
      </c>
      <c r="HYF17" s="132" t="e" vm="1">
        <f>IF(AND(HYF15="Breast",[1]control!HYT8="Persons"),"Note: Breast cancer figures for all persons does not include males","")</f>
        <v>#VALUE!</v>
      </c>
      <c r="HYG17" s="132" t="e" vm="1">
        <f>IF(AND(HYG15="Breast",[1]control!HYU8="Persons"),"Note: Breast cancer figures for all persons does not include males","")</f>
        <v>#VALUE!</v>
      </c>
      <c r="HYH17" s="132" t="e" vm="1">
        <f>IF(AND(HYH15="Breast",[1]control!HYV8="Persons"),"Note: Breast cancer figures for all persons does not include males","")</f>
        <v>#VALUE!</v>
      </c>
      <c r="HYI17" s="132" t="e" vm="1">
        <f>IF(AND(HYI15="Breast",[1]control!HYW8="Persons"),"Note: Breast cancer figures for all persons does not include males","")</f>
        <v>#VALUE!</v>
      </c>
      <c r="HYJ17" s="132" t="e" vm="1">
        <f>IF(AND(HYJ15="Breast",[1]control!HYX8="Persons"),"Note: Breast cancer figures for all persons does not include males","")</f>
        <v>#VALUE!</v>
      </c>
      <c r="HYK17" s="132" t="e" vm="1">
        <f>IF(AND(HYK15="Breast",[1]control!HYY8="Persons"),"Note: Breast cancer figures for all persons does not include males","")</f>
        <v>#VALUE!</v>
      </c>
      <c r="HYL17" s="132" t="e" vm="1">
        <f>IF(AND(HYL15="Breast",[1]control!HYZ8="Persons"),"Note: Breast cancer figures for all persons does not include males","")</f>
        <v>#VALUE!</v>
      </c>
      <c r="HYM17" s="132" t="e" vm="1">
        <f>IF(AND(HYM15="Breast",[1]control!HZA8="Persons"),"Note: Breast cancer figures for all persons does not include males","")</f>
        <v>#VALUE!</v>
      </c>
      <c r="HYN17" s="132" t="e" vm="1">
        <f>IF(AND(HYN15="Breast",[1]control!HZB8="Persons"),"Note: Breast cancer figures for all persons does not include males","")</f>
        <v>#VALUE!</v>
      </c>
      <c r="HYO17" s="132" t="e" vm="1">
        <f>IF(AND(HYO15="Breast",[1]control!HZC8="Persons"),"Note: Breast cancer figures for all persons does not include males","")</f>
        <v>#VALUE!</v>
      </c>
      <c r="HYP17" s="132" t="e" vm="1">
        <f>IF(AND(HYP15="Breast",[1]control!HZD8="Persons"),"Note: Breast cancer figures for all persons does not include males","")</f>
        <v>#VALUE!</v>
      </c>
      <c r="HYQ17" s="132" t="e" vm="1">
        <f>IF(AND(HYQ15="Breast",[1]control!HZE8="Persons"),"Note: Breast cancer figures for all persons does not include males","")</f>
        <v>#VALUE!</v>
      </c>
      <c r="HYR17" s="132" t="e" vm="1">
        <f>IF(AND(HYR15="Breast",[1]control!HZF8="Persons"),"Note: Breast cancer figures for all persons does not include males","")</f>
        <v>#VALUE!</v>
      </c>
      <c r="HYS17" s="132" t="e" vm="1">
        <f>IF(AND(HYS15="Breast",[1]control!HZG8="Persons"),"Note: Breast cancer figures for all persons does not include males","")</f>
        <v>#VALUE!</v>
      </c>
      <c r="HYT17" s="132" t="e" vm="1">
        <f>IF(AND(HYT15="Breast",[1]control!HZH8="Persons"),"Note: Breast cancer figures for all persons does not include males","")</f>
        <v>#VALUE!</v>
      </c>
      <c r="HYU17" s="132" t="e" vm="1">
        <f>IF(AND(HYU15="Breast",[1]control!HZI8="Persons"),"Note: Breast cancer figures for all persons does not include males","")</f>
        <v>#VALUE!</v>
      </c>
      <c r="HYV17" s="132" t="e" vm="1">
        <f>IF(AND(HYV15="Breast",[1]control!HZJ8="Persons"),"Note: Breast cancer figures for all persons does not include males","")</f>
        <v>#VALUE!</v>
      </c>
      <c r="HYW17" s="132" t="e" vm="1">
        <f>IF(AND(HYW15="Breast",[1]control!HZK8="Persons"),"Note: Breast cancer figures for all persons does not include males","")</f>
        <v>#VALUE!</v>
      </c>
      <c r="HYX17" s="132" t="e" vm="1">
        <f>IF(AND(HYX15="Breast",[1]control!HZL8="Persons"),"Note: Breast cancer figures for all persons does not include males","")</f>
        <v>#VALUE!</v>
      </c>
      <c r="HYY17" s="132" t="e" vm="1">
        <f>IF(AND(HYY15="Breast",[1]control!HZM8="Persons"),"Note: Breast cancer figures for all persons does not include males","")</f>
        <v>#VALUE!</v>
      </c>
      <c r="HYZ17" s="132" t="e" vm="1">
        <f>IF(AND(HYZ15="Breast",[1]control!HZN8="Persons"),"Note: Breast cancer figures for all persons does not include males","")</f>
        <v>#VALUE!</v>
      </c>
      <c r="HZA17" s="132" t="e" vm="1">
        <f>IF(AND(HZA15="Breast",[1]control!HZO8="Persons"),"Note: Breast cancer figures for all persons does not include males","")</f>
        <v>#VALUE!</v>
      </c>
      <c r="HZB17" s="132" t="e" vm="1">
        <f>IF(AND(HZB15="Breast",[1]control!HZP8="Persons"),"Note: Breast cancer figures for all persons does not include males","")</f>
        <v>#VALUE!</v>
      </c>
      <c r="HZC17" s="132" t="e" vm="1">
        <f>IF(AND(HZC15="Breast",[1]control!HZQ8="Persons"),"Note: Breast cancer figures for all persons does not include males","")</f>
        <v>#VALUE!</v>
      </c>
      <c r="HZD17" s="132" t="e" vm="1">
        <f>IF(AND(HZD15="Breast",[1]control!HZR8="Persons"),"Note: Breast cancer figures for all persons does not include males","")</f>
        <v>#VALUE!</v>
      </c>
      <c r="HZE17" s="132" t="e" vm="1">
        <f>IF(AND(HZE15="Breast",[1]control!HZS8="Persons"),"Note: Breast cancer figures for all persons does not include males","")</f>
        <v>#VALUE!</v>
      </c>
      <c r="HZF17" s="132" t="e" vm="1">
        <f>IF(AND(HZF15="Breast",[1]control!HZT8="Persons"),"Note: Breast cancer figures for all persons does not include males","")</f>
        <v>#VALUE!</v>
      </c>
      <c r="HZG17" s="132" t="e" vm="1">
        <f>IF(AND(HZG15="Breast",[1]control!HZU8="Persons"),"Note: Breast cancer figures for all persons does not include males","")</f>
        <v>#VALUE!</v>
      </c>
      <c r="HZH17" s="132" t="e" vm="1">
        <f>IF(AND(HZH15="Breast",[1]control!HZV8="Persons"),"Note: Breast cancer figures for all persons does not include males","")</f>
        <v>#VALUE!</v>
      </c>
      <c r="HZI17" s="132" t="e" vm="1">
        <f>IF(AND(HZI15="Breast",[1]control!HZW8="Persons"),"Note: Breast cancer figures for all persons does not include males","")</f>
        <v>#VALUE!</v>
      </c>
      <c r="HZJ17" s="132" t="e" vm="1">
        <f>IF(AND(HZJ15="Breast",[1]control!HZX8="Persons"),"Note: Breast cancer figures for all persons does not include males","")</f>
        <v>#VALUE!</v>
      </c>
      <c r="HZK17" s="132" t="e" vm="1">
        <f>IF(AND(HZK15="Breast",[1]control!HZY8="Persons"),"Note: Breast cancer figures for all persons does not include males","")</f>
        <v>#VALUE!</v>
      </c>
      <c r="HZL17" s="132" t="e" vm="1">
        <f>IF(AND(HZL15="Breast",[1]control!HZZ8="Persons"),"Note: Breast cancer figures for all persons does not include males","")</f>
        <v>#VALUE!</v>
      </c>
      <c r="HZM17" s="132" t="e" vm="1">
        <f>IF(AND(HZM15="Breast",[1]control!IAA8="Persons"),"Note: Breast cancer figures for all persons does not include males","")</f>
        <v>#VALUE!</v>
      </c>
      <c r="HZN17" s="132" t="e" vm="1">
        <f>IF(AND(HZN15="Breast",[1]control!IAB8="Persons"),"Note: Breast cancer figures for all persons does not include males","")</f>
        <v>#VALUE!</v>
      </c>
      <c r="HZO17" s="132" t="e" vm="1">
        <f>IF(AND(HZO15="Breast",[1]control!IAC8="Persons"),"Note: Breast cancer figures for all persons does not include males","")</f>
        <v>#VALUE!</v>
      </c>
      <c r="HZP17" s="132" t="e" vm="1">
        <f>IF(AND(HZP15="Breast",[1]control!IAD8="Persons"),"Note: Breast cancer figures for all persons does not include males","")</f>
        <v>#VALUE!</v>
      </c>
      <c r="HZQ17" s="132" t="e" vm="1">
        <f>IF(AND(HZQ15="Breast",[1]control!IAE8="Persons"),"Note: Breast cancer figures for all persons does not include males","")</f>
        <v>#VALUE!</v>
      </c>
      <c r="HZR17" s="132" t="e" vm="1">
        <f>IF(AND(HZR15="Breast",[1]control!IAF8="Persons"),"Note: Breast cancer figures for all persons does not include males","")</f>
        <v>#VALUE!</v>
      </c>
      <c r="HZS17" s="132" t="e" vm="1">
        <f>IF(AND(HZS15="Breast",[1]control!IAG8="Persons"),"Note: Breast cancer figures for all persons does not include males","")</f>
        <v>#VALUE!</v>
      </c>
      <c r="HZT17" s="132" t="e" vm="1">
        <f>IF(AND(HZT15="Breast",[1]control!IAH8="Persons"),"Note: Breast cancer figures for all persons does not include males","")</f>
        <v>#VALUE!</v>
      </c>
      <c r="HZU17" s="132" t="e" vm="1">
        <f>IF(AND(HZU15="Breast",[1]control!IAI8="Persons"),"Note: Breast cancer figures for all persons does not include males","")</f>
        <v>#VALUE!</v>
      </c>
      <c r="HZV17" s="132" t="e" vm="1">
        <f>IF(AND(HZV15="Breast",[1]control!IAJ8="Persons"),"Note: Breast cancer figures for all persons does not include males","")</f>
        <v>#VALUE!</v>
      </c>
      <c r="HZW17" s="132" t="e" vm="1">
        <f>IF(AND(HZW15="Breast",[1]control!IAK8="Persons"),"Note: Breast cancer figures for all persons does not include males","")</f>
        <v>#VALUE!</v>
      </c>
      <c r="HZX17" s="132" t="e" vm="1">
        <f>IF(AND(HZX15="Breast",[1]control!IAL8="Persons"),"Note: Breast cancer figures for all persons does not include males","")</f>
        <v>#VALUE!</v>
      </c>
      <c r="HZY17" s="132" t="e" vm="1">
        <f>IF(AND(HZY15="Breast",[1]control!IAM8="Persons"),"Note: Breast cancer figures for all persons does not include males","")</f>
        <v>#VALUE!</v>
      </c>
      <c r="HZZ17" s="132" t="e" vm="1">
        <f>IF(AND(HZZ15="Breast",[1]control!IAN8="Persons"),"Note: Breast cancer figures for all persons does not include males","")</f>
        <v>#VALUE!</v>
      </c>
      <c r="IAA17" s="132" t="e" vm="1">
        <f>IF(AND(IAA15="Breast",[1]control!IAO8="Persons"),"Note: Breast cancer figures for all persons does not include males","")</f>
        <v>#VALUE!</v>
      </c>
      <c r="IAB17" s="132" t="e" vm="1">
        <f>IF(AND(IAB15="Breast",[1]control!IAP8="Persons"),"Note: Breast cancer figures for all persons does not include males","")</f>
        <v>#VALUE!</v>
      </c>
      <c r="IAC17" s="132" t="e" vm="1">
        <f>IF(AND(IAC15="Breast",[1]control!IAQ8="Persons"),"Note: Breast cancer figures for all persons does not include males","")</f>
        <v>#VALUE!</v>
      </c>
      <c r="IAD17" s="132" t="e" vm="1">
        <f>IF(AND(IAD15="Breast",[1]control!IAR8="Persons"),"Note: Breast cancer figures for all persons does not include males","")</f>
        <v>#VALUE!</v>
      </c>
      <c r="IAE17" s="132" t="e" vm="1">
        <f>IF(AND(IAE15="Breast",[1]control!IAS8="Persons"),"Note: Breast cancer figures for all persons does not include males","")</f>
        <v>#VALUE!</v>
      </c>
      <c r="IAF17" s="132" t="e" vm="1">
        <f>IF(AND(IAF15="Breast",[1]control!IAT8="Persons"),"Note: Breast cancer figures for all persons does not include males","")</f>
        <v>#VALUE!</v>
      </c>
      <c r="IAG17" s="132" t="e" vm="1">
        <f>IF(AND(IAG15="Breast",[1]control!IAU8="Persons"),"Note: Breast cancer figures for all persons does not include males","")</f>
        <v>#VALUE!</v>
      </c>
      <c r="IAH17" s="132" t="e" vm="1">
        <f>IF(AND(IAH15="Breast",[1]control!IAV8="Persons"),"Note: Breast cancer figures for all persons does not include males","")</f>
        <v>#VALUE!</v>
      </c>
      <c r="IAI17" s="132" t="e" vm="1">
        <f>IF(AND(IAI15="Breast",[1]control!IAW8="Persons"),"Note: Breast cancer figures for all persons does not include males","")</f>
        <v>#VALUE!</v>
      </c>
      <c r="IAJ17" s="132" t="e" vm="1">
        <f>IF(AND(IAJ15="Breast",[1]control!IAX8="Persons"),"Note: Breast cancer figures for all persons does not include males","")</f>
        <v>#VALUE!</v>
      </c>
      <c r="IAK17" s="132" t="e" vm="1">
        <f>IF(AND(IAK15="Breast",[1]control!IAY8="Persons"),"Note: Breast cancer figures for all persons does not include males","")</f>
        <v>#VALUE!</v>
      </c>
      <c r="IAL17" s="132" t="e" vm="1">
        <f>IF(AND(IAL15="Breast",[1]control!IAZ8="Persons"),"Note: Breast cancer figures for all persons does not include males","")</f>
        <v>#VALUE!</v>
      </c>
      <c r="IAM17" s="132" t="e" vm="1">
        <f>IF(AND(IAM15="Breast",[1]control!IBA8="Persons"),"Note: Breast cancer figures for all persons does not include males","")</f>
        <v>#VALUE!</v>
      </c>
      <c r="IAN17" s="132" t="e" vm="1">
        <f>IF(AND(IAN15="Breast",[1]control!IBB8="Persons"),"Note: Breast cancer figures for all persons does not include males","")</f>
        <v>#VALUE!</v>
      </c>
      <c r="IAO17" s="132" t="e" vm="1">
        <f>IF(AND(IAO15="Breast",[1]control!IBC8="Persons"),"Note: Breast cancer figures for all persons does not include males","")</f>
        <v>#VALUE!</v>
      </c>
      <c r="IAP17" s="132" t="e" vm="1">
        <f>IF(AND(IAP15="Breast",[1]control!IBD8="Persons"),"Note: Breast cancer figures for all persons does not include males","")</f>
        <v>#VALUE!</v>
      </c>
      <c r="IAQ17" s="132" t="e" vm="1">
        <f>IF(AND(IAQ15="Breast",[1]control!IBE8="Persons"),"Note: Breast cancer figures for all persons does not include males","")</f>
        <v>#VALUE!</v>
      </c>
      <c r="IAR17" s="132" t="e" vm="1">
        <f>IF(AND(IAR15="Breast",[1]control!IBF8="Persons"),"Note: Breast cancer figures for all persons does not include males","")</f>
        <v>#VALUE!</v>
      </c>
      <c r="IAS17" s="132" t="e" vm="1">
        <f>IF(AND(IAS15="Breast",[1]control!IBG8="Persons"),"Note: Breast cancer figures for all persons does not include males","")</f>
        <v>#VALUE!</v>
      </c>
      <c r="IAT17" s="132" t="e" vm="1">
        <f>IF(AND(IAT15="Breast",[1]control!IBH8="Persons"),"Note: Breast cancer figures for all persons does not include males","")</f>
        <v>#VALUE!</v>
      </c>
      <c r="IAU17" s="132" t="e" vm="1">
        <f>IF(AND(IAU15="Breast",[1]control!IBI8="Persons"),"Note: Breast cancer figures for all persons does not include males","")</f>
        <v>#VALUE!</v>
      </c>
      <c r="IAV17" s="132" t="e" vm="1">
        <f>IF(AND(IAV15="Breast",[1]control!IBJ8="Persons"),"Note: Breast cancer figures for all persons does not include males","")</f>
        <v>#VALUE!</v>
      </c>
      <c r="IAW17" s="132" t="e" vm="1">
        <f>IF(AND(IAW15="Breast",[1]control!IBK8="Persons"),"Note: Breast cancer figures for all persons does not include males","")</f>
        <v>#VALUE!</v>
      </c>
      <c r="IAX17" s="132" t="e" vm="1">
        <f>IF(AND(IAX15="Breast",[1]control!IBL8="Persons"),"Note: Breast cancer figures for all persons does not include males","")</f>
        <v>#VALUE!</v>
      </c>
      <c r="IAY17" s="132" t="e" vm="1">
        <f>IF(AND(IAY15="Breast",[1]control!IBM8="Persons"),"Note: Breast cancer figures for all persons does not include males","")</f>
        <v>#VALUE!</v>
      </c>
      <c r="IAZ17" s="132" t="e" vm="1">
        <f>IF(AND(IAZ15="Breast",[1]control!IBN8="Persons"),"Note: Breast cancer figures for all persons does not include males","")</f>
        <v>#VALUE!</v>
      </c>
      <c r="IBA17" s="132" t="e" vm="1">
        <f>IF(AND(IBA15="Breast",[1]control!IBO8="Persons"),"Note: Breast cancer figures for all persons does not include males","")</f>
        <v>#VALUE!</v>
      </c>
      <c r="IBB17" s="132" t="e" vm="1">
        <f>IF(AND(IBB15="Breast",[1]control!IBP8="Persons"),"Note: Breast cancer figures for all persons does not include males","")</f>
        <v>#VALUE!</v>
      </c>
      <c r="IBC17" s="132" t="e" vm="1">
        <f>IF(AND(IBC15="Breast",[1]control!IBQ8="Persons"),"Note: Breast cancer figures for all persons does not include males","")</f>
        <v>#VALUE!</v>
      </c>
      <c r="IBD17" s="132" t="e" vm="1">
        <f>IF(AND(IBD15="Breast",[1]control!IBR8="Persons"),"Note: Breast cancer figures for all persons does not include males","")</f>
        <v>#VALUE!</v>
      </c>
      <c r="IBE17" s="132" t="e" vm="1">
        <f>IF(AND(IBE15="Breast",[1]control!IBS8="Persons"),"Note: Breast cancer figures for all persons does not include males","")</f>
        <v>#VALUE!</v>
      </c>
      <c r="IBF17" s="132" t="e" vm="1">
        <f>IF(AND(IBF15="Breast",[1]control!IBT8="Persons"),"Note: Breast cancer figures for all persons does not include males","")</f>
        <v>#VALUE!</v>
      </c>
      <c r="IBG17" s="132" t="e" vm="1">
        <f>IF(AND(IBG15="Breast",[1]control!IBU8="Persons"),"Note: Breast cancer figures for all persons does not include males","")</f>
        <v>#VALUE!</v>
      </c>
      <c r="IBH17" s="132" t="e" vm="1">
        <f>IF(AND(IBH15="Breast",[1]control!IBV8="Persons"),"Note: Breast cancer figures for all persons does not include males","")</f>
        <v>#VALUE!</v>
      </c>
      <c r="IBI17" s="132" t="e" vm="1">
        <f>IF(AND(IBI15="Breast",[1]control!IBW8="Persons"),"Note: Breast cancer figures for all persons does not include males","")</f>
        <v>#VALUE!</v>
      </c>
      <c r="IBJ17" s="132" t="e" vm="1">
        <f>IF(AND(IBJ15="Breast",[1]control!IBX8="Persons"),"Note: Breast cancer figures for all persons does not include males","")</f>
        <v>#VALUE!</v>
      </c>
      <c r="IBK17" s="132" t="e" vm="1">
        <f>IF(AND(IBK15="Breast",[1]control!IBY8="Persons"),"Note: Breast cancer figures for all persons does not include males","")</f>
        <v>#VALUE!</v>
      </c>
      <c r="IBL17" s="132" t="e" vm="1">
        <f>IF(AND(IBL15="Breast",[1]control!IBZ8="Persons"),"Note: Breast cancer figures for all persons does not include males","")</f>
        <v>#VALUE!</v>
      </c>
      <c r="IBM17" s="132" t="e" vm="1">
        <f>IF(AND(IBM15="Breast",[1]control!ICA8="Persons"),"Note: Breast cancer figures for all persons does not include males","")</f>
        <v>#VALUE!</v>
      </c>
      <c r="IBN17" s="132" t="e" vm="1">
        <f>IF(AND(IBN15="Breast",[1]control!ICB8="Persons"),"Note: Breast cancer figures for all persons does not include males","")</f>
        <v>#VALUE!</v>
      </c>
      <c r="IBO17" s="132" t="e" vm="1">
        <f>IF(AND(IBO15="Breast",[1]control!ICC8="Persons"),"Note: Breast cancer figures for all persons does not include males","")</f>
        <v>#VALUE!</v>
      </c>
      <c r="IBP17" s="132" t="e" vm="1">
        <f>IF(AND(IBP15="Breast",[1]control!ICD8="Persons"),"Note: Breast cancer figures for all persons does not include males","")</f>
        <v>#VALUE!</v>
      </c>
      <c r="IBQ17" s="132" t="e" vm="1">
        <f>IF(AND(IBQ15="Breast",[1]control!ICE8="Persons"),"Note: Breast cancer figures for all persons does not include males","")</f>
        <v>#VALUE!</v>
      </c>
      <c r="IBR17" s="132" t="e" vm="1">
        <f>IF(AND(IBR15="Breast",[1]control!ICF8="Persons"),"Note: Breast cancer figures for all persons does not include males","")</f>
        <v>#VALUE!</v>
      </c>
      <c r="IBS17" s="132" t="e" vm="1">
        <f>IF(AND(IBS15="Breast",[1]control!ICG8="Persons"),"Note: Breast cancer figures for all persons does not include males","")</f>
        <v>#VALUE!</v>
      </c>
      <c r="IBT17" s="132" t="e" vm="1">
        <f>IF(AND(IBT15="Breast",[1]control!ICH8="Persons"),"Note: Breast cancer figures for all persons does not include males","")</f>
        <v>#VALUE!</v>
      </c>
      <c r="IBU17" s="132" t="e" vm="1">
        <f>IF(AND(IBU15="Breast",[1]control!ICI8="Persons"),"Note: Breast cancer figures for all persons does not include males","")</f>
        <v>#VALUE!</v>
      </c>
      <c r="IBV17" s="132" t="e" vm="1">
        <f>IF(AND(IBV15="Breast",[1]control!ICJ8="Persons"),"Note: Breast cancer figures for all persons does not include males","")</f>
        <v>#VALUE!</v>
      </c>
      <c r="IBW17" s="132" t="e" vm="1">
        <f>IF(AND(IBW15="Breast",[1]control!ICK8="Persons"),"Note: Breast cancer figures for all persons does not include males","")</f>
        <v>#VALUE!</v>
      </c>
      <c r="IBX17" s="132" t="e" vm="1">
        <f>IF(AND(IBX15="Breast",[1]control!ICL8="Persons"),"Note: Breast cancer figures for all persons does not include males","")</f>
        <v>#VALUE!</v>
      </c>
      <c r="IBY17" s="132" t="e" vm="1">
        <f>IF(AND(IBY15="Breast",[1]control!ICM8="Persons"),"Note: Breast cancer figures for all persons does not include males","")</f>
        <v>#VALUE!</v>
      </c>
      <c r="IBZ17" s="132" t="e" vm="1">
        <f>IF(AND(IBZ15="Breast",[1]control!ICN8="Persons"),"Note: Breast cancer figures for all persons does not include males","")</f>
        <v>#VALUE!</v>
      </c>
      <c r="ICA17" s="132" t="e" vm="1">
        <f>IF(AND(ICA15="Breast",[1]control!ICO8="Persons"),"Note: Breast cancer figures for all persons does not include males","")</f>
        <v>#VALUE!</v>
      </c>
      <c r="ICB17" s="132" t="e" vm="1">
        <f>IF(AND(ICB15="Breast",[1]control!ICP8="Persons"),"Note: Breast cancer figures for all persons does not include males","")</f>
        <v>#VALUE!</v>
      </c>
      <c r="ICC17" s="132" t="e" vm="1">
        <f>IF(AND(ICC15="Breast",[1]control!ICQ8="Persons"),"Note: Breast cancer figures for all persons does not include males","")</f>
        <v>#VALUE!</v>
      </c>
      <c r="ICD17" s="132" t="e" vm="1">
        <f>IF(AND(ICD15="Breast",[1]control!ICR8="Persons"),"Note: Breast cancer figures for all persons does not include males","")</f>
        <v>#VALUE!</v>
      </c>
      <c r="ICE17" s="132" t="e" vm="1">
        <f>IF(AND(ICE15="Breast",[1]control!ICS8="Persons"),"Note: Breast cancer figures for all persons does not include males","")</f>
        <v>#VALUE!</v>
      </c>
      <c r="ICF17" s="132" t="e" vm="1">
        <f>IF(AND(ICF15="Breast",[1]control!ICT8="Persons"),"Note: Breast cancer figures for all persons does not include males","")</f>
        <v>#VALUE!</v>
      </c>
      <c r="ICG17" s="132" t="e" vm="1">
        <f>IF(AND(ICG15="Breast",[1]control!ICU8="Persons"),"Note: Breast cancer figures for all persons does not include males","")</f>
        <v>#VALUE!</v>
      </c>
      <c r="ICH17" s="132" t="e" vm="1">
        <f>IF(AND(ICH15="Breast",[1]control!ICV8="Persons"),"Note: Breast cancer figures for all persons does not include males","")</f>
        <v>#VALUE!</v>
      </c>
      <c r="ICI17" s="132" t="e" vm="1">
        <f>IF(AND(ICI15="Breast",[1]control!ICW8="Persons"),"Note: Breast cancer figures for all persons does not include males","")</f>
        <v>#VALUE!</v>
      </c>
      <c r="ICJ17" s="132" t="e" vm="1">
        <f>IF(AND(ICJ15="Breast",[1]control!ICX8="Persons"),"Note: Breast cancer figures for all persons does not include males","")</f>
        <v>#VALUE!</v>
      </c>
      <c r="ICK17" s="132" t="e" vm="1">
        <f>IF(AND(ICK15="Breast",[1]control!ICY8="Persons"),"Note: Breast cancer figures for all persons does not include males","")</f>
        <v>#VALUE!</v>
      </c>
      <c r="ICL17" s="132" t="e" vm="1">
        <f>IF(AND(ICL15="Breast",[1]control!ICZ8="Persons"),"Note: Breast cancer figures for all persons does not include males","")</f>
        <v>#VALUE!</v>
      </c>
      <c r="ICM17" s="132" t="e" vm="1">
        <f>IF(AND(ICM15="Breast",[1]control!IDA8="Persons"),"Note: Breast cancer figures for all persons does not include males","")</f>
        <v>#VALUE!</v>
      </c>
      <c r="ICN17" s="132" t="e" vm="1">
        <f>IF(AND(ICN15="Breast",[1]control!IDB8="Persons"),"Note: Breast cancer figures for all persons does not include males","")</f>
        <v>#VALUE!</v>
      </c>
      <c r="ICO17" s="132" t="e" vm="1">
        <f>IF(AND(ICO15="Breast",[1]control!IDC8="Persons"),"Note: Breast cancer figures for all persons does not include males","")</f>
        <v>#VALUE!</v>
      </c>
      <c r="ICP17" s="132" t="e" vm="1">
        <f>IF(AND(ICP15="Breast",[1]control!IDD8="Persons"),"Note: Breast cancer figures for all persons does not include males","")</f>
        <v>#VALUE!</v>
      </c>
      <c r="ICQ17" s="132" t="e" vm="1">
        <f>IF(AND(ICQ15="Breast",[1]control!IDE8="Persons"),"Note: Breast cancer figures for all persons does not include males","")</f>
        <v>#VALUE!</v>
      </c>
      <c r="ICR17" s="132" t="e" vm="1">
        <f>IF(AND(ICR15="Breast",[1]control!IDF8="Persons"),"Note: Breast cancer figures for all persons does not include males","")</f>
        <v>#VALUE!</v>
      </c>
      <c r="ICS17" s="132" t="e" vm="1">
        <f>IF(AND(ICS15="Breast",[1]control!IDG8="Persons"),"Note: Breast cancer figures for all persons does not include males","")</f>
        <v>#VALUE!</v>
      </c>
      <c r="ICT17" s="132" t="e" vm="1">
        <f>IF(AND(ICT15="Breast",[1]control!IDH8="Persons"),"Note: Breast cancer figures for all persons does not include males","")</f>
        <v>#VALUE!</v>
      </c>
      <c r="ICU17" s="132" t="e" vm="1">
        <f>IF(AND(ICU15="Breast",[1]control!IDI8="Persons"),"Note: Breast cancer figures for all persons does not include males","")</f>
        <v>#VALUE!</v>
      </c>
      <c r="ICV17" s="132" t="e" vm="1">
        <f>IF(AND(ICV15="Breast",[1]control!IDJ8="Persons"),"Note: Breast cancer figures for all persons does not include males","")</f>
        <v>#VALUE!</v>
      </c>
      <c r="ICW17" s="132" t="e" vm="1">
        <f>IF(AND(ICW15="Breast",[1]control!IDK8="Persons"),"Note: Breast cancer figures for all persons does not include males","")</f>
        <v>#VALUE!</v>
      </c>
      <c r="ICX17" s="132" t="e" vm="1">
        <f>IF(AND(ICX15="Breast",[1]control!IDL8="Persons"),"Note: Breast cancer figures for all persons does not include males","")</f>
        <v>#VALUE!</v>
      </c>
      <c r="ICY17" s="132" t="e" vm="1">
        <f>IF(AND(ICY15="Breast",[1]control!IDM8="Persons"),"Note: Breast cancer figures for all persons does not include males","")</f>
        <v>#VALUE!</v>
      </c>
      <c r="ICZ17" s="132" t="e" vm="1">
        <f>IF(AND(ICZ15="Breast",[1]control!IDN8="Persons"),"Note: Breast cancer figures for all persons does not include males","")</f>
        <v>#VALUE!</v>
      </c>
      <c r="IDA17" s="132" t="e" vm="1">
        <f>IF(AND(IDA15="Breast",[1]control!IDO8="Persons"),"Note: Breast cancer figures for all persons does not include males","")</f>
        <v>#VALUE!</v>
      </c>
      <c r="IDB17" s="132" t="e" vm="1">
        <f>IF(AND(IDB15="Breast",[1]control!IDP8="Persons"),"Note: Breast cancer figures for all persons does not include males","")</f>
        <v>#VALUE!</v>
      </c>
      <c r="IDC17" s="132" t="e" vm="1">
        <f>IF(AND(IDC15="Breast",[1]control!IDQ8="Persons"),"Note: Breast cancer figures for all persons does not include males","")</f>
        <v>#VALUE!</v>
      </c>
      <c r="IDD17" s="132" t="e" vm="1">
        <f>IF(AND(IDD15="Breast",[1]control!IDR8="Persons"),"Note: Breast cancer figures for all persons does not include males","")</f>
        <v>#VALUE!</v>
      </c>
      <c r="IDE17" s="132" t="e" vm="1">
        <f>IF(AND(IDE15="Breast",[1]control!IDS8="Persons"),"Note: Breast cancer figures for all persons does not include males","")</f>
        <v>#VALUE!</v>
      </c>
      <c r="IDF17" s="132" t="e" vm="1">
        <f>IF(AND(IDF15="Breast",[1]control!IDT8="Persons"),"Note: Breast cancer figures for all persons does not include males","")</f>
        <v>#VALUE!</v>
      </c>
      <c r="IDG17" s="132" t="e" vm="1">
        <f>IF(AND(IDG15="Breast",[1]control!IDU8="Persons"),"Note: Breast cancer figures for all persons does not include males","")</f>
        <v>#VALUE!</v>
      </c>
      <c r="IDH17" s="132" t="e" vm="1">
        <f>IF(AND(IDH15="Breast",[1]control!IDV8="Persons"),"Note: Breast cancer figures for all persons does not include males","")</f>
        <v>#VALUE!</v>
      </c>
      <c r="IDI17" s="132" t="e" vm="1">
        <f>IF(AND(IDI15="Breast",[1]control!IDW8="Persons"),"Note: Breast cancer figures for all persons does not include males","")</f>
        <v>#VALUE!</v>
      </c>
      <c r="IDJ17" s="132" t="e" vm="1">
        <f>IF(AND(IDJ15="Breast",[1]control!IDX8="Persons"),"Note: Breast cancer figures for all persons does not include males","")</f>
        <v>#VALUE!</v>
      </c>
      <c r="IDK17" s="132" t="e" vm="1">
        <f>IF(AND(IDK15="Breast",[1]control!IDY8="Persons"),"Note: Breast cancer figures for all persons does not include males","")</f>
        <v>#VALUE!</v>
      </c>
      <c r="IDL17" s="132" t="e" vm="1">
        <f>IF(AND(IDL15="Breast",[1]control!IDZ8="Persons"),"Note: Breast cancer figures for all persons does not include males","")</f>
        <v>#VALUE!</v>
      </c>
      <c r="IDM17" s="132" t="e" vm="1">
        <f>IF(AND(IDM15="Breast",[1]control!IEA8="Persons"),"Note: Breast cancer figures for all persons does not include males","")</f>
        <v>#VALUE!</v>
      </c>
      <c r="IDN17" s="132" t="e" vm="1">
        <f>IF(AND(IDN15="Breast",[1]control!IEB8="Persons"),"Note: Breast cancer figures for all persons does not include males","")</f>
        <v>#VALUE!</v>
      </c>
      <c r="IDO17" s="132" t="e" vm="1">
        <f>IF(AND(IDO15="Breast",[1]control!IEC8="Persons"),"Note: Breast cancer figures for all persons does not include males","")</f>
        <v>#VALUE!</v>
      </c>
      <c r="IDP17" s="132" t="e" vm="1">
        <f>IF(AND(IDP15="Breast",[1]control!IED8="Persons"),"Note: Breast cancer figures for all persons does not include males","")</f>
        <v>#VALUE!</v>
      </c>
      <c r="IDQ17" s="132" t="e" vm="1">
        <f>IF(AND(IDQ15="Breast",[1]control!IEE8="Persons"),"Note: Breast cancer figures for all persons does not include males","")</f>
        <v>#VALUE!</v>
      </c>
      <c r="IDR17" s="132" t="e" vm="1">
        <f>IF(AND(IDR15="Breast",[1]control!IEF8="Persons"),"Note: Breast cancer figures for all persons does not include males","")</f>
        <v>#VALUE!</v>
      </c>
      <c r="IDS17" s="132" t="e" vm="1">
        <f>IF(AND(IDS15="Breast",[1]control!IEG8="Persons"),"Note: Breast cancer figures for all persons does not include males","")</f>
        <v>#VALUE!</v>
      </c>
      <c r="IDT17" s="132" t="e" vm="1">
        <f>IF(AND(IDT15="Breast",[1]control!IEH8="Persons"),"Note: Breast cancer figures for all persons does not include males","")</f>
        <v>#VALUE!</v>
      </c>
      <c r="IDU17" s="132" t="e" vm="1">
        <f>IF(AND(IDU15="Breast",[1]control!IEI8="Persons"),"Note: Breast cancer figures for all persons does not include males","")</f>
        <v>#VALUE!</v>
      </c>
      <c r="IDV17" s="132" t="e" vm="1">
        <f>IF(AND(IDV15="Breast",[1]control!IEJ8="Persons"),"Note: Breast cancer figures for all persons does not include males","")</f>
        <v>#VALUE!</v>
      </c>
      <c r="IDW17" s="132" t="e" vm="1">
        <f>IF(AND(IDW15="Breast",[1]control!IEK8="Persons"),"Note: Breast cancer figures for all persons does not include males","")</f>
        <v>#VALUE!</v>
      </c>
      <c r="IDX17" s="132" t="e" vm="1">
        <f>IF(AND(IDX15="Breast",[1]control!IEL8="Persons"),"Note: Breast cancer figures for all persons does not include males","")</f>
        <v>#VALUE!</v>
      </c>
      <c r="IDY17" s="132" t="e" vm="1">
        <f>IF(AND(IDY15="Breast",[1]control!IEM8="Persons"),"Note: Breast cancer figures for all persons does not include males","")</f>
        <v>#VALUE!</v>
      </c>
      <c r="IDZ17" s="132" t="e" vm="1">
        <f>IF(AND(IDZ15="Breast",[1]control!IEN8="Persons"),"Note: Breast cancer figures for all persons does not include males","")</f>
        <v>#VALUE!</v>
      </c>
      <c r="IEA17" s="132" t="e" vm="1">
        <f>IF(AND(IEA15="Breast",[1]control!IEO8="Persons"),"Note: Breast cancer figures for all persons does not include males","")</f>
        <v>#VALUE!</v>
      </c>
      <c r="IEB17" s="132" t="e" vm="1">
        <f>IF(AND(IEB15="Breast",[1]control!IEP8="Persons"),"Note: Breast cancer figures for all persons does not include males","")</f>
        <v>#VALUE!</v>
      </c>
      <c r="IEC17" s="132" t="e" vm="1">
        <f>IF(AND(IEC15="Breast",[1]control!IEQ8="Persons"),"Note: Breast cancer figures for all persons does not include males","")</f>
        <v>#VALUE!</v>
      </c>
      <c r="IED17" s="132" t="e" vm="1">
        <f>IF(AND(IED15="Breast",[1]control!IER8="Persons"),"Note: Breast cancer figures for all persons does not include males","")</f>
        <v>#VALUE!</v>
      </c>
      <c r="IEE17" s="132" t="e" vm="1">
        <f>IF(AND(IEE15="Breast",[1]control!IES8="Persons"),"Note: Breast cancer figures for all persons does not include males","")</f>
        <v>#VALUE!</v>
      </c>
      <c r="IEF17" s="132" t="e" vm="1">
        <f>IF(AND(IEF15="Breast",[1]control!IET8="Persons"),"Note: Breast cancer figures for all persons does not include males","")</f>
        <v>#VALUE!</v>
      </c>
      <c r="IEG17" s="132" t="e" vm="1">
        <f>IF(AND(IEG15="Breast",[1]control!IEU8="Persons"),"Note: Breast cancer figures for all persons does not include males","")</f>
        <v>#VALUE!</v>
      </c>
      <c r="IEH17" s="132" t="e" vm="1">
        <f>IF(AND(IEH15="Breast",[1]control!IEV8="Persons"),"Note: Breast cancer figures for all persons does not include males","")</f>
        <v>#VALUE!</v>
      </c>
      <c r="IEI17" s="132" t="e" vm="1">
        <f>IF(AND(IEI15="Breast",[1]control!IEW8="Persons"),"Note: Breast cancer figures for all persons does not include males","")</f>
        <v>#VALUE!</v>
      </c>
      <c r="IEJ17" s="132" t="e" vm="1">
        <f>IF(AND(IEJ15="Breast",[1]control!IEX8="Persons"),"Note: Breast cancer figures for all persons does not include males","")</f>
        <v>#VALUE!</v>
      </c>
      <c r="IEK17" s="132" t="e" vm="1">
        <f>IF(AND(IEK15="Breast",[1]control!IEY8="Persons"),"Note: Breast cancer figures for all persons does not include males","")</f>
        <v>#VALUE!</v>
      </c>
      <c r="IEL17" s="132" t="e" vm="1">
        <f>IF(AND(IEL15="Breast",[1]control!IEZ8="Persons"),"Note: Breast cancer figures for all persons does not include males","")</f>
        <v>#VALUE!</v>
      </c>
      <c r="IEM17" s="132" t="e" vm="1">
        <f>IF(AND(IEM15="Breast",[1]control!IFA8="Persons"),"Note: Breast cancer figures for all persons does not include males","")</f>
        <v>#VALUE!</v>
      </c>
      <c r="IEN17" s="132" t="e" vm="1">
        <f>IF(AND(IEN15="Breast",[1]control!IFB8="Persons"),"Note: Breast cancer figures for all persons does not include males","")</f>
        <v>#VALUE!</v>
      </c>
      <c r="IEO17" s="132" t="e" vm="1">
        <f>IF(AND(IEO15="Breast",[1]control!IFC8="Persons"),"Note: Breast cancer figures for all persons does not include males","")</f>
        <v>#VALUE!</v>
      </c>
      <c r="IEP17" s="132" t="e" vm="1">
        <f>IF(AND(IEP15="Breast",[1]control!IFD8="Persons"),"Note: Breast cancer figures for all persons does not include males","")</f>
        <v>#VALUE!</v>
      </c>
      <c r="IEQ17" s="132" t="e" vm="1">
        <f>IF(AND(IEQ15="Breast",[1]control!IFE8="Persons"),"Note: Breast cancer figures for all persons does not include males","")</f>
        <v>#VALUE!</v>
      </c>
      <c r="IER17" s="132" t="e" vm="1">
        <f>IF(AND(IER15="Breast",[1]control!IFF8="Persons"),"Note: Breast cancer figures for all persons does not include males","")</f>
        <v>#VALUE!</v>
      </c>
      <c r="IES17" s="132" t="e" vm="1">
        <f>IF(AND(IES15="Breast",[1]control!IFG8="Persons"),"Note: Breast cancer figures for all persons does not include males","")</f>
        <v>#VALUE!</v>
      </c>
      <c r="IET17" s="132" t="e" vm="1">
        <f>IF(AND(IET15="Breast",[1]control!IFH8="Persons"),"Note: Breast cancer figures for all persons does not include males","")</f>
        <v>#VALUE!</v>
      </c>
      <c r="IEU17" s="132" t="e" vm="1">
        <f>IF(AND(IEU15="Breast",[1]control!IFI8="Persons"),"Note: Breast cancer figures for all persons does not include males","")</f>
        <v>#VALUE!</v>
      </c>
      <c r="IEV17" s="132" t="e" vm="1">
        <f>IF(AND(IEV15="Breast",[1]control!IFJ8="Persons"),"Note: Breast cancer figures for all persons does not include males","")</f>
        <v>#VALUE!</v>
      </c>
      <c r="IEW17" s="132" t="e" vm="1">
        <f>IF(AND(IEW15="Breast",[1]control!IFK8="Persons"),"Note: Breast cancer figures for all persons does not include males","")</f>
        <v>#VALUE!</v>
      </c>
      <c r="IEX17" s="132" t="e" vm="1">
        <f>IF(AND(IEX15="Breast",[1]control!IFL8="Persons"),"Note: Breast cancer figures for all persons does not include males","")</f>
        <v>#VALUE!</v>
      </c>
      <c r="IEY17" s="132" t="e" vm="1">
        <f>IF(AND(IEY15="Breast",[1]control!IFM8="Persons"),"Note: Breast cancer figures for all persons does not include males","")</f>
        <v>#VALUE!</v>
      </c>
      <c r="IEZ17" s="132" t="e" vm="1">
        <f>IF(AND(IEZ15="Breast",[1]control!IFN8="Persons"),"Note: Breast cancer figures for all persons does not include males","")</f>
        <v>#VALUE!</v>
      </c>
      <c r="IFA17" s="132" t="e" vm="1">
        <f>IF(AND(IFA15="Breast",[1]control!IFO8="Persons"),"Note: Breast cancer figures for all persons does not include males","")</f>
        <v>#VALUE!</v>
      </c>
      <c r="IFB17" s="132" t="e" vm="1">
        <f>IF(AND(IFB15="Breast",[1]control!IFP8="Persons"),"Note: Breast cancer figures for all persons does not include males","")</f>
        <v>#VALUE!</v>
      </c>
      <c r="IFC17" s="132" t="e" vm="1">
        <f>IF(AND(IFC15="Breast",[1]control!IFQ8="Persons"),"Note: Breast cancer figures for all persons does not include males","")</f>
        <v>#VALUE!</v>
      </c>
      <c r="IFD17" s="132" t="e" vm="1">
        <f>IF(AND(IFD15="Breast",[1]control!IFR8="Persons"),"Note: Breast cancer figures for all persons does not include males","")</f>
        <v>#VALUE!</v>
      </c>
      <c r="IFE17" s="132" t="e" vm="1">
        <f>IF(AND(IFE15="Breast",[1]control!IFS8="Persons"),"Note: Breast cancer figures for all persons does not include males","")</f>
        <v>#VALUE!</v>
      </c>
      <c r="IFF17" s="132" t="e" vm="1">
        <f>IF(AND(IFF15="Breast",[1]control!IFT8="Persons"),"Note: Breast cancer figures for all persons does not include males","")</f>
        <v>#VALUE!</v>
      </c>
      <c r="IFG17" s="132" t="e" vm="1">
        <f>IF(AND(IFG15="Breast",[1]control!IFU8="Persons"),"Note: Breast cancer figures for all persons does not include males","")</f>
        <v>#VALUE!</v>
      </c>
      <c r="IFH17" s="132" t="e" vm="1">
        <f>IF(AND(IFH15="Breast",[1]control!IFV8="Persons"),"Note: Breast cancer figures for all persons does not include males","")</f>
        <v>#VALUE!</v>
      </c>
      <c r="IFI17" s="132" t="e" vm="1">
        <f>IF(AND(IFI15="Breast",[1]control!IFW8="Persons"),"Note: Breast cancer figures for all persons does not include males","")</f>
        <v>#VALUE!</v>
      </c>
      <c r="IFJ17" s="132" t="e" vm="1">
        <f>IF(AND(IFJ15="Breast",[1]control!IFX8="Persons"),"Note: Breast cancer figures for all persons does not include males","")</f>
        <v>#VALUE!</v>
      </c>
      <c r="IFK17" s="132" t="e" vm="1">
        <f>IF(AND(IFK15="Breast",[1]control!IFY8="Persons"),"Note: Breast cancer figures for all persons does not include males","")</f>
        <v>#VALUE!</v>
      </c>
      <c r="IFL17" s="132" t="e" vm="1">
        <f>IF(AND(IFL15="Breast",[1]control!IFZ8="Persons"),"Note: Breast cancer figures for all persons does not include males","")</f>
        <v>#VALUE!</v>
      </c>
      <c r="IFM17" s="132" t="e" vm="1">
        <f>IF(AND(IFM15="Breast",[1]control!IGA8="Persons"),"Note: Breast cancer figures for all persons does not include males","")</f>
        <v>#VALUE!</v>
      </c>
      <c r="IFN17" s="132" t="e" vm="1">
        <f>IF(AND(IFN15="Breast",[1]control!IGB8="Persons"),"Note: Breast cancer figures for all persons does not include males","")</f>
        <v>#VALUE!</v>
      </c>
      <c r="IFO17" s="132" t="e" vm="1">
        <f>IF(AND(IFO15="Breast",[1]control!IGC8="Persons"),"Note: Breast cancer figures for all persons does not include males","")</f>
        <v>#VALUE!</v>
      </c>
      <c r="IFP17" s="132" t="e" vm="1">
        <f>IF(AND(IFP15="Breast",[1]control!IGD8="Persons"),"Note: Breast cancer figures for all persons does not include males","")</f>
        <v>#VALUE!</v>
      </c>
      <c r="IFQ17" s="132" t="e" vm="1">
        <f>IF(AND(IFQ15="Breast",[1]control!IGE8="Persons"),"Note: Breast cancer figures for all persons does not include males","")</f>
        <v>#VALUE!</v>
      </c>
      <c r="IFR17" s="132" t="e" vm="1">
        <f>IF(AND(IFR15="Breast",[1]control!IGF8="Persons"),"Note: Breast cancer figures for all persons does not include males","")</f>
        <v>#VALUE!</v>
      </c>
      <c r="IFS17" s="132" t="e" vm="1">
        <f>IF(AND(IFS15="Breast",[1]control!IGG8="Persons"),"Note: Breast cancer figures for all persons does not include males","")</f>
        <v>#VALUE!</v>
      </c>
      <c r="IFT17" s="132" t="e" vm="1">
        <f>IF(AND(IFT15="Breast",[1]control!IGH8="Persons"),"Note: Breast cancer figures for all persons does not include males","")</f>
        <v>#VALUE!</v>
      </c>
      <c r="IFU17" s="132" t="e" vm="1">
        <f>IF(AND(IFU15="Breast",[1]control!IGI8="Persons"),"Note: Breast cancer figures for all persons does not include males","")</f>
        <v>#VALUE!</v>
      </c>
      <c r="IFV17" s="132" t="e" vm="1">
        <f>IF(AND(IFV15="Breast",[1]control!IGJ8="Persons"),"Note: Breast cancer figures for all persons does not include males","")</f>
        <v>#VALUE!</v>
      </c>
      <c r="IFW17" s="132" t="e" vm="1">
        <f>IF(AND(IFW15="Breast",[1]control!IGK8="Persons"),"Note: Breast cancer figures for all persons does not include males","")</f>
        <v>#VALUE!</v>
      </c>
      <c r="IFX17" s="132" t="e" vm="1">
        <f>IF(AND(IFX15="Breast",[1]control!IGL8="Persons"),"Note: Breast cancer figures for all persons does not include males","")</f>
        <v>#VALUE!</v>
      </c>
      <c r="IFY17" s="132" t="e" vm="1">
        <f>IF(AND(IFY15="Breast",[1]control!IGM8="Persons"),"Note: Breast cancer figures for all persons does not include males","")</f>
        <v>#VALUE!</v>
      </c>
      <c r="IFZ17" s="132" t="e" vm="1">
        <f>IF(AND(IFZ15="Breast",[1]control!IGN8="Persons"),"Note: Breast cancer figures for all persons does not include males","")</f>
        <v>#VALUE!</v>
      </c>
      <c r="IGA17" s="132" t="e" vm="1">
        <f>IF(AND(IGA15="Breast",[1]control!IGO8="Persons"),"Note: Breast cancer figures for all persons does not include males","")</f>
        <v>#VALUE!</v>
      </c>
      <c r="IGB17" s="132" t="e" vm="1">
        <f>IF(AND(IGB15="Breast",[1]control!IGP8="Persons"),"Note: Breast cancer figures for all persons does not include males","")</f>
        <v>#VALUE!</v>
      </c>
      <c r="IGC17" s="132" t="e" vm="1">
        <f>IF(AND(IGC15="Breast",[1]control!IGQ8="Persons"),"Note: Breast cancer figures for all persons does not include males","")</f>
        <v>#VALUE!</v>
      </c>
      <c r="IGD17" s="132" t="e" vm="1">
        <f>IF(AND(IGD15="Breast",[1]control!IGR8="Persons"),"Note: Breast cancer figures for all persons does not include males","")</f>
        <v>#VALUE!</v>
      </c>
      <c r="IGE17" s="132" t="e" vm="1">
        <f>IF(AND(IGE15="Breast",[1]control!IGS8="Persons"),"Note: Breast cancer figures for all persons does not include males","")</f>
        <v>#VALUE!</v>
      </c>
      <c r="IGF17" s="132" t="e" vm="1">
        <f>IF(AND(IGF15="Breast",[1]control!IGT8="Persons"),"Note: Breast cancer figures for all persons does not include males","")</f>
        <v>#VALUE!</v>
      </c>
      <c r="IGG17" s="132" t="e" vm="1">
        <f>IF(AND(IGG15="Breast",[1]control!IGU8="Persons"),"Note: Breast cancer figures for all persons does not include males","")</f>
        <v>#VALUE!</v>
      </c>
      <c r="IGH17" s="132" t="e" vm="1">
        <f>IF(AND(IGH15="Breast",[1]control!IGV8="Persons"),"Note: Breast cancer figures for all persons does not include males","")</f>
        <v>#VALUE!</v>
      </c>
      <c r="IGI17" s="132" t="e" vm="1">
        <f>IF(AND(IGI15="Breast",[1]control!IGW8="Persons"),"Note: Breast cancer figures for all persons does not include males","")</f>
        <v>#VALUE!</v>
      </c>
      <c r="IGJ17" s="132" t="e" vm="1">
        <f>IF(AND(IGJ15="Breast",[1]control!IGX8="Persons"),"Note: Breast cancer figures for all persons does not include males","")</f>
        <v>#VALUE!</v>
      </c>
      <c r="IGK17" s="132" t="e" vm="1">
        <f>IF(AND(IGK15="Breast",[1]control!IGY8="Persons"),"Note: Breast cancer figures for all persons does not include males","")</f>
        <v>#VALUE!</v>
      </c>
      <c r="IGL17" s="132" t="e" vm="1">
        <f>IF(AND(IGL15="Breast",[1]control!IGZ8="Persons"),"Note: Breast cancer figures for all persons does not include males","")</f>
        <v>#VALUE!</v>
      </c>
      <c r="IGM17" s="132" t="e" vm="1">
        <f>IF(AND(IGM15="Breast",[1]control!IHA8="Persons"),"Note: Breast cancer figures for all persons does not include males","")</f>
        <v>#VALUE!</v>
      </c>
      <c r="IGN17" s="132" t="e" vm="1">
        <f>IF(AND(IGN15="Breast",[1]control!IHB8="Persons"),"Note: Breast cancer figures for all persons does not include males","")</f>
        <v>#VALUE!</v>
      </c>
      <c r="IGO17" s="132" t="e" vm="1">
        <f>IF(AND(IGO15="Breast",[1]control!IHC8="Persons"),"Note: Breast cancer figures for all persons does not include males","")</f>
        <v>#VALUE!</v>
      </c>
      <c r="IGP17" s="132" t="e" vm="1">
        <f>IF(AND(IGP15="Breast",[1]control!IHD8="Persons"),"Note: Breast cancer figures for all persons does not include males","")</f>
        <v>#VALUE!</v>
      </c>
      <c r="IGQ17" s="132" t="e" vm="1">
        <f>IF(AND(IGQ15="Breast",[1]control!IHE8="Persons"),"Note: Breast cancer figures for all persons does not include males","")</f>
        <v>#VALUE!</v>
      </c>
      <c r="IGR17" s="132" t="e" vm="1">
        <f>IF(AND(IGR15="Breast",[1]control!IHF8="Persons"),"Note: Breast cancer figures for all persons does not include males","")</f>
        <v>#VALUE!</v>
      </c>
      <c r="IGS17" s="132" t="e" vm="1">
        <f>IF(AND(IGS15="Breast",[1]control!IHG8="Persons"),"Note: Breast cancer figures for all persons does not include males","")</f>
        <v>#VALUE!</v>
      </c>
      <c r="IGT17" s="132" t="e" vm="1">
        <f>IF(AND(IGT15="Breast",[1]control!IHH8="Persons"),"Note: Breast cancer figures for all persons does not include males","")</f>
        <v>#VALUE!</v>
      </c>
      <c r="IGU17" s="132" t="e" vm="1">
        <f>IF(AND(IGU15="Breast",[1]control!IHI8="Persons"),"Note: Breast cancer figures for all persons does not include males","")</f>
        <v>#VALUE!</v>
      </c>
      <c r="IGV17" s="132" t="e" vm="1">
        <f>IF(AND(IGV15="Breast",[1]control!IHJ8="Persons"),"Note: Breast cancer figures for all persons does not include males","")</f>
        <v>#VALUE!</v>
      </c>
      <c r="IGW17" s="132" t="e" vm="1">
        <f>IF(AND(IGW15="Breast",[1]control!IHK8="Persons"),"Note: Breast cancer figures for all persons does not include males","")</f>
        <v>#VALUE!</v>
      </c>
      <c r="IGX17" s="132" t="e" vm="1">
        <f>IF(AND(IGX15="Breast",[1]control!IHL8="Persons"),"Note: Breast cancer figures for all persons does not include males","")</f>
        <v>#VALUE!</v>
      </c>
      <c r="IGY17" s="132" t="e" vm="1">
        <f>IF(AND(IGY15="Breast",[1]control!IHM8="Persons"),"Note: Breast cancer figures for all persons does not include males","")</f>
        <v>#VALUE!</v>
      </c>
      <c r="IGZ17" s="132" t="e" vm="1">
        <f>IF(AND(IGZ15="Breast",[1]control!IHN8="Persons"),"Note: Breast cancer figures for all persons does not include males","")</f>
        <v>#VALUE!</v>
      </c>
      <c r="IHA17" s="132" t="e" vm="1">
        <f>IF(AND(IHA15="Breast",[1]control!IHO8="Persons"),"Note: Breast cancer figures for all persons does not include males","")</f>
        <v>#VALUE!</v>
      </c>
      <c r="IHB17" s="132" t="e" vm="1">
        <f>IF(AND(IHB15="Breast",[1]control!IHP8="Persons"),"Note: Breast cancer figures for all persons does not include males","")</f>
        <v>#VALUE!</v>
      </c>
      <c r="IHC17" s="132" t="e" vm="1">
        <f>IF(AND(IHC15="Breast",[1]control!IHQ8="Persons"),"Note: Breast cancer figures for all persons does not include males","")</f>
        <v>#VALUE!</v>
      </c>
      <c r="IHD17" s="132" t="e" vm="1">
        <f>IF(AND(IHD15="Breast",[1]control!IHR8="Persons"),"Note: Breast cancer figures for all persons does not include males","")</f>
        <v>#VALUE!</v>
      </c>
      <c r="IHE17" s="132" t="e" vm="1">
        <f>IF(AND(IHE15="Breast",[1]control!IHS8="Persons"),"Note: Breast cancer figures for all persons does not include males","")</f>
        <v>#VALUE!</v>
      </c>
      <c r="IHF17" s="132" t="e" vm="1">
        <f>IF(AND(IHF15="Breast",[1]control!IHT8="Persons"),"Note: Breast cancer figures for all persons does not include males","")</f>
        <v>#VALUE!</v>
      </c>
      <c r="IHG17" s="132" t="e" vm="1">
        <f>IF(AND(IHG15="Breast",[1]control!IHU8="Persons"),"Note: Breast cancer figures for all persons does not include males","")</f>
        <v>#VALUE!</v>
      </c>
      <c r="IHH17" s="132" t="e" vm="1">
        <f>IF(AND(IHH15="Breast",[1]control!IHV8="Persons"),"Note: Breast cancer figures for all persons does not include males","")</f>
        <v>#VALUE!</v>
      </c>
      <c r="IHI17" s="132" t="e" vm="1">
        <f>IF(AND(IHI15="Breast",[1]control!IHW8="Persons"),"Note: Breast cancer figures for all persons does not include males","")</f>
        <v>#VALUE!</v>
      </c>
      <c r="IHJ17" s="132" t="e" vm="1">
        <f>IF(AND(IHJ15="Breast",[1]control!IHX8="Persons"),"Note: Breast cancer figures for all persons does not include males","")</f>
        <v>#VALUE!</v>
      </c>
      <c r="IHK17" s="132" t="e" vm="1">
        <f>IF(AND(IHK15="Breast",[1]control!IHY8="Persons"),"Note: Breast cancer figures for all persons does not include males","")</f>
        <v>#VALUE!</v>
      </c>
      <c r="IHL17" s="132" t="e" vm="1">
        <f>IF(AND(IHL15="Breast",[1]control!IHZ8="Persons"),"Note: Breast cancer figures for all persons does not include males","")</f>
        <v>#VALUE!</v>
      </c>
      <c r="IHM17" s="132" t="e" vm="1">
        <f>IF(AND(IHM15="Breast",[1]control!IIA8="Persons"),"Note: Breast cancer figures for all persons does not include males","")</f>
        <v>#VALUE!</v>
      </c>
      <c r="IHN17" s="132" t="e" vm="1">
        <f>IF(AND(IHN15="Breast",[1]control!IIB8="Persons"),"Note: Breast cancer figures for all persons does not include males","")</f>
        <v>#VALUE!</v>
      </c>
      <c r="IHO17" s="132" t="e" vm="1">
        <f>IF(AND(IHO15="Breast",[1]control!IIC8="Persons"),"Note: Breast cancer figures for all persons does not include males","")</f>
        <v>#VALUE!</v>
      </c>
      <c r="IHP17" s="132" t="e" vm="1">
        <f>IF(AND(IHP15="Breast",[1]control!IID8="Persons"),"Note: Breast cancer figures for all persons does not include males","")</f>
        <v>#VALUE!</v>
      </c>
      <c r="IHQ17" s="132" t="e" vm="1">
        <f>IF(AND(IHQ15="Breast",[1]control!IIE8="Persons"),"Note: Breast cancer figures for all persons does not include males","")</f>
        <v>#VALUE!</v>
      </c>
      <c r="IHR17" s="132" t="e" vm="1">
        <f>IF(AND(IHR15="Breast",[1]control!IIF8="Persons"),"Note: Breast cancer figures for all persons does not include males","")</f>
        <v>#VALUE!</v>
      </c>
      <c r="IHS17" s="132" t="e" vm="1">
        <f>IF(AND(IHS15="Breast",[1]control!IIG8="Persons"),"Note: Breast cancer figures for all persons does not include males","")</f>
        <v>#VALUE!</v>
      </c>
      <c r="IHT17" s="132" t="e" vm="1">
        <f>IF(AND(IHT15="Breast",[1]control!IIH8="Persons"),"Note: Breast cancer figures for all persons does not include males","")</f>
        <v>#VALUE!</v>
      </c>
      <c r="IHU17" s="132" t="e" vm="1">
        <f>IF(AND(IHU15="Breast",[1]control!III8="Persons"),"Note: Breast cancer figures for all persons does not include males","")</f>
        <v>#VALUE!</v>
      </c>
      <c r="IHV17" s="132" t="e" vm="1">
        <f>IF(AND(IHV15="Breast",[1]control!IIJ8="Persons"),"Note: Breast cancer figures for all persons does not include males","")</f>
        <v>#VALUE!</v>
      </c>
      <c r="IHW17" s="132" t="e" vm="1">
        <f>IF(AND(IHW15="Breast",[1]control!IIK8="Persons"),"Note: Breast cancer figures for all persons does not include males","")</f>
        <v>#VALUE!</v>
      </c>
      <c r="IHX17" s="132" t="e" vm="1">
        <f>IF(AND(IHX15="Breast",[1]control!IIL8="Persons"),"Note: Breast cancer figures for all persons does not include males","")</f>
        <v>#VALUE!</v>
      </c>
      <c r="IHY17" s="132" t="e" vm="1">
        <f>IF(AND(IHY15="Breast",[1]control!IIM8="Persons"),"Note: Breast cancer figures for all persons does not include males","")</f>
        <v>#VALUE!</v>
      </c>
      <c r="IHZ17" s="132" t="e" vm="1">
        <f>IF(AND(IHZ15="Breast",[1]control!IIN8="Persons"),"Note: Breast cancer figures for all persons does not include males","")</f>
        <v>#VALUE!</v>
      </c>
      <c r="IIA17" s="132" t="e" vm="1">
        <f>IF(AND(IIA15="Breast",[1]control!IIO8="Persons"),"Note: Breast cancer figures for all persons does not include males","")</f>
        <v>#VALUE!</v>
      </c>
      <c r="IIB17" s="132" t="e" vm="1">
        <f>IF(AND(IIB15="Breast",[1]control!IIP8="Persons"),"Note: Breast cancer figures for all persons does not include males","")</f>
        <v>#VALUE!</v>
      </c>
      <c r="IIC17" s="132" t="e" vm="1">
        <f>IF(AND(IIC15="Breast",[1]control!IIQ8="Persons"),"Note: Breast cancer figures for all persons does not include males","")</f>
        <v>#VALUE!</v>
      </c>
      <c r="IID17" s="132" t="e" vm="1">
        <f>IF(AND(IID15="Breast",[1]control!IIR8="Persons"),"Note: Breast cancer figures for all persons does not include males","")</f>
        <v>#VALUE!</v>
      </c>
      <c r="IIE17" s="132" t="e" vm="1">
        <f>IF(AND(IIE15="Breast",[1]control!IIS8="Persons"),"Note: Breast cancer figures for all persons does not include males","")</f>
        <v>#VALUE!</v>
      </c>
      <c r="IIF17" s="132" t="e" vm="1">
        <f>IF(AND(IIF15="Breast",[1]control!IIT8="Persons"),"Note: Breast cancer figures for all persons does not include males","")</f>
        <v>#VALUE!</v>
      </c>
      <c r="IIG17" s="132" t="e" vm="1">
        <f>IF(AND(IIG15="Breast",[1]control!IIU8="Persons"),"Note: Breast cancer figures for all persons does not include males","")</f>
        <v>#VALUE!</v>
      </c>
      <c r="IIH17" s="132" t="e" vm="1">
        <f>IF(AND(IIH15="Breast",[1]control!IIV8="Persons"),"Note: Breast cancer figures for all persons does not include males","")</f>
        <v>#VALUE!</v>
      </c>
      <c r="III17" s="132" t="e" vm="1">
        <f>IF(AND(III15="Breast",[1]control!IIW8="Persons"),"Note: Breast cancer figures for all persons does not include males","")</f>
        <v>#VALUE!</v>
      </c>
      <c r="IIJ17" s="132" t="e" vm="1">
        <f>IF(AND(IIJ15="Breast",[1]control!IIX8="Persons"),"Note: Breast cancer figures for all persons does not include males","")</f>
        <v>#VALUE!</v>
      </c>
      <c r="IIK17" s="132" t="e" vm="1">
        <f>IF(AND(IIK15="Breast",[1]control!IIY8="Persons"),"Note: Breast cancer figures for all persons does not include males","")</f>
        <v>#VALUE!</v>
      </c>
      <c r="IIL17" s="132" t="e" vm="1">
        <f>IF(AND(IIL15="Breast",[1]control!IIZ8="Persons"),"Note: Breast cancer figures for all persons does not include males","")</f>
        <v>#VALUE!</v>
      </c>
      <c r="IIM17" s="132" t="e" vm="1">
        <f>IF(AND(IIM15="Breast",[1]control!IJA8="Persons"),"Note: Breast cancer figures for all persons does not include males","")</f>
        <v>#VALUE!</v>
      </c>
      <c r="IIN17" s="132" t="e" vm="1">
        <f>IF(AND(IIN15="Breast",[1]control!IJB8="Persons"),"Note: Breast cancer figures for all persons does not include males","")</f>
        <v>#VALUE!</v>
      </c>
      <c r="IIO17" s="132" t="e" vm="1">
        <f>IF(AND(IIO15="Breast",[1]control!IJC8="Persons"),"Note: Breast cancer figures for all persons does not include males","")</f>
        <v>#VALUE!</v>
      </c>
      <c r="IIP17" s="132" t="e" vm="1">
        <f>IF(AND(IIP15="Breast",[1]control!IJD8="Persons"),"Note: Breast cancer figures for all persons does not include males","")</f>
        <v>#VALUE!</v>
      </c>
      <c r="IIQ17" s="132" t="e" vm="1">
        <f>IF(AND(IIQ15="Breast",[1]control!IJE8="Persons"),"Note: Breast cancer figures for all persons does not include males","")</f>
        <v>#VALUE!</v>
      </c>
      <c r="IIR17" s="132" t="e" vm="1">
        <f>IF(AND(IIR15="Breast",[1]control!IJF8="Persons"),"Note: Breast cancer figures for all persons does not include males","")</f>
        <v>#VALUE!</v>
      </c>
      <c r="IIS17" s="132" t="e" vm="1">
        <f>IF(AND(IIS15="Breast",[1]control!IJG8="Persons"),"Note: Breast cancer figures for all persons does not include males","")</f>
        <v>#VALUE!</v>
      </c>
      <c r="IIT17" s="132" t="e" vm="1">
        <f>IF(AND(IIT15="Breast",[1]control!IJH8="Persons"),"Note: Breast cancer figures for all persons does not include males","")</f>
        <v>#VALUE!</v>
      </c>
      <c r="IIU17" s="132" t="e" vm="1">
        <f>IF(AND(IIU15="Breast",[1]control!IJI8="Persons"),"Note: Breast cancer figures for all persons does not include males","")</f>
        <v>#VALUE!</v>
      </c>
      <c r="IIV17" s="132" t="e" vm="1">
        <f>IF(AND(IIV15="Breast",[1]control!IJJ8="Persons"),"Note: Breast cancer figures for all persons does not include males","")</f>
        <v>#VALUE!</v>
      </c>
      <c r="IIW17" s="132" t="e" vm="1">
        <f>IF(AND(IIW15="Breast",[1]control!IJK8="Persons"),"Note: Breast cancer figures for all persons does not include males","")</f>
        <v>#VALUE!</v>
      </c>
      <c r="IIX17" s="132" t="e" vm="1">
        <f>IF(AND(IIX15="Breast",[1]control!IJL8="Persons"),"Note: Breast cancer figures for all persons does not include males","")</f>
        <v>#VALUE!</v>
      </c>
      <c r="IIY17" s="132" t="e" vm="1">
        <f>IF(AND(IIY15="Breast",[1]control!IJM8="Persons"),"Note: Breast cancer figures for all persons does not include males","")</f>
        <v>#VALUE!</v>
      </c>
      <c r="IIZ17" s="132" t="e" vm="1">
        <f>IF(AND(IIZ15="Breast",[1]control!IJN8="Persons"),"Note: Breast cancer figures for all persons does not include males","")</f>
        <v>#VALUE!</v>
      </c>
      <c r="IJA17" s="132" t="e" vm="1">
        <f>IF(AND(IJA15="Breast",[1]control!IJO8="Persons"),"Note: Breast cancer figures for all persons does not include males","")</f>
        <v>#VALUE!</v>
      </c>
      <c r="IJB17" s="132" t="e" vm="1">
        <f>IF(AND(IJB15="Breast",[1]control!IJP8="Persons"),"Note: Breast cancer figures for all persons does not include males","")</f>
        <v>#VALUE!</v>
      </c>
      <c r="IJC17" s="132" t="e" vm="1">
        <f>IF(AND(IJC15="Breast",[1]control!IJQ8="Persons"),"Note: Breast cancer figures for all persons does not include males","")</f>
        <v>#VALUE!</v>
      </c>
      <c r="IJD17" s="132" t="e" vm="1">
        <f>IF(AND(IJD15="Breast",[1]control!IJR8="Persons"),"Note: Breast cancer figures for all persons does not include males","")</f>
        <v>#VALUE!</v>
      </c>
      <c r="IJE17" s="132" t="e" vm="1">
        <f>IF(AND(IJE15="Breast",[1]control!IJS8="Persons"),"Note: Breast cancer figures for all persons does not include males","")</f>
        <v>#VALUE!</v>
      </c>
      <c r="IJF17" s="132" t="e" vm="1">
        <f>IF(AND(IJF15="Breast",[1]control!IJT8="Persons"),"Note: Breast cancer figures for all persons does not include males","")</f>
        <v>#VALUE!</v>
      </c>
      <c r="IJG17" s="132" t="e" vm="1">
        <f>IF(AND(IJG15="Breast",[1]control!IJU8="Persons"),"Note: Breast cancer figures for all persons does not include males","")</f>
        <v>#VALUE!</v>
      </c>
      <c r="IJH17" s="132" t="e" vm="1">
        <f>IF(AND(IJH15="Breast",[1]control!IJV8="Persons"),"Note: Breast cancer figures for all persons does not include males","")</f>
        <v>#VALUE!</v>
      </c>
      <c r="IJI17" s="132" t="e" vm="1">
        <f>IF(AND(IJI15="Breast",[1]control!IJW8="Persons"),"Note: Breast cancer figures for all persons does not include males","")</f>
        <v>#VALUE!</v>
      </c>
      <c r="IJJ17" s="132" t="e" vm="1">
        <f>IF(AND(IJJ15="Breast",[1]control!IJX8="Persons"),"Note: Breast cancer figures for all persons does not include males","")</f>
        <v>#VALUE!</v>
      </c>
      <c r="IJK17" s="132" t="e" vm="1">
        <f>IF(AND(IJK15="Breast",[1]control!IJY8="Persons"),"Note: Breast cancer figures for all persons does not include males","")</f>
        <v>#VALUE!</v>
      </c>
      <c r="IJL17" s="132" t="e" vm="1">
        <f>IF(AND(IJL15="Breast",[1]control!IJZ8="Persons"),"Note: Breast cancer figures for all persons does not include males","")</f>
        <v>#VALUE!</v>
      </c>
      <c r="IJM17" s="132" t="e" vm="1">
        <f>IF(AND(IJM15="Breast",[1]control!IKA8="Persons"),"Note: Breast cancer figures for all persons does not include males","")</f>
        <v>#VALUE!</v>
      </c>
      <c r="IJN17" s="132" t="e" vm="1">
        <f>IF(AND(IJN15="Breast",[1]control!IKB8="Persons"),"Note: Breast cancer figures for all persons does not include males","")</f>
        <v>#VALUE!</v>
      </c>
      <c r="IJO17" s="132" t="e" vm="1">
        <f>IF(AND(IJO15="Breast",[1]control!IKC8="Persons"),"Note: Breast cancer figures for all persons does not include males","")</f>
        <v>#VALUE!</v>
      </c>
      <c r="IJP17" s="132" t="e" vm="1">
        <f>IF(AND(IJP15="Breast",[1]control!IKD8="Persons"),"Note: Breast cancer figures for all persons does not include males","")</f>
        <v>#VALUE!</v>
      </c>
      <c r="IJQ17" s="132" t="e" vm="1">
        <f>IF(AND(IJQ15="Breast",[1]control!IKE8="Persons"),"Note: Breast cancer figures for all persons does not include males","")</f>
        <v>#VALUE!</v>
      </c>
      <c r="IJR17" s="132" t="e" vm="1">
        <f>IF(AND(IJR15="Breast",[1]control!IKF8="Persons"),"Note: Breast cancer figures for all persons does not include males","")</f>
        <v>#VALUE!</v>
      </c>
      <c r="IJS17" s="132" t="e" vm="1">
        <f>IF(AND(IJS15="Breast",[1]control!IKG8="Persons"),"Note: Breast cancer figures for all persons does not include males","")</f>
        <v>#VALUE!</v>
      </c>
      <c r="IJT17" s="132" t="e" vm="1">
        <f>IF(AND(IJT15="Breast",[1]control!IKH8="Persons"),"Note: Breast cancer figures for all persons does not include males","")</f>
        <v>#VALUE!</v>
      </c>
      <c r="IJU17" s="132" t="e" vm="1">
        <f>IF(AND(IJU15="Breast",[1]control!IKI8="Persons"),"Note: Breast cancer figures for all persons does not include males","")</f>
        <v>#VALUE!</v>
      </c>
      <c r="IJV17" s="132" t="e" vm="1">
        <f>IF(AND(IJV15="Breast",[1]control!IKJ8="Persons"),"Note: Breast cancer figures for all persons does not include males","")</f>
        <v>#VALUE!</v>
      </c>
      <c r="IJW17" s="132" t="e" vm="1">
        <f>IF(AND(IJW15="Breast",[1]control!IKK8="Persons"),"Note: Breast cancer figures for all persons does not include males","")</f>
        <v>#VALUE!</v>
      </c>
      <c r="IJX17" s="132" t="e" vm="1">
        <f>IF(AND(IJX15="Breast",[1]control!IKL8="Persons"),"Note: Breast cancer figures for all persons does not include males","")</f>
        <v>#VALUE!</v>
      </c>
      <c r="IJY17" s="132" t="e" vm="1">
        <f>IF(AND(IJY15="Breast",[1]control!IKM8="Persons"),"Note: Breast cancer figures for all persons does not include males","")</f>
        <v>#VALUE!</v>
      </c>
      <c r="IJZ17" s="132" t="e" vm="1">
        <f>IF(AND(IJZ15="Breast",[1]control!IKN8="Persons"),"Note: Breast cancer figures for all persons does not include males","")</f>
        <v>#VALUE!</v>
      </c>
      <c r="IKA17" s="132" t="e" vm="1">
        <f>IF(AND(IKA15="Breast",[1]control!IKO8="Persons"),"Note: Breast cancer figures for all persons does not include males","")</f>
        <v>#VALUE!</v>
      </c>
      <c r="IKB17" s="132" t="e" vm="1">
        <f>IF(AND(IKB15="Breast",[1]control!IKP8="Persons"),"Note: Breast cancer figures for all persons does not include males","")</f>
        <v>#VALUE!</v>
      </c>
      <c r="IKC17" s="132" t="e" vm="1">
        <f>IF(AND(IKC15="Breast",[1]control!IKQ8="Persons"),"Note: Breast cancer figures for all persons does not include males","")</f>
        <v>#VALUE!</v>
      </c>
      <c r="IKD17" s="132" t="e" vm="1">
        <f>IF(AND(IKD15="Breast",[1]control!IKR8="Persons"),"Note: Breast cancer figures for all persons does not include males","")</f>
        <v>#VALUE!</v>
      </c>
      <c r="IKE17" s="132" t="e" vm="1">
        <f>IF(AND(IKE15="Breast",[1]control!IKS8="Persons"),"Note: Breast cancer figures for all persons does not include males","")</f>
        <v>#VALUE!</v>
      </c>
      <c r="IKF17" s="132" t="e" vm="1">
        <f>IF(AND(IKF15="Breast",[1]control!IKT8="Persons"),"Note: Breast cancer figures for all persons does not include males","")</f>
        <v>#VALUE!</v>
      </c>
      <c r="IKG17" s="132" t="e" vm="1">
        <f>IF(AND(IKG15="Breast",[1]control!IKU8="Persons"),"Note: Breast cancer figures for all persons does not include males","")</f>
        <v>#VALUE!</v>
      </c>
      <c r="IKH17" s="132" t="e" vm="1">
        <f>IF(AND(IKH15="Breast",[1]control!IKV8="Persons"),"Note: Breast cancer figures for all persons does not include males","")</f>
        <v>#VALUE!</v>
      </c>
      <c r="IKI17" s="132" t="e" vm="1">
        <f>IF(AND(IKI15="Breast",[1]control!IKW8="Persons"),"Note: Breast cancer figures for all persons does not include males","")</f>
        <v>#VALUE!</v>
      </c>
      <c r="IKJ17" s="132" t="e" vm="1">
        <f>IF(AND(IKJ15="Breast",[1]control!IKX8="Persons"),"Note: Breast cancer figures for all persons does not include males","")</f>
        <v>#VALUE!</v>
      </c>
      <c r="IKK17" s="132" t="e" vm="1">
        <f>IF(AND(IKK15="Breast",[1]control!IKY8="Persons"),"Note: Breast cancer figures for all persons does not include males","")</f>
        <v>#VALUE!</v>
      </c>
      <c r="IKL17" s="132" t="e" vm="1">
        <f>IF(AND(IKL15="Breast",[1]control!IKZ8="Persons"),"Note: Breast cancer figures for all persons does not include males","")</f>
        <v>#VALUE!</v>
      </c>
      <c r="IKM17" s="132" t="e" vm="1">
        <f>IF(AND(IKM15="Breast",[1]control!ILA8="Persons"),"Note: Breast cancer figures for all persons does not include males","")</f>
        <v>#VALUE!</v>
      </c>
      <c r="IKN17" s="132" t="e" vm="1">
        <f>IF(AND(IKN15="Breast",[1]control!ILB8="Persons"),"Note: Breast cancer figures for all persons does not include males","")</f>
        <v>#VALUE!</v>
      </c>
      <c r="IKO17" s="132" t="e" vm="1">
        <f>IF(AND(IKO15="Breast",[1]control!ILC8="Persons"),"Note: Breast cancer figures for all persons does not include males","")</f>
        <v>#VALUE!</v>
      </c>
      <c r="IKP17" s="132" t="e" vm="1">
        <f>IF(AND(IKP15="Breast",[1]control!ILD8="Persons"),"Note: Breast cancer figures for all persons does not include males","")</f>
        <v>#VALUE!</v>
      </c>
      <c r="IKQ17" s="132" t="e" vm="1">
        <f>IF(AND(IKQ15="Breast",[1]control!ILE8="Persons"),"Note: Breast cancer figures for all persons does not include males","")</f>
        <v>#VALUE!</v>
      </c>
      <c r="IKR17" s="132" t="e" vm="1">
        <f>IF(AND(IKR15="Breast",[1]control!ILF8="Persons"),"Note: Breast cancer figures for all persons does not include males","")</f>
        <v>#VALUE!</v>
      </c>
      <c r="IKS17" s="132" t="e" vm="1">
        <f>IF(AND(IKS15="Breast",[1]control!ILG8="Persons"),"Note: Breast cancer figures for all persons does not include males","")</f>
        <v>#VALUE!</v>
      </c>
      <c r="IKT17" s="132" t="e" vm="1">
        <f>IF(AND(IKT15="Breast",[1]control!ILH8="Persons"),"Note: Breast cancer figures for all persons does not include males","")</f>
        <v>#VALUE!</v>
      </c>
      <c r="IKU17" s="132" t="e" vm="1">
        <f>IF(AND(IKU15="Breast",[1]control!ILI8="Persons"),"Note: Breast cancer figures for all persons does not include males","")</f>
        <v>#VALUE!</v>
      </c>
      <c r="IKV17" s="132" t="e" vm="1">
        <f>IF(AND(IKV15="Breast",[1]control!ILJ8="Persons"),"Note: Breast cancer figures for all persons does not include males","")</f>
        <v>#VALUE!</v>
      </c>
      <c r="IKW17" s="132" t="e" vm="1">
        <f>IF(AND(IKW15="Breast",[1]control!ILK8="Persons"),"Note: Breast cancer figures for all persons does not include males","")</f>
        <v>#VALUE!</v>
      </c>
      <c r="IKX17" s="132" t="e" vm="1">
        <f>IF(AND(IKX15="Breast",[1]control!ILL8="Persons"),"Note: Breast cancer figures for all persons does not include males","")</f>
        <v>#VALUE!</v>
      </c>
      <c r="IKY17" s="132" t="e" vm="1">
        <f>IF(AND(IKY15="Breast",[1]control!ILM8="Persons"),"Note: Breast cancer figures for all persons does not include males","")</f>
        <v>#VALUE!</v>
      </c>
      <c r="IKZ17" s="132" t="e" vm="1">
        <f>IF(AND(IKZ15="Breast",[1]control!ILN8="Persons"),"Note: Breast cancer figures for all persons does not include males","")</f>
        <v>#VALUE!</v>
      </c>
      <c r="ILA17" s="132" t="e" vm="1">
        <f>IF(AND(ILA15="Breast",[1]control!ILO8="Persons"),"Note: Breast cancer figures for all persons does not include males","")</f>
        <v>#VALUE!</v>
      </c>
      <c r="ILB17" s="132" t="e" vm="1">
        <f>IF(AND(ILB15="Breast",[1]control!ILP8="Persons"),"Note: Breast cancer figures for all persons does not include males","")</f>
        <v>#VALUE!</v>
      </c>
      <c r="ILC17" s="132" t="e" vm="1">
        <f>IF(AND(ILC15="Breast",[1]control!ILQ8="Persons"),"Note: Breast cancer figures for all persons does not include males","")</f>
        <v>#VALUE!</v>
      </c>
      <c r="ILD17" s="132" t="e" vm="1">
        <f>IF(AND(ILD15="Breast",[1]control!ILR8="Persons"),"Note: Breast cancer figures for all persons does not include males","")</f>
        <v>#VALUE!</v>
      </c>
      <c r="ILE17" s="132" t="e" vm="1">
        <f>IF(AND(ILE15="Breast",[1]control!ILS8="Persons"),"Note: Breast cancer figures for all persons does not include males","")</f>
        <v>#VALUE!</v>
      </c>
      <c r="ILF17" s="132" t="e" vm="1">
        <f>IF(AND(ILF15="Breast",[1]control!ILT8="Persons"),"Note: Breast cancer figures for all persons does not include males","")</f>
        <v>#VALUE!</v>
      </c>
      <c r="ILG17" s="132" t="e" vm="1">
        <f>IF(AND(ILG15="Breast",[1]control!ILU8="Persons"),"Note: Breast cancer figures for all persons does not include males","")</f>
        <v>#VALUE!</v>
      </c>
      <c r="ILH17" s="132" t="e" vm="1">
        <f>IF(AND(ILH15="Breast",[1]control!ILV8="Persons"),"Note: Breast cancer figures for all persons does not include males","")</f>
        <v>#VALUE!</v>
      </c>
      <c r="ILI17" s="132" t="e" vm="1">
        <f>IF(AND(ILI15="Breast",[1]control!ILW8="Persons"),"Note: Breast cancer figures for all persons does not include males","")</f>
        <v>#VALUE!</v>
      </c>
      <c r="ILJ17" s="132" t="e" vm="1">
        <f>IF(AND(ILJ15="Breast",[1]control!ILX8="Persons"),"Note: Breast cancer figures for all persons does not include males","")</f>
        <v>#VALUE!</v>
      </c>
      <c r="ILK17" s="132" t="e" vm="1">
        <f>IF(AND(ILK15="Breast",[1]control!ILY8="Persons"),"Note: Breast cancer figures for all persons does not include males","")</f>
        <v>#VALUE!</v>
      </c>
      <c r="ILL17" s="132" t="e" vm="1">
        <f>IF(AND(ILL15="Breast",[1]control!ILZ8="Persons"),"Note: Breast cancer figures for all persons does not include males","")</f>
        <v>#VALUE!</v>
      </c>
      <c r="ILM17" s="132" t="e" vm="1">
        <f>IF(AND(ILM15="Breast",[1]control!IMA8="Persons"),"Note: Breast cancer figures for all persons does not include males","")</f>
        <v>#VALUE!</v>
      </c>
      <c r="ILN17" s="132" t="e" vm="1">
        <f>IF(AND(ILN15="Breast",[1]control!IMB8="Persons"),"Note: Breast cancer figures for all persons does not include males","")</f>
        <v>#VALUE!</v>
      </c>
      <c r="ILO17" s="132" t="e" vm="1">
        <f>IF(AND(ILO15="Breast",[1]control!IMC8="Persons"),"Note: Breast cancer figures for all persons does not include males","")</f>
        <v>#VALUE!</v>
      </c>
      <c r="ILP17" s="132" t="e" vm="1">
        <f>IF(AND(ILP15="Breast",[1]control!IMD8="Persons"),"Note: Breast cancer figures for all persons does not include males","")</f>
        <v>#VALUE!</v>
      </c>
      <c r="ILQ17" s="132" t="e" vm="1">
        <f>IF(AND(ILQ15="Breast",[1]control!IME8="Persons"),"Note: Breast cancer figures for all persons does not include males","")</f>
        <v>#VALUE!</v>
      </c>
      <c r="ILR17" s="132" t="e" vm="1">
        <f>IF(AND(ILR15="Breast",[1]control!IMF8="Persons"),"Note: Breast cancer figures for all persons does not include males","")</f>
        <v>#VALUE!</v>
      </c>
      <c r="ILS17" s="132" t="e" vm="1">
        <f>IF(AND(ILS15="Breast",[1]control!IMG8="Persons"),"Note: Breast cancer figures for all persons does not include males","")</f>
        <v>#VALUE!</v>
      </c>
      <c r="ILT17" s="132" t="e" vm="1">
        <f>IF(AND(ILT15="Breast",[1]control!IMH8="Persons"),"Note: Breast cancer figures for all persons does not include males","")</f>
        <v>#VALUE!</v>
      </c>
      <c r="ILU17" s="132" t="e" vm="1">
        <f>IF(AND(ILU15="Breast",[1]control!IMI8="Persons"),"Note: Breast cancer figures for all persons does not include males","")</f>
        <v>#VALUE!</v>
      </c>
      <c r="ILV17" s="132" t="e" vm="1">
        <f>IF(AND(ILV15="Breast",[1]control!IMJ8="Persons"),"Note: Breast cancer figures for all persons does not include males","")</f>
        <v>#VALUE!</v>
      </c>
      <c r="ILW17" s="132" t="e" vm="1">
        <f>IF(AND(ILW15="Breast",[1]control!IMK8="Persons"),"Note: Breast cancer figures for all persons does not include males","")</f>
        <v>#VALUE!</v>
      </c>
      <c r="ILX17" s="132" t="e" vm="1">
        <f>IF(AND(ILX15="Breast",[1]control!IML8="Persons"),"Note: Breast cancer figures for all persons does not include males","")</f>
        <v>#VALUE!</v>
      </c>
      <c r="ILY17" s="132" t="e" vm="1">
        <f>IF(AND(ILY15="Breast",[1]control!IMM8="Persons"),"Note: Breast cancer figures for all persons does not include males","")</f>
        <v>#VALUE!</v>
      </c>
      <c r="ILZ17" s="132" t="e" vm="1">
        <f>IF(AND(ILZ15="Breast",[1]control!IMN8="Persons"),"Note: Breast cancer figures for all persons does not include males","")</f>
        <v>#VALUE!</v>
      </c>
      <c r="IMA17" s="132" t="e" vm="1">
        <f>IF(AND(IMA15="Breast",[1]control!IMO8="Persons"),"Note: Breast cancer figures for all persons does not include males","")</f>
        <v>#VALUE!</v>
      </c>
      <c r="IMB17" s="132" t="e" vm="1">
        <f>IF(AND(IMB15="Breast",[1]control!IMP8="Persons"),"Note: Breast cancer figures for all persons does not include males","")</f>
        <v>#VALUE!</v>
      </c>
      <c r="IMC17" s="132" t="e" vm="1">
        <f>IF(AND(IMC15="Breast",[1]control!IMQ8="Persons"),"Note: Breast cancer figures for all persons does not include males","")</f>
        <v>#VALUE!</v>
      </c>
      <c r="IMD17" s="132" t="e" vm="1">
        <f>IF(AND(IMD15="Breast",[1]control!IMR8="Persons"),"Note: Breast cancer figures for all persons does not include males","")</f>
        <v>#VALUE!</v>
      </c>
      <c r="IME17" s="132" t="e" vm="1">
        <f>IF(AND(IME15="Breast",[1]control!IMS8="Persons"),"Note: Breast cancer figures for all persons does not include males","")</f>
        <v>#VALUE!</v>
      </c>
      <c r="IMF17" s="132" t="e" vm="1">
        <f>IF(AND(IMF15="Breast",[1]control!IMT8="Persons"),"Note: Breast cancer figures for all persons does not include males","")</f>
        <v>#VALUE!</v>
      </c>
      <c r="IMG17" s="132" t="e" vm="1">
        <f>IF(AND(IMG15="Breast",[1]control!IMU8="Persons"),"Note: Breast cancer figures for all persons does not include males","")</f>
        <v>#VALUE!</v>
      </c>
      <c r="IMH17" s="132" t="e" vm="1">
        <f>IF(AND(IMH15="Breast",[1]control!IMV8="Persons"),"Note: Breast cancer figures for all persons does not include males","")</f>
        <v>#VALUE!</v>
      </c>
      <c r="IMI17" s="132" t="e" vm="1">
        <f>IF(AND(IMI15="Breast",[1]control!IMW8="Persons"),"Note: Breast cancer figures for all persons does not include males","")</f>
        <v>#VALUE!</v>
      </c>
      <c r="IMJ17" s="132" t="e" vm="1">
        <f>IF(AND(IMJ15="Breast",[1]control!IMX8="Persons"),"Note: Breast cancer figures for all persons does not include males","")</f>
        <v>#VALUE!</v>
      </c>
      <c r="IMK17" s="132" t="e" vm="1">
        <f>IF(AND(IMK15="Breast",[1]control!IMY8="Persons"),"Note: Breast cancer figures for all persons does not include males","")</f>
        <v>#VALUE!</v>
      </c>
      <c r="IML17" s="132" t="e" vm="1">
        <f>IF(AND(IML15="Breast",[1]control!IMZ8="Persons"),"Note: Breast cancer figures for all persons does not include males","")</f>
        <v>#VALUE!</v>
      </c>
      <c r="IMM17" s="132" t="e" vm="1">
        <f>IF(AND(IMM15="Breast",[1]control!INA8="Persons"),"Note: Breast cancer figures for all persons does not include males","")</f>
        <v>#VALUE!</v>
      </c>
      <c r="IMN17" s="132" t="e" vm="1">
        <f>IF(AND(IMN15="Breast",[1]control!INB8="Persons"),"Note: Breast cancer figures for all persons does not include males","")</f>
        <v>#VALUE!</v>
      </c>
      <c r="IMO17" s="132" t="e" vm="1">
        <f>IF(AND(IMO15="Breast",[1]control!INC8="Persons"),"Note: Breast cancer figures for all persons does not include males","")</f>
        <v>#VALUE!</v>
      </c>
      <c r="IMP17" s="132" t="e" vm="1">
        <f>IF(AND(IMP15="Breast",[1]control!IND8="Persons"),"Note: Breast cancer figures for all persons does not include males","")</f>
        <v>#VALUE!</v>
      </c>
      <c r="IMQ17" s="132" t="e" vm="1">
        <f>IF(AND(IMQ15="Breast",[1]control!INE8="Persons"),"Note: Breast cancer figures for all persons does not include males","")</f>
        <v>#VALUE!</v>
      </c>
      <c r="IMR17" s="132" t="e" vm="1">
        <f>IF(AND(IMR15="Breast",[1]control!INF8="Persons"),"Note: Breast cancer figures for all persons does not include males","")</f>
        <v>#VALUE!</v>
      </c>
      <c r="IMS17" s="132" t="e" vm="1">
        <f>IF(AND(IMS15="Breast",[1]control!ING8="Persons"),"Note: Breast cancer figures for all persons does not include males","")</f>
        <v>#VALUE!</v>
      </c>
      <c r="IMT17" s="132" t="e" vm="1">
        <f>IF(AND(IMT15="Breast",[1]control!INH8="Persons"),"Note: Breast cancer figures for all persons does not include males","")</f>
        <v>#VALUE!</v>
      </c>
      <c r="IMU17" s="132" t="e" vm="1">
        <f>IF(AND(IMU15="Breast",[1]control!INI8="Persons"),"Note: Breast cancer figures for all persons does not include males","")</f>
        <v>#VALUE!</v>
      </c>
      <c r="IMV17" s="132" t="e" vm="1">
        <f>IF(AND(IMV15="Breast",[1]control!INJ8="Persons"),"Note: Breast cancer figures for all persons does not include males","")</f>
        <v>#VALUE!</v>
      </c>
      <c r="IMW17" s="132" t="e" vm="1">
        <f>IF(AND(IMW15="Breast",[1]control!INK8="Persons"),"Note: Breast cancer figures for all persons does not include males","")</f>
        <v>#VALUE!</v>
      </c>
      <c r="IMX17" s="132" t="e" vm="1">
        <f>IF(AND(IMX15="Breast",[1]control!INL8="Persons"),"Note: Breast cancer figures for all persons does not include males","")</f>
        <v>#VALUE!</v>
      </c>
      <c r="IMY17" s="132" t="e" vm="1">
        <f>IF(AND(IMY15="Breast",[1]control!INM8="Persons"),"Note: Breast cancer figures for all persons does not include males","")</f>
        <v>#VALUE!</v>
      </c>
      <c r="IMZ17" s="132" t="e" vm="1">
        <f>IF(AND(IMZ15="Breast",[1]control!INN8="Persons"),"Note: Breast cancer figures for all persons does not include males","")</f>
        <v>#VALUE!</v>
      </c>
      <c r="INA17" s="132" t="e" vm="1">
        <f>IF(AND(INA15="Breast",[1]control!INO8="Persons"),"Note: Breast cancer figures for all persons does not include males","")</f>
        <v>#VALUE!</v>
      </c>
      <c r="INB17" s="132" t="e" vm="1">
        <f>IF(AND(INB15="Breast",[1]control!INP8="Persons"),"Note: Breast cancer figures for all persons does not include males","")</f>
        <v>#VALUE!</v>
      </c>
      <c r="INC17" s="132" t="e" vm="1">
        <f>IF(AND(INC15="Breast",[1]control!INQ8="Persons"),"Note: Breast cancer figures for all persons does not include males","")</f>
        <v>#VALUE!</v>
      </c>
      <c r="IND17" s="132" t="e" vm="1">
        <f>IF(AND(IND15="Breast",[1]control!INR8="Persons"),"Note: Breast cancer figures for all persons does not include males","")</f>
        <v>#VALUE!</v>
      </c>
      <c r="INE17" s="132" t="e" vm="1">
        <f>IF(AND(INE15="Breast",[1]control!INS8="Persons"),"Note: Breast cancer figures for all persons does not include males","")</f>
        <v>#VALUE!</v>
      </c>
      <c r="INF17" s="132" t="e" vm="1">
        <f>IF(AND(INF15="Breast",[1]control!INT8="Persons"),"Note: Breast cancer figures for all persons does not include males","")</f>
        <v>#VALUE!</v>
      </c>
      <c r="ING17" s="132" t="e" vm="1">
        <f>IF(AND(ING15="Breast",[1]control!INU8="Persons"),"Note: Breast cancer figures for all persons does not include males","")</f>
        <v>#VALUE!</v>
      </c>
      <c r="INH17" s="132" t="e" vm="1">
        <f>IF(AND(INH15="Breast",[1]control!INV8="Persons"),"Note: Breast cancer figures for all persons does not include males","")</f>
        <v>#VALUE!</v>
      </c>
      <c r="INI17" s="132" t="e" vm="1">
        <f>IF(AND(INI15="Breast",[1]control!INW8="Persons"),"Note: Breast cancer figures for all persons does not include males","")</f>
        <v>#VALUE!</v>
      </c>
      <c r="INJ17" s="132" t="e" vm="1">
        <f>IF(AND(INJ15="Breast",[1]control!INX8="Persons"),"Note: Breast cancer figures for all persons does not include males","")</f>
        <v>#VALUE!</v>
      </c>
      <c r="INK17" s="132" t="e" vm="1">
        <f>IF(AND(INK15="Breast",[1]control!INY8="Persons"),"Note: Breast cancer figures for all persons does not include males","")</f>
        <v>#VALUE!</v>
      </c>
      <c r="INL17" s="132" t="e" vm="1">
        <f>IF(AND(INL15="Breast",[1]control!INZ8="Persons"),"Note: Breast cancer figures for all persons does not include males","")</f>
        <v>#VALUE!</v>
      </c>
      <c r="INM17" s="132" t="e" vm="1">
        <f>IF(AND(INM15="Breast",[1]control!IOA8="Persons"),"Note: Breast cancer figures for all persons does not include males","")</f>
        <v>#VALUE!</v>
      </c>
      <c r="INN17" s="132" t="e" vm="1">
        <f>IF(AND(INN15="Breast",[1]control!IOB8="Persons"),"Note: Breast cancer figures for all persons does not include males","")</f>
        <v>#VALUE!</v>
      </c>
      <c r="INO17" s="132" t="e" vm="1">
        <f>IF(AND(INO15="Breast",[1]control!IOC8="Persons"),"Note: Breast cancer figures for all persons does not include males","")</f>
        <v>#VALUE!</v>
      </c>
      <c r="INP17" s="132" t="e" vm="1">
        <f>IF(AND(INP15="Breast",[1]control!IOD8="Persons"),"Note: Breast cancer figures for all persons does not include males","")</f>
        <v>#VALUE!</v>
      </c>
      <c r="INQ17" s="132" t="e" vm="1">
        <f>IF(AND(INQ15="Breast",[1]control!IOE8="Persons"),"Note: Breast cancer figures for all persons does not include males","")</f>
        <v>#VALUE!</v>
      </c>
      <c r="INR17" s="132" t="e" vm="1">
        <f>IF(AND(INR15="Breast",[1]control!IOF8="Persons"),"Note: Breast cancer figures for all persons does not include males","")</f>
        <v>#VALUE!</v>
      </c>
      <c r="INS17" s="132" t="e" vm="1">
        <f>IF(AND(INS15="Breast",[1]control!IOG8="Persons"),"Note: Breast cancer figures for all persons does not include males","")</f>
        <v>#VALUE!</v>
      </c>
      <c r="INT17" s="132" t="e" vm="1">
        <f>IF(AND(INT15="Breast",[1]control!IOH8="Persons"),"Note: Breast cancer figures for all persons does not include males","")</f>
        <v>#VALUE!</v>
      </c>
      <c r="INU17" s="132" t="e" vm="1">
        <f>IF(AND(INU15="Breast",[1]control!IOI8="Persons"),"Note: Breast cancer figures for all persons does not include males","")</f>
        <v>#VALUE!</v>
      </c>
      <c r="INV17" s="132" t="e" vm="1">
        <f>IF(AND(INV15="Breast",[1]control!IOJ8="Persons"),"Note: Breast cancer figures for all persons does not include males","")</f>
        <v>#VALUE!</v>
      </c>
      <c r="INW17" s="132" t="e" vm="1">
        <f>IF(AND(INW15="Breast",[1]control!IOK8="Persons"),"Note: Breast cancer figures for all persons does not include males","")</f>
        <v>#VALUE!</v>
      </c>
      <c r="INX17" s="132" t="e" vm="1">
        <f>IF(AND(INX15="Breast",[1]control!IOL8="Persons"),"Note: Breast cancer figures for all persons does not include males","")</f>
        <v>#VALUE!</v>
      </c>
      <c r="INY17" s="132" t="e" vm="1">
        <f>IF(AND(INY15="Breast",[1]control!IOM8="Persons"),"Note: Breast cancer figures for all persons does not include males","")</f>
        <v>#VALUE!</v>
      </c>
      <c r="INZ17" s="132" t="e" vm="1">
        <f>IF(AND(INZ15="Breast",[1]control!ION8="Persons"),"Note: Breast cancer figures for all persons does not include males","")</f>
        <v>#VALUE!</v>
      </c>
      <c r="IOA17" s="132" t="e" vm="1">
        <f>IF(AND(IOA15="Breast",[1]control!IOO8="Persons"),"Note: Breast cancer figures for all persons does not include males","")</f>
        <v>#VALUE!</v>
      </c>
      <c r="IOB17" s="132" t="e" vm="1">
        <f>IF(AND(IOB15="Breast",[1]control!IOP8="Persons"),"Note: Breast cancer figures for all persons does not include males","")</f>
        <v>#VALUE!</v>
      </c>
      <c r="IOC17" s="132" t="e" vm="1">
        <f>IF(AND(IOC15="Breast",[1]control!IOQ8="Persons"),"Note: Breast cancer figures for all persons does not include males","")</f>
        <v>#VALUE!</v>
      </c>
      <c r="IOD17" s="132" t="e" vm="1">
        <f>IF(AND(IOD15="Breast",[1]control!IOR8="Persons"),"Note: Breast cancer figures for all persons does not include males","")</f>
        <v>#VALUE!</v>
      </c>
      <c r="IOE17" s="132" t="e" vm="1">
        <f>IF(AND(IOE15="Breast",[1]control!IOS8="Persons"),"Note: Breast cancer figures for all persons does not include males","")</f>
        <v>#VALUE!</v>
      </c>
      <c r="IOF17" s="132" t="e" vm="1">
        <f>IF(AND(IOF15="Breast",[1]control!IOT8="Persons"),"Note: Breast cancer figures for all persons does not include males","")</f>
        <v>#VALUE!</v>
      </c>
      <c r="IOG17" s="132" t="e" vm="1">
        <f>IF(AND(IOG15="Breast",[1]control!IOU8="Persons"),"Note: Breast cancer figures for all persons does not include males","")</f>
        <v>#VALUE!</v>
      </c>
      <c r="IOH17" s="132" t="e" vm="1">
        <f>IF(AND(IOH15="Breast",[1]control!IOV8="Persons"),"Note: Breast cancer figures for all persons does not include males","")</f>
        <v>#VALUE!</v>
      </c>
      <c r="IOI17" s="132" t="e" vm="1">
        <f>IF(AND(IOI15="Breast",[1]control!IOW8="Persons"),"Note: Breast cancer figures for all persons does not include males","")</f>
        <v>#VALUE!</v>
      </c>
      <c r="IOJ17" s="132" t="e" vm="1">
        <f>IF(AND(IOJ15="Breast",[1]control!IOX8="Persons"),"Note: Breast cancer figures for all persons does not include males","")</f>
        <v>#VALUE!</v>
      </c>
      <c r="IOK17" s="132" t="e" vm="1">
        <f>IF(AND(IOK15="Breast",[1]control!IOY8="Persons"),"Note: Breast cancer figures for all persons does not include males","")</f>
        <v>#VALUE!</v>
      </c>
      <c r="IOL17" s="132" t="e" vm="1">
        <f>IF(AND(IOL15="Breast",[1]control!IOZ8="Persons"),"Note: Breast cancer figures for all persons does not include males","")</f>
        <v>#VALUE!</v>
      </c>
      <c r="IOM17" s="132" t="e" vm="1">
        <f>IF(AND(IOM15="Breast",[1]control!IPA8="Persons"),"Note: Breast cancer figures for all persons does not include males","")</f>
        <v>#VALUE!</v>
      </c>
      <c r="ION17" s="132" t="e" vm="1">
        <f>IF(AND(ION15="Breast",[1]control!IPB8="Persons"),"Note: Breast cancer figures for all persons does not include males","")</f>
        <v>#VALUE!</v>
      </c>
      <c r="IOO17" s="132" t="e" vm="1">
        <f>IF(AND(IOO15="Breast",[1]control!IPC8="Persons"),"Note: Breast cancer figures for all persons does not include males","")</f>
        <v>#VALUE!</v>
      </c>
      <c r="IOP17" s="132" t="e" vm="1">
        <f>IF(AND(IOP15="Breast",[1]control!IPD8="Persons"),"Note: Breast cancer figures for all persons does not include males","")</f>
        <v>#VALUE!</v>
      </c>
      <c r="IOQ17" s="132" t="e" vm="1">
        <f>IF(AND(IOQ15="Breast",[1]control!IPE8="Persons"),"Note: Breast cancer figures for all persons does not include males","")</f>
        <v>#VALUE!</v>
      </c>
      <c r="IOR17" s="132" t="e" vm="1">
        <f>IF(AND(IOR15="Breast",[1]control!IPF8="Persons"),"Note: Breast cancer figures for all persons does not include males","")</f>
        <v>#VALUE!</v>
      </c>
      <c r="IOS17" s="132" t="e" vm="1">
        <f>IF(AND(IOS15="Breast",[1]control!IPG8="Persons"),"Note: Breast cancer figures for all persons does not include males","")</f>
        <v>#VALUE!</v>
      </c>
      <c r="IOT17" s="132" t="e" vm="1">
        <f>IF(AND(IOT15="Breast",[1]control!IPH8="Persons"),"Note: Breast cancer figures for all persons does not include males","")</f>
        <v>#VALUE!</v>
      </c>
      <c r="IOU17" s="132" t="e" vm="1">
        <f>IF(AND(IOU15="Breast",[1]control!IPI8="Persons"),"Note: Breast cancer figures for all persons does not include males","")</f>
        <v>#VALUE!</v>
      </c>
      <c r="IOV17" s="132" t="e" vm="1">
        <f>IF(AND(IOV15="Breast",[1]control!IPJ8="Persons"),"Note: Breast cancer figures for all persons does not include males","")</f>
        <v>#VALUE!</v>
      </c>
      <c r="IOW17" s="132" t="e" vm="1">
        <f>IF(AND(IOW15="Breast",[1]control!IPK8="Persons"),"Note: Breast cancer figures for all persons does not include males","")</f>
        <v>#VALUE!</v>
      </c>
      <c r="IOX17" s="132" t="e" vm="1">
        <f>IF(AND(IOX15="Breast",[1]control!IPL8="Persons"),"Note: Breast cancer figures for all persons does not include males","")</f>
        <v>#VALUE!</v>
      </c>
      <c r="IOY17" s="132" t="e" vm="1">
        <f>IF(AND(IOY15="Breast",[1]control!IPM8="Persons"),"Note: Breast cancer figures for all persons does not include males","")</f>
        <v>#VALUE!</v>
      </c>
      <c r="IOZ17" s="132" t="e" vm="1">
        <f>IF(AND(IOZ15="Breast",[1]control!IPN8="Persons"),"Note: Breast cancer figures for all persons does not include males","")</f>
        <v>#VALUE!</v>
      </c>
      <c r="IPA17" s="132" t="e" vm="1">
        <f>IF(AND(IPA15="Breast",[1]control!IPO8="Persons"),"Note: Breast cancer figures for all persons does not include males","")</f>
        <v>#VALUE!</v>
      </c>
      <c r="IPB17" s="132" t="e" vm="1">
        <f>IF(AND(IPB15="Breast",[1]control!IPP8="Persons"),"Note: Breast cancer figures for all persons does not include males","")</f>
        <v>#VALUE!</v>
      </c>
      <c r="IPC17" s="132" t="e" vm="1">
        <f>IF(AND(IPC15="Breast",[1]control!IPQ8="Persons"),"Note: Breast cancer figures for all persons does not include males","")</f>
        <v>#VALUE!</v>
      </c>
      <c r="IPD17" s="132" t="e" vm="1">
        <f>IF(AND(IPD15="Breast",[1]control!IPR8="Persons"),"Note: Breast cancer figures for all persons does not include males","")</f>
        <v>#VALUE!</v>
      </c>
      <c r="IPE17" s="132" t="e" vm="1">
        <f>IF(AND(IPE15="Breast",[1]control!IPS8="Persons"),"Note: Breast cancer figures for all persons does not include males","")</f>
        <v>#VALUE!</v>
      </c>
      <c r="IPF17" s="132" t="e" vm="1">
        <f>IF(AND(IPF15="Breast",[1]control!IPT8="Persons"),"Note: Breast cancer figures for all persons does not include males","")</f>
        <v>#VALUE!</v>
      </c>
      <c r="IPG17" s="132" t="e" vm="1">
        <f>IF(AND(IPG15="Breast",[1]control!IPU8="Persons"),"Note: Breast cancer figures for all persons does not include males","")</f>
        <v>#VALUE!</v>
      </c>
      <c r="IPH17" s="132" t="e" vm="1">
        <f>IF(AND(IPH15="Breast",[1]control!IPV8="Persons"),"Note: Breast cancer figures for all persons does not include males","")</f>
        <v>#VALUE!</v>
      </c>
      <c r="IPI17" s="132" t="e" vm="1">
        <f>IF(AND(IPI15="Breast",[1]control!IPW8="Persons"),"Note: Breast cancer figures for all persons does not include males","")</f>
        <v>#VALUE!</v>
      </c>
      <c r="IPJ17" s="132" t="e" vm="1">
        <f>IF(AND(IPJ15="Breast",[1]control!IPX8="Persons"),"Note: Breast cancer figures for all persons does not include males","")</f>
        <v>#VALUE!</v>
      </c>
      <c r="IPK17" s="132" t="e" vm="1">
        <f>IF(AND(IPK15="Breast",[1]control!IPY8="Persons"),"Note: Breast cancer figures for all persons does not include males","")</f>
        <v>#VALUE!</v>
      </c>
      <c r="IPL17" s="132" t="e" vm="1">
        <f>IF(AND(IPL15="Breast",[1]control!IPZ8="Persons"),"Note: Breast cancer figures for all persons does not include males","")</f>
        <v>#VALUE!</v>
      </c>
      <c r="IPM17" s="132" t="e" vm="1">
        <f>IF(AND(IPM15="Breast",[1]control!IQA8="Persons"),"Note: Breast cancer figures for all persons does not include males","")</f>
        <v>#VALUE!</v>
      </c>
      <c r="IPN17" s="132" t="e" vm="1">
        <f>IF(AND(IPN15="Breast",[1]control!IQB8="Persons"),"Note: Breast cancer figures for all persons does not include males","")</f>
        <v>#VALUE!</v>
      </c>
      <c r="IPO17" s="132" t="e" vm="1">
        <f>IF(AND(IPO15="Breast",[1]control!IQC8="Persons"),"Note: Breast cancer figures for all persons does not include males","")</f>
        <v>#VALUE!</v>
      </c>
      <c r="IPP17" s="132" t="e" vm="1">
        <f>IF(AND(IPP15="Breast",[1]control!IQD8="Persons"),"Note: Breast cancer figures for all persons does not include males","")</f>
        <v>#VALUE!</v>
      </c>
      <c r="IPQ17" s="132" t="e" vm="1">
        <f>IF(AND(IPQ15="Breast",[1]control!IQE8="Persons"),"Note: Breast cancer figures for all persons does not include males","")</f>
        <v>#VALUE!</v>
      </c>
      <c r="IPR17" s="132" t="e" vm="1">
        <f>IF(AND(IPR15="Breast",[1]control!IQF8="Persons"),"Note: Breast cancer figures for all persons does not include males","")</f>
        <v>#VALUE!</v>
      </c>
      <c r="IPS17" s="132" t="e" vm="1">
        <f>IF(AND(IPS15="Breast",[1]control!IQG8="Persons"),"Note: Breast cancer figures for all persons does not include males","")</f>
        <v>#VALUE!</v>
      </c>
      <c r="IPT17" s="132" t="e" vm="1">
        <f>IF(AND(IPT15="Breast",[1]control!IQH8="Persons"),"Note: Breast cancer figures for all persons does not include males","")</f>
        <v>#VALUE!</v>
      </c>
      <c r="IPU17" s="132" t="e" vm="1">
        <f>IF(AND(IPU15="Breast",[1]control!IQI8="Persons"),"Note: Breast cancer figures for all persons does not include males","")</f>
        <v>#VALUE!</v>
      </c>
      <c r="IPV17" s="132" t="e" vm="1">
        <f>IF(AND(IPV15="Breast",[1]control!IQJ8="Persons"),"Note: Breast cancer figures for all persons does not include males","")</f>
        <v>#VALUE!</v>
      </c>
      <c r="IPW17" s="132" t="e" vm="1">
        <f>IF(AND(IPW15="Breast",[1]control!IQK8="Persons"),"Note: Breast cancer figures for all persons does not include males","")</f>
        <v>#VALUE!</v>
      </c>
      <c r="IPX17" s="132" t="e" vm="1">
        <f>IF(AND(IPX15="Breast",[1]control!IQL8="Persons"),"Note: Breast cancer figures for all persons does not include males","")</f>
        <v>#VALUE!</v>
      </c>
      <c r="IPY17" s="132" t="e" vm="1">
        <f>IF(AND(IPY15="Breast",[1]control!IQM8="Persons"),"Note: Breast cancer figures for all persons does not include males","")</f>
        <v>#VALUE!</v>
      </c>
      <c r="IPZ17" s="132" t="e" vm="1">
        <f>IF(AND(IPZ15="Breast",[1]control!IQN8="Persons"),"Note: Breast cancer figures for all persons does not include males","")</f>
        <v>#VALUE!</v>
      </c>
      <c r="IQA17" s="132" t="e" vm="1">
        <f>IF(AND(IQA15="Breast",[1]control!IQO8="Persons"),"Note: Breast cancer figures for all persons does not include males","")</f>
        <v>#VALUE!</v>
      </c>
      <c r="IQB17" s="132" t="e" vm="1">
        <f>IF(AND(IQB15="Breast",[1]control!IQP8="Persons"),"Note: Breast cancer figures for all persons does not include males","")</f>
        <v>#VALUE!</v>
      </c>
      <c r="IQC17" s="132" t="e" vm="1">
        <f>IF(AND(IQC15="Breast",[1]control!IQQ8="Persons"),"Note: Breast cancer figures for all persons does not include males","")</f>
        <v>#VALUE!</v>
      </c>
      <c r="IQD17" s="132" t="e" vm="1">
        <f>IF(AND(IQD15="Breast",[1]control!IQR8="Persons"),"Note: Breast cancer figures for all persons does not include males","")</f>
        <v>#VALUE!</v>
      </c>
      <c r="IQE17" s="132" t="e" vm="1">
        <f>IF(AND(IQE15="Breast",[1]control!IQS8="Persons"),"Note: Breast cancer figures for all persons does not include males","")</f>
        <v>#VALUE!</v>
      </c>
      <c r="IQF17" s="132" t="e" vm="1">
        <f>IF(AND(IQF15="Breast",[1]control!IQT8="Persons"),"Note: Breast cancer figures for all persons does not include males","")</f>
        <v>#VALUE!</v>
      </c>
      <c r="IQG17" s="132" t="e" vm="1">
        <f>IF(AND(IQG15="Breast",[1]control!IQU8="Persons"),"Note: Breast cancer figures for all persons does not include males","")</f>
        <v>#VALUE!</v>
      </c>
      <c r="IQH17" s="132" t="e" vm="1">
        <f>IF(AND(IQH15="Breast",[1]control!IQV8="Persons"),"Note: Breast cancer figures for all persons does not include males","")</f>
        <v>#VALUE!</v>
      </c>
      <c r="IQI17" s="132" t="e" vm="1">
        <f>IF(AND(IQI15="Breast",[1]control!IQW8="Persons"),"Note: Breast cancer figures for all persons does not include males","")</f>
        <v>#VALUE!</v>
      </c>
      <c r="IQJ17" s="132" t="e" vm="1">
        <f>IF(AND(IQJ15="Breast",[1]control!IQX8="Persons"),"Note: Breast cancer figures for all persons does not include males","")</f>
        <v>#VALUE!</v>
      </c>
      <c r="IQK17" s="132" t="e" vm="1">
        <f>IF(AND(IQK15="Breast",[1]control!IQY8="Persons"),"Note: Breast cancer figures for all persons does not include males","")</f>
        <v>#VALUE!</v>
      </c>
      <c r="IQL17" s="132" t="e" vm="1">
        <f>IF(AND(IQL15="Breast",[1]control!IQZ8="Persons"),"Note: Breast cancer figures for all persons does not include males","")</f>
        <v>#VALUE!</v>
      </c>
      <c r="IQM17" s="132" t="e" vm="1">
        <f>IF(AND(IQM15="Breast",[1]control!IRA8="Persons"),"Note: Breast cancer figures for all persons does not include males","")</f>
        <v>#VALUE!</v>
      </c>
      <c r="IQN17" s="132" t="e" vm="1">
        <f>IF(AND(IQN15="Breast",[1]control!IRB8="Persons"),"Note: Breast cancer figures for all persons does not include males","")</f>
        <v>#VALUE!</v>
      </c>
      <c r="IQO17" s="132" t="e" vm="1">
        <f>IF(AND(IQO15="Breast",[1]control!IRC8="Persons"),"Note: Breast cancer figures for all persons does not include males","")</f>
        <v>#VALUE!</v>
      </c>
      <c r="IQP17" s="132" t="e" vm="1">
        <f>IF(AND(IQP15="Breast",[1]control!IRD8="Persons"),"Note: Breast cancer figures for all persons does not include males","")</f>
        <v>#VALUE!</v>
      </c>
      <c r="IQQ17" s="132" t="e" vm="1">
        <f>IF(AND(IQQ15="Breast",[1]control!IRE8="Persons"),"Note: Breast cancer figures for all persons does not include males","")</f>
        <v>#VALUE!</v>
      </c>
      <c r="IQR17" s="132" t="e" vm="1">
        <f>IF(AND(IQR15="Breast",[1]control!IRF8="Persons"),"Note: Breast cancer figures for all persons does not include males","")</f>
        <v>#VALUE!</v>
      </c>
      <c r="IQS17" s="132" t="e" vm="1">
        <f>IF(AND(IQS15="Breast",[1]control!IRG8="Persons"),"Note: Breast cancer figures for all persons does not include males","")</f>
        <v>#VALUE!</v>
      </c>
      <c r="IQT17" s="132" t="e" vm="1">
        <f>IF(AND(IQT15="Breast",[1]control!IRH8="Persons"),"Note: Breast cancer figures for all persons does not include males","")</f>
        <v>#VALUE!</v>
      </c>
      <c r="IQU17" s="132" t="e" vm="1">
        <f>IF(AND(IQU15="Breast",[1]control!IRI8="Persons"),"Note: Breast cancer figures for all persons does not include males","")</f>
        <v>#VALUE!</v>
      </c>
      <c r="IQV17" s="132" t="e" vm="1">
        <f>IF(AND(IQV15="Breast",[1]control!IRJ8="Persons"),"Note: Breast cancer figures for all persons does not include males","")</f>
        <v>#VALUE!</v>
      </c>
      <c r="IQW17" s="132" t="e" vm="1">
        <f>IF(AND(IQW15="Breast",[1]control!IRK8="Persons"),"Note: Breast cancer figures for all persons does not include males","")</f>
        <v>#VALUE!</v>
      </c>
      <c r="IQX17" s="132" t="e" vm="1">
        <f>IF(AND(IQX15="Breast",[1]control!IRL8="Persons"),"Note: Breast cancer figures for all persons does not include males","")</f>
        <v>#VALUE!</v>
      </c>
      <c r="IQY17" s="132" t="e" vm="1">
        <f>IF(AND(IQY15="Breast",[1]control!IRM8="Persons"),"Note: Breast cancer figures for all persons does not include males","")</f>
        <v>#VALUE!</v>
      </c>
      <c r="IQZ17" s="132" t="e" vm="1">
        <f>IF(AND(IQZ15="Breast",[1]control!IRN8="Persons"),"Note: Breast cancer figures for all persons does not include males","")</f>
        <v>#VALUE!</v>
      </c>
      <c r="IRA17" s="132" t="e" vm="1">
        <f>IF(AND(IRA15="Breast",[1]control!IRO8="Persons"),"Note: Breast cancer figures for all persons does not include males","")</f>
        <v>#VALUE!</v>
      </c>
      <c r="IRB17" s="132" t="e" vm="1">
        <f>IF(AND(IRB15="Breast",[1]control!IRP8="Persons"),"Note: Breast cancer figures for all persons does not include males","")</f>
        <v>#VALUE!</v>
      </c>
      <c r="IRC17" s="132" t="e" vm="1">
        <f>IF(AND(IRC15="Breast",[1]control!IRQ8="Persons"),"Note: Breast cancer figures for all persons does not include males","")</f>
        <v>#VALUE!</v>
      </c>
      <c r="IRD17" s="132" t="e" vm="1">
        <f>IF(AND(IRD15="Breast",[1]control!IRR8="Persons"),"Note: Breast cancer figures for all persons does not include males","")</f>
        <v>#VALUE!</v>
      </c>
      <c r="IRE17" s="132" t="e" vm="1">
        <f>IF(AND(IRE15="Breast",[1]control!IRS8="Persons"),"Note: Breast cancer figures for all persons does not include males","")</f>
        <v>#VALUE!</v>
      </c>
      <c r="IRF17" s="132" t="e" vm="1">
        <f>IF(AND(IRF15="Breast",[1]control!IRT8="Persons"),"Note: Breast cancer figures for all persons does not include males","")</f>
        <v>#VALUE!</v>
      </c>
      <c r="IRG17" s="132" t="e" vm="1">
        <f>IF(AND(IRG15="Breast",[1]control!IRU8="Persons"),"Note: Breast cancer figures for all persons does not include males","")</f>
        <v>#VALUE!</v>
      </c>
      <c r="IRH17" s="132" t="e" vm="1">
        <f>IF(AND(IRH15="Breast",[1]control!IRV8="Persons"),"Note: Breast cancer figures for all persons does not include males","")</f>
        <v>#VALUE!</v>
      </c>
      <c r="IRI17" s="132" t="e" vm="1">
        <f>IF(AND(IRI15="Breast",[1]control!IRW8="Persons"),"Note: Breast cancer figures for all persons does not include males","")</f>
        <v>#VALUE!</v>
      </c>
      <c r="IRJ17" s="132" t="e" vm="1">
        <f>IF(AND(IRJ15="Breast",[1]control!IRX8="Persons"),"Note: Breast cancer figures for all persons does not include males","")</f>
        <v>#VALUE!</v>
      </c>
      <c r="IRK17" s="132" t="e" vm="1">
        <f>IF(AND(IRK15="Breast",[1]control!IRY8="Persons"),"Note: Breast cancer figures for all persons does not include males","")</f>
        <v>#VALUE!</v>
      </c>
      <c r="IRL17" s="132" t="e" vm="1">
        <f>IF(AND(IRL15="Breast",[1]control!IRZ8="Persons"),"Note: Breast cancer figures for all persons does not include males","")</f>
        <v>#VALUE!</v>
      </c>
      <c r="IRM17" s="132" t="e" vm="1">
        <f>IF(AND(IRM15="Breast",[1]control!ISA8="Persons"),"Note: Breast cancer figures for all persons does not include males","")</f>
        <v>#VALUE!</v>
      </c>
      <c r="IRN17" s="132" t="e" vm="1">
        <f>IF(AND(IRN15="Breast",[1]control!ISB8="Persons"),"Note: Breast cancer figures for all persons does not include males","")</f>
        <v>#VALUE!</v>
      </c>
      <c r="IRO17" s="132" t="e" vm="1">
        <f>IF(AND(IRO15="Breast",[1]control!ISC8="Persons"),"Note: Breast cancer figures for all persons does not include males","")</f>
        <v>#VALUE!</v>
      </c>
      <c r="IRP17" s="132" t="e" vm="1">
        <f>IF(AND(IRP15="Breast",[1]control!ISD8="Persons"),"Note: Breast cancer figures for all persons does not include males","")</f>
        <v>#VALUE!</v>
      </c>
      <c r="IRQ17" s="132" t="e" vm="1">
        <f>IF(AND(IRQ15="Breast",[1]control!ISE8="Persons"),"Note: Breast cancer figures for all persons does not include males","")</f>
        <v>#VALUE!</v>
      </c>
      <c r="IRR17" s="132" t="e" vm="1">
        <f>IF(AND(IRR15="Breast",[1]control!ISF8="Persons"),"Note: Breast cancer figures for all persons does not include males","")</f>
        <v>#VALUE!</v>
      </c>
      <c r="IRS17" s="132" t="e" vm="1">
        <f>IF(AND(IRS15="Breast",[1]control!ISG8="Persons"),"Note: Breast cancer figures for all persons does not include males","")</f>
        <v>#VALUE!</v>
      </c>
      <c r="IRT17" s="132" t="e" vm="1">
        <f>IF(AND(IRT15="Breast",[1]control!ISH8="Persons"),"Note: Breast cancer figures for all persons does not include males","")</f>
        <v>#VALUE!</v>
      </c>
      <c r="IRU17" s="132" t="e" vm="1">
        <f>IF(AND(IRU15="Breast",[1]control!ISI8="Persons"),"Note: Breast cancer figures for all persons does not include males","")</f>
        <v>#VALUE!</v>
      </c>
      <c r="IRV17" s="132" t="e" vm="1">
        <f>IF(AND(IRV15="Breast",[1]control!ISJ8="Persons"),"Note: Breast cancer figures for all persons does not include males","")</f>
        <v>#VALUE!</v>
      </c>
      <c r="IRW17" s="132" t="e" vm="1">
        <f>IF(AND(IRW15="Breast",[1]control!ISK8="Persons"),"Note: Breast cancer figures for all persons does not include males","")</f>
        <v>#VALUE!</v>
      </c>
      <c r="IRX17" s="132" t="e" vm="1">
        <f>IF(AND(IRX15="Breast",[1]control!ISL8="Persons"),"Note: Breast cancer figures for all persons does not include males","")</f>
        <v>#VALUE!</v>
      </c>
      <c r="IRY17" s="132" t="e" vm="1">
        <f>IF(AND(IRY15="Breast",[1]control!ISM8="Persons"),"Note: Breast cancer figures for all persons does not include males","")</f>
        <v>#VALUE!</v>
      </c>
      <c r="IRZ17" s="132" t="e" vm="1">
        <f>IF(AND(IRZ15="Breast",[1]control!ISN8="Persons"),"Note: Breast cancer figures for all persons does not include males","")</f>
        <v>#VALUE!</v>
      </c>
      <c r="ISA17" s="132" t="e" vm="1">
        <f>IF(AND(ISA15="Breast",[1]control!ISO8="Persons"),"Note: Breast cancer figures for all persons does not include males","")</f>
        <v>#VALUE!</v>
      </c>
      <c r="ISB17" s="132" t="e" vm="1">
        <f>IF(AND(ISB15="Breast",[1]control!ISP8="Persons"),"Note: Breast cancer figures for all persons does not include males","")</f>
        <v>#VALUE!</v>
      </c>
      <c r="ISC17" s="132" t="e" vm="1">
        <f>IF(AND(ISC15="Breast",[1]control!ISQ8="Persons"),"Note: Breast cancer figures for all persons does not include males","")</f>
        <v>#VALUE!</v>
      </c>
      <c r="ISD17" s="132" t="e" vm="1">
        <f>IF(AND(ISD15="Breast",[1]control!ISR8="Persons"),"Note: Breast cancer figures for all persons does not include males","")</f>
        <v>#VALUE!</v>
      </c>
      <c r="ISE17" s="132" t="e" vm="1">
        <f>IF(AND(ISE15="Breast",[1]control!ISS8="Persons"),"Note: Breast cancer figures for all persons does not include males","")</f>
        <v>#VALUE!</v>
      </c>
      <c r="ISF17" s="132" t="e" vm="1">
        <f>IF(AND(ISF15="Breast",[1]control!IST8="Persons"),"Note: Breast cancer figures for all persons does not include males","")</f>
        <v>#VALUE!</v>
      </c>
      <c r="ISG17" s="132" t="e" vm="1">
        <f>IF(AND(ISG15="Breast",[1]control!ISU8="Persons"),"Note: Breast cancer figures for all persons does not include males","")</f>
        <v>#VALUE!</v>
      </c>
      <c r="ISH17" s="132" t="e" vm="1">
        <f>IF(AND(ISH15="Breast",[1]control!ISV8="Persons"),"Note: Breast cancer figures for all persons does not include males","")</f>
        <v>#VALUE!</v>
      </c>
      <c r="ISI17" s="132" t="e" vm="1">
        <f>IF(AND(ISI15="Breast",[1]control!ISW8="Persons"),"Note: Breast cancer figures for all persons does not include males","")</f>
        <v>#VALUE!</v>
      </c>
      <c r="ISJ17" s="132" t="e" vm="1">
        <f>IF(AND(ISJ15="Breast",[1]control!ISX8="Persons"),"Note: Breast cancer figures for all persons does not include males","")</f>
        <v>#VALUE!</v>
      </c>
      <c r="ISK17" s="132" t="e" vm="1">
        <f>IF(AND(ISK15="Breast",[1]control!ISY8="Persons"),"Note: Breast cancer figures for all persons does not include males","")</f>
        <v>#VALUE!</v>
      </c>
      <c r="ISL17" s="132" t="e" vm="1">
        <f>IF(AND(ISL15="Breast",[1]control!ISZ8="Persons"),"Note: Breast cancer figures for all persons does not include males","")</f>
        <v>#VALUE!</v>
      </c>
      <c r="ISM17" s="132" t="e" vm="1">
        <f>IF(AND(ISM15="Breast",[1]control!ITA8="Persons"),"Note: Breast cancer figures for all persons does not include males","")</f>
        <v>#VALUE!</v>
      </c>
      <c r="ISN17" s="132" t="e" vm="1">
        <f>IF(AND(ISN15="Breast",[1]control!ITB8="Persons"),"Note: Breast cancer figures for all persons does not include males","")</f>
        <v>#VALUE!</v>
      </c>
      <c r="ISO17" s="132" t="e" vm="1">
        <f>IF(AND(ISO15="Breast",[1]control!ITC8="Persons"),"Note: Breast cancer figures for all persons does not include males","")</f>
        <v>#VALUE!</v>
      </c>
      <c r="ISP17" s="132" t="e" vm="1">
        <f>IF(AND(ISP15="Breast",[1]control!ITD8="Persons"),"Note: Breast cancer figures for all persons does not include males","")</f>
        <v>#VALUE!</v>
      </c>
      <c r="ISQ17" s="132" t="e" vm="1">
        <f>IF(AND(ISQ15="Breast",[1]control!ITE8="Persons"),"Note: Breast cancer figures for all persons does not include males","")</f>
        <v>#VALUE!</v>
      </c>
      <c r="ISR17" s="132" t="e" vm="1">
        <f>IF(AND(ISR15="Breast",[1]control!ITF8="Persons"),"Note: Breast cancer figures for all persons does not include males","")</f>
        <v>#VALUE!</v>
      </c>
      <c r="ISS17" s="132" t="e" vm="1">
        <f>IF(AND(ISS15="Breast",[1]control!ITG8="Persons"),"Note: Breast cancer figures for all persons does not include males","")</f>
        <v>#VALUE!</v>
      </c>
      <c r="IST17" s="132" t="e" vm="1">
        <f>IF(AND(IST15="Breast",[1]control!ITH8="Persons"),"Note: Breast cancer figures for all persons does not include males","")</f>
        <v>#VALUE!</v>
      </c>
      <c r="ISU17" s="132" t="e" vm="1">
        <f>IF(AND(ISU15="Breast",[1]control!ITI8="Persons"),"Note: Breast cancer figures for all persons does not include males","")</f>
        <v>#VALUE!</v>
      </c>
      <c r="ISV17" s="132" t="e" vm="1">
        <f>IF(AND(ISV15="Breast",[1]control!ITJ8="Persons"),"Note: Breast cancer figures for all persons does not include males","")</f>
        <v>#VALUE!</v>
      </c>
      <c r="ISW17" s="132" t="e" vm="1">
        <f>IF(AND(ISW15="Breast",[1]control!ITK8="Persons"),"Note: Breast cancer figures for all persons does not include males","")</f>
        <v>#VALUE!</v>
      </c>
      <c r="ISX17" s="132" t="e" vm="1">
        <f>IF(AND(ISX15="Breast",[1]control!ITL8="Persons"),"Note: Breast cancer figures for all persons does not include males","")</f>
        <v>#VALUE!</v>
      </c>
      <c r="ISY17" s="132" t="e" vm="1">
        <f>IF(AND(ISY15="Breast",[1]control!ITM8="Persons"),"Note: Breast cancer figures for all persons does not include males","")</f>
        <v>#VALUE!</v>
      </c>
      <c r="ISZ17" s="132" t="e" vm="1">
        <f>IF(AND(ISZ15="Breast",[1]control!ITN8="Persons"),"Note: Breast cancer figures for all persons does not include males","")</f>
        <v>#VALUE!</v>
      </c>
      <c r="ITA17" s="132" t="e" vm="1">
        <f>IF(AND(ITA15="Breast",[1]control!ITO8="Persons"),"Note: Breast cancer figures for all persons does not include males","")</f>
        <v>#VALUE!</v>
      </c>
      <c r="ITB17" s="132" t="e" vm="1">
        <f>IF(AND(ITB15="Breast",[1]control!ITP8="Persons"),"Note: Breast cancer figures for all persons does not include males","")</f>
        <v>#VALUE!</v>
      </c>
      <c r="ITC17" s="132" t="e" vm="1">
        <f>IF(AND(ITC15="Breast",[1]control!ITQ8="Persons"),"Note: Breast cancer figures for all persons does not include males","")</f>
        <v>#VALUE!</v>
      </c>
      <c r="ITD17" s="132" t="e" vm="1">
        <f>IF(AND(ITD15="Breast",[1]control!ITR8="Persons"),"Note: Breast cancer figures for all persons does not include males","")</f>
        <v>#VALUE!</v>
      </c>
      <c r="ITE17" s="132" t="e" vm="1">
        <f>IF(AND(ITE15="Breast",[1]control!ITS8="Persons"),"Note: Breast cancer figures for all persons does not include males","")</f>
        <v>#VALUE!</v>
      </c>
      <c r="ITF17" s="132" t="e" vm="1">
        <f>IF(AND(ITF15="Breast",[1]control!ITT8="Persons"),"Note: Breast cancer figures for all persons does not include males","")</f>
        <v>#VALUE!</v>
      </c>
      <c r="ITG17" s="132" t="e" vm="1">
        <f>IF(AND(ITG15="Breast",[1]control!ITU8="Persons"),"Note: Breast cancer figures for all persons does not include males","")</f>
        <v>#VALUE!</v>
      </c>
      <c r="ITH17" s="132" t="e" vm="1">
        <f>IF(AND(ITH15="Breast",[1]control!ITV8="Persons"),"Note: Breast cancer figures for all persons does not include males","")</f>
        <v>#VALUE!</v>
      </c>
      <c r="ITI17" s="132" t="e" vm="1">
        <f>IF(AND(ITI15="Breast",[1]control!ITW8="Persons"),"Note: Breast cancer figures for all persons does not include males","")</f>
        <v>#VALUE!</v>
      </c>
      <c r="ITJ17" s="132" t="e" vm="1">
        <f>IF(AND(ITJ15="Breast",[1]control!ITX8="Persons"),"Note: Breast cancer figures for all persons does not include males","")</f>
        <v>#VALUE!</v>
      </c>
      <c r="ITK17" s="132" t="e" vm="1">
        <f>IF(AND(ITK15="Breast",[1]control!ITY8="Persons"),"Note: Breast cancer figures for all persons does not include males","")</f>
        <v>#VALUE!</v>
      </c>
      <c r="ITL17" s="132" t="e" vm="1">
        <f>IF(AND(ITL15="Breast",[1]control!ITZ8="Persons"),"Note: Breast cancer figures for all persons does not include males","")</f>
        <v>#VALUE!</v>
      </c>
      <c r="ITM17" s="132" t="e" vm="1">
        <f>IF(AND(ITM15="Breast",[1]control!IUA8="Persons"),"Note: Breast cancer figures for all persons does not include males","")</f>
        <v>#VALUE!</v>
      </c>
      <c r="ITN17" s="132" t="e" vm="1">
        <f>IF(AND(ITN15="Breast",[1]control!IUB8="Persons"),"Note: Breast cancer figures for all persons does not include males","")</f>
        <v>#VALUE!</v>
      </c>
      <c r="ITO17" s="132" t="e" vm="1">
        <f>IF(AND(ITO15="Breast",[1]control!IUC8="Persons"),"Note: Breast cancer figures for all persons does not include males","")</f>
        <v>#VALUE!</v>
      </c>
      <c r="ITP17" s="132" t="e" vm="1">
        <f>IF(AND(ITP15="Breast",[1]control!IUD8="Persons"),"Note: Breast cancer figures for all persons does not include males","")</f>
        <v>#VALUE!</v>
      </c>
      <c r="ITQ17" s="132" t="e" vm="1">
        <f>IF(AND(ITQ15="Breast",[1]control!IUE8="Persons"),"Note: Breast cancer figures for all persons does not include males","")</f>
        <v>#VALUE!</v>
      </c>
      <c r="ITR17" s="132" t="e" vm="1">
        <f>IF(AND(ITR15="Breast",[1]control!IUF8="Persons"),"Note: Breast cancer figures for all persons does not include males","")</f>
        <v>#VALUE!</v>
      </c>
      <c r="ITS17" s="132" t="e" vm="1">
        <f>IF(AND(ITS15="Breast",[1]control!IUG8="Persons"),"Note: Breast cancer figures for all persons does not include males","")</f>
        <v>#VALUE!</v>
      </c>
      <c r="ITT17" s="132" t="e" vm="1">
        <f>IF(AND(ITT15="Breast",[1]control!IUH8="Persons"),"Note: Breast cancer figures for all persons does not include males","")</f>
        <v>#VALUE!</v>
      </c>
      <c r="ITU17" s="132" t="e" vm="1">
        <f>IF(AND(ITU15="Breast",[1]control!IUI8="Persons"),"Note: Breast cancer figures for all persons does not include males","")</f>
        <v>#VALUE!</v>
      </c>
      <c r="ITV17" s="132" t="e" vm="1">
        <f>IF(AND(ITV15="Breast",[1]control!IUJ8="Persons"),"Note: Breast cancer figures for all persons does not include males","")</f>
        <v>#VALUE!</v>
      </c>
      <c r="ITW17" s="132" t="e" vm="1">
        <f>IF(AND(ITW15="Breast",[1]control!IUK8="Persons"),"Note: Breast cancer figures for all persons does not include males","")</f>
        <v>#VALUE!</v>
      </c>
      <c r="ITX17" s="132" t="e" vm="1">
        <f>IF(AND(ITX15="Breast",[1]control!IUL8="Persons"),"Note: Breast cancer figures for all persons does not include males","")</f>
        <v>#VALUE!</v>
      </c>
      <c r="ITY17" s="132" t="e" vm="1">
        <f>IF(AND(ITY15="Breast",[1]control!IUM8="Persons"),"Note: Breast cancer figures for all persons does not include males","")</f>
        <v>#VALUE!</v>
      </c>
      <c r="ITZ17" s="132" t="e" vm="1">
        <f>IF(AND(ITZ15="Breast",[1]control!IUN8="Persons"),"Note: Breast cancer figures for all persons does not include males","")</f>
        <v>#VALUE!</v>
      </c>
      <c r="IUA17" s="132" t="e" vm="1">
        <f>IF(AND(IUA15="Breast",[1]control!IUO8="Persons"),"Note: Breast cancer figures for all persons does not include males","")</f>
        <v>#VALUE!</v>
      </c>
      <c r="IUB17" s="132" t="e" vm="1">
        <f>IF(AND(IUB15="Breast",[1]control!IUP8="Persons"),"Note: Breast cancer figures for all persons does not include males","")</f>
        <v>#VALUE!</v>
      </c>
      <c r="IUC17" s="132" t="e" vm="1">
        <f>IF(AND(IUC15="Breast",[1]control!IUQ8="Persons"),"Note: Breast cancer figures for all persons does not include males","")</f>
        <v>#VALUE!</v>
      </c>
      <c r="IUD17" s="132" t="e" vm="1">
        <f>IF(AND(IUD15="Breast",[1]control!IUR8="Persons"),"Note: Breast cancer figures for all persons does not include males","")</f>
        <v>#VALUE!</v>
      </c>
      <c r="IUE17" s="132" t="e" vm="1">
        <f>IF(AND(IUE15="Breast",[1]control!IUS8="Persons"),"Note: Breast cancer figures for all persons does not include males","")</f>
        <v>#VALUE!</v>
      </c>
      <c r="IUF17" s="132" t="e" vm="1">
        <f>IF(AND(IUF15="Breast",[1]control!IUT8="Persons"),"Note: Breast cancer figures for all persons does not include males","")</f>
        <v>#VALUE!</v>
      </c>
      <c r="IUG17" s="132" t="e" vm="1">
        <f>IF(AND(IUG15="Breast",[1]control!IUU8="Persons"),"Note: Breast cancer figures for all persons does not include males","")</f>
        <v>#VALUE!</v>
      </c>
      <c r="IUH17" s="132" t="e" vm="1">
        <f>IF(AND(IUH15="Breast",[1]control!IUV8="Persons"),"Note: Breast cancer figures for all persons does not include males","")</f>
        <v>#VALUE!</v>
      </c>
      <c r="IUI17" s="132" t="e" vm="1">
        <f>IF(AND(IUI15="Breast",[1]control!IUW8="Persons"),"Note: Breast cancer figures for all persons does not include males","")</f>
        <v>#VALUE!</v>
      </c>
      <c r="IUJ17" s="132" t="e" vm="1">
        <f>IF(AND(IUJ15="Breast",[1]control!IUX8="Persons"),"Note: Breast cancer figures for all persons does not include males","")</f>
        <v>#VALUE!</v>
      </c>
      <c r="IUK17" s="132" t="e" vm="1">
        <f>IF(AND(IUK15="Breast",[1]control!IUY8="Persons"),"Note: Breast cancer figures for all persons does not include males","")</f>
        <v>#VALUE!</v>
      </c>
      <c r="IUL17" s="132" t="e" vm="1">
        <f>IF(AND(IUL15="Breast",[1]control!IUZ8="Persons"),"Note: Breast cancer figures for all persons does not include males","")</f>
        <v>#VALUE!</v>
      </c>
      <c r="IUM17" s="132" t="e" vm="1">
        <f>IF(AND(IUM15="Breast",[1]control!IVA8="Persons"),"Note: Breast cancer figures for all persons does not include males","")</f>
        <v>#VALUE!</v>
      </c>
      <c r="IUN17" s="132" t="e" vm="1">
        <f>IF(AND(IUN15="Breast",[1]control!IVB8="Persons"),"Note: Breast cancer figures for all persons does not include males","")</f>
        <v>#VALUE!</v>
      </c>
      <c r="IUO17" s="132" t="e" vm="1">
        <f>IF(AND(IUO15="Breast",[1]control!IVC8="Persons"),"Note: Breast cancer figures for all persons does not include males","")</f>
        <v>#VALUE!</v>
      </c>
      <c r="IUP17" s="132" t="e" vm="1">
        <f>IF(AND(IUP15="Breast",[1]control!IVD8="Persons"),"Note: Breast cancer figures for all persons does not include males","")</f>
        <v>#VALUE!</v>
      </c>
      <c r="IUQ17" s="132" t="e" vm="1">
        <f>IF(AND(IUQ15="Breast",[1]control!IVE8="Persons"),"Note: Breast cancer figures for all persons does not include males","")</f>
        <v>#VALUE!</v>
      </c>
      <c r="IUR17" s="132" t="e" vm="1">
        <f>IF(AND(IUR15="Breast",[1]control!IVF8="Persons"),"Note: Breast cancer figures for all persons does not include males","")</f>
        <v>#VALUE!</v>
      </c>
      <c r="IUS17" s="132" t="e" vm="1">
        <f>IF(AND(IUS15="Breast",[1]control!IVG8="Persons"),"Note: Breast cancer figures for all persons does not include males","")</f>
        <v>#VALUE!</v>
      </c>
      <c r="IUT17" s="132" t="e" vm="1">
        <f>IF(AND(IUT15="Breast",[1]control!IVH8="Persons"),"Note: Breast cancer figures for all persons does not include males","")</f>
        <v>#VALUE!</v>
      </c>
      <c r="IUU17" s="132" t="e" vm="1">
        <f>IF(AND(IUU15="Breast",[1]control!IVI8="Persons"),"Note: Breast cancer figures for all persons does not include males","")</f>
        <v>#VALUE!</v>
      </c>
      <c r="IUV17" s="132" t="e" vm="1">
        <f>IF(AND(IUV15="Breast",[1]control!IVJ8="Persons"),"Note: Breast cancer figures for all persons does not include males","")</f>
        <v>#VALUE!</v>
      </c>
      <c r="IUW17" s="132" t="e" vm="1">
        <f>IF(AND(IUW15="Breast",[1]control!IVK8="Persons"),"Note: Breast cancer figures for all persons does not include males","")</f>
        <v>#VALUE!</v>
      </c>
      <c r="IUX17" s="132" t="e" vm="1">
        <f>IF(AND(IUX15="Breast",[1]control!IVL8="Persons"),"Note: Breast cancer figures for all persons does not include males","")</f>
        <v>#VALUE!</v>
      </c>
      <c r="IUY17" s="132" t="e" vm="1">
        <f>IF(AND(IUY15="Breast",[1]control!IVM8="Persons"),"Note: Breast cancer figures for all persons does not include males","")</f>
        <v>#VALUE!</v>
      </c>
      <c r="IUZ17" s="132" t="e" vm="1">
        <f>IF(AND(IUZ15="Breast",[1]control!IVN8="Persons"),"Note: Breast cancer figures for all persons does not include males","")</f>
        <v>#VALUE!</v>
      </c>
      <c r="IVA17" s="132" t="e" vm="1">
        <f>IF(AND(IVA15="Breast",[1]control!IVO8="Persons"),"Note: Breast cancer figures for all persons does not include males","")</f>
        <v>#VALUE!</v>
      </c>
      <c r="IVB17" s="132" t="e" vm="1">
        <f>IF(AND(IVB15="Breast",[1]control!IVP8="Persons"),"Note: Breast cancer figures for all persons does not include males","")</f>
        <v>#VALUE!</v>
      </c>
      <c r="IVC17" s="132" t="e" vm="1">
        <f>IF(AND(IVC15="Breast",[1]control!IVQ8="Persons"),"Note: Breast cancer figures for all persons does not include males","")</f>
        <v>#VALUE!</v>
      </c>
      <c r="IVD17" s="132" t="e" vm="1">
        <f>IF(AND(IVD15="Breast",[1]control!IVR8="Persons"),"Note: Breast cancer figures for all persons does not include males","")</f>
        <v>#VALUE!</v>
      </c>
      <c r="IVE17" s="132" t="e" vm="1">
        <f>IF(AND(IVE15="Breast",[1]control!IVS8="Persons"),"Note: Breast cancer figures for all persons does not include males","")</f>
        <v>#VALUE!</v>
      </c>
      <c r="IVF17" s="132" t="e" vm="1">
        <f>IF(AND(IVF15="Breast",[1]control!IVT8="Persons"),"Note: Breast cancer figures for all persons does not include males","")</f>
        <v>#VALUE!</v>
      </c>
      <c r="IVG17" s="132" t="e" vm="1">
        <f>IF(AND(IVG15="Breast",[1]control!IVU8="Persons"),"Note: Breast cancer figures for all persons does not include males","")</f>
        <v>#VALUE!</v>
      </c>
      <c r="IVH17" s="132" t="e" vm="1">
        <f>IF(AND(IVH15="Breast",[1]control!IVV8="Persons"),"Note: Breast cancer figures for all persons does not include males","")</f>
        <v>#VALUE!</v>
      </c>
      <c r="IVI17" s="132" t="e" vm="1">
        <f>IF(AND(IVI15="Breast",[1]control!IVW8="Persons"),"Note: Breast cancer figures for all persons does not include males","")</f>
        <v>#VALUE!</v>
      </c>
      <c r="IVJ17" s="132" t="e" vm="1">
        <f>IF(AND(IVJ15="Breast",[1]control!IVX8="Persons"),"Note: Breast cancer figures for all persons does not include males","")</f>
        <v>#VALUE!</v>
      </c>
      <c r="IVK17" s="132" t="e" vm="1">
        <f>IF(AND(IVK15="Breast",[1]control!IVY8="Persons"),"Note: Breast cancer figures for all persons does not include males","")</f>
        <v>#VALUE!</v>
      </c>
      <c r="IVL17" s="132" t="e" vm="1">
        <f>IF(AND(IVL15="Breast",[1]control!IVZ8="Persons"),"Note: Breast cancer figures for all persons does not include males","")</f>
        <v>#VALUE!</v>
      </c>
      <c r="IVM17" s="132" t="e" vm="1">
        <f>IF(AND(IVM15="Breast",[1]control!IWA8="Persons"),"Note: Breast cancer figures for all persons does not include males","")</f>
        <v>#VALUE!</v>
      </c>
      <c r="IVN17" s="132" t="e" vm="1">
        <f>IF(AND(IVN15="Breast",[1]control!IWB8="Persons"),"Note: Breast cancer figures for all persons does not include males","")</f>
        <v>#VALUE!</v>
      </c>
      <c r="IVO17" s="132" t="e" vm="1">
        <f>IF(AND(IVO15="Breast",[1]control!IWC8="Persons"),"Note: Breast cancer figures for all persons does not include males","")</f>
        <v>#VALUE!</v>
      </c>
      <c r="IVP17" s="132" t="e" vm="1">
        <f>IF(AND(IVP15="Breast",[1]control!IWD8="Persons"),"Note: Breast cancer figures for all persons does not include males","")</f>
        <v>#VALUE!</v>
      </c>
      <c r="IVQ17" s="132" t="e" vm="1">
        <f>IF(AND(IVQ15="Breast",[1]control!IWE8="Persons"),"Note: Breast cancer figures for all persons does not include males","")</f>
        <v>#VALUE!</v>
      </c>
      <c r="IVR17" s="132" t="e" vm="1">
        <f>IF(AND(IVR15="Breast",[1]control!IWF8="Persons"),"Note: Breast cancer figures for all persons does not include males","")</f>
        <v>#VALUE!</v>
      </c>
      <c r="IVS17" s="132" t="e" vm="1">
        <f>IF(AND(IVS15="Breast",[1]control!IWG8="Persons"),"Note: Breast cancer figures for all persons does not include males","")</f>
        <v>#VALUE!</v>
      </c>
      <c r="IVT17" s="132" t="e" vm="1">
        <f>IF(AND(IVT15="Breast",[1]control!IWH8="Persons"),"Note: Breast cancer figures for all persons does not include males","")</f>
        <v>#VALUE!</v>
      </c>
      <c r="IVU17" s="132" t="e" vm="1">
        <f>IF(AND(IVU15="Breast",[1]control!IWI8="Persons"),"Note: Breast cancer figures for all persons does not include males","")</f>
        <v>#VALUE!</v>
      </c>
      <c r="IVV17" s="132" t="e" vm="1">
        <f>IF(AND(IVV15="Breast",[1]control!IWJ8="Persons"),"Note: Breast cancer figures for all persons does not include males","")</f>
        <v>#VALUE!</v>
      </c>
      <c r="IVW17" s="132" t="e" vm="1">
        <f>IF(AND(IVW15="Breast",[1]control!IWK8="Persons"),"Note: Breast cancer figures for all persons does not include males","")</f>
        <v>#VALUE!</v>
      </c>
      <c r="IVX17" s="132" t="e" vm="1">
        <f>IF(AND(IVX15="Breast",[1]control!IWL8="Persons"),"Note: Breast cancer figures for all persons does not include males","")</f>
        <v>#VALUE!</v>
      </c>
      <c r="IVY17" s="132" t="e" vm="1">
        <f>IF(AND(IVY15="Breast",[1]control!IWM8="Persons"),"Note: Breast cancer figures for all persons does not include males","")</f>
        <v>#VALUE!</v>
      </c>
      <c r="IVZ17" s="132" t="e" vm="1">
        <f>IF(AND(IVZ15="Breast",[1]control!IWN8="Persons"),"Note: Breast cancer figures for all persons does not include males","")</f>
        <v>#VALUE!</v>
      </c>
      <c r="IWA17" s="132" t="e" vm="1">
        <f>IF(AND(IWA15="Breast",[1]control!IWO8="Persons"),"Note: Breast cancer figures for all persons does not include males","")</f>
        <v>#VALUE!</v>
      </c>
      <c r="IWB17" s="132" t="e" vm="1">
        <f>IF(AND(IWB15="Breast",[1]control!IWP8="Persons"),"Note: Breast cancer figures for all persons does not include males","")</f>
        <v>#VALUE!</v>
      </c>
      <c r="IWC17" s="132" t="e" vm="1">
        <f>IF(AND(IWC15="Breast",[1]control!IWQ8="Persons"),"Note: Breast cancer figures for all persons does not include males","")</f>
        <v>#VALUE!</v>
      </c>
      <c r="IWD17" s="132" t="e" vm="1">
        <f>IF(AND(IWD15="Breast",[1]control!IWR8="Persons"),"Note: Breast cancer figures for all persons does not include males","")</f>
        <v>#VALUE!</v>
      </c>
      <c r="IWE17" s="132" t="e" vm="1">
        <f>IF(AND(IWE15="Breast",[1]control!IWS8="Persons"),"Note: Breast cancer figures for all persons does not include males","")</f>
        <v>#VALUE!</v>
      </c>
      <c r="IWF17" s="132" t="e" vm="1">
        <f>IF(AND(IWF15="Breast",[1]control!IWT8="Persons"),"Note: Breast cancer figures for all persons does not include males","")</f>
        <v>#VALUE!</v>
      </c>
      <c r="IWG17" s="132" t="e" vm="1">
        <f>IF(AND(IWG15="Breast",[1]control!IWU8="Persons"),"Note: Breast cancer figures for all persons does not include males","")</f>
        <v>#VALUE!</v>
      </c>
      <c r="IWH17" s="132" t="e" vm="1">
        <f>IF(AND(IWH15="Breast",[1]control!IWV8="Persons"),"Note: Breast cancer figures for all persons does not include males","")</f>
        <v>#VALUE!</v>
      </c>
      <c r="IWI17" s="132" t="e" vm="1">
        <f>IF(AND(IWI15="Breast",[1]control!IWW8="Persons"),"Note: Breast cancer figures for all persons does not include males","")</f>
        <v>#VALUE!</v>
      </c>
      <c r="IWJ17" s="132" t="e" vm="1">
        <f>IF(AND(IWJ15="Breast",[1]control!IWX8="Persons"),"Note: Breast cancer figures for all persons does not include males","")</f>
        <v>#VALUE!</v>
      </c>
      <c r="IWK17" s="132" t="e" vm="1">
        <f>IF(AND(IWK15="Breast",[1]control!IWY8="Persons"),"Note: Breast cancer figures for all persons does not include males","")</f>
        <v>#VALUE!</v>
      </c>
      <c r="IWL17" s="132" t="e" vm="1">
        <f>IF(AND(IWL15="Breast",[1]control!IWZ8="Persons"),"Note: Breast cancer figures for all persons does not include males","")</f>
        <v>#VALUE!</v>
      </c>
      <c r="IWM17" s="132" t="e" vm="1">
        <f>IF(AND(IWM15="Breast",[1]control!IXA8="Persons"),"Note: Breast cancer figures for all persons does not include males","")</f>
        <v>#VALUE!</v>
      </c>
      <c r="IWN17" s="132" t="e" vm="1">
        <f>IF(AND(IWN15="Breast",[1]control!IXB8="Persons"),"Note: Breast cancer figures for all persons does not include males","")</f>
        <v>#VALUE!</v>
      </c>
      <c r="IWO17" s="132" t="e" vm="1">
        <f>IF(AND(IWO15="Breast",[1]control!IXC8="Persons"),"Note: Breast cancer figures for all persons does not include males","")</f>
        <v>#VALUE!</v>
      </c>
      <c r="IWP17" s="132" t="e" vm="1">
        <f>IF(AND(IWP15="Breast",[1]control!IXD8="Persons"),"Note: Breast cancer figures for all persons does not include males","")</f>
        <v>#VALUE!</v>
      </c>
      <c r="IWQ17" s="132" t="e" vm="1">
        <f>IF(AND(IWQ15="Breast",[1]control!IXE8="Persons"),"Note: Breast cancer figures for all persons does not include males","")</f>
        <v>#VALUE!</v>
      </c>
      <c r="IWR17" s="132" t="e" vm="1">
        <f>IF(AND(IWR15="Breast",[1]control!IXF8="Persons"),"Note: Breast cancer figures for all persons does not include males","")</f>
        <v>#VALUE!</v>
      </c>
      <c r="IWS17" s="132" t="e" vm="1">
        <f>IF(AND(IWS15="Breast",[1]control!IXG8="Persons"),"Note: Breast cancer figures for all persons does not include males","")</f>
        <v>#VALUE!</v>
      </c>
      <c r="IWT17" s="132" t="e" vm="1">
        <f>IF(AND(IWT15="Breast",[1]control!IXH8="Persons"),"Note: Breast cancer figures for all persons does not include males","")</f>
        <v>#VALUE!</v>
      </c>
      <c r="IWU17" s="132" t="e" vm="1">
        <f>IF(AND(IWU15="Breast",[1]control!IXI8="Persons"),"Note: Breast cancer figures for all persons does not include males","")</f>
        <v>#VALUE!</v>
      </c>
      <c r="IWV17" s="132" t="e" vm="1">
        <f>IF(AND(IWV15="Breast",[1]control!IXJ8="Persons"),"Note: Breast cancer figures for all persons does not include males","")</f>
        <v>#VALUE!</v>
      </c>
      <c r="IWW17" s="132" t="e" vm="1">
        <f>IF(AND(IWW15="Breast",[1]control!IXK8="Persons"),"Note: Breast cancer figures for all persons does not include males","")</f>
        <v>#VALUE!</v>
      </c>
      <c r="IWX17" s="132" t="e" vm="1">
        <f>IF(AND(IWX15="Breast",[1]control!IXL8="Persons"),"Note: Breast cancer figures for all persons does not include males","")</f>
        <v>#VALUE!</v>
      </c>
      <c r="IWY17" s="132" t="e" vm="1">
        <f>IF(AND(IWY15="Breast",[1]control!IXM8="Persons"),"Note: Breast cancer figures for all persons does not include males","")</f>
        <v>#VALUE!</v>
      </c>
      <c r="IWZ17" s="132" t="e" vm="1">
        <f>IF(AND(IWZ15="Breast",[1]control!IXN8="Persons"),"Note: Breast cancer figures for all persons does not include males","")</f>
        <v>#VALUE!</v>
      </c>
      <c r="IXA17" s="132" t="e" vm="1">
        <f>IF(AND(IXA15="Breast",[1]control!IXO8="Persons"),"Note: Breast cancer figures for all persons does not include males","")</f>
        <v>#VALUE!</v>
      </c>
      <c r="IXB17" s="132" t="e" vm="1">
        <f>IF(AND(IXB15="Breast",[1]control!IXP8="Persons"),"Note: Breast cancer figures for all persons does not include males","")</f>
        <v>#VALUE!</v>
      </c>
      <c r="IXC17" s="132" t="e" vm="1">
        <f>IF(AND(IXC15="Breast",[1]control!IXQ8="Persons"),"Note: Breast cancer figures for all persons does not include males","")</f>
        <v>#VALUE!</v>
      </c>
      <c r="IXD17" s="132" t="e" vm="1">
        <f>IF(AND(IXD15="Breast",[1]control!IXR8="Persons"),"Note: Breast cancer figures for all persons does not include males","")</f>
        <v>#VALUE!</v>
      </c>
      <c r="IXE17" s="132" t="e" vm="1">
        <f>IF(AND(IXE15="Breast",[1]control!IXS8="Persons"),"Note: Breast cancer figures for all persons does not include males","")</f>
        <v>#VALUE!</v>
      </c>
      <c r="IXF17" s="132" t="e" vm="1">
        <f>IF(AND(IXF15="Breast",[1]control!IXT8="Persons"),"Note: Breast cancer figures for all persons does not include males","")</f>
        <v>#VALUE!</v>
      </c>
      <c r="IXG17" s="132" t="e" vm="1">
        <f>IF(AND(IXG15="Breast",[1]control!IXU8="Persons"),"Note: Breast cancer figures for all persons does not include males","")</f>
        <v>#VALUE!</v>
      </c>
      <c r="IXH17" s="132" t="e" vm="1">
        <f>IF(AND(IXH15="Breast",[1]control!IXV8="Persons"),"Note: Breast cancer figures for all persons does not include males","")</f>
        <v>#VALUE!</v>
      </c>
      <c r="IXI17" s="132" t="e" vm="1">
        <f>IF(AND(IXI15="Breast",[1]control!IXW8="Persons"),"Note: Breast cancer figures for all persons does not include males","")</f>
        <v>#VALUE!</v>
      </c>
      <c r="IXJ17" s="132" t="e" vm="1">
        <f>IF(AND(IXJ15="Breast",[1]control!IXX8="Persons"),"Note: Breast cancer figures for all persons does not include males","")</f>
        <v>#VALUE!</v>
      </c>
      <c r="IXK17" s="132" t="e" vm="1">
        <f>IF(AND(IXK15="Breast",[1]control!IXY8="Persons"),"Note: Breast cancer figures for all persons does not include males","")</f>
        <v>#VALUE!</v>
      </c>
      <c r="IXL17" s="132" t="e" vm="1">
        <f>IF(AND(IXL15="Breast",[1]control!IXZ8="Persons"),"Note: Breast cancer figures for all persons does not include males","")</f>
        <v>#VALUE!</v>
      </c>
      <c r="IXM17" s="132" t="e" vm="1">
        <f>IF(AND(IXM15="Breast",[1]control!IYA8="Persons"),"Note: Breast cancer figures for all persons does not include males","")</f>
        <v>#VALUE!</v>
      </c>
      <c r="IXN17" s="132" t="e" vm="1">
        <f>IF(AND(IXN15="Breast",[1]control!IYB8="Persons"),"Note: Breast cancer figures for all persons does not include males","")</f>
        <v>#VALUE!</v>
      </c>
      <c r="IXO17" s="132" t="e" vm="1">
        <f>IF(AND(IXO15="Breast",[1]control!IYC8="Persons"),"Note: Breast cancer figures for all persons does not include males","")</f>
        <v>#VALUE!</v>
      </c>
      <c r="IXP17" s="132" t="e" vm="1">
        <f>IF(AND(IXP15="Breast",[1]control!IYD8="Persons"),"Note: Breast cancer figures for all persons does not include males","")</f>
        <v>#VALUE!</v>
      </c>
      <c r="IXQ17" s="132" t="e" vm="1">
        <f>IF(AND(IXQ15="Breast",[1]control!IYE8="Persons"),"Note: Breast cancer figures for all persons does not include males","")</f>
        <v>#VALUE!</v>
      </c>
      <c r="IXR17" s="132" t="e" vm="1">
        <f>IF(AND(IXR15="Breast",[1]control!IYF8="Persons"),"Note: Breast cancer figures for all persons does not include males","")</f>
        <v>#VALUE!</v>
      </c>
      <c r="IXS17" s="132" t="e" vm="1">
        <f>IF(AND(IXS15="Breast",[1]control!IYG8="Persons"),"Note: Breast cancer figures for all persons does not include males","")</f>
        <v>#VALUE!</v>
      </c>
      <c r="IXT17" s="132" t="e" vm="1">
        <f>IF(AND(IXT15="Breast",[1]control!IYH8="Persons"),"Note: Breast cancer figures for all persons does not include males","")</f>
        <v>#VALUE!</v>
      </c>
      <c r="IXU17" s="132" t="e" vm="1">
        <f>IF(AND(IXU15="Breast",[1]control!IYI8="Persons"),"Note: Breast cancer figures for all persons does not include males","")</f>
        <v>#VALUE!</v>
      </c>
      <c r="IXV17" s="132" t="e" vm="1">
        <f>IF(AND(IXV15="Breast",[1]control!IYJ8="Persons"),"Note: Breast cancer figures for all persons does not include males","")</f>
        <v>#VALUE!</v>
      </c>
      <c r="IXW17" s="132" t="e" vm="1">
        <f>IF(AND(IXW15="Breast",[1]control!IYK8="Persons"),"Note: Breast cancer figures for all persons does not include males","")</f>
        <v>#VALUE!</v>
      </c>
      <c r="IXX17" s="132" t="e" vm="1">
        <f>IF(AND(IXX15="Breast",[1]control!IYL8="Persons"),"Note: Breast cancer figures for all persons does not include males","")</f>
        <v>#VALUE!</v>
      </c>
      <c r="IXY17" s="132" t="e" vm="1">
        <f>IF(AND(IXY15="Breast",[1]control!IYM8="Persons"),"Note: Breast cancer figures for all persons does not include males","")</f>
        <v>#VALUE!</v>
      </c>
      <c r="IXZ17" s="132" t="e" vm="1">
        <f>IF(AND(IXZ15="Breast",[1]control!IYN8="Persons"),"Note: Breast cancer figures for all persons does not include males","")</f>
        <v>#VALUE!</v>
      </c>
      <c r="IYA17" s="132" t="e" vm="1">
        <f>IF(AND(IYA15="Breast",[1]control!IYO8="Persons"),"Note: Breast cancer figures for all persons does not include males","")</f>
        <v>#VALUE!</v>
      </c>
      <c r="IYB17" s="132" t="e" vm="1">
        <f>IF(AND(IYB15="Breast",[1]control!IYP8="Persons"),"Note: Breast cancer figures for all persons does not include males","")</f>
        <v>#VALUE!</v>
      </c>
      <c r="IYC17" s="132" t="e" vm="1">
        <f>IF(AND(IYC15="Breast",[1]control!IYQ8="Persons"),"Note: Breast cancer figures for all persons does not include males","")</f>
        <v>#VALUE!</v>
      </c>
      <c r="IYD17" s="132" t="e" vm="1">
        <f>IF(AND(IYD15="Breast",[1]control!IYR8="Persons"),"Note: Breast cancer figures for all persons does not include males","")</f>
        <v>#VALUE!</v>
      </c>
      <c r="IYE17" s="132" t="e" vm="1">
        <f>IF(AND(IYE15="Breast",[1]control!IYS8="Persons"),"Note: Breast cancer figures for all persons does not include males","")</f>
        <v>#VALUE!</v>
      </c>
      <c r="IYF17" s="132" t="e" vm="1">
        <f>IF(AND(IYF15="Breast",[1]control!IYT8="Persons"),"Note: Breast cancer figures for all persons does not include males","")</f>
        <v>#VALUE!</v>
      </c>
      <c r="IYG17" s="132" t="e" vm="1">
        <f>IF(AND(IYG15="Breast",[1]control!IYU8="Persons"),"Note: Breast cancer figures for all persons does not include males","")</f>
        <v>#VALUE!</v>
      </c>
      <c r="IYH17" s="132" t="e" vm="1">
        <f>IF(AND(IYH15="Breast",[1]control!IYV8="Persons"),"Note: Breast cancer figures for all persons does not include males","")</f>
        <v>#VALUE!</v>
      </c>
      <c r="IYI17" s="132" t="e" vm="1">
        <f>IF(AND(IYI15="Breast",[1]control!IYW8="Persons"),"Note: Breast cancer figures for all persons does not include males","")</f>
        <v>#VALUE!</v>
      </c>
      <c r="IYJ17" s="132" t="e" vm="1">
        <f>IF(AND(IYJ15="Breast",[1]control!IYX8="Persons"),"Note: Breast cancer figures for all persons does not include males","")</f>
        <v>#VALUE!</v>
      </c>
      <c r="IYK17" s="132" t="e" vm="1">
        <f>IF(AND(IYK15="Breast",[1]control!IYY8="Persons"),"Note: Breast cancer figures for all persons does not include males","")</f>
        <v>#VALUE!</v>
      </c>
      <c r="IYL17" s="132" t="e" vm="1">
        <f>IF(AND(IYL15="Breast",[1]control!IYZ8="Persons"),"Note: Breast cancer figures for all persons does not include males","")</f>
        <v>#VALUE!</v>
      </c>
      <c r="IYM17" s="132" t="e" vm="1">
        <f>IF(AND(IYM15="Breast",[1]control!IZA8="Persons"),"Note: Breast cancer figures for all persons does not include males","")</f>
        <v>#VALUE!</v>
      </c>
      <c r="IYN17" s="132" t="e" vm="1">
        <f>IF(AND(IYN15="Breast",[1]control!IZB8="Persons"),"Note: Breast cancer figures for all persons does not include males","")</f>
        <v>#VALUE!</v>
      </c>
      <c r="IYO17" s="132" t="e" vm="1">
        <f>IF(AND(IYO15="Breast",[1]control!IZC8="Persons"),"Note: Breast cancer figures for all persons does not include males","")</f>
        <v>#VALUE!</v>
      </c>
      <c r="IYP17" s="132" t="e" vm="1">
        <f>IF(AND(IYP15="Breast",[1]control!IZD8="Persons"),"Note: Breast cancer figures for all persons does not include males","")</f>
        <v>#VALUE!</v>
      </c>
      <c r="IYQ17" s="132" t="e" vm="1">
        <f>IF(AND(IYQ15="Breast",[1]control!IZE8="Persons"),"Note: Breast cancer figures for all persons does not include males","")</f>
        <v>#VALUE!</v>
      </c>
      <c r="IYR17" s="132" t="e" vm="1">
        <f>IF(AND(IYR15="Breast",[1]control!IZF8="Persons"),"Note: Breast cancer figures for all persons does not include males","")</f>
        <v>#VALUE!</v>
      </c>
      <c r="IYS17" s="132" t="e" vm="1">
        <f>IF(AND(IYS15="Breast",[1]control!IZG8="Persons"),"Note: Breast cancer figures for all persons does not include males","")</f>
        <v>#VALUE!</v>
      </c>
      <c r="IYT17" s="132" t="e" vm="1">
        <f>IF(AND(IYT15="Breast",[1]control!IZH8="Persons"),"Note: Breast cancer figures for all persons does not include males","")</f>
        <v>#VALUE!</v>
      </c>
      <c r="IYU17" s="132" t="e" vm="1">
        <f>IF(AND(IYU15="Breast",[1]control!IZI8="Persons"),"Note: Breast cancer figures for all persons does not include males","")</f>
        <v>#VALUE!</v>
      </c>
      <c r="IYV17" s="132" t="e" vm="1">
        <f>IF(AND(IYV15="Breast",[1]control!IZJ8="Persons"),"Note: Breast cancer figures for all persons does not include males","")</f>
        <v>#VALUE!</v>
      </c>
      <c r="IYW17" s="132" t="e" vm="1">
        <f>IF(AND(IYW15="Breast",[1]control!IZK8="Persons"),"Note: Breast cancer figures for all persons does not include males","")</f>
        <v>#VALUE!</v>
      </c>
      <c r="IYX17" s="132" t="e" vm="1">
        <f>IF(AND(IYX15="Breast",[1]control!IZL8="Persons"),"Note: Breast cancer figures for all persons does not include males","")</f>
        <v>#VALUE!</v>
      </c>
      <c r="IYY17" s="132" t="e" vm="1">
        <f>IF(AND(IYY15="Breast",[1]control!IZM8="Persons"),"Note: Breast cancer figures for all persons does not include males","")</f>
        <v>#VALUE!</v>
      </c>
      <c r="IYZ17" s="132" t="e" vm="1">
        <f>IF(AND(IYZ15="Breast",[1]control!IZN8="Persons"),"Note: Breast cancer figures for all persons does not include males","")</f>
        <v>#VALUE!</v>
      </c>
      <c r="IZA17" s="132" t="e" vm="1">
        <f>IF(AND(IZA15="Breast",[1]control!IZO8="Persons"),"Note: Breast cancer figures for all persons does not include males","")</f>
        <v>#VALUE!</v>
      </c>
      <c r="IZB17" s="132" t="e" vm="1">
        <f>IF(AND(IZB15="Breast",[1]control!IZP8="Persons"),"Note: Breast cancer figures for all persons does not include males","")</f>
        <v>#VALUE!</v>
      </c>
      <c r="IZC17" s="132" t="e" vm="1">
        <f>IF(AND(IZC15="Breast",[1]control!IZQ8="Persons"),"Note: Breast cancer figures for all persons does not include males","")</f>
        <v>#VALUE!</v>
      </c>
      <c r="IZD17" s="132" t="e" vm="1">
        <f>IF(AND(IZD15="Breast",[1]control!IZR8="Persons"),"Note: Breast cancer figures for all persons does not include males","")</f>
        <v>#VALUE!</v>
      </c>
      <c r="IZE17" s="132" t="e" vm="1">
        <f>IF(AND(IZE15="Breast",[1]control!IZS8="Persons"),"Note: Breast cancer figures for all persons does not include males","")</f>
        <v>#VALUE!</v>
      </c>
      <c r="IZF17" s="132" t="e" vm="1">
        <f>IF(AND(IZF15="Breast",[1]control!IZT8="Persons"),"Note: Breast cancer figures for all persons does not include males","")</f>
        <v>#VALUE!</v>
      </c>
      <c r="IZG17" s="132" t="e" vm="1">
        <f>IF(AND(IZG15="Breast",[1]control!IZU8="Persons"),"Note: Breast cancer figures for all persons does not include males","")</f>
        <v>#VALUE!</v>
      </c>
      <c r="IZH17" s="132" t="e" vm="1">
        <f>IF(AND(IZH15="Breast",[1]control!IZV8="Persons"),"Note: Breast cancer figures for all persons does not include males","")</f>
        <v>#VALUE!</v>
      </c>
      <c r="IZI17" s="132" t="e" vm="1">
        <f>IF(AND(IZI15="Breast",[1]control!IZW8="Persons"),"Note: Breast cancer figures for all persons does not include males","")</f>
        <v>#VALUE!</v>
      </c>
      <c r="IZJ17" s="132" t="e" vm="1">
        <f>IF(AND(IZJ15="Breast",[1]control!IZX8="Persons"),"Note: Breast cancer figures for all persons does not include males","")</f>
        <v>#VALUE!</v>
      </c>
      <c r="IZK17" s="132" t="e" vm="1">
        <f>IF(AND(IZK15="Breast",[1]control!IZY8="Persons"),"Note: Breast cancer figures for all persons does not include males","")</f>
        <v>#VALUE!</v>
      </c>
      <c r="IZL17" s="132" t="e" vm="1">
        <f>IF(AND(IZL15="Breast",[1]control!IZZ8="Persons"),"Note: Breast cancer figures for all persons does not include males","")</f>
        <v>#VALUE!</v>
      </c>
      <c r="IZM17" s="132" t="e" vm="1">
        <f>IF(AND(IZM15="Breast",[1]control!JAA8="Persons"),"Note: Breast cancer figures for all persons does not include males","")</f>
        <v>#VALUE!</v>
      </c>
      <c r="IZN17" s="132" t="e" vm="1">
        <f>IF(AND(IZN15="Breast",[1]control!JAB8="Persons"),"Note: Breast cancer figures for all persons does not include males","")</f>
        <v>#VALUE!</v>
      </c>
      <c r="IZO17" s="132" t="e" vm="1">
        <f>IF(AND(IZO15="Breast",[1]control!JAC8="Persons"),"Note: Breast cancer figures for all persons does not include males","")</f>
        <v>#VALUE!</v>
      </c>
      <c r="IZP17" s="132" t="e" vm="1">
        <f>IF(AND(IZP15="Breast",[1]control!JAD8="Persons"),"Note: Breast cancer figures for all persons does not include males","")</f>
        <v>#VALUE!</v>
      </c>
      <c r="IZQ17" s="132" t="e" vm="1">
        <f>IF(AND(IZQ15="Breast",[1]control!JAE8="Persons"),"Note: Breast cancer figures for all persons does not include males","")</f>
        <v>#VALUE!</v>
      </c>
      <c r="IZR17" s="132" t="e" vm="1">
        <f>IF(AND(IZR15="Breast",[1]control!JAF8="Persons"),"Note: Breast cancer figures for all persons does not include males","")</f>
        <v>#VALUE!</v>
      </c>
      <c r="IZS17" s="132" t="e" vm="1">
        <f>IF(AND(IZS15="Breast",[1]control!JAG8="Persons"),"Note: Breast cancer figures for all persons does not include males","")</f>
        <v>#VALUE!</v>
      </c>
      <c r="IZT17" s="132" t="e" vm="1">
        <f>IF(AND(IZT15="Breast",[1]control!JAH8="Persons"),"Note: Breast cancer figures for all persons does not include males","")</f>
        <v>#VALUE!</v>
      </c>
      <c r="IZU17" s="132" t="e" vm="1">
        <f>IF(AND(IZU15="Breast",[1]control!JAI8="Persons"),"Note: Breast cancer figures for all persons does not include males","")</f>
        <v>#VALUE!</v>
      </c>
      <c r="IZV17" s="132" t="e" vm="1">
        <f>IF(AND(IZV15="Breast",[1]control!JAJ8="Persons"),"Note: Breast cancer figures for all persons does not include males","")</f>
        <v>#VALUE!</v>
      </c>
      <c r="IZW17" s="132" t="e" vm="1">
        <f>IF(AND(IZW15="Breast",[1]control!JAK8="Persons"),"Note: Breast cancer figures for all persons does not include males","")</f>
        <v>#VALUE!</v>
      </c>
      <c r="IZX17" s="132" t="e" vm="1">
        <f>IF(AND(IZX15="Breast",[1]control!JAL8="Persons"),"Note: Breast cancer figures for all persons does not include males","")</f>
        <v>#VALUE!</v>
      </c>
      <c r="IZY17" s="132" t="e" vm="1">
        <f>IF(AND(IZY15="Breast",[1]control!JAM8="Persons"),"Note: Breast cancer figures for all persons does not include males","")</f>
        <v>#VALUE!</v>
      </c>
      <c r="IZZ17" s="132" t="e" vm="1">
        <f>IF(AND(IZZ15="Breast",[1]control!JAN8="Persons"),"Note: Breast cancer figures for all persons does not include males","")</f>
        <v>#VALUE!</v>
      </c>
      <c r="JAA17" s="132" t="e" vm="1">
        <f>IF(AND(JAA15="Breast",[1]control!JAO8="Persons"),"Note: Breast cancer figures for all persons does not include males","")</f>
        <v>#VALUE!</v>
      </c>
      <c r="JAB17" s="132" t="e" vm="1">
        <f>IF(AND(JAB15="Breast",[1]control!JAP8="Persons"),"Note: Breast cancer figures for all persons does not include males","")</f>
        <v>#VALUE!</v>
      </c>
      <c r="JAC17" s="132" t="e" vm="1">
        <f>IF(AND(JAC15="Breast",[1]control!JAQ8="Persons"),"Note: Breast cancer figures for all persons does not include males","")</f>
        <v>#VALUE!</v>
      </c>
      <c r="JAD17" s="132" t="e" vm="1">
        <f>IF(AND(JAD15="Breast",[1]control!JAR8="Persons"),"Note: Breast cancer figures for all persons does not include males","")</f>
        <v>#VALUE!</v>
      </c>
      <c r="JAE17" s="132" t="e" vm="1">
        <f>IF(AND(JAE15="Breast",[1]control!JAS8="Persons"),"Note: Breast cancer figures for all persons does not include males","")</f>
        <v>#VALUE!</v>
      </c>
      <c r="JAF17" s="132" t="e" vm="1">
        <f>IF(AND(JAF15="Breast",[1]control!JAT8="Persons"),"Note: Breast cancer figures for all persons does not include males","")</f>
        <v>#VALUE!</v>
      </c>
      <c r="JAG17" s="132" t="e" vm="1">
        <f>IF(AND(JAG15="Breast",[1]control!JAU8="Persons"),"Note: Breast cancer figures for all persons does not include males","")</f>
        <v>#VALUE!</v>
      </c>
      <c r="JAH17" s="132" t="e" vm="1">
        <f>IF(AND(JAH15="Breast",[1]control!JAV8="Persons"),"Note: Breast cancer figures for all persons does not include males","")</f>
        <v>#VALUE!</v>
      </c>
      <c r="JAI17" s="132" t="e" vm="1">
        <f>IF(AND(JAI15="Breast",[1]control!JAW8="Persons"),"Note: Breast cancer figures for all persons does not include males","")</f>
        <v>#VALUE!</v>
      </c>
      <c r="JAJ17" s="132" t="e" vm="1">
        <f>IF(AND(JAJ15="Breast",[1]control!JAX8="Persons"),"Note: Breast cancer figures for all persons does not include males","")</f>
        <v>#VALUE!</v>
      </c>
      <c r="JAK17" s="132" t="e" vm="1">
        <f>IF(AND(JAK15="Breast",[1]control!JAY8="Persons"),"Note: Breast cancer figures for all persons does not include males","")</f>
        <v>#VALUE!</v>
      </c>
      <c r="JAL17" s="132" t="e" vm="1">
        <f>IF(AND(JAL15="Breast",[1]control!JAZ8="Persons"),"Note: Breast cancer figures for all persons does not include males","")</f>
        <v>#VALUE!</v>
      </c>
      <c r="JAM17" s="132" t="e" vm="1">
        <f>IF(AND(JAM15="Breast",[1]control!JBA8="Persons"),"Note: Breast cancer figures for all persons does not include males","")</f>
        <v>#VALUE!</v>
      </c>
      <c r="JAN17" s="132" t="e" vm="1">
        <f>IF(AND(JAN15="Breast",[1]control!JBB8="Persons"),"Note: Breast cancer figures for all persons does not include males","")</f>
        <v>#VALUE!</v>
      </c>
      <c r="JAO17" s="132" t="e" vm="1">
        <f>IF(AND(JAO15="Breast",[1]control!JBC8="Persons"),"Note: Breast cancer figures for all persons does not include males","")</f>
        <v>#VALUE!</v>
      </c>
      <c r="JAP17" s="132" t="e" vm="1">
        <f>IF(AND(JAP15="Breast",[1]control!JBD8="Persons"),"Note: Breast cancer figures for all persons does not include males","")</f>
        <v>#VALUE!</v>
      </c>
      <c r="JAQ17" s="132" t="e" vm="1">
        <f>IF(AND(JAQ15="Breast",[1]control!JBE8="Persons"),"Note: Breast cancer figures for all persons does not include males","")</f>
        <v>#VALUE!</v>
      </c>
      <c r="JAR17" s="132" t="e" vm="1">
        <f>IF(AND(JAR15="Breast",[1]control!JBF8="Persons"),"Note: Breast cancer figures for all persons does not include males","")</f>
        <v>#VALUE!</v>
      </c>
      <c r="JAS17" s="132" t="e" vm="1">
        <f>IF(AND(JAS15="Breast",[1]control!JBG8="Persons"),"Note: Breast cancer figures for all persons does not include males","")</f>
        <v>#VALUE!</v>
      </c>
      <c r="JAT17" s="132" t="e" vm="1">
        <f>IF(AND(JAT15="Breast",[1]control!JBH8="Persons"),"Note: Breast cancer figures for all persons does not include males","")</f>
        <v>#VALUE!</v>
      </c>
      <c r="JAU17" s="132" t="e" vm="1">
        <f>IF(AND(JAU15="Breast",[1]control!JBI8="Persons"),"Note: Breast cancer figures for all persons does not include males","")</f>
        <v>#VALUE!</v>
      </c>
      <c r="JAV17" s="132" t="e" vm="1">
        <f>IF(AND(JAV15="Breast",[1]control!JBJ8="Persons"),"Note: Breast cancer figures for all persons does not include males","")</f>
        <v>#VALUE!</v>
      </c>
      <c r="JAW17" s="132" t="e" vm="1">
        <f>IF(AND(JAW15="Breast",[1]control!JBK8="Persons"),"Note: Breast cancer figures for all persons does not include males","")</f>
        <v>#VALUE!</v>
      </c>
      <c r="JAX17" s="132" t="e" vm="1">
        <f>IF(AND(JAX15="Breast",[1]control!JBL8="Persons"),"Note: Breast cancer figures for all persons does not include males","")</f>
        <v>#VALUE!</v>
      </c>
      <c r="JAY17" s="132" t="e" vm="1">
        <f>IF(AND(JAY15="Breast",[1]control!JBM8="Persons"),"Note: Breast cancer figures for all persons does not include males","")</f>
        <v>#VALUE!</v>
      </c>
      <c r="JAZ17" s="132" t="e" vm="1">
        <f>IF(AND(JAZ15="Breast",[1]control!JBN8="Persons"),"Note: Breast cancer figures for all persons does not include males","")</f>
        <v>#VALUE!</v>
      </c>
      <c r="JBA17" s="132" t="e" vm="1">
        <f>IF(AND(JBA15="Breast",[1]control!JBO8="Persons"),"Note: Breast cancer figures for all persons does not include males","")</f>
        <v>#VALUE!</v>
      </c>
      <c r="JBB17" s="132" t="e" vm="1">
        <f>IF(AND(JBB15="Breast",[1]control!JBP8="Persons"),"Note: Breast cancer figures for all persons does not include males","")</f>
        <v>#VALUE!</v>
      </c>
      <c r="JBC17" s="132" t="e" vm="1">
        <f>IF(AND(JBC15="Breast",[1]control!JBQ8="Persons"),"Note: Breast cancer figures for all persons does not include males","")</f>
        <v>#VALUE!</v>
      </c>
      <c r="JBD17" s="132" t="e" vm="1">
        <f>IF(AND(JBD15="Breast",[1]control!JBR8="Persons"),"Note: Breast cancer figures for all persons does not include males","")</f>
        <v>#VALUE!</v>
      </c>
      <c r="JBE17" s="132" t="e" vm="1">
        <f>IF(AND(JBE15="Breast",[1]control!JBS8="Persons"),"Note: Breast cancer figures for all persons does not include males","")</f>
        <v>#VALUE!</v>
      </c>
      <c r="JBF17" s="132" t="e" vm="1">
        <f>IF(AND(JBF15="Breast",[1]control!JBT8="Persons"),"Note: Breast cancer figures for all persons does not include males","")</f>
        <v>#VALUE!</v>
      </c>
      <c r="JBG17" s="132" t="e" vm="1">
        <f>IF(AND(JBG15="Breast",[1]control!JBU8="Persons"),"Note: Breast cancer figures for all persons does not include males","")</f>
        <v>#VALUE!</v>
      </c>
      <c r="JBH17" s="132" t="e" vm="1">
        <f>IF(AND(JBH15="Breast",[1]control!JBV8="Persons"),"Note: Breast cancer figures for all persons does not include males","")</f>
        <v>#VALUE!</v>
      </c>
      <c r="JBI17" s="132" t="e" vm="1">
        <f>IF(AND(JBI15="Breast",[1]control!JBW8="Persons"),"Note: Breast cancer figures for all persons does not include males","")</f>
        <v>#VALUE!</v>
      </c>
      <c r="JBJ17" s="132" t="e" vm="1">
        <f>IF(AND(JBJ15="Breast",[1]control!JBX8="Persons"),"Note: Breast cancer figures for all persons does not include males","")</f>
        <v>#VALUE!</v>
      </c>
      <c r="JBK17" s="132" t="e" vm="1">
        <f>IF(AND(JBK15="Breast",[1]control!JBY8="Persons"),"Note: Breast cancer figures for all persons does not include males","")</f>
        <v>#VALUE!</v>
      </c>
      <c r="JBL17" s="132" t="e" vm="1">
        <f>IF(AND(JBL15="Breast",[1]control!JBZ8="Persons"),"Note: Breast cancer figures for all persons does not include males","")</f>
        <v>#VALUE!</v>
      </c>
      <c r="JBM17" s="132" t="e" vm="1">
        <f>IF(AND(JBM15="Breast",[1]control!JCA8="Persons"),"Note: Breast cancer figures for all persons does not include males","")</f>
        <v>#VALUE!</v>
      </c>
      <c r="JBN17" s="132" t="e" vm="1">
        <f>IF(AND(JBN15="Breast",[1]control!JCB8="Persons"),"Note: Breast cancer figures for all persons does not include males","")</f>
        <v>#VALUE!</v>
      </c>
      <c r="JBO17" s="132" t="e" vm="1">
        <f>IF(AND(JBO15="Breast",[1]control!JCC8="Persons"),"Note: Breast cancer figures for all persons does not include males","")</f>
        <v>#VALUE!</v>
      </c>
      <c r="JBP17" s="132" t="e" vm="1">
        <f>IF(AND(JBP15="Breast",[1]control!JCD8="Persons"),"Note: Breast cancer figures for all persons does not include males","")</f>
        <v>#VALUE!</v>
      </c>
      <c r="JBQ17" s="132" t="e" vm="1">
        <f>IF(AND(JBQ15="Breast",[1]control!JCE8="Persons"),"Note: Breast cancer figures for all persons does not include males","")</f>
        <v>#VALUE!</v>
      </c>
      <c r="JBR17" s="132" t="e" vm="1">
        <f>IF(AND(JBR15="Breast",[1]control!JCF8="Persons"),"Note: Breast cancer figures for all persons does not include males","")</f>
        <v>#VALUE!</v>
      </c>
      <c r="JBS17" s="132" t="e" vm="1">
        <f>IF(AND(JBS15="Breast",[1]control!JCG8="Persons"),"Note: Breast cancer figures for all persons does not include males","")</f>
        <v>#VALUE!</v>
      </c>
      <c r="JBT17" s="132" t="e" vm="1">
        <f>IF(AND(JBT15="Breast",[1]control!JCH8="Persons"),"Note: Breast cancer figures for all persons does not include males","")</f>
        <v>#VALUE!</v>
      </c>
      <c r="JBU17" s="132" t="e" vm="1">
        <f>IF(AND(JBU15="Breast",[1]control!JCI8="Persons"),"Note: Breast cancer figures for all persons does not include males","")</f>
        <v>#VALUE!</v>
      </c>
      <c r="JBV17" s="132" t="e" vm="1">
        <f>IF(AND(JBV15="Breast",[1]control!JCJ8="Persons"),"Note: Breast cancer figures for all persons does not include males","")</f>
        <v>#VALUE!</v>
      </c>
      <c r="JBW17" s="132" t="e" vm="1">
        <f>IF(AND(JBW15="Breast",[1]control!JCK8="Persons"),"Note: Breast cancer figures for all persons does not include males","")</f>
        <v>#VALUE!</v>
      </c>
      <c r="JBX17" s="132" t="e" vm="1">
        <f>IF(AND(JBX15="Breast",[1]control!JCL8="Persons"),"Note: Breast cancer figures for all persons does not include males","")</f>
        <v>#VALUE!</v>
      </c>
      <c r="JBY17" s="132" t="e" vm="1">
        <f>IF(AND(JBY15="Breast",[1]control!JCM8="Persons"),"Note: Breast cancer figures for all persons does not include males","")</f>
        <v>#VALUE!</v>
      </c>
      <c r="JBZ17" s="132" t="e" vm="1">
        <f>IF(AND(JBZ15="Breast",[1]control!JCN8="Persons"),"Note: Breast cancer figures for all persons does not include males","")</f>
        <v>#VALUE!</v>
      </c>
      <c r="JCA17" s="132" t="e" vm="1">
        <f>IF(AND(JCA15="Breast",[1]control!JCO8="Persons"),"Note: Breast cancer figures for all persons does not include males","")</f>
        <v>#VALUE!</v>
      </c>
      <c r="JCB17" s="132" t="e" vm="1">
        <f>IF(AND(JCB15="Breast",[1]control!JCP8="Persons"),"Note: Breast cancer figures for all persons does not include males","")</f>
        <v>#VALUE!</v>
      </c>
      <c r="JCC17" s="132" t="e" vm="1">
        <f>IF(AND(JCC15="Breast",[1]control!JCQ8="Persons"),"Note: Breast cancer figures for all persons does not include males","")</f>
        <v>#VALUE!</v>
      </c>
      <c r="JCD17" s="132" t="e" vm="1">
        <f>IF(AND(JCD15="Breast",[1]control!JCR8="Persons"),"Note: Breast cancer figures for all persons does not include males","")</f>
        <v>#VALUE!</v>
      </c>
      <c r="JCE17" s="132" t="e" vm="1">
        <f>IF(AND(JCE15="Breast",[1]control!JCS8="Persons"),"Note: Breast cancer figures for all persons does not include males","")</f>
        <v>#VALUE!</v>
      </c>
      <c r="JCF17" s="132" t="e" vm="1">
        <f>IF(AND(JCF15="Breast",[1]control!JCT8="Persons"),"Note: Breast cancer figures for all persons does not include males","")</f>
        <v>#VALUE!</v>
      </c>
      <c r="JCG17" s="132" t="e" vm="1">
        <f>IF(AND(JCG15="Breast",[1]control!JCU8="Persons"),"Note: Breast cancer figures for all persons does not include males","")</f>
        <v>#VALUE!</v>
      </c>
      <c r="JCH17" s="132" t="e" vm="1">
        <f>IF(AND(JCH15="Breast",[1]control!JCV8="Persons"),"Note: Breast cancer figures for all persons does not include males","")</f>
        <v>#VALUE!</v>
      </c>
      <c r="JCI17" s="132" t="e" vm="1">
        <f>IF(AND(JCI15="Breast",[1]control!JCW8="Persons"),"Note: Breast cancer figures for all persons does not include males","")</f>
        <v>#VALUE!</v>
      </c>
      <c r="JCJ17" s="132" t="e" vm="1">
        <f>IF(AND(JCJ15="Breast",[1]control!JCX8="Persons"),"Note: Breast cancer figures for all persons does not include males","")</f>
        <v>#VALUE!</v>
      </c>
      <c r="JCK17" s="132" t="e" vm="1">
        <f>IF(AND(JCK15="Breast",[1]control!JCY8="Persons"),"Note: Breast cancer figures for all persons does not include males","")</f>
        <v>#VALUE!</v>
      </c>
      <c r="JCL17" s="132" t="e" vm="1">
        <f>IF(AND(JCL15="Breast",[1]control!JCZ8="Persons"),"Note: Breast cancer figures for all persons does not include males","")</f>
        <v>#VALUE!</v>
      </c>
      <c r="JCM17" s="132" t="e" vm="1">
        <f>IF(AND(JCM15="Breast",[1]control!JDA8="Persons"),"Note: Breast cancer figures for all persons does not include males","")</f>
        <v>#VALUE!</v>
      </c>
      <c r="JCN17" s="132" t="e" vm="1">
        <f>IF(AND(JCN15="Breast",[1]control!JDB8="Persons"),"Note: Breast cancer figures for all persons does not include males","")</f>
        <v>#VALUE!</v>
      </c>
      <c r="JCO17" s="132" t="e" vm="1">
        <f>IF(AND(JCO15="Breast",[1]control!JDC8="Persons"),"Note: Breast cancer figures for all persons does not include males","")</f>
        <v>#VALUE!</v>
      </c>
      <c r="JCP17" s="132" t="e" vm="1">
        <f>IF(AND(JCP15="Breast",[1]control!JDD8="Persons"),"Note: Breast cancer figures for all persons does not include males","")</f>
        <v>#VALUE!</v>
      </c>
      <c r="JCQ17" s="132" t="e" vm="1">
        <f>IF(AND(JCQ15="Breast",[1]control!JDE8="Persons"),"Note: Breast cancer figures for all persons does not include males","")</f>
        <v>#VALUE!</v>
      </c>
      <c r="JCR17" s="132" t="e" vm="1">
        <f>IF(AND(JCR15="Breast",[1]control!JDF8="Persons"),"Note: Breast cancer figures for all persons does not include males","")</f>
        <v>#VALUE!</v>
      </c>
      <c r="JCS17" s="132" t="e" vm="1">
        <f>IF(AND(JCS15="Breast",[1]control!JDG8="Persons"),"Note: Breast cancer figures for all persons does not include males","")</f>
        <v>#VALUE!</v>
      </c>
      <c r="JCT17" s="132" t="e" vm="1">
        <f>IF(AND(JCT15="Breast",[1]control!JDH8="Persons"),"Note: Breast cancer figures for all persons does not include males","")</f>
        <v>#VALUE!</v>
      </c>
      <c r="JCU17" s="132" t="e" vm="1">
        <f>IF(AND(JCU15="Breast",[1]control!JDI8="Persons"),"Note: Breast cancer figures for all persons does not include males","")</f>
        <v>#VALUE!</v>
      </c>
      <c r="JCV17" s="132" t="e" vm="1">
        <f>IF(AND(JCV15="Breast",[1]control!JDJ8="Persons"),"Note: Breast cancer figures for all persons does not include males","")</f>
        <v>#VALUE!</v>
      </c>
      <c r="JCW17" s="132" t="e" vm="1">
        <f>IF(AND(JCW15="Breast",[1]control!JDK8="Persons"),"Note: Breast cancer figures for all persons does not include males","")</f>
        <v>#VALUE!</v>
      </c>
      <c r="JCX17" s="132" t="e" vm="1">
        <f>IF(AND(JCX15="Breast",[1]control!JDL8="Persons"),"Note: Breast cancer figures for all persons does not include males","")</f>
        <v>#VALUE!</v>
      </c>
      <c r="JCY17" s="132" t="e" vm="1">
        <f>IF(AND(JCY15="Breast",[1]control!JDM8="Persons"),"Note: Breast cancer figures for all persons does not include males","")</f>
        <v>#VALUE!</v>
      </c>
      <c r="JCZ17" s="132" t="e" vm="1">
        <f>IF(AND(JCZ15="Breast",[1]control!JDN8="Persons"),"Note: Breast cancer figures for all persons does not include males","")</f>
        <v>#VALUE!</v>
      </c>
      <c r="JDA17" s="132" t="e" vm="1">
        <f>IF(AND(JDA15="Breast",[1]control!JDO8="Persons"),"Note: Breast cancer figures for all persons does not include males","")</f>
        <v>#VALUE!</v>
      </c>
      <c r="JDB17" s="132" t="e" vm="1">
        <f>IF(AND(JDB15="Breast",[1]control!JDP8="Persons"),"Note: Breast cancer figures for all persons does not include males","")</f>
        <v>#VALUE!</v>
      </c>
      <c r="JDC17" s="132" t="e" vm="1">
        <f>IF(AND(JDC15="Breast",[1]control!JDQ8="Persons"),"Note: Breast cancer figures for all persons does not include males","")</f>
        <v>#VALUE!</v>
      </c>
      <c r="JDD17" s="132" t="e" vm="1">
        <f>IF(AND(JDD15="Breast",[1]control!JDR8="Persons"),"Note: Breast cancer figures for all persons does not include males","")</f>
        <v>#VALUE!</v>
      </c>
      <c r="JDE17" s="132" t="e" vm="1">
        <f>IF(AND(JDE15="Breast",[1]control!JDS8="Persons"),"Note: Breast cancer figures for all persons does not include males","")</f>
        <v>#VALUE!</v>
      </c>
      <c r="JDF17" s="132" t="e" vm="1">
        <f>IF(AND(JDF15="Breast",[1]control!JDT8="Persons"),"Note: Breast cancer figures for all persons does not include males","")</f>
        <v>#VALUE!</v>
      </c>
      <c r="JDG17" s="132" t="e" vm="1">
        <f>IF(AND(JDG15="Breast",[1]control!JDU8="Persons"),"Note: Breast cancer figures for all persons does not include males","")</f>
        <v>#VALUE!</v>
      </c>
      <c r="JDH17" s="132" t="e" vm="1">
        <f>IF(AND(JDH15="Breast",[1]control!JDV8="Persons"),"Note: Breast cancer figures for all persons does not include males","")</f>
        <v>#VALUE!</v>
      </c>
      <c r="JDI17" s="132" t="e" vm="1">
        <f>IF(AND(JDI15="Breast",[1]control!JDW8="Persons"),"Note: Breast cancer figures for all persons does not include males","")</f>
        <v>#VALUE!</v>
      </c>
      <c r="JDJ17" s="132" t="e" vm="1">
        <f>IF(AND(JDJ15="Breast",[1]control!JDX8="Persons"),"Note: Breast cancer figures for all persons does not include males","")</f>
        <v>#VALUE!</v>
      </c>
      <c r="JDK17" s="132" t="e" vm="1">
        <f>IF(AND(JDK15="Breast",[1]control!JDY8="Persons"),"Note: Breast cancer figures for all persons does not include males","")</f>
        <v>#VALUE!</v>
      </c>
      <c r="JDL17" s="132" t="e" vm="1">
        <f>IF(AND(JDL15="Breast",[1]control!JDZ8="Persons"),"Note: Breast cancer figures for all persons does not include males","")</f>
        <v>#VALUE!</v>
      </c>
      <c r="JDM17" s="132" t="e" vm="1">
        <f>IF(AND(JDM15="Breast",[1]control!JEA8="Persons"),"Note: Breast cancer figures for all persons does not include males","")</f>
        <v>#VALUE!</v>
      </c>
      <c r="JDN17" s="132" t="e" vm="1">
        <f>IF(AND(JDN15="Breast",[1]control!JEB8="Persons"),"Note: Breast cancer figures for all persons does not include males","")</f>
        <v>#VALUE!</v>
      </c>
      <c r="JDO17" s="132" t="e" vm="1">
        <f>IF(AND(JDO15="Breast",[1]control!JEC8="Persons"),"Note: Breast cancer figures for all persons does not include males","")</f>
        <v>#VALUE!</v>
      </c>
      <c r="JDP17" s="132" t="e" vm="1">
        <f>IF(AND(JDP15="Breast",[1]control!JED8="Persons"),"Note: Breast cancer figures for all persons does not include males","")</f>
        <v>#VALUE!</v>
      </c>
      <c r="JDQ17" s="132" t="e" vm="1">
        <f>IF(AND(JDQ15="Breast",[1]control!JEE8="Persons"),"Note: Breast cancer figures for all persons does not include males","")</f>
        <v>#VALUE!</v>
      </c>
      <c r="JDR17" s="132" t="e" vm="1">
        <f>IF(AND(JDR15="Breast",[1]control!JEF8="Persons"),"Note: Breast cancer figures for all persons does not include males","")</f>
        <v>#VALUE!</v>
      </c>
      <c r="JDS17" s="132" t="e" vm="1">
        <f>IF(AND(JDS15="Breast",[1]control!JEG8="Persons"),"Note: Breast cancer figures for all persons does not include males","")</f>
        <v>#VALUE!</v>
      </c>
      <c r="JDT17" s="132" t="e" vm="1">
        <f>IF(AND(JDT15="Breast",[1]control!JEH8="Persons"),"Note: Breast cancer figures for all persons does not include males","")</f>
        <v>#VALUE!</v>
      </c>
      <c r="JDU17" s="132" t="e" vm="1">
        <f>IF(AND(JDU15="Breast",[1]control!JEI8="Persons"),"Note: Breast cancer figures for all persons does not include males","")</f>
        <v>#VALUE!</v>
      </c>
      <c r="JDV17" s="132" t="e" vm="1">
        <f>IF(AND(JDV15="Breast",[1]control!JEJ8="Persons"),"Note: Breast cancer figures for all persons does not include males","")</f>
        <v>#VALUE!</v>
      </c>
      <c r="JDW17" s="132" t="e" vm="1">
        <f>IF(AND(JDW15="Breast",[1]control!JEK8="Persons"),"Note: Breast cancer figures for all persons does not include males","")</f>
        <v>#VALUE!</v>
      </c>
      <c r="JDX17" s="132" t="e" vm="1">
        <f>IF(AND(JDX15="Breast",[1]control!JEL8="Persons"),"Note: Breast cancer figures for all persons does not include males","")</f>
        <v>#VALUE!</v>
      </c>
      <c r="JDY17" s="132" t="e" vm="1">
        <f>IF(AND(JDY15="Breast",[1]control!JEM8="Persons"),"Note: Breast cancer figures for all persons does not include males","")</f>
        <v>#VALUE!</v>
      </c>
      <c r="JDZ17" s="132" t="e" vm="1">
        <f>IF(AND(JDZ15="Breast",[1]control!JEN8="Persons"),"Note: Breast cancer figures for all persons does not include males","")</f>
        <v>#VALUE!</v>
      </c>
      <c r="JEA17" s="132" t="e" vm="1">
        <f>IF(AND(JEA15="Breast",[1]control!JEO8="Persons"),"Note: Breast cancer figures for all persons does not include males","")</f>
        <v>#VALUE!</v>
      </c>
      <c r="JEB17" s="132" t="e" vm="1">
        <f>IF(AND(JEB15="Breast",[1]control!JEP8="Persons"),"Note: Breast cancer figures for all persons does not include males","")</f>
        <v>#VALUE!</v>
      </c>
      <c r="JEC17" s="132" t="e" vm="1">
        <f>IF(AND(JEC15="Breast",[1]control!JEQ8="Persons"),"Note: Breast cancer figures for all persons does not include males","")</f>
        <v>#VALUE!</v>
      </c>
      <c r="JED17" s="132" t="e" vm="1">
        <f>IF(AND(JED15="Breast",[1]control!JER8="Persons"),"Note: Breast cancer figures for all persons does not include males","")</f>
        <v>#VALUE!</v>
      </c>
      <c r="JEE17" s="132" t="e" vm="1">
        <f>IF(AND(JEE15="Breast",[1]control!JES8="Persons"),"Note: Breast cancer figures for all persons does not include males","")</f>
        <v>#VALUE!</v>
      </c>
      <c r="JEF17" s="132" t="e" vm="1">
        <f>IF(AND(JEF15="Breast",[1]control!JET8="Persons"),"Note: Breast cancer figures for all persons does not include males","")</f>
        <v>#VALUE!</v>
      </c>
      <c r="JEG17" s="132" t="e" vm="1">
        <f>IF(AND(JEG15="Breast",[1]control!JEU8="Persons"),"Note: Breast cancer figures for all persons does not include males","")</f>
        <v>#VALUE!</v>
      </c>
      <c r="JEH17" s="132" t="e" vm="1">
        <f>IF(AND(JEH15="Breast",[1]control!JEV8="Persons"),"Note: Breast cancer figures for all persons does not include males","")</f>
        <v>#VALUE!</v>
      </c>
      <c r="JEI17" s="132" t="e" vm="1">
        <f>IF(AND(JEI15="Breast",[1]control!JEW8="Persons"),"Note: Breast cancer figures for all persons does not include males","")</f>
        <v>#VALUE!</v>
      </c>
      <c r="JEJ17" s="132" t="e" vm="1">
        <f>IF(AND(JEJ15="Breast",[1]control!JEX8="Persons"),"Note: Breast cancer figures for all persons does not include males","")</f>
        <v>#VALUE!</v>
      </c>
      <c r="JEK17" s="132" t="e" vm="1">
        <f>IF(AND(JEK15="Breast",[1]control!JEY8="Persons"),"Note: Breast cancer figures for all persons does not include males","")</f>
        <v>#VALUE!</v>
      </c>
      <c r="JEL17" s="132" t="e" vm="1">
        <f>IF(AND(JEL15="Breast",[1]control!JEZ8="Persons"),"Note: Breast cancer figures for all persons does not include males","")</f>
        <v>#VALUE!</v>
      </c>
      <c r="JEM17" s="132" t="e" vm="1">
        <f>IF(AND(JEM15="Breast",[1]control!JFA8="Persons"),"Note: Breast cancer figures for all persons does not include males","")</f>
        <v>#VALUE!</v>
      </c>
      <c r="JEN17" s="132" t="e" vm="1">
        <f>IF(AND(JEN15="Breast",[1]control!JFB8="Persons"),"Note: Breast cancer figures for all persons does not include males","")</f>
        <v>#VALUE!</v>
      </c>
      <c r="JEO17" s="132" t="e" vm="1">
        <f>IF(AND(JEO15="Breast",[1]control!JFC8="Persons"),"Note: Breast cancer figures for all persons does not include males","")</f>
        <v>#VALUE!</v>
      </c>
      <c r="JEP17" s="132" t="e" vm="1">
        <f>IF(AND(JEP15="Breast",[1]control!JFD8="Persons"),"Note: Breast cancer figures for all persons does not include males","")</f>
        <v>#VALUE!</v>
      </c>
      <c r="JEQ17" s="132" t="e" vm="1">
        <f>IF(AND(JEQ15="Breast",[1]control!JFE8="Persons"),"Note: Breast cancer figures for all persons does not include males","")</f>
        <v>#VALUE!</v>
      </c>
      <c r="JER17" s="132" t="e" vm="1">
        <f>IF(AND(JER15="Breast",[1]control!JFF8="Persons"),"Note: Breast cancer figures for all persons does not include males","")</f>
        <v>#VALUE!</v>
      </c>
      <c r="JES17" s="132" t="e" vm="1">
        <f>IF(AND(JES15="Breast",[1]control!JFG8="Persons"),"Note: Breast cancer figures for all persons does not include males","")</f>
        <v>#VALUE!</v>
      </c>
      <c r="JET17" s="132" t="e" vm="1">
        <f>IF(AND(JET15="Breast",[1]control!JFH8="Persons"),"Note: Breast cancer figures for all persons does not include males","")</f>
        <v>#VALUE!</v>
      </c>
      <c r="JEU17" s="132" t="e" vm="1">
        <f>IF(AND(JEU15="Breast",[1]control!JFI8="Persons"),"Note: Breast cancer figures for all persons does not include males","")</f>
        <v>#VALUE!</v>
      </c>
      <c r="JEV17" s="132" t="e" vm="1">
        <f>IF(AND(JEV15="Breast",[1]control!JFJ8="Persons"),"Note: Breast cancer figures for all persons does not include males","")</f>
        <v>#VALUE!</v>
      </c>
      <c r="JEW17" s="132" t="e" vm="1">
        <f>IF(AND(JEW15="Breast",[1]control!JFK8="Persons"),"Note: Breast cancer figures for all persons does not include males","")</f>
        <v>#VALUE!</v>
      </c>
      <c r="JEX17" s="132" t="e" vm="1">
        <f>IF(AND(JEX15="Breast",[1]control!JFL8="Persons"),"Note: Breast cancer figures for all persons does not include males","")</f>
        <v>#VALUE!</v>
      </c>
      <c r="JEY17" s="132" t="e" vm="1">
        <f>IF(AND(JEY15="Breast",[1]control!JFM8="Persons"),"Note: Breast cancer figures for all persons does not include males","")</f>
        <v>#VALUE!</v>
      </c>
      <c r="JEZ17" s="132" t="e" vm="1">
        <f>IF(AND(JEZ15="Breast",[1]control!JFN8="Persons"),"Note: Breast cancer figures for all persons does not include males","")</f>
        <v>#VALUE!</v>
      </c>
      <c r="JFA17" s="132" t="e" vm="1">
        <f>IF(AND(JFA15="Breast",[1]control!JFO8="Persons"),"Note: Breast cancer figures for all persons does not include males","")</f>
        <v>#VALUE!</v>
      </c>
      <c r="JFB17" s="132" t="e" vm="1">
        <f>IF(AND(JFB15="Breast",[1]control!JFP8="Persons"),"Note: Breast cancer figures for all persons does not include males","")</f>
        <v>#VALUE!</v>
      </c>
      <c r="JFC17" s="132" t="e" vm="1">
        <f>IF(AND(JFC15="Breast",[1]control!JFQ8="Persons"),"Note: Breast cancer figures for all persons does not include males","")</f>
        <v>#VALUE!</v>
      </c>
      <c r="JFD17" s="132" t="e" vm="1">
        <f>IF(AND(JFD15="Breast",[1]control!JFR8="Persons"),"Note: Breast cancer figures for all persons does not include males","")</f>
        <v>#VALUE!</v>
      </c>
      <c r="JFE17" s="132" t="e" vm="1">
        <f>IF(AND(JFE15="Breast",[1]control!JFS8="Persons"),"Note: Breast cancer figures for all persons does not include males","")</f>
        <v>#VALUE!</v>
      </c>
      <c r="JFF17" s="132" t="e" vm="1">
        <f>IF(AND(JFF15="Breast",[1]control!JFT8="Persons"),"Note: Breast cancer figures for all persons does not include males","")</f>
        <v>#VALUE!</v>
      </c>
      <c r="JFG17" s="132" t="e" vm="1">
        <f>IF(AND(JFG15="Breast",[1]control!JFU8="Persons"),"Note: Breast cancer figures for all persons does not include males","")</f>
        <v>#VALUE!</v>
      </c>
      <c r="JFH17" s="132" t="e" vm="1">
        <f>IF(AND(JFH15="Breast",[1]control!JFV8="Persons"),"Note: Breast cancer figures for all persons does not include males","")</f>
        <v>#VALUE!</v>
      </c>
      <c r="JFI17" s="132" t="e" vm="1">
        <f>IF(AND(JFI15="Breast",[1]control!JFW8="Persons"),"Note: Breast cancer figures for all persons does not include males","")</f>
        <v>#VALUE!</v>
      </c>
      <c r="JFJ17" s="132" t="e" vm="1">
        <f>IF(AND(JFJ15="Breast",[1]control!JFX8="Persons"),"Note: Breast cancer figures for all persons does not include males","")</f>
        <v>#VALUE!</v>
      </c>
      <c r="JFK17" s="132" t="e" vm="1">
        <f>IF(AND(JFK15="Breast",[1]control!JFY8="Persons"),"Note: Breast cancer figures for all persons does not include males","")</f>
        <v>#VALUE!</v>
      </c>
      <c r="JFL17" s="132" t="e" vm="1">
        <f>IF(AND(JFL15="Breast",[1]control!JFZ8="Persons"),"Note: Breast cancer figures for all persons does not include males","")</f>
        <v>#VALUE!</v>
      </c>
      <c r="JFM17" s="132" t="e" vm="1">
        <f>IF(AND(JFM15="Breast",[1]control!JGA8="Persons"),"Note: Breast cancer figures for all persons does not include males","")</f>
        <v>#VALUE!</v>
      </c>
      <c r="JFN17" s="132" t="e" vm="1">
        <f>IF(AND(JFN15="Breast",[1]control!JGB8="Persons"),"Note: Breast cancer figures for all persons does not include males","")</f>
        <v>#VALUE!</v>
      </c>
      <c r="JFO17" s="132" t="e" vm="1">
        <f>IF(AND(JFO15="Breast",[1]control!JGC8="Persons"),"Note: Breast cancer figures for all persons does not include males","")</f>
        <v>#VALUE!</v>
      </c>
      <c r="JFP17" s="132" t="e" vm="1">
        <f>IF(AND(JFP15="Breast",[1]control!JGD8="Persons"),"Note: Breast cancer figures for all persons does not include males","")</f>
        <v>#VALUE!</v>
      </c>
      <c r="JFQ17" s="132" t="e" vm="1">
        <f>IF(AND(JFQ15="Breast",[1]control!JGE8="Persons"),"Note: Breast cancer figures for all persons does not include males","")</f>
        <v>#VALUE!</v>
      </c>
      <c r="JFR17" s="132" t="e" vm="1">
        <f>IF(AND(JFR15="Breast",[1]control!JGF8="Persons"),"Note: Breast cancer figures for all persons does not include males","")</f>
        <v>#VALUE!</v>
      </c>
      <c r="JFS17" s="132" t="e" vm="1">
        <f>IF(AND(JFS15="Breast",[1]control!JGG8="Persons"),"Note: Breast cancer figures for all persons does not include males","")</f>
        <v>#VALUE!</v>
      </c>
      <c r="JFT17" s="132" t="e" vm="1">
        <f>IF(AND(JFT15="Breast",[1]control!JGH8="Persons"),"Note: Breast cancer figures for all persons does not include males","")</f>
        <v>#VALUE!</v>
      </c>
      <c r="JFU17" s="132" t="e" vm="1">
        <f>IF(AND(JFU15="Breast",[1]control!JGI8="Persons"),"Note: Breast cancer figures for all persons does not include males","")</f>
        <v>#VALUE!</v>
      </c>
      <c r="JFV17" s="132" t="e" vm="1">
        <f>IF(AND(JFV15="Breast",[1]control!JGJ8="Persons"),"Note: Breast cancer figures for all persons does not include males","")</f>
        <v>#VALUE!</v>
      </c>
      <c r="JFW17" s="132" t="e" vm="1">
        <f>IF(AND(JFW15="Breast",[1]control!JGK8="Persons"),"Note: Breast cancer figures for all persons does not include males","")</f>
        <v>#VALUE!</v>
      </c>
      <c r="JFX17" s="132" t="e" vm="1">
        <f>IF(AND(JFX15="Breast",[1]control!JGL8="Persons"),"Note: Breast cancer figures for all persons does not include males","")</f>
        <v>#VALUE!</v>
      </c>
      <c r="JFY17" s="132" t="e" vm="1">
        <f>IF(AND(JFY15="Breast",[1]control!JGM8="Persons"),"Note: Breast cancer figures for all persons does not include males","")</f>
        <v>#VALUE!</v>
      </c>
      <c r="JFZ17" s="132" t="e" vm="1">
        <f>IF(AND(JFZ15="Breast",[1]control!JGN8="Persons"),"Note: Breast cancer figures for all persons does not include males","")</f>
        <v>#VALUE!</v>
      </c>
      <c r="JGA17" s="132" t="e" vm="1">
        <f>IF(AND(JGA15="Breast",[1]control!JGO8="Persons"),"Note: Breast cancer figures for all persons does not include males","")</f>
        <v>#VALUE!</v>
      </c>
      <c r="JGB17" s="132" t="e" vm="1">
        <f>IF(AND(JGB15="Breast",[1]control!JGP8="Persons"),"Note: Breast cancer figures for all persons does not include males","")</f>
        <v>#VALUE!</v>
      </c>
      <c r="JGC17" s="132" t="e" vm="1">
        <f>IF(AND(JGC15="Breast",[1]control!JGQ8="Persons"),"Note: Breast cancer figures for all persons does not include males","")</f>
        <v>#VALUE!</v>
      </c>
      <c r="JGD17" s="132" t="e" vm="1">
        <f>IF(AND(JGD15="Breast",[1]control!JGR8="Persons"),"Note: Breast cancer figures for all persons does not include males","")</f>
        <v>#VALUE!</v>
      </c>
      <c r="JGE17" s="132" t="e" vm="1">
        <f>IF(AND(JGE15="Breast",[1]control!JGS8="Persons"),"Note: Breast cancer figures for all persons does not include males","")</f>
        <v>#VALUE!</v>
      </c>
      <c r="JGF17" s="132" t="e" vm="1">
        <f>IF(AND(JGF15="Breast",[1]control!JGT8="Persons"),"Note: Breast cancer figures for all persons does not include males","")</f>
        <v>#VALUE!</v>
      </c>
      <c r="JGG17" s="132" t="e" vm="1">
        <f>IF(AND(JGG15="Breast",[1]control!JGU8="Persons"),"Note: Breast cancer figures for all persons does not include males","")</f>
        <v>#VALUE!</v>
      </c>
      <c r="JGH17" s="132" t="e" vm="1">
        <f>IF(AND(JGH15="Breast",[1]control!JGV8="Persons"),"Note: Breast cancer figures for all persons does not include males","")</f>
        <v>#VALUE!</v>
      </c>
      <c r="JGI17" s="132" t="e" vm="1">
        <f>IF(AND(JGI15="Breast",[1]control!JGW8="Persons"),"Note: Breast cancer figures for all persons does not include males","")</f>
        <v>#VALUE!</v>
      </c>
      <c r="JGJ17" s="132" t="e" vm="1">
        <f>IF(AND(JGJ15="Breast",[1]control!JGX8="Persons"),"Note: Breast cancer figures for all persons does not include males","")</f>
        <v>#VALUE!</v>
      </c>
      <c r="JGK17" s="132" t="e" vm="1">
        <f>IF(AND(JGK15="Breast",[1]control!JGY8="Persons"),"Note: Breast cancer figures for all persons does not include males","")</f>
        <v>#VALUE!</v>
      </c>
      <c r="JGL17" s="132" t="e" vm="1">
        <f>IF(AND(JGL15="Breast",[1]control!JGZ8="Persons"),"Note: Breast cancer figures for all persons does not include males","")</f>
        <v>#VALUE!</v>
      </c>
      <c r="JGM17" s="132" t="e" vm="1">
        <f>IF(AND(JGM15="Breast",[1]control!JHA8="Persons"),"Note: Breast cancer figures for all persons does not include males","")</f>
        <v>#VALUE!</v>
      </c>
      <c r="JGN17" s="132" t="e" vm="1">
        <f>IF(AND(JGN15="Breast",[1]control!JHB8="Persons"),"Note: Breast cancer figures for all persons does not include males","")</f>
        <v>#VALUE!</v>
      </c>
      <c r="JGO17" s="132" t="e" vm="1">
        <f>IF(AND(JGO15="Breast",[1]control!JHC8="Persons"),"Note: Breast cancer figures for all persons does not include males","")</f>
        <v>#VALUE!</v>
      </c>
      <c r="JGP17" s="132" t="e" vm="1">
        <f>IF(AND(JGP15="Breast",[1]control!JHD8="Persons"),"Note: Breast cancer figures for all persons does not include males","")</f>
        <v>#VALUE!</v>
      </c>
      <c r="JGQ17" s="132" t="e" vm="1">
        <f>IF(AND(JGQ15="Breast",[1]control!JHE8="Persons"),"Note: Breast cancer figures for all persons does not include males","")</f>
        <v>#VALUE!</v>
      </c>
      <c r="JGR17" s="132" t="e" vm="1">
        <f>IF(AND(JGR15="Breast",[1]control!JHF8="Persons"),"Note: Breast cancer figures for all persons does not include males","")</f>
        <v>#VALUE!</v>
      </c>
      <c r="JGS17" s="132" t="e" vm="1">
        <f>IF(AND(JGS15="Breast",[1]control!JHG8="Persons"),"Note: Breast cancer figures for all persons does not include males","")</f>
        <v>#VALUE!</v>
      </c>
      <c r="JGT17" s="132" t="e" vm="1">
        <f>IF(AND(JGT15="Breast",[1]control!JHH8="Persons"),"Note: Breast cancer figures for all persons does not include males","")</f>
        <v>#VALUE!</v>
      </c>
      <c r="JGU17" s="132" t="e" vm="1">
        <f>IF(AND(JGU15="Breast",[1]control!JHI8="Persons"),"Note: Breast cancer figures for all persons does not include males","")</f>
        <v>#VALUE!</v>
      </c>
      <c r="JGV17" s="132" t="e" vm="1">
        <f>IF(AND(JGV15="Breast",[1]control!JHJ8="Persons"),"Note: Breast cancer figures for all persons does not include males","")</f>
        <v>#VALUE!</v>
      </c>
      <c r="JGW17" s="132" t="e" vm="1">
        <f>IF(AND(JGW15="Breast",[1]control!JHK8="Persons"),"Note: Breast cancer figures for all persons does not include males","")</f>
        <v>#VALUE!</v>
      </c>
      <c r="JGX17" s="132" t="e" vm="1">
        <f>IF(AND(JGX15="Breast",[1]control!JHL8="Persons"),"Note: Breast cancer figures for all persons does not include males","")</f>
        <v>#VALUE!</v>
      </c>
      <c r="JGY17" s="132" t="e" vm="1">
        <f>IF(AND(JGY15="Breast",[1]control!JHM8="Persons"),"Note: Breast cancer figures for all persons does not include males","")</f>
        <v>#VALUE!</v>
      </c>
      <c r="JGZ17" s="132" t="e" vm="1">
        <f>IF(AND(JGZ15="Breast",[1]control!JHN8="Persons"),"Note: Breast cancer figures for all persons does not include males","")</f>
        <v>#VALUE!</v>
      </c>
      <c r="JHA17" s="132" t="e" vm="1">
        <f>IF(AND(JHA15="Breast",[1]control!JHO8="Persons"),"Note: Breast cancer figures for all persons does not include males","")</f>
        <v>#VALUE!</v>
      </c>
      <c r="JHB17" s="132" t="e" vm="1">
        <f>IF(AND(JHB15="Breast",[1]control!JHP8="Persons"),"Note: Breast cancer figures for all persons does not include males","")</f>
        <v>#VALUE!</v>
      </c>
      <c r="JHC17" s="132" t="e" vm="1">
        <f>IF(AND(JHC15="Breast",[1]control!JHQ8="Persons"),"Note: Breast cancer figures for all persons does not include males","")</f>
        <v>#VALUE!</v>
      </c>
      <c r="JHD17" s="132" t="e" vm="1">
        <f>IF(AND(JHD15="Breast",[1]control!JHR8="Persons"),"Note: Breast cancer figures for all persons does not include males","")</f>
        <v>#VALUE!</v>
      </c>
      <c r="JHE17" s="132" t="e" vm="1">
        <f>IF(AND(JHE15="Breast",[1]control!JHS8="Persons"),"Note: Breast cancer figures for all persons does not include males","")</f>
        <v>#VALUE!</v>
      </c>
      <c r="JHF17" s="132" t="e" vm="1">
        <f>IF(AND(JHF15="Breast",[1]control!JHT8="Persons"),"Note: Breast cancer figures for all persons does not include males","")</f>
        <v>#VALUE!</v>
      </c>
      <c r="JHG17" s="132" t="e" vm="1">
        <f>IF(AND(JHG15="Breast",[1]control!JHU8="Persons"),"Note: Breast cancer figures for all persons does not include males","")</f>
        <v>#VALUE!</v>
      </c>
      <c r="JHH17" s="132" t="e" vm="1">
        <f>IF(AND(JHH15="Breast",[1]control!JHV8="Persons"),"Note: Breast cancer figures for all persons does not include males","")</f>
        <v>#VALUE!</v>
      </c>
      <c r="JHI17" s="132" t="e" vm="1">
        <f>IF(AND(JHI15="Breast",[1]control!JHW8="Persons"),"Note: Breast cancer figures for all persons does not include males","")</f>
        <v>#VALUE!</v>
      </c>
      <c r="JHJ17" s="132" t="e" vm="1">
        <f>IF(AND(JHJ15="Breast",[1]control!JHX8="Persons"),"Note: Breast cancer figures for all persons does not include males","")</f>
        <v>#VALUE!</v>
      </c>
      <c r="JHK17" s="132" t="e" vm="1">
        <f>IF(AND(JHK15="Breast",[1]control!JHY8="Persons"),"Note: Breast cancer figures for all persons does not include males","")</f>
        <v>#VALUE!</v>
      </c>
      <c r="JHL17" s="132" t="e" vm="1">
        <f>IF(AND(JHL15="Breast",[1]control!JHZ8="Persons"),"Note: Breast cancer figures for all persons does not include males","")</f>
        <v>#VALUE!</v>
      </c>
      <c r="JHM17" s="132" t="e" vm="1">
        <f>IF(AND(JHM15="Breast",[1]control!JIA8="Persons"),"Note: Breast cancer figures for all persons does not include males","")</f>
        <v>#VALUE!</v>
      </c>
      <c r="JHN17" s="132" t="e" vm="1">
        <f>IF(AND(JHN15="Breast",[1]control!JIB8="Persons"),"Note: Breast cancer figures for all persons does not include males","")</f>
        <v>#VALUE!</v>
      </c>
      <c r="JHO17" s="132" t="e" vm="1">
        <f>IF(AND(JHO15="Breast",[1]control!JIC8="Persons"),"Note: Breast cancer figures for all persons does not include males","")</f>
        <v>#VALUE!</v>
      </c>
      <c r="JHP17" s="132" t="e" vm="1">
        <f>IF(AND(JHP15="Breast",[1]control!JID8="Persons"),"Note: Breast cancer figures for all persons does not include males","")</f>
        <v>#VALUE!</v>
      </c>
      <c r="JHQ17" s="132" t="e" vm="1">
        <f>IF(AND(JHQ15="Breast",[1]control!JIE8="Persons"),"Note: Breast cancer figures for all persons does not include males","")</f>
        <v>#VALUE!</v>
      </c>
      <c r="JHR17" s="132" t="e" vm="1">
        <f>IF(AND(JHR15="Breast",[1]control!JIF8="Persons"),"Note: Breast cancer figures for all persons does not include males","")</f>
        <v>#VALUE!</v>
      </c>
      <c r="JHS17" s="132" t="e" vm="1">
        <f>IF(AND(JHS15="Breast",[1]control!JIG8="Persons"),"Note: Breast cancer figures for all persons does not include males","")</f>
        <v>#VALUE!</v>
      </c>
      <c r="JHT17" s="132" t="e" vm="1">
        <f>IF(AND(JHT15="Breast",[1]control!JIH8="Persons"),"Note: Breast cancer figures for all persons does not include males","")</f>
        <v>#VALUE!</v>
      </c>
      <c r="JHU17" s="132" t="e" vm="1">
        <f>IF(AND(JHU15="Breast",[1]control!JII8="Persons"),"Note: Breast cancer figures for all persons does not include males","")</f>
        <v>#VALUE!</v>
      </c>
      <c r="JHV17" s="132" t="e" vm="1">
        <f>IF(AND(JHV15="Breast",[1]control!JIJ8="Persons"),"Note: Breast cancer figures for all persons does not include males","")</f>
        <v>#VALUE!</v>
      </c>
      <c r="JHW17" s="132" t="e" vm="1">
        <f>IF(AND(JHW15="Breast",[1]control!JIK8="Persons"),"Note: Breast cancer figures for all persons does not include males","")</f>
        <v>#VALUE!</v>
      </c>
      <c r="JHX17" s="132" t="e" vm="1">
        <f>IF(AND(JHX15="Breast",[1]control!JIL8="Persons"),"Note: Breast cancer figures for all persons does not include males","")</f>
        <v>#VALUE!</v>
      </c>
      <c r="JHY17" s="132" t="e" vm="1">
        <f>IF(AND(JHY15="Breast",[1]control!JIM8="Persons"),"Note: Breast cancer figures for all persons does not include males","")</f>
        <v>#VALUE!</v>
      </c>
      <c r="JHZ17" s="132" t="e" vm="1">
        <f>IF(AND(JHZ15="Breast",[1]control!JIN8="Persons"),"Note: Breast cancer figures for all persons does not include males","")</f>
        <v>#VALUE!</v>
      </c>
      <c r="JIA17" s="132" t="e" vm="1">
        <f>IF(AND(JIA15="Breast",[1]control!JIO8="Persons"),"Note: Breast cancer figures for all persons does not include males","")</f>
        <v>#VALUE!</v>
      </c>
      <c r="JIB17" s="132" t="e" vm="1">
        <f>IF(AND(JIB15="Breast",[1]control!JIP8="Persons"),"Note: Breast cancer figures for all persons does not include males","")</f>
        <v>#VALUE!</v>
      </c>
      <c r="JIC17" s="132" t="e" vm="1">
        <f>IF(AND(JIC15="Breast",[1]control!JIQ8="Persons"),"Note: Breast cancer figures for all persons does not include males","")</f>
        <v>#VALUE!</v>
      </c>
      <c r="JID17" s="132" t="e" vm="1">
        <f>IF(AND(JID15="Breast",[1]control!JIR8="Persons"),"Note: Breast cancer figures for all persons does not include males","")</f>
        <v>#VALUE!</v>
      </c>
      <c r="JIE17" s="132" t="e" vm="1">
        <f>IF(AND(JIE15="Breast",[1]control!JIS8="Persons"),"Note: Breast cancer figures for all persons does not include males","")</f>
        <v>#VALUE!</v>
      </c>
      <c r="JIF17" s="132" t="e" vm="1">
        <f>IF(AND(JIF15="Breast",[1]control!JIT8="Persons"),"Note: Breast cancer figures for all persons does not include males","")</f>
        <v>#VALUE!</v>
      </c>
      <c r="JIG17" s="132" t="e" vm="1">
        <f>IF(AND(JIG15="Breast",[1]control!JIU8="Persons"),"Note: Breast cancer figures for all persons does not include males","")</f>
        <v>#VALUE!</v>
      </c>
      <c r="JIH17" s="132" t="e" vm="1">
        <f>IF(AND(JIH15="Breast",[1]control!JIV8="Persons"),"Note: Breast cancer figures for all persons does not include males","")</f>
        <v>#VALUE!</v>
      </c>
      <c r="JII17" s="132" t="e" vm="1">
        <f>IF(AND(JII15="Breast",[1]control!JIW8="Persons"),"Note: Breast cancer figures for all persons does not include males","")</f>
        <v>#VALUE!</v>
      </c>
      <c r="JIJ17" s="132" t="e" vm="1">
        <f>IF(AND(JIJ15="Breast",[1]control!JIX8="Persons"),"Note: Breast cancer figures for all persons does not include males","")</f>
        <v>#VALUE!</v>
      </c>
      <c r="JIK17" s="132" t="e" vm="1">
        <f>IF(AND(JIK15="Breast",[1]control!JIY8="Persons"),"Note: Breast cancer figures for all persons does not include males","")</f>
        <v>#VALUE!</v>
      </c>
      <c r="JIL17" s="132" t="e" vm="1">
        <f>IF(AND(JIL15="Breast",[1]control!JIZ8="Persons"),"Note: Breast cancer figures for all persons does not include males","")</f>
        <v>#VALUE!</v>
      </c>
      <c r="JIM17" s="132" t="e" vm="1">
        <f>IF(AND(JIM15="Breast",[1]control!JJA8="Persons"),"Note: Breast cancer figures for all persons does not include males","")</f>
        <v>#VALUE!</v>
      </c>
      <c r="JIN17" s="132" t="e" vm="1">
        <f>IF(AND(JIN15="Breast",[1]control!JJB8="Persons"),"Note: Breast cancer figures for all persons does not include males","")</f>
        <v>#VALUE!</v>
      </c>
      <c r="JIO17" s="132" t="e" vm="1">
        <f>IF(AND(JIO15="Breast",[1]control!JJC8="Persons"),"Note: Breast cancer figures for all persons does not include males","")</f>
        <v>#VALUE!</v>
      </c>
      <c r="JIP17" s="132" t="e" vm="1">
        <f>IF(AND(JIP15="Breast",[1]control!JJD8="Persons"),"Note: Breast cancer figures for all persons does not include males","")</f>
        <v>#VALUE!</v>
      </c>
      <c r="JIQ17" s="132" t="e" vm="1">
        <f>IF(AND(JIQ15="Breast",[1]control!JJE8="Persons"),"Note: Breast cancer figures for all persons does not include males","")</f>
        <v>#VALUE!</v>
      </c>
      <c r="JIR17" s="132" t="e" vm="1">
        <f>IF(AND(JIR15="Breast",[1]control!JJF8="Persons"),"Note: Breast cancer figures for all persons does not include males","")</f>
        <v>#VALUE!</v>
      </c>
      <c r="JIS17" s="132" t="e" vm="1">
        <f>IF(AND(JIS15="Breast",[1]control!JJG8="Persons"),"Note: Breast cancer figures for all persons does not include males","")</f>
        <v>#VALUE!</v>
      </c>
      <c r="JIT17" s="132" t="e" vm="1">
        <f>IF(AND(JIT15="Breast",[1]control!JJH8="Persons"),"Note: Breast cancer figures for all persons does not include males","")</f>
        <v>#VALUE!</v>
      </c>
      <c r="JIU17" s="132" t="e" vm="1">
        <f>IF(AND(JIU15="Breast",[1]control!JJI8="Persons"),"Note: Breast cancer figures for all persons does not include males","")</f>
        <v>#VALUE!</v>
      </c>
      <c r="JIV17" s="132" t="e" vm="1">
        <f>IF(AND(JIV15="Breast",[1]control!JJJ8="Persons"),"Note: Breast cancer figures for all persons does not include males","")</f>
        <v>#VALUE!</v>
      </c>
      <c r="JIW17" s="132" t="e" vm="1">
        <f>IF(AND(JIW15="Breast",[1]control!JJK8="Persons"),"Note: Breast cancer figures for all persons does not include males","")</f>
        <v>#VALUE!</v>
      </c>
      <c r="JIX17" s="132" t="e" vm="1">
        <f>IF(AND(JIX15="Breast",[1]control!JJL8="Persons"),"Note: Breast cancer figures for all persons does not include males","")</f>
        <v>#VALUE!</v>
      </c>
      <c r="JIY17" s="132" t="e" vm="1">
        <f>IF(AND(JIY15="Breast",[1]control!JJM8="Persons"),"Note: Breast cancer figures for all persons does not include males","")</f>
        <v>#VALUE!</v>
      </c>
      <c r="JIZ17" s="132" t="e" vm="1">
        <f>IF(AND(JIZ15="Breast",[1]control!JJN8="Persons"),"Note: Breast cancer figures for all persons does not include males","")</f>
        <v>#VALUE!</v>
      </c>
      <c r="JJA17" s="132" t="e" vm="1">
        <f>IF(AND(JJA15="Breast",[1]control!JJO8="Persons"),"Note: Breast cancer figures for all persons does not include males","")</f>
        <v>#VALUE!</v>
      </c>
      <c r="JJB17" s="132" t="e" vm="1">
        <f>IF(AND(JJB15="Breast",[1]control!JJP8="Persons"),"Note: Breast cancer figures for all persons does not include males","")</f>
        <v>#VALUE!</v>
      </c>
      <c r="JJC17" s="132" t="e" vm="1">
        <f>IF(AND(JJC15="Breast",[1]control!JJQ8="Persons"),"Note: Breast cancer figures for all persons does not include males","")</f>
        <v>#VALUE!</v>
      </c>
      <c r="JJD17" s="132" t="e" vm="1">
        <f>IF(AND(JJD15="Breast",[1]control!JJR8="Persons"),"Note: Breast cancer figures for all persons does not include males","")</f>
        <v>#VALUE!</v>
      </c>
      <c r="JJE17" s="132" t="e" vm="1">
        <f>IF(AND(JJE15="Breast",[1]control!JJS8="Persons"),"Note: Breast cancer figures for all persons does not include males","")</f>
        <v>#VALUE!</v>
      </c>
      <c r="JJF17" s="132" t="e" vm="1">
        <f>IF(AND(JJF15="Breast",[1]control!JJT8="Persons"),"Note: Breast cancer figures for all persons does not include males","")</f>
        <v>#VALUE!</v>
      </c>
      <c r="JJG17" s="132" t="e" vm="1">
        <f>IF(AND(JJG15="Breast",[1]control!JJU8="Persons"),"Note: Breast cancer figures for all persons does not include males","")</f>
        <v>#VALUE!</v>
      </c>
      <c r="JJH17" s="132" t="e" vm="1">
        <f>IF(AND(JJH15="Breast",[1]control!JJV8="Persons"),"Note: Breast cancer figures for all persons does not include males","")</f>
        <v>#VALUE!</v>
      </c>
      <c r="JJI17" s="132" t="e" vm="1">
        <f>IF(AND(JJI15="Breast",[1]control!JJW8="Persons"),"Note: Breast cancer figures for all persons does not include males","")</f>
        <v>#VALUE!</v>
      </c>
      <c r="JJJ17" s="132" t="e" vm="1">
        <f>IF(AND(JJJ15="Breast",[1]control!JJX8="Persons"),"Note: Breast cancer figures for all persons does not include males","")</f>
        <v>#VALUE!</v>
      </c>
      <c r="JJK17" s="132" t="e" vm="1">
        <f>IF(AND(JJK15="Breast",[1]control!JJY8="Persons"),"Note: Breast cancer figures for all persons does not include males","")</f>
        <v>#VALUE!</v>
      </c>
      <c r="JJL17" s="132" t="e" vm="1">
        <f>IF(AND(JJL15="Breast",[1]control!JJZ8="Persons"),"Note: Breast cancer figures for all persons does not include males","")</f>
        <v>#VALUE!</v>
      </c>
      <c r="JJM17" s="132" t="e" vm="1">
        <f>IF(AND(JJM15="Breast",[1]control!JKA8="Persons"),"Note: Breast cancer figures for all persons does not include males","")</f>
        <v>#VALUE!</v>
      </c>
      <c r="JJN17" s="132" t="e" vm="1">
        <f>IF(AND(JJN15="Breast",[1]control!JKB8="Persons"),"Note: Breast cancer figures for all persons does not include males","")</f>
        <v>#VALUE!</v>
      </c>
      <c r="JJO17" s="132" t="e" vm="1">
        <f>IF(AND(JJO15="Breast",[1]control!JKC8="Persons"),"Note: Breast cancer figures for all persons does not include males","")</f>
        <v>#VALUE!</v>
      </c>
      <c r="JJP17" s="132" t="e" vm="1">
        <f>IF(AND(JJP15="Breast",[1]control!JKD8="Persons"),"Note: Breast cancer figures for all persons does not include males","")</f>
        <v>#VALUE!</v>
      </c>
      <c r="JJQ17" s="132" t="e" vm="1">
        <f>IF(AND(JJQ15="Breast",[1]control!JKE8="Persons"),"Note: Breast cancer figures for all persons does not include males","")</f>
        <v>#VALUE!</v>
      </c>
      <c r="JJR17" s="132" t="e" vm="1">
        <f>IF(AND(JJR15="Breast",[1]control!JKF8="Persons"),"Note: Breast cancer figures for all persons does not include males","")</f>
        <v>#VALUE!</v>
      </c>
      <c r="JJS17" s="132" t="e" vm="1">
        <f>IF(AND(JJS15="Breast",[1]control!JKG8="Persons"),"Note: Breast cancer figures for all persons does not include males","")</f>
        <v>#VALUE!</v>
      </c>
      <c r="JJT17" s="132" t="e" vm="1">
        <f>IF(AND(JJT15="Breast",[1]control!JKH8="Persons"),"Note: Breast cancer figures for all persons does not include males","")</f>
        <v>#VALUE!</v>
      </c>
      <c r="JJU17" s="132" t="e" vm="1">
        <f>IF(AND(JJU15="Breast",[1]control!JKI8="Persons"),"Note: Breast cancer figures for all persons does not include males","")</f>
        <v>#VALUE!</v>
      </c>
      <c r="JJV17" s="132" t="e" vm="1">
        <f>IF(AND(JJV15="Breast",[1]control!JKJ8="Persons"),"Note: Breast cancer figures for all persons does not include males","")</f>
        <v>#VALUE!</v>
      </c>
      <c r="JJW17" s="132" t="e" vm="1">
        <f>IF(AND(JJW15="Breast",[1]control!JKK8="Persons"),"Note: Breast cancer figures for all persons does not include males","")</f>
        <v>#VALUE!</v>
      </c>
      <c r="JJX17" s="132" t="e" vm="1">
        <f>IF(AND(JJX15="Breast",[1]control!JKL8="Persons"),"Note: Breast cancer figures for all persons does not include males","")</f>
        <v>#VALUE!</v>
      </c>
      <c r="JJY17" s="132" t="e" vm="1">
        <f>IF(AND(JJY15="Breast",[1]control!JKM8="Persons"),"Note: Breast cancer figures for all persons does not include males","")</f>
        <v>#VALUE!</v>
      </c>
      <c r="JJZ17" s="132" t="e" vm="1">
        <f>IF(AND(JJZ15="Breast",[1]control!JKN8="Persons"),"Note: Breast cancer figures for all persons does not include males","")</f>
        <v>#VALUE!</v>
      </c>
      <c r="JKA17" s="132" t="e" vm="1">
        <f>IF(AND(JKA15="Breast",[1]control!JKO8="Persons"),"Note: Breast cancer figures for all persons does not include males","")</f>
        <v>#VALUE!</v>
      </c>
      <c r="JKB17" s="132" t="e" vm="1">
        <f>IF(AND(JKB15="Breast",[1]control!JKP8="Persons"),"Note: Breast cancer figures for all persons does not include males","")</f>
        <v>#VALUE!</v>
      </c>
      <c r="JKC17" s="132" t="e" vm="1">
        <f>IF(AND(JKC15="Breast",[1]control!JKQ8="Persons"),"Note: Breast cancer figures for all persons does not include males","")</f>
        <v>#VALUE!</v>
      </c>
      <c r="JKD17" s="132" t="e" vm="1">
        <f>IF(AND(JKD15="Breast",[1]control!JKR8="Persons"),"Note: Breast cancer figures for all persons does not include males","")</f>
        <v>#VALUE!</v>
      </c>
      <c r="JKE17" s="132" t="e" vm="1">
        <f>IF(AND(JKE15="Breast",[1]control!JKS8="Persons"),"Note: Breast cancer figures for all persons does not include males","")</f>
        <v>#VALUE!</v>
      </c>
      <c r="JKF17" s="132" t="e" vm="1">
        <f>IF(AND(JKF15="Breast",[1]control!JKT8="Persons"),"Note: Breast cancer figures for all persons does not include males","")</f>
        <v>#VALUE!</v>
      </c>
      <c r="JKG17" s="132" t="e" vm="1">
        <f>IF(AND(JKG15="Breast",[1]control!JKU8="Persons"),"Note: Breast cancer figures for all persons does not include males","")</f>
        <v>#VALUE!</v>
      </c>
      <c r="JKH17" s="132" t="e" vm="1">
        <f>IF(AND(JKH15="Breast",[1]control!JKV8="Persons"),"Note: Breast cancer figures for all persons does not include males","")</f>
        <v>#VALUE!</v>
      </c>
      <c r="JKI17" s="132" t="e" vm="1">
        <f>IF(AND(JKI15="Breast",[1]control!JKW8="Persons"),"Note: Breast cancer figures for all persons does not include males","")</f>
        <v>#VALUE!</v>
      </c>
      <c r="JKJ17" s="132" t="e" vm="1">
        <f>IF(AND(JKJ15="Breast",[1]control!JKX8="Persons"),"Note: Breast cancer figures for all persons does not include males","")</f>
        <v>#VALUE!</v>
      </c>
      <c r="JKK17" s="132" t="e" vm="1">
        <f>IF(AND(JKK15="Breast",[1]control!JKY8="Persons"),"Note: Breast cancer figures for all persons does not include males","")</f>
        <v>#VALUE!</v>
      </c>
      <c r="JKL17" s="132" t="e" vm="1">
        <f>IF(AND(JKL15="Breast",[1]control!JKZ8="Persons"),"Note: Breast cancer figures for all persons does not include males","")</f>
        <v>#VALUE!</v>
      </c>
      <c r="JKM17" s="132" t="e" vm="1">
        <f>IF(AND(JKM15="Breast",[1]control!JLA8="Persons"),"Note: Breast cancer figures for all persons does not include males","")</f>
        <v>#VALUE!</v>
      </c>
      <c r="JKN17" s="132" t="e" vm="1">
        <f>IF(AND(JKN15="Breast",[1]control!JLB8="Persons"),"Note: Breast cancer figures for all persons does not include males","")</f>
        <v>#VALUE!</v>
      </c>
      <c r="JKO17" s="132" t="e" vm="1">
        <f>IF(AND(JKO15="Breast",[1]control!JLC8="Persons"),"Note: Breast cancer figures for all persons does not include males","")</f>
        <v>#VALUE!</v>
      </c>
      <c r="JKP17" s="132" t="e" vm="1">
        <f>IF(AND(JKP15="Breast",[1]control!JLD8="Persons"),"Note: Breast cancer figures for all persons does not include males","")</f>
        <v>#VALUE!</v>
      </c>
      <c r="JKQ17" s="132" t="e" vm="1">
        <f>IF(AND(JKQ15="Breast",[1]control!JLE8="Persons"),"Note: Breast cancer figures for all persons does not include males","")</f>
        <v>#VALUE!</v>
      </c>
      <c r="JKR17" s="132" t="e" vm="1">
        <f>IF(AND(JKR15="Breast",[1]control!JLF8="Persons"),"Note: Breast cancer figures for all persons does not include males","")</f>
        <v>#VALUE!</v>
      </c>
      <c r="JKS17" s="132" t="e" vm="1">
        <f>IF(AND(JKS15="Breast",[1]control!JLG8="Persons"),"Note: Breast cancer figures for all persons does not include males","")</f>
        <v>#VALUE!</v>
      </c>
      <c r="JKT17" s="132" t="e" vm="1">
        <f>IF(AND(JKT15="Breast",[1]control!JLH8="Persons"),"Note: Breast cancer figures for all persons does not include males","")</f>
        <v>#VALUE!</v>
      </c>
      <c r="JKU17" s="132" t="e" vm="1">
        <f>IF(AND(JKU15="Breast",[1]control!JLI8="Persons"),"Note: Breast cancer figures for all persons does not include males","")</f>
        <v>#VALUE!</v>
      </c>
      <c r="JKV17" s="132" t="e" vm="1">
        <f>IF(AND(JKV15="Breast",[1]control!JLJ8="Persons"),"Note: Breast cancer figures for all persons does not include males","")</f>
        <v>#VALUE!</v>
      </c>
      <c r="JKW17" s="132" t="e" vm="1">
        <f>IF(AND(JKW15="Breast",[1]control!JLK8="Persons"),"Note: Breast cancer figures for all persons does not include males","")</f>
        <v>#VALUE!</v>
      </c>
      <c r="JKX17" s="132" t="e" vm="1">
        <f>IF(AND(JKX15="Breast",[1]control!JLL8="Persons"),"Note: Breast cancer figures for all persons does not include males","")</f>
        <v>#VALUE!</v>
      </c>
      <c r="JKY17" s="132" t="e" vm="1">
        <f>IF(AND(JKY15="Breast",[1]control!JLM8="Persons"),"Note: Breast cancer figures for all persons does not include males","")</f>
        <v>#VALUE!</v>
      </c>
      <c r="JKZ17" s="132" t="e" vm="1">
        <f>IF(AND(JKZ15="Breast",[1]control!JLN8="Persons"),"Note: Breast cancer figures for all persons does not include males","")</f>
        <v>#VALUE!</v>
      </c>
      <c r="JLA17" s="132" t="e" vm="1">
        <f>IF(AND(JLA15="Breast",[1]control!JLO8="Persons"),"Note: Breast cancer figures for all persons does not include males","")</f>
        <v>#VALUE!</v>
      </c>
      <c r="JLB17" s="132" t="e" vm="1">
        <f>IF(AND(JLB15="Breast",[1]control!JLP8="Persons"),"Note: Breast cancer figures for all persons does not include males","")</f>
        <v>#VALUE!</v>
      </c>
      <c r="JLC17" s="132" t="e" vm="1">
        <f>IF(AND(JLC15="Breast",[1]control!JLQ8="Persons"),"Note: Breast cancer figures for all persons does not include males","")</f>
        <v>#VALUE!</v>
      </c>
      <c r="JLD17" s="132" t="e" vm="1">
        <f>IF(AND(JLD15="Breast",[1]control!JLR8="Persons"),"Note: Breast cancer figures for all persons does not include males","")</f>
        <v>#VALUE!</v>
      </c>
      <c r="JLE17" s="132" t="e" vm="1">
        <f>IF(AND(JLE15="Breast",[1]control!JLS8="Persons"),"Note: Breast cancer figures for all persons does not include males","")</f>
        <v>#VALUE!</v>
      </c>
      <c r="JLF17" s="132" t="e" vm="1">
        <f>IF(AND(JLF15="Breast",[1]control!JLT8="Persons"),"Note: Breast cancer figures for all persons does not include males","")</f>
        <v>#VALUE!</v>
      </c>
      <c r="JLG17" s="132" t="e" vm="1">
        <f>IF(AND(JLG15="Breast",[1]control!JLU8="Persons"),"Note: Breast cancer figures for all persons does not include males","")</f>
        <v>#VALUE!</v>
      </c>
      <c r="JLH17" s="132" t="e" vm="1">
        <f>IF(AND(JLH15="Breast",[1]control!JLV8="Persons"),"Note: Breast cancer figures for all persons does not include males","")</f>
        <v>#VALUE!</v>
      </c>
      <c r="JLI17" s="132" t="e" vm="1">
        <f>IF(AND(JLI15="Breast",[1]control!JLW8="Persons"),"Note: Breast cancer figures for all persons does not include males","")</f>
        <v>#VALUE!</v>
      </c>
      <c r="JLJ17" s="132" t="e" vm="1">
        <f>IF(AND(JLJ15="Breast",[1]control!JLX8="Persons"),"Note: Breast cancer figures for all persons does not include males","")</f>
        <v>#VALUE!</v>
      </c>
      <c r="JLK17" s="132" t="e" vm="1">
        <f>IF(AND(JLK15="Breast",[1]control!JLY8="Persons"),"Note: Breast cancer figures for all persons does not include males","")</f>
        <v>#VALUE!</v>
      </c>
      <c r="JLL17" s="132" t="e" vm="1">
        <f>IF(AND(JLL15="Breast",[1]control!JLZ8="Persons"),"Note: Breast cancer figures for all persons does not include males","")</f>
        <v>#VALUE!</v>
      </c>
      <c r="JLM17" s="132" t="e" vm="1">
        <f>IF(AND(JLM15="Breast",[1]control!JMA8="Persons"),"Note: Breast cancer figures for all persons does not include males","")</f>
        <v>#VALUE!</v>
      </c>
      <c r="JLN17" s="132" t="e" vm="1">
        <f>IF(AND(JLN15="Breast",[1]control!JMB8="Persons"),"Note: Breast cancer figures for all persons does not include males","")</f>
        <v>#VALUE!</v>
      </c>
      <c r="JLO17" s="132" t="e" vm="1">
        <f>IF(AND(JLO15="Breast",[1]control!JMC8="Persons"),"Note: Breast cancer figures for all persons does not include males","")</f>
        <v>#VALUE!</v>
      </c>
      <c r="JLP17" s="132" t="e" vm="1">
        <f>IF(AND(JLP15="Breast",[1]control!JMD8="Persons"),"Note: Breast cancer figures for all persons does not include males","")</f>
        <v>#VALUE!</v>
      </c>
      <c r="JLQ17" s="132" t="e" vm="1">
        <f>IF(AND(JLQ15="Breast",[1]control!JME8="Persons"),"Note: Breast cancer figures for all persons does not include males","")</f>
        <v>#VALUE!</v>
      </c>
      <c r="JLR17" s="132" t="e" vm="1">
        <f>IF(AND(JLR15="Breast",[1]control!JMF8="Persons"),"Note: Breast cancer figures for all persons does not include males","")</f>
        <v>#VALUE!</v>
      </c>
      <c r="JLS17" s="132" t="e" vm="1">
        <f>IF(AND(JLS15="Breast",[1]control!JMG8="Persons"),"Note: Breast cancer figures for all persons does not include males","")</f>
        <v>#VALUE!</v>
      </c>
      <c r="JLT17" s="132" t="e" vm="1">
        <f>IF(AND(JLT15="Breast",[1]control!JMH8="Persons"),"Note: Breast cancer figures for all persons does not include males","")</f>
        <v>#VALUE!</v>
      </c>
      <c r="JLU17" s="132" t="e" vm="1">
        <f>IF(AND(JLU15="Breast",[1]control!JMI8="Persons"),"Note: Breast cancer figures for all persons does not include males","")</f>
        <v>#VALUE!</v>
      </c>
      <c r="JLV17" s="132" t="e" vm="1">
        <f>IF(AND(JLV15="Breast",[1]control!JMJ8="Persons"),"Note: Breast cancer figures for all persons does not include males","")</f>
        <v>#VALUE!</v>
      </c>
      <c r="JLW17" s="132" t="e" vm="1">
        <f>IF(AND(JLW15="Breast",[1]control!JMK8="Persons"),"Note: Breast cancer figures for all persons does not include males","")</f>
        <v>#VALUE!</v>
      </c>
      <c r="JLX17" s="132" t="e" vm="1">
        <f>IF(AND(JLX15="Breast",[1]control!JML8="Persons"),"Note: Breast cancer figures for all persons does not include males","")</f>
        <v>#VALUE!</v>
      </c>
      <c r="JLY17" s="132" t="e" vm="1">
        <f>IF(AND(JLY15="Breast",[1]control!JMM8="Persons"),"Note: Breast cancer figures for all persons does not include males","")</f>
        <v>#VALUE!</v>
      </c>
      <c r="JLZ17" s="132" t="e" vm="1">
        <f>IF(AND(JLZ15="Breast",[1]control!JMN8="Persons"),"Note: Breast cancer figures for all persons does not include males","")</f>
        <v>#VALUE!</v>
      </c>
      <c r="JMA17" s="132" t="e" vm="1">
        <f>IF(AND(JMA15="Breast",[1]control!JMO8="Persons"),"Note: Breast cancer figures for all persons does not include males","")</f>
        <v>#VALUE!</v>
      </c>
      <c r="JMB17" s="132" t="e" vm="1">
        <f>IF(AND(JMB15="Breast",[1]control!JMP8="Persons"),"Note: Breast cancer figures for all persons does not include males","")</f>
        <v>#VALUE!</v>
      </c>
      <c r="JMC17" s="132" t="e" vm="1">
        <f>IF(AND(JMC15="Breast",[1]control!JMQ8="Persons"),"Note: Breast cancer figures for all persons does not include males","")</f>
        <v>#VALUE!</v>
      </c>
      <c r="JMD17" s="132" t="e" vm="1">
        <f>IF(AND(JMD15="Breast",[1]control!JMR8="Persons"),"Note: Breast cancer figures for all persons does not include males","")</f>
        <v>#VALUE!</v>
      </c>
      <c r="JME17" s="132" t="e" vm="1">
        <f>IF(AND(JME15="Breast",[1]control!JMS8="Persons"),"Note: Breast cancer figures for all persons does not include males","")</f>
        <v>#VALUE!</v>
      </c>
      <c r="JMF17" s="132" t="e" vm="1">
        <f>IF(AND(JMF15="Breast",[1]control!JMT8="Persons"),"Note: Breast cancer figures for all persons does not include males","")</f>
        <v>#VALUE!</v>
      </c>
      <c r="JMG17" s="132" t="e" vm="1">
        <f>IF(AND(JMG15="Breast",[1]control!JMU8="Persons"),"Note: Breast cancer figures for all persons does not include males","")</f>
        <v>#VALUE!</v>
      </c>
      <c r="JMH17" s="132" t="e" vm="1">
        <f>IF(AND(JMH15="Breast",[1]control!JMV8="Persons"),"Note: Breast cancer figures for all persons does not include males","")</f>
        <v>#VALUE!</v>
      </c>
      <c r="JMI17" s="132" t="e" vm="1">
        <f>IF(AND(JMI15="Breast",[1]control!JMW8="Persons"),"Note: Breast cancer figures for all persons does not include males","")</f>
        <v>#VALUE!</v>
      </c>
      <c r="JMJ17" s="132" t="e" vm="1">
        <f>IF(AND(JMJ15="Breast",[1]control!JMX8="Persons"),"Note: Breast cancer figures for all persons does not include males","")</f>
        <v>#VALUE!</v>
      </c>
      <c r="JMK17" s="132" t="e" vm="1">
        <f>IF(AND(JMK15="Breast",[1]control!JMY8="Persons"),"Note: Breast cancer figures for all persons does not include males","")</f>
        <v>#VALUE!</v>
      </c>
      <c r="JML17" s="132" t="e" vm="1">
        <f>IF(AND(JML15="Breast",[1]control!JMZ8="Persons"),"Note: Breast cancer figures for all persons does not include males","")</f>
        <v>#VALUE!</v>
      </c>
      <c r="JMM17" s="132" t="e" vm="1">
        <f>IF(AND(JMM15="Breast",[1]control!JNA8="Persons"),"Note: Breast cancer figures for all persons does not include males","")</f>
        <v>#VALUE!</v>
      </c>
      <c r="JMN17" s="132" t="e" vm="1">
        <f>IF(AND(JMN15="Breast",[1]control!JNB8="Persons"),"Note: Breast cancer figures for all persons does not include males","")</f>
        <v>#VALUE!</v>
      </c>
      <c r="JMO17" s="132" t="e" vm="1">
        <f>IF(AND(JMO15="Breast",[1]control!JNC8="Persons"),"Note: Breast cancer figures for all persons does not include males","")</f>
        <v>#VALUE!</v>
      </c>
      <c r="JMP17" s="132" t="e" vm="1">
        <f>IF(AND(JMP15="Breast",[1]control!JND8="Persons"),"Note: Breast cancer figures for all persons does not include males","")</f>
        <v>#VALUE!</v>
      </c>
      <c r="JMQ17" s="132" t="e" vm="1">
        <f>IF(AND(JMQ15="Breast",[1]control!JNE8="Persons"),"Note: Breast cancer figures for all persons does not include males","")</f>
        <v>#VALUE!</v>
      </c>
      <c r="JMR17" s="132" t="e" vm="1">
        <f>IF(AND(JMR15="Breast",[1]control!JNF8="Persons"),"Note: Breast cancer figures for all persons does not include males","")</f>
        <v>#VALUE!</v>
      </c>
      <c r="JMS17" s="132" t="e" vm="1">
        <f>IF(AND(JMS15="Breast",[1]control!JNG8="Persons"),"Note: Breast cancer figures for all persons does not include males","")</f>
        <v>#VALUE!</v>
      </c>
      <c r="JMT17" s="132" t="e" vm="1">
        <f>IF(AND(JMT15="Breast",[1]control!JNH8="Persons"),"Note: Breast cancer figures for all persons does not include males","")</f>
        <v>#VALUE!</v>
      </c>
      <c r="JMU17" s="132" t="e" vm="1">
        <f>IF(AND(JMU15="Breast",[1]control!JNI8="Persons"),"Note: Breast cancer figures for all persons does not include males","")</f>
        <v>#VALUE!</v>
      </c>
      <c r="JMV17" s="132" t="e" vm="1">
        <f>IF(AND(JMV15="Breast",[1]control!JNJ8="Persons"),"Note: Breast cancer figures for all persons does not include males","")</f>
        <v>#VALUE!</v>
      </c>
      <c r="JMW17" s="132" t="e" vm="1">
        <f>IF(AND(JMW15="Breast",[1]control!JNK8="Persons"),"Note: Breast cancer figures for all persons does not include males","")</f>
        <v>#VALUE!</v>
      </c>
      <c r="JMX17" s="132" t="e" vm="1">
        <f>IF(AND(JMX15="Breast",[1]control!JNL8="Persons"),"Note: Breast cancer figures for all persons does not include males","")</f>
        <v>#VALUE!</v>
      </c>
      <c r="JMY17" s="132" t="e" vm="1">
        <f>IF(AND(JMY15="Breast",[1]control!JNM8="Persons"),"Note: Breast cancer figures for all persons does not include males","")</f>
        <v>#VALUE!</v>
      </c>
      <c r="JMZ17" s="132" t="e" vm="1">
        <f>IF(AND(JMZ15="Breast",[1]control!JNN8="Persons"),"Note: Breast cancer figures for all persons does not include males","")</f>
        <v>#VALUE!</v>
      </c>
      <c r="JNA17" s="132" t="e" vm="1">
        <f>IF(AND(JNA15="Breast",[1]control!JNO8="Persons"),"Note: Breast cancer figures for all persons does not include males","")</f>
        <v>#VALUE!</v>
      </c>
      <c r="JNB17" s="132" t="e" vm="1">
        <f>IF(AND(JNB15="Breast",[1]control!JNP8="Persons"),"Note: Breast cancer figures for all persons does not include males","")</f>
        <v>#VALUE!</v>
      </c>
      <c r="JNC17" s="132" t="e" vm="1">
        <f>IF(AND(JNC15="Breast",[1]control!JNQ8="Persons"),"Note: Breast cancer figures for all persons does not include males","")</f>
        <v>#VALUE!</v>
      </c>
      <c r="JND17" s="132" t="e" vm="1">
        <f>IF(AND(JND15="Breast",[1]control!JNR8="Persons"),"Note: Breast cancer figures for all persons does not include males","")</f>
        <v>#VALUE!</v>
      </c>
      <c r="JNE17" s="132" t="e" vm="1">
        <f>IF(AND(JNE15="Breast",[1]control!JNS8="Persons"),"Note: Breast cancer figures for all persons does not include males","")</f>
        <v>#VALUE!</v>
      </c>
      <c r="JNF17" s="132" t="e" vm="1">
        <f>IF(AND(JNF15="Breast",[1]control!JNT8="Persons"),"Note: Breast cancer figures for all persons does not include males","")</f>
        <v>#VALUE!</v>
      </c>
      <c r="JNG17" s="132" t="e" vm="1">
        <f>IF(AND(JNG15="Breast",[1]control!JNU8="Persons"),"Note: Breast cancer figures for all persons does not include males","")</f>
        <v>#VALUE!</v>
      </c>
      <c r="JNH17" s="132" t="e" vm="1">
        <f>IF(AND(JNH15="Breast",[1]control!JNV8="Persons"),"Note: Breast cancer figures for all persons does not include males","")</f>
        <v>#VALUE!</v>
      </c>
      <c r="JNI17" s="132" t="e" vm="1">
        <f>IF(AND(JNI15="Breast",[1]control!JNW8="Persons"),"Note: Breast cancer figures for all persons does not include males","")</f>
        <v>#VALUE!</v>
      </c>
      <c r="JNJ17" s="132" t="e" vm="1">
        <f>IF(AND(JNJ15="Breast",[1]control!JNX8="Persons"),"Note: Breast cancer figures for all persons does not include males","")</f>
        <v>#VALUE!</v>
      </c>
      <c r="JNK17" s="132" t="e" vm="1">
        <f>IF(AND(JNK15="Breast",[1]control!JNY8="Persons"),"Note: Breast cancer figures for all persons does not include males","")</f>
        <v>#VALUE!</v>
      </c>
      <c r="JNL17" s="132" t="e" vm="1">
        <f>IF(AND(JNL15="Breast",[1]control!JNZ8="Persons"),"Note: Breast cancer figures for all persons does not include males","")</f>
        <v>#VALUE!</v>
      </c>
      <c r="JNM17" s="132" t="e" vm="1">
        <f>IF(AND(JNM15="Breast",[1]control!JOA8="Persons"),"Note: Breast cancer figures for all persons does not include males","")</f>
        <v>#VALUE!</v>
      </c>
      <c r="JNN17" s="132" t="e" vm="1">
        <f>IF(AND(JNN15="Breast",[1]control!JOB8="Persons"),"Note: Breast cancer figures for all persons does not include males","")</f>
        <v>#VALUE!</v>
      </c>
      <c r="JNO17" s="132" t="e" vm="1">
        <f>IF(AND(JNO15="Breast",[1]control!JOC8="Persons"),"Note: Breast cancer figures for all persons does not include males","")</f>
        <v>#VALUE!</v>
      </c>
      <c r="JNP17" s="132" t="e" vm="1">
        <f>IF(AND(JNP15="Breast",[1]control!JOD8="Persons"),"Note: Breast cancer figures for all persons does not include males","")</f>
        <v>#VALUE!</v>
      </c>
      <c r="JNQ17" s="132" t="e" vm="1">
        <f>IF(AND(JNQ15="Breast",[1]control!JOE8="Persons"),"Note: Breast cancer figures for all persons does not include males","")</f>
        <v>#VALUE!</v>
      </c>
      <c r="JNR17" s="132" t="e" vm="1">
        <f>IF(AND(JNR15="Breast",[1]control!JOF8="Persons"),"Note: Breast cancer figures for all persons does not include males","")</f>
        <v>#VALUE!</v>
      </c>
      <c r="JNS17" s="132" t="e" vm="1">
        <f>IF(AND(JNS15="Breast",[1]control!JOG8="Persons"),"Note: Breast cancer figures for all persons does not include males","")</f>
        <v>#VALUE!</v>
      </c>
      <c r="JNT17" s="132" t="e" vm="1">
        <f>IF(AND(JNT15="Breast",[1]control!JOH8="Persons"),"Note: Breast cancer figures for all persons does not include males","")</f>
        <v>#VALUE!</v>
      </c>
      <c r="JNU17" s="132" t="e" vm="1">
        <f>IF(AND(JNU15="Breast",[1]control!JOI8="Persons"),"Note: Breast cancer figures for all persons does not include males","")</f>
        <v>#VALUE!</v>
      </c>
      <c r="JNV17" s="132" t="e" vm="1">
        <f>IF(AND(JNV15="Breast",[1]control!JOJ8="Persons"),"Note: Breast cancer figures for all persons does not include males","")</f>
        <v>#VALUE!</v>
      </c>
      <c r="JNW17" s="132" t="e" vm="1">
        <f>IF(AND(JNW15="Breast",[1]control!JOK8="Persons"),"Note: Breast cancer figures for all persons does not include males","")</f>
        <v>#VALUE!</v>
      </c>
      <c r="JNX17" s="132" t="e" vm="1">
        <f>IF(AND(JNX15="Breast",[1]control!JOL8="Persons"),"Note: Breast cancer figures for all persons does not include males","")</f>
        <v>#VALUE!</v>
      </c>
      <c r="JNY17" s="132" t="e" vm="1">
        <f>IF(AND(JNY15="Breast",[1]control!JOM8="Persons"),"Note: Breast cancer figures for all persons does not include males","")</f>
        <v>#VALUE!</v>
      </c>
      <c r="JNZ17" s="132" t="e" vm="1">
        <f>IF(AND(JNZ15="Breast",[1]control!JON8="Persons"),"Note: Breast cancer figures for all persons does not include males","")</f>
        <v>#VALUE!</v>
      </c>
      <c r="JOA17" s="132" t="e" vm="1">
        <f>IF(AND(JOA15="Breast",[1]control!JOO8="Persons"),"Note: Breast cancer figures for all persons does not include males","")</f>
        <v>#VALUE!</v>
      </c>
      <c r="JOB17" s="132" t="e" vm="1">
        <f>IF(AND(JOB15="Breast",[1]control!JOP8="Persons"),"Note: Breast cancer figures for all persons does not include males","")</f>
        <v>#VALUE!</v>
      </c>
      <c r="JOC17" s="132" t="e" vm="1">
        <f>IF(AND(JOC15="Breast",[1]control!JOQ8="Persons"),"Note: Breast cancer figures for all persons does not include males","")</f>
        <v>#VALUE!</v>
      </c>
      <c r="JOD17" s="132" t="e" vm="1">
        <f>IF(AND(JOD15="Breast",[1]control!JOR8="Persons"),"Note: Breast cancer figures for all persons does not include males","")</f>
        <v>#VALUE!</v>
      </c>
      <c r="JOE17" s="132" t="e" vm="1">
        <f>IF(AND(JOE15="Breast",[1]control!JOS8="Persons"),"Note: Breast cancer figures for all persons does not include males","")</f>
        <v>#VALUE!</v>
      </c>
      <c r="JOF17" s="132" t="e" vm="1">
        <f>IF(AND(JOF15="Breast",[1]control!JOT8="Persons"),"Note: Breast cancer figures for all persons does not include males","")</f>
        <v>#VALUE!</v>
      </c>
      <c r="JOG17" s="132" t="e" vm="1">
        <f>IF(AND(JOG15="Breast",[1]control!JOU8="Persons"),"Note: Breast cancer figures for all persons does not include males","")</f>
        <v>#VALUE!</v>
      </c>
      <c r="JOH17" s="132" t="e" vm="1">
        <f>IF(AND(JOH15="Breast",[1]control!JOV8="Persons"),"Note: Breast cancer figures for all persons does not include males","")</f>
        <v>#VALUE!</v>
      </c>
      <c r="JOI17" s="132" t="e" vm="1">
        <f>IF(AND(JOI15="Breast",[1]control!JOW8="Persons"),"Note: Breast cancer figures for all persons does not include males","")</f>
        <v>#VALUE!</v>
      </c>
      <c r="JOJ17" s="132" t="e" vm="1">
        <f>IF(AND(JOJ15="Breast",[1]control!JOX8="Persons"),"Note: Breast cancer figures for all persons does not include males","")</f>
        <v>#VALUE!</v>
      </c>
      <c r="JOK17" s="132" t="e" vm="1">
        <f>IF(AND(JOK15="Breast",[1]control!JOY8="Persons"),"Note: Breast cancer figures for all persons does not include males","")</f>
        <v>#VALUE!</v>
      </c>
      <c r="JOL17" s="132" t="e" vm="1">
        <f>IF(AND(JOL15="Breast",[1]control!JOZ8="Persons"),"Note: Breast cancer figures for all persons does not include males","")</f>
        <v>#VALUE!</v>
      </c>
      <c r="JOM17" s="132" t="e" vm="1">
        <f>IF(AND(JOM15="Breast",[1]control!JPA8="Persons"),"Note: Breast cancer figures for all persons does not include males","")</f>
        <v>#VALUE!</v>
      </c>
      <c r="JON17" s="132" t="e" vm="1">
        <f>IF(AND(JON15="Breast",[1]control!JPB8="Persons"),"Note: Breast cancer figures for all persons does not include males","")</f>
        <v>#VALUE!</v>
      </c>
      <c r="JOO17" s="132" t="e" vm="1">
        <f>IF(AND(JOO15="Breast",[1]control!JPC8="Persons"),"Note: Breast cancer figures for all persons does not include males","")</f>
        <v>#VALUE!</v>
      </c>
      <c r="JOP17" s="132" t="e" vm="1">
        <f>IF(AND(JOP15="Breast",[1]control!JPD8="Persons"),"Note: Breast cancer figures for all persons does not include males","")</f>
        <v>#VALUE!</v>
      </c>
      <c r="JOQ17" s="132" t="e" vm="1">
        <f>IF(AND(JOQ15="Breast",[1]control!JPE8="Persons"),"Note: Breast cancer figures for all persons does not include males","")</f>
        <v>#VALUE!</v>
      </c>
      <c r="JOR17" s="132" t="e" vm="1">
        <f>IF(AND(JOR15="Breast",[1]control!JPF8="Persons"),"Note: Breast cancer figures for all persons does not include males","")</f>
        <v>#VALUE!</v>
      </c>
      <c r="JOS17" s="132" t="e" vm="1">
        <f>IF(AND(JOS15="Breast",[1]control!JPG8="Persons"),"Note: Breast cancer figures for all persons does not include males","")</f>
        <v>#VALUE!</v>
      </c>
      <c r="JOT17" s="132" t="e" vm="1">
        <f>IF(AND(JOT15="Breast",[1]control!JPH8="Persons"),"Note: Breast cancer figures for all persons does not include males","")</f>
        <v>#VALUE!</v>
      </c>
      <c r="JOU17" s="132" t="e" vm="1">
        <f>IF(AND(JOU15="Breast",[1]control!JPI8="Persons"),"Note: Breast cancer figures for all persons does not include males","")</f>
        <v>#VALUE!</v>
      </c>
      <c r="JOV17" s="132" t="e" vm="1">
        <f>IF(AND(JOV15="Breast",[1]control!JPJ8="Persons"),"Note: Breast cancer figures for all persons does not include males","")</f>
        <v>#VALUE!</v>
      </c>
      <c r="JOW17" s="132" t="e" vm="1">
        <f>IF(AND(JOW15="Breast",[1]control!JPK8="Persons"),"Note: Breast cancer figures for all persons does not include males","")</f>
        <v>#VALUE!</v>
      </c>
      <c r="JOX17" s="132" t="e" vm="1">
        <f>IF(AND(JOX15="Breast",[1]control!JPL8="Persons"),"Note: Breast cancer figures for all persons does not include males","")</f>
        <v>#VALUE!</v>
      </c>
      <c r="JOY17" s="132" t="e" vm="1">
        <f>IF(AND(JOY15="Breast",[1]control!JPM8="Persons"),"Note: Breast cancer figures for all persons does not include males","")</f>
        <v>#VALUE!</v>
      </c>
      <c r="JOZ17" s="132" t="e" vm="1">
        <f>IF(AND(JOZ15="Breast",[1]control!JPN8="Persons"),"Note: Breast cancer figures for all persons does not include males","")</f>
        <v>#VALUE!</v>
      </c>
      <c r="JPA17" s="132" t="e" vm="1">
        <f>IF(AND(JPA15="Breast",[1]control!JPO8="Persons"),"Note: Breast cancer figures for all persons does not include males","")</f>
        <v>#VALUE!</v>
      </c>
      <c r="JPB17" s="132" t="e" vm="1">
        <f>IF(AND(JPB15="Breast",[1]control!JPP8="Persons"),"Note: Breast cancer figures for all persons does not include males","")</f>
        <v>#VALUE!</v>
      </c>
      <c r="JPC17" s="132" t="e" vm="1">
        <f>IF(AND(JPC15="Breast",[1]control!JPQ8="Persons"),"Note: Breast cancer figures for all persons does not include males","")</f>
        <v>#VALUE!</v>
      </c>
      <c r="JPD17" s="132" t="e" vm="1">
        <f>IF(AND(JPD15="Breast",[1]control!JPR8="Persons"),"Note: Breast cancer figures for all persons does not include males","")</f>
        <v>#VALUE!</v>
      </c>
      <c r="JPE17" s="132" t="e" vm="1">
        <f>IF(AND(JPE15="Breast",[1]control!JPS8="Persons"),"Note: Breast cancer figures for all persons does not include males","")</f>
        <v>#VALUE!</v>
      </c>
      <c r="JPF17" s="132" t="e" vm="1">
        <f>IF(AND(JPF15="Breast",[1]control!JPT8="Persons"),"Note: Breast cancer figures for all persons does not include males","")</f>
        <v>#VALUE!</v>
      </c>
      <c r="JPG17" s="132" t="e" vm="1">
        <f>IF(AND(JPG15="Breast",[1]control!JPU8="Persons"),"Note: Breast cancer figures for all persons does not include males","")</f>
        <v>#VALUE!</v>
      </c>
      <c r="JPH17" s="132" t="e" vm="1">
        <f>IF(AND(JPH15="Breast",[1]control!JPV8="Persons"),"Note: Breast cancer figures for all persons does not include males","")</f>
        <v>#VALUE!</v>
      </c>
      <c r="JPI17" s="132" t="e" vm="1">
        <f>IF(AND(JPI15="Breast",[1]control!JPW8="Persons"),"Note: Breast cancer figures for all persons does not include males","")</f>
        <v>#VALUE!</v>
      </c>
      <c r="JPJ17" s="132" t="e" vm="1">
        <f>IF(AND(JPJ15="Breast",[1]control!JPX8="Persons"),"Note: Breast cancer figures for all persons does not include males","")</f>
        <v>#VALUE!</v>
      </c>
      <c r="JPK17" s="132" t="e" vm="1">
        <f>IF(AND(JPK15="Breast",[1]control!JPY8="Persons"),"Note: Breast cancer figures for all persons does not include males","")</f>
        <v>#VALUE!</v>
      </c>
      <c r="JPL17" s="132" t="e" vm="1">
        <f>IF(AND(JPL15="Breast",[1]control!JPZ8="Persons"),"Note: Breast cancer figures for all persons does not include males","")</f>
        <v>#VALUE!</v>
      </c>
      <c r="JPM17" s="132" t="e" vm="1">
        <f>IF(AND(JPM15="Breast",[1]control!JQA8="Persons"),"Note: Breast cancer figures for all persons does not include males","")</f>
        <v>#VALUE!</v>
      </c>
      <c r="JPN17" s="132" t="e" vm="1">
        <f>IF(AND(JPN15="Breast",[1]control!JQB8="Persons"),"Note: Breast cancer figures for all persons does not include males","")</f>
        <v>#VALUE!</v>
      </c>
      <c r="JPO17" s="132" t="e" vm="1">
        <f>IF(AND(JPO15="Breast",[1]control!JQC8="Persons"),"Note: Breast cancer figures for all persons does not include males","")</f>
        <v>#VALUE!</v>
      </c>
      <c r="JPP17" s="132" t="e" vm="1">
        <f>IF(AND(JPP15="Breast",[1]control!JQD8="Persons"),"Note: Breast cancer figures for all persons does not include males","")</f>
        <v>#VALUE!</v>
      </c>
      <c r="JPQ17" s="132" t="e" vm="1">
        <f>IF(AND(JPQ15="Breast",[1]control!JQE8="Persons"),"Note: Breast cancer figures for all persons does not include males","")</f>
        <v>#VALUE!</v>
      </c>
      <c r="JPR17" s="132" t="e" vm="1">
        <f>IF(AND(JPR15="Breast",[1]control!JQF8="Persons"),"Note: Breast cancer figures for all persons does not include males","")</f>
        <v>#VALUE!</v>
      </c>
      <c r="JPS17" s="132" t="e" vm="1">
        <f>IF(AND(JPS15="Breast",[1]control!JQG8="Persons"),"Note: Breast cancer figures for all persons does not include males","")</f>
        <v>#VALUE!</v>
      </c>
      <c r="JPT17" s="132" t="e" vm="1">
        <f>IF(AND(JPT15="Breast",[1]control!JQH8="Persons"),"Note: Breast cancer figures for all persons does not include males","")</f>
        <v>#VALUE!</v>
      </c>
      <c r="JPU17" s="132" t="e" vm="1">
        <f>IF(AND(JPU15="Breast",[1]control!JQI8="Persons"),"Note: Breast cancer figures for all persons does not include males","")</f>
        <v>#VALUE!</v>
      </c>
      <c r="JPV17" s="132" t="e" vm="1">
        <f>IF(AND(JPV15="Breast",[1]control!JQJ8="Persons"),"Note: Breast cancer figures for all persons does not include males","")</f>
        <v>#VALUE!</v>
      </c>
      <c r="JPW17" s="132" t="e" vm="1">
        <f>IF(AND(JPW15="Breast",[1]control!JQK8="Persons"),"Note: Breast cancer figures for all persons does not include males","")</f>
        <v>#VALUE!</v>
      </c>
      <c r="JPX17" s="132" t="e" vm="1">
        <f>IF(AND(JPX15="Breast",[1]control!JQL8="Persons"),"Note: Breast cancer figures for all persons does not include males","")</f>
        <v>#VALUE!</v>
      </c>
      <c r="JPY17" s="132" t="e" vm="1">
        <f>IF(AND(JPY15="Breast",[1]control!JQM8="Persons"),"Note: Breast cancer figures for all persons does not include males","")</f>
        <v>#VALUE!</v>
      </c>
      <c r="JPZ17" s="132" t="e" vm="1">
        <f>IF(AND(JPZ15="Breast",[1]control!JQN8="Persons"),"Note: Breast cancer figures for all persons does not include males","")</f>
        <v>#VALUE!</v>
      </c>
      <c r="JQA17" s="132" t="e" vm="1">
        <f>IF(AND(JQA15="Breast",[1]control!JQO8="Persons"),"Note: Breast cancer figures for all persons does not include males","")</f>
        <v>#VALUE!</v>
      </c>
      <c r="JQB17" s="132" t="e" vm="1">
        <f>IF(AND(JQB15="Breast",[1]control!JQP8="Persons"),"Note: Breast cancer figures for all persons does not include males","")</f>
        <v>#VALUE!</v>
      </c>
      <c r="JQC17" s="132" t="e" vm="1">
        <f>IF(AND(JQC15="Breast",[1]control!JQQ8="Persons"),"Note: Breast cancer figures for all persons does not include males","")</f>
        <v>#VALUE!</v>
      </c>
      <c r="JQD17" s="132" t="e" vm="1">
        <f>IF(AND(JQD15="Breast",[1]control!JQR8="Persons"),"Note: Breast cancer figures for all persons does not include males","")</f>
        <v>#VALUE!</v>
      </c>
      <c r="JQE17" s="132" t="e" vm="1">
        <f>IF(AND(JQE15="Breast",[1]control!JQS8="Persons"),"Note: Breast cancer figures for all persons does not include males","")</f>
        <v>#VALUE!</v>
      </c>
      <c r="JQF17" s="132" t="e" vm="1">
        <f>IF(AND(JQF15="Breast",[1]control!JQT8="Persons"),"Note: Breast cancer figures for all persons does not include males","")</f>
        <v>#VALUE!</v>
      </c>
      <c r="JQG17" s="132" t="e" vm="1">
        <f>IF(AND(JQG15="Breast",[1]control!JQU8="Persons"),"Note: Breast cancer figures for all persons does not include males","")</f>
        <v>#VALUE!</v>
      </c>
      <c r="JQH17" s="132" t="e" vm="1">
        <f>IF(AND(JQH15="Breast",[1]control!JQV8="Persons"),"Note: Breast cancer figures for all persons does not include males","")</f>
        <v>#VALUE!</v>
      </c>
      <c r="JQI17" s="132" t="e" vm="1">
        <f>IF(AND(JQI15="Breast",[1]control!JQW8="Persons"),"Note: Breast cancer figures for all persons does not include males","")</f>
        <v>#VALUE!</v>
      </c>
      <c r="JQJ17" s="132" t="e" vm="1">
        <f>IF(AND(JQJ15="Breast",[1]control!JQX8="Persons"),"Note: Breast cancer figures for all persons does not include males","")</f>
        <v>#VALUE!</v>
      </c>
      <c r="JQK17" s="132" t="e" vm="1">
        <f>IF(AND(JQK15="Breast",[1]control!JQY8="Persons"),"Note: Breast cancer figures for all persons does not include males","")</f>
        <v>#VALUE!</v>
      </c>
      <c r="JQL17" s="132" t="e" vm="1">
        <f>IF(AND(JQL15="Breast",[1]control!JQZ8="Persons"),"Note: Breast cancer figures for all persons does not include males","")</f>
        <v>#VALUE!</v>
      </c>
      <c r="JQM17" s="132" t="e" vm="1">
        <f>IF(AND(JQM15="Breast",[1]control!JRA8="Persons"),"Note: Breast cancer figures for all persons does not include males","")</f>
        <v>#VALUE!</v>
      </c>
      <c r="JQN17" s="132" t="e" vm="1">
        <f>IF(AND(JQN15="Breast",[1]control!JRB8="Persons"),"Note: Breast cancer figures for all persons does not include males","")</f>
        <v>#VALUE!</v>
      </c>
      <c r="JQO17" s="132" t="e" vm="1">
        <f>IF(AND(JQO15="Breast",[1]control!JRC8="Persons"),"Note: Breast cancer figures for all persons does not include males","")</f>
        <v>#VALUE!</v>
      </c>
      <c r="JQP17" s="132" t="e" vm="1">
        <f>IF(AND(JQP15="Breast",[1]control!JRD8="Persons"),"Note: Breast cancer figures for all persons does not include males","")</f>
        <v>#VALUE!</v>
      </c>
      <c r="JQQ17" s="132" t="e" vm="1">
        <f>IF(AND(JQQ15="Breast",[1]control!JRE8="Persons"),"Note: Breast cancer figures for all persons does not include males","")</f>
        <v>#VALUE!</v>
      </c>
      <c r="JQR17" s="132" t="e" vm="1">
        <f>IF(AND(JQR15="Breast",[1]control!JRF8="Persons"),"Note: Breast cancer figures for all persons does not include males","")</f>
        <v>#VALUE!</v>
      </c>
      <c r="JQS17" s="132" t="e" vm="1">
        <f>IF(AND(JQS15="Breast",[1]control!JRG8="Persons"),"Note: Breast cancer figures for all persons does not include males","")</f>
        <v>#VALUE!</v>
      </c>
      <c r="JQT17" s="132" t="e" vm="1">
        <f>IF(AND(JQT15="Breast",[1]control!JRH8="Persons"),"Note: Breast cancer figures for all persons does not include males","")</f>
        <v>#VALUE!</v>
      </c>
      <c r="JQU17" s="132" t="e" vm="1">
        <f>IF(AND(JQU15="Breast",[1]control!JRI8="Persons"),"Note: Breast cancer figures for all persons does not include males","")</f>
        <v>#VALUE!</v>
      </c>
      <c r="JQV17" s="132" t="e" vm="1">
        <f>IF(AND(JQV15="Breast",[1]control!JRJ8="Persons"),"Note: Breast cancer figures for all persons does not include males","")</f>
        <v>#VALUE!</v>
      </c>
      <c r="JQW17" s="132" t="e" vm="1">
        <f>IF(AND(JQW15="Breast",[1]control!JRK8="Persons"),"Note: Breast cancer figures for all persons does not include males","")</f>
        <v>#VALUE!</v>
      </c>
      <c r="JQX17" s="132" t="e" vm="1">
        <f>IF(AND(JQX15="Breast",[1]control!JRL8="Persons"),"Note: Breast cancer figures for all persons does not include males","")</f>
        <v>#VALUE!</v>
      </c>
      <c r="JQY17" s="132" t="e" vm="1">
        <f>IF(AND(JQY15="Breast",[1]control!JRM8="Persons"),"Note: Breast cancer figures for all persons does not include males","")</f>
        <v>#VALUE!</v>
      </c>
      <c r="JQZ17" s="132" t="e" vm="1">
        <f>IF(AND(JQZ15="Breast",[1]control!JRN8="Persons"),"Note: Breast cancer figures for all persons does not include males","")</f>
        <v>#VALUE!</v>
      </c>
      <c r="JRA17" s="132" t="e" vm="1">
        <f>IF(AND(JRA15="Breast",[1]control!JRO8="Persons"),"Note: Breast cancer figures for all persons does not include males","")</f>
        <v>#VALUE!</v>
      </c>
      <c r="JRB17" s="132" t="e" vm="1">
        <f>IF(AND(JRB15="Breast",[1]control!JRP8="Persons"),"Note: Breast cancer figures for all persons does not include males","")</f>
        <v>#VALUE!</v>
      </c>
      <c r="JRC17" s="132" t="e" vm="1">
        <f>IF(AND(JRC15="Breast",[1]control!JRQ8="Persons"),"Note: Breast cancer figures for all persons does not include males","")</f>
        <v>#VALUE!</v>
      </c>
      <c r="JRD17" s="132" t="e" vm="1">
        <f>IF(AND(JRD15="Breast",[1]control!JRR8="Persons"),"Note: Breast cancer figures for all persons does not include males","")</f>
        <v>#VALUE!</v>
      </c>
      <c r="JRE17" s="132" t="e" vm="1">
        <f>IF(AND(JRE15="Breast",[1]control!JRS8="Persons"),"Note: Breast cancer figures for all persons does not include males","")</f>
        <v>#VALUE!</v>
      </c>
      <c r="JRF17" s="132" t="e" vm="1">
        <f>IF(AND(JRF15="Breast",[1]control!JRT8="Persons"),"Note: Breast cancer figures for all persons does not include males","")</f>
        <v>#VALUE!</v>
      </c>
      <c r="JRG17" s="132" t="e" vm="1">
        <f>IF(AND(JRG15="Breast",[1]control!JRU8="Persons"),"Note: Breast cancer figures for all persons does not include males","")</f>
        <v>#VALUE!</v>
      </c>
      <c r="JRH17" s="132" t="e" vm="1">
        <f>IF(AND(JRH15="Breast",[1]control!JRV8="Persons"),"Note: Breast cancer figures for all persons does not include males","")</f>
        <v>#VALUE!</v>
      </c>
      <c r="JRI17" s="132" t="e" vm="1">
        <f>IF(AND(JRI15="Breast",[1]control!JRW8="Persons"),"Note: Breast cancer figures for all persons does not include males","")</f>
        <v>#VALUE!</v>
      </c>
      <c r="JRJ17" s="132" t="e" vm="1">
        <f>IF(AND(JRJ15="Breast",[1]control!JRX8="Persons"),"Note: Breast cancer figures for all persons does not include males","")</f>
        <v>#VALUE!</v>
      </c>
      <c r="JRK17" s="132" t="e" vm="1">
        <f>IF(AND(JRK15="Breast",[1]control!JRY8="Persons"),"Note: Breast cancer figures for all persons does not include males","")</f>
        <v>#VALUE!</v>
      </c>
      <c r="JRL17" s="132" t="e" vm="1">
        <f>IF(AND(JRL15="Breast",[1]control!JRZ8="Persons"),"Note: Breast cancer figures for all persons does not include males","")</f>
        <v>#VALUE!</v>
      </c>
      <c r="JRM17" s="132" t="e" vm="1">
        <f>IF(AND(JRM15="Breast",[1]control!JSA8="Persons"),"Note: Breast cancer figures for all persons does not include males","")</f>
        <v>#VALUE!</v>
      </c>
      <c r="JRN17" s="132" t="e" vm="1">
        <f>IF(AND(JRN15="Breast",[1]control!JSB8="Persons"),"Note: Breast cancer figures for all persons does not include males","")</f>
        <v>#VALUE!</v>
      </c>
      <c r="JRO17" s="132" t="e" vm="1">
        <f>IF(AND(JRO15="Breast",[1]control!JSC8="Persons"),"Note: Breast cancer figures for all persons does not include males","")</f>
        <v>#VALUE!</v>
      </c>
      <c r="JRP17" s="132" t="e" vm="1">
        <f>IF(AND(JRP15="Breast",[1]control!JSD8="Persons"),"Note: Breast cancer figures for all persons does not include males","")</f>
        <v>#VALUE!</v>
      </c>
      <c r="JRQ17" s="132" t="e" vm="1">
        <f>IF(AND(JRQ15="Breast",[1]control!JSE8="Persons"),"Note: Breast cancer figures for all persons does not include males","")</f>
        <v>#VALUE!</v>
      </c>
      <c r="JRR17" s="132" t="e" vm="1">
        <f>IF(AND(JRR15="Breast",[1]control!JSF8="Persons"),"Note: Breast cancer figures for all persons does not include males","")</f>
        <v>#VALUE!</v>
      </c>
      <c r="JRS17" s="132" t="e" vm="1">
        <f>IF(AND(JRS15="Breast",[1]control!JSG8="Persons"),"Note: Breast cancer figures for all persons does not include males","")</f>
        <v>#VALUE!</v>
      </c>
      <c r="JRT17" s="132" t="e" vm="1">
        <f>IF(AND(JRT15="Breast",[1]control!JSH8="Persons"),"Note: Breast cancer figures for all persons does not include males","")</f>
        <v>#VALUE!</v>
      </c>
      <c r="JRU17" s="132" t="e" vm="1">
        <f>IF(AND(JRU15="Breast",[1]control!JSI8="Persons"),"Note: Breast cancer figures for all persons does not include males","")</f>
        <v>#VALUE!</v>
      </c>
      <c r="JRV17" s="132" t="e" vm="1">
        <f>IF(AND(JRV15="Breast",[1]control!JSJ8="Persons"),"Note: Breast cancer figures for all persons does not include males","")</f>
        <v>#VALUE!</v>
      </c>
      <c r="JRW17" s="132" t="e" vm="1">
        <f>IF(AND(JRW15="Breast",[1]control!JSK8="Persons"),"Note: Breast cancer figures for all persons does not include males","")</f>
        <v>#VALUE!</v>
      </c>
      <c r="JRX17" s="132" t="e" vm="1">
        <f>IF(AND(JRX15="Breast",[1]control!JSL8="Persons"),"Note: Breast cancer figures for all persons does not include males","")</f>
        <v>#VALUE!</v>
      </c>
      <c r="JRY17" s="132" t="e" vm="1">
        <f>IF(AND(JRY15="Breast",[1]control!JSM8="Persons"),"Note: Breast cancer figures for all persons does not include males","")</f>
        <v>#VALUE!</v>
      </c>
      <c r="JRZ17" s="132" t="e" vm="1">
        <f>IF(AND(JRZ15="Breast",[1]control!JSN8="Persons"),"Note: Breast cancer figures for all persons does not include males","")</f>
        <v>#VALUE!</v>
      </c>
      <c r="JSA17" s="132" t="e" vm="1">
        <f>IF(AND(JSA15="Breast",[1]control!JSO8="Persons"),"Note: Breast cancer figures for all persons does not include males","")</f>
        <v>#VALUE!</v>
      </c>
      <c r="JSB17" s="132" t="e" vm="1">
        <f>IF(AND(JSB15="Breast",[1]control!JSP8="Persons"),"Note: Breast cancer figures for all persons does not include males","")</f>
        <v>#VALUE!</v>
      </c>
      <c r="JSC17" s="132" t="e" vm="1">
        <f>IF(AND(JSC15="Breast",[1]control!JSQ8="Persons"),"Note: Breast cancer figures for all persons does not include males","")</f>
        <v>#VALUE!</v>
      </c>
      <c r="JSD17" s="132" t="e" vm="1">
        <f>IF(AND(JSD15="Breast",[1]control!JSR8="Persons"),"Note: Breast cancer figures for all persons does not include males","")</f>
        <v>#VALUE!</v>
      </c>
      <c r="JSE17" s="132" t="e" vm="1">
        <f>IF(AND(JSE15="Breast",[1]control!JSS8="Persons"),"Note: Breast cancer figures for all persons does not include males","")</f>
        <v>#VALUE!</v>
      </c>
      <c r="JSF17" s="132" t="e" vm="1">
        <f>IF(AND(JSF15="Breast",[1]control!JST8="Persons"),"Note: Breast cancer figures for all persons does not include males","")</f>
        <v>#VALUE!</v>
      </c>
      <c r="JSG17" s="132" t="e" vm="1">
        <f>IF(AND(JSG15="Breast",[1]control!JSU8="Persons"),"Note: Breast cancer figures for all persons does not include males","")</f>
        <v>#VALUE!</v>
      </c>
      <c r="JSH17" s="132" t="e" vm="1">
        <f>IF(AND(JSH15="Breast",[1]control!JSV8="Persons"),"Note: Breast cancer figures for all persons does not include males","")</f>
        <v>#VALUE!</v>
      </c>
      <c r="JSI17" s="132" t="e" vm="1">
        <f>IF(AND(JSI15="Breast",[1]control!JSW8="Persons"),"Note: Breast cancer figures for all persons does not include males","")</f>
        <v>#VALUE!</v>
      </c>
      <c r="JSJ17" s="132" t="e" vm="1">
        <f>IF(AND(JSJ15="Breast",[1]control!JSX8="Persons"),"Note: Breast cancer figures for all persons does not include males","")</f>
        <v>#VALUE!</v>
      </c>
      <c r="JSK17" s="132" t="e" vm="1">
        <f>IF(AND(JSK15="Breast",[1]control!JSY8="Persons"),"Note: Breast cancer figures for all persons does not include males","")</f>
        <v>#VALUE!</v>
      </c>
      <c r="JSL17" s="132" t="e" vm="1">
        <f>IF(AND(JSL15="Breast",[1]control!JSZ8="Persons"),"Note: Breast cancer figures for all persons does not include males","")</f>
        <v>#VALUE!</v>
      </c>
      <c r="JSM17" s="132" t="e" vm="1">
        <f>IF(AND(JSM15="Breast",[1]control!JTA8="Persons"),"Note: Breast cancer figures for all persons does not include males","")</f>
        <v>#VALUE!</v>
      </c>
      <c r="JSN17" s="132" t="e" vm="1">
        <f>IF(AND(JSN15="Breast",[1]control!JTB8="Persons"),"Note: Breast cancer figures for all persons does not include males","")</f>
        <v>#VALUE!</v>
      </c>
      <c r="JSO17" s="132" t="e" vm="1">
        <f>IF(AND(JSO15="Breast",[1]control!JTC8="Persons"),"Note: Breast cancer figures for all persons does not include males","")</f>
        <v>#VALUE!</v>
      </c>
      <c r="JSP17" s="132" t="e" vm="1">
        <f>IF(AND(JSP15="Breast",[1]control!JTD8="Persons"),"Note: Breast cancer figures for all persons does not include males","")</f>
        <v>#VALUE!</v>
      </c>
      <c r="JSQ17" s="132" t="e" vm="1">
        <f>IF(AND(JSQ15="Breast",[1]control!JTE8="Persons"),"Note: Breast cancer figures for all persons does not include males","")</f>
        <v>#VALUE!</v>
      </c>
      <c r="JSR17" s="132" t="e" vm="1">
        <f>IF(AND(JSR15="Breast",[1]control!JTF8="Persons"),"Note: Breast cancer figures for all persons does not include males","")</f>
        <v>#VALUE!</v>
      </c>
      <c r="JSS17" s="132" t="e" vm="1">
        <f>IF(AND(JSS15="Breast",[1]control!JTG8="Persons"),"Note: Breast cancer figures for all persons does not include males","")</f>
        <v>#VALUE!</v>
      </c>
      <c r="JST17" s="132" t="e" vm="1">
        <f>IF(AND(JST15="Breast",[1]control!JTH8="Persons"),"Note: Breast cancer figures for all persons does not include males","")</f>
        <v>#VALUE!</v>
      </c>
      <c r="JSU17" s="132" t="e" vm="1">
        <f>IF(AND(JSU15="Breast",[1]control!JTI8="Persons"),"Note: Breast cancer figures for all persons does not include males","")</f>
        <v>#VALUE!</v>
      </c>
      <c r="JSV17" s="132" t="e" vm="1">
        <f>IF(AND(JSV15="Breast",[1]control!JTJ8="Persons"),"Note: Breast cancer figures for all persons does not include males","")</f>
        <v>#VALUE!</v>
      </c>
      <c r="JSW17" s="132" t="e" vm="1">
        <f>IF(AND(JSW15="Breast",[1]control!JTK8="Persons"),"Note: Breast cancer figures for all persons does not include males","")</f>
        <v>#VALUE!</v>
      </c>
      <c r="JSX17" s="132" t="e" vm="1">
        <f>IF(AND(JSX15="Breast",[1]control!JTL8="Persons"),"Note: Breast cancer figures for all persons does not include males","")</f>
        <v>#VALUE!</v>
      </c>
      <c r="JSY17" s="132" t="e" vm="1">
        <f>IF(AND(JSY15="Breast",[1]control!JTM8="Persons"),"Note: Breast cancer figures for all persons does not include males","")</f>
        <v>#VALUE!</v>
      </c>
      <c r="JSZ17" s="132" t="e" vm="1">
        <f>IF(AND(JSZ15="Breast",[1]control!JTN8="Persons"),"Note: Breast cancer figures for all persons does not include males","")</f>
        <v>#VALUE!</v>
      </c>
      <c r="JTA17" s="132" t="e" vm="1">
        <f>IF(AND(JTA15="Breast",[1]control!JTO8="Persons"),"Note: Breast cancer figures for all persons does not include males","")</f>
        <v>#VALUE!</v>
      </c>
      <c r="JTB17" s="132" t="e" vm="1">
        <f>IF(AND(JTB15="Breast",[1]control!JTP8="Persons"),"Note: Breast cancer figures for all persons does not include males","")</f>
        <v>#VALUE!</v>
      </c>
      <c r="JTC17" s="132" t="e" vm="1">
        <f>IF(AND(JTC15="Breast",[1]control!JTQ8="Persons"),"Note: Breast cancer figures for all persons does not include males","")</f>
        <v>#VALUE!</v>
      </c>
      <c r="JTD17" s="132" t="e" vm="1">
        <f>IF(AND(JTD15="Breast",[1]control!JTR8="Persons"),"Note: Breast cancer figures for all persons does not include males","")</f>
        <v>#VALUE!</v>
      </c>
      <c r="JTE17" s="132" t="e" vm="1">
        <f>IF(AND(JTE15="Breast",[1]control!JTS8="Persons"),"Note: Breast cancer figures for all persons does not include males","")</f>
        <v>#VALUE!</v>
      </c>
      <c r="JTF17" s="132" t="e" vm="1">
        <f>IF(AND(JTF15="Breast",[1]control!JTT8="Persons"),"Note: Breast cancer figures for all persons does not include males","")</f>
        <v>#VALUE!</v>
      </c>
      <c r="JTG17" s="132" t="e" vm="1">
        <f>IF(AND(JTG15="Breast",[1]control!JTU8="Persons"),"Note: Breast cancer figures for all persons does not include males","")</f>
        <v>#VALUE!</v>
      </c>
      <c r="JTH17" s="132" t="e" vm="1">
        <f>IF(AND(JTH15="Breast",[1]control!JTV8="Persons"),"Note: Breast cancer figures for all persons does not include males","")</f>
        <v>#VALUE!</v>
      </c>
      <c r="JTI17" s="132" t="e" vm="1">
        <f>IF(AND(JTI15="Breast",[1]control!JTW8="Persons"),"Note: Breast cancer figures for all persons does not include males","")</f>
        <v>#VALUE!</v>
      </c>
      <c r="JTJ17" s="132" t="e" vm="1">
        <f>IF(AND(JTJ15="Breast",[1]control!JTX8="Persons"),"Note: Breast cancer figures for all persons does not include males","")</f>
        <v>#VALUE!</v>
      </c>
      <c r="JTK17" s="132" t="e" vm="1">
        <f>IF(AND(JTK15="Breast",[1]control!JTY8="Persons"),"Note: Breast cancer figures for all persons does not include males","")</f>
        <v>#VALUE!</v>
      </c>
      <c r="JTL17" s="132" t="e" vm="1">
        <f>IF(AND(JTL15="Breast",[1]control!JTZ8="Persons"),"Note: Breast cancer figures for all persons does not include males","")</f>
        <v>#VALUE!</v>
      </c>
      <c r="JTM17" s="132" t="e" vm="1">
        <f>IF(AND(JTM15="Breast",[1]control!JUA8="Persons"),"Note: Breast cancer figures for all persons does not include males","")</f>
        <v>#VALUE!</v>
      </c>
      <c r="JTN17" s="132" t="e" vm="1">
        <f>IF(AND(JTN15="Breast",[1]control!JUB8="Persons"),"Note: Breast cancer figures for all persons does not include males","")</f>
        <v>#VALUE!</v>
      </c>
      <c r="JTO17" s="132" t="e" vm="1">
        <f>IF(AND(JTO15="Breast",[1]control!JUC8="Persons"),"Note: Breast cancer figures for all persons does not include males","")</f>
        <v>#VALUE!</v>
      </c>
      <c r="JTP17" s="132" t="e" vm="1">
        <f>IF(AND(JTP15="Breast",[1]control!JUD8="Persons"),"Note: Breast cancer figures for all persons does not include males","")</f>
        <v>#VALUE!</v>
      </c>
      <c r="JTQ17" s="132" t="e" vm="1">
        <f>IF(AND(JTQ15="Breast",[1]control!JUE8="Persons"),"Note: Breast cancer figures for all persons does not include males","")</f>
        <v>#VALUE!</v>
      </c>
      <c r="JTR17" s="132" t="e" vm="1">
        <f>IF(AND(JTR15="Breast",[1]control!JUF8="Persons"),"Note: Breast cancer figures for all persons does not include males","")</f>
        <v>#VALUE!</v>
      </c>
      <c r="JTS17" s="132" t="e" vm="1">
        <f>IF(AND(JTS15="Breast",[1]control!JUG8="Persons"),"Note: Breast cancer figures for all persons does not include males","")</f>
        <v>#VALUE!</v>
      </c>
      <c r="JTT17" s="132" t="e" vm="1">
        <f>IF(AND(JTT15="Breast",[1]control!JUH8="Persons"),"Note: Breast cancer figures for all persons does not include males","")</f>
        <v>#VALUE!</v>
      </c>
      <c r="JTU17" s="132" t="e" vm="1">
        <f>IF(AND(JTU15="Breast",[1]control!JUI8="Persons"),"Note: Breast cancer figures for all persons does not include males","")</f>
        <v>#VALUE!</v>
      </c>
      <c r="JTV17" s="132" t="e" vm="1">
        <f>IF(AND(JTV15="Breast",[1]control!JUJ8="Persons"),"Note: Breast cancer figures for all persons does not include males","")</f>
        <v>#VALUE!</v>
      </c>
      <c r="JTW17" s="132" t="e" vm="1">
        <f>IF(AND(JTW15="Breast",[1]control!JUK8="Persons"),"Note: Breast cancer figures for all persons does not include males","")</f>
        <v>#VALUE!</v>
      </c>
      <c r="JTX17" s="132" t="e" vm="1">
        <f>IF(AND(JTX15="Breast",[1]control!JUL8="Persons"),"Note: Breast cancer figures for all persons does not include males","")</f>
        <v>#VALUE!</v>
      </c>
      <c r="JTY17" s="132" t="e" vm="1">
        <f>IF(AND(JTY15="Breast",[1]control!JUM8="Persons"),"Note: Breast cancer figures for all persons does not include males","")</f>
        <v>#VALUE!</v>
      </c>
      <c r="JTZ17" s="132" t="e" vm="1">
        <f>IF(AND(JTZ15="Breast",[1]control!JUN8="Persons"),"Note: Breast cancer figures for all persons does not include males","")</f>
        <v>#VALUE!</v>
      </c>
      <c r="JUA17" s="132" t="e" vm="1">
        <f>IF(AND(JUA15="Breast",[1]control!JUO8="Persons"),"Note: Breast cancer figures for all persons does not include males","")</f>
        <v>#VALUE!</v>
      </c>
      <c r="JUB17" s="132" t="e" vm="1">
        <f>IF(AND(JUB15="Breast",[1]control!JUP8="Persons"),"Note: Breast cancer figures for all persons does not include males","")</f>
        <v>#VALUE!</v>
      </c>
      <c r="JUC17" s="132" t="e" vm="1">
        <f>IF(AND(JUC15="Breast",[1]control!JUQ8="Persons"),"Note: Breast cancer figures for all persons does not include males","")</f>
        <v>#VALUE!</v>
      </c>
      <c r="JUD17" s="132" t="e" vm="1">
        <f>IF(AND(JUD15="Breast",[1]control!JUR8="Persons"),"Note: Breast cancer figures for all persons does not include males","")</f>
        <v>#VALUE!</v>
      </c>
      <c r="JUE17" s="132" t="e" vm="1">
        <f>IF(AND(JUE15="Breast",[1]control!JUS8="Persons"),"Note: Breast cancer figures for all persons does not include males","")</f>
        <v>#VALUE!</v>
      </c>
      <c r="JUF17" s="132" t="e" vm="1">
        <f>IF(AND(JUF15="Breast",[1]control!JUT8="Persons"),"Note: Breast cancer figures for all persons does not include males","")</f>
        <v>#VALUE!</v>
      </c>
      <c r="JUG17" s="132" t="e" vm="1">
        <f>IF(AND(JUG15="Breast",[1]control!JUU8="Persons"),"Note: Breast cancer figures for all persons does not include males","")</f>
        <v>#VALUE!</v>
      </c>
      <c r="JUH17" s="132" t="e" vm="1">
        <f>IF(AND(JUH15="Breast",[1]control!JUV8="Persons"),"Note: Breast cancer figures for all persons does not include males","")</f>
        <v>#VALUE!</v>
      </c>
      <c r="JUI17" s="132" t="e" vm="1">
        <f>IF(AND(JUI15="Breast",[1]control!JUW8="Persons"),"Note: Breast cancer figures for all persons does not include males","")</f>
        <v>#VALUE!</v>
      </c>
      <c r="JUJ17" s="132" t="e" vm="1">
        <f>IF(AND(JUJ15="Breast",[1]control!JUX8="Persons"),"Note: Breast cancer figures for all persons does not include males","")</f>
        <v>#VALUE!</v>
      </c>
      <c r="JUK17" s="132" t="e" vm="1">
        <f>IF(AND(JUK15="Breast",[1]control!JUY8="Persons"),"Note: Breast cancer figures for all persons does not include males","")</f>
        <v>#VALUE!</v>
      </c>
      <c r="JUL17" s="132" t="e" vm="1">
        <f>IF(AND(JUL15="Breast",[1]control!JUZ8="Persons"),"Note: Breast cancer figures for all persons does not include males","")</f>
        <v>#VALUE!</v>
      </c>
      <c r="JUM17" s="132" t="e" vm="1">
        <f>IF(AND(JUM15="Breast",[1]control!JVA8="Persons"),"Note: Breast cancer figures for all persons does not include males","")</f>
        <v>#VALUE!</v>
      </c>
      <c r="JUN17" s="132" t="e" vm="1">
        <f>IF(AND(JUN15="Breast",[1]control!JVB8="Persons"),"Note: Breast cancer figures for all persons does not include males","")</f>
        <v>#VALUE!</v>
      </c>
      <c r="JUO17" s="132" t="e" vm="1">
        <f>IF(AND(JUO15="Breast",[1]control!JVC8="Persons"),"Note: Breast cancer figures for all persons does not include males","")</f>
        <v>#VALUE!</v>
      </c>
      <c r="JUP17" s="132" t="e" vm="1">
        <f>IF(AND(JUP15="Breast",[1]control!JVD8="Persons"),"Note: Breast cancer figures for all persons does not include males","")</f>
        <v>#VALUE!</v>
      </c>
      <c r="JUQ17" s="132" t="e" vm="1">
        <f>IF(AND(JUQ15="Breast",[1]control!JVE8="Persons"),"Note: Breast cancer figures for all persons does not include males","")</f>
        <v>#VALUE!</v>
      </c>
      <c r="JUR17" s="132" t="e" vm="1">
        <f>IF(AND(JUR15="Breast",[1]control!JVF8="Persons"),"Note: Breast cancer figures for all persons does not include males","")</f>
        <v>#VALUE!</v>
      </c>
      <c r="JUS17" s="132" t="e" vm="1">
        <f>IF(AND(JUS15="Breast",[1]control!JVG8="Persons"),"Note: Breast cancer figures for all persons does not include males","")</f>
        <v>#VALUE!</v>
      </c>
      <c r="JUT17" s="132" t="e" vm="1">
        <f>IF(AND(JUT15="Breast",[1]control!JVH8="Persons"),"Note: Breast cancer figures for all persons does not include males","")</f>
        <v>#VALUE!</v>
      </c>
      <c r="JUU17" s="132" t="e" vm="1">
        <f>IF(AND(JUU15="Breast",[1]control!JVI8="Persons"),"Note: Breast cancer figures for all persons does not include males","")</f>
        <v>#VALUE!</v>
      </c>
      <c r="JUV17" s="132" t="e" vm="1">
        <f>IF(AND(JUV15="Breast",[1]control!JVJ8="Persons"),"Note: Breast cancer figures for all persons does not include males","")</f>
        <v>#VALUE!</v>
      </c>
      <c r="JUW17" s="132" t="e" vm="1">
        <f>IF(AND(JUW15="Breast",[1]control!JVK8="Persons"),"Note: Breast cancer figures for all persons does not include males","")</f>
        <v>#VALUE!</v>
      </c>
      <c r="JUX17" s="132" t="e" vm="1">
        <f>IF(AND(JUX15="Breast",[1]control!JVL8="Persons"),"Note: Breast cancer figures for all persons does not include males","")</f>
        <v>#VALUE!</v>
      </c>
      <c r="JUY17" s="132" t="e" vm="1">
        <f>IF(AND(JUY15="Breast",[1]control!JVM8="Persons"),"Note: Breast cancer figures for all persons does not include males","")</f>
        <v>#VALUE!</v>
      </c>
      <c r="JUZ17" s="132" t="e" vm="1">
        <f>IF(AND(JUZ15="Breast",[1]control!JVN8="Persons"),"Note: Breast cancer figures for all persons does not include males","")</f>
        <v>#VALUE!</v>
      </c>
      <c r="JVA17" s="132" t="e" vm="1">
        <f>IF(AND(JVA15="Breast",[1]control!JVO8="Persons"),"Note: Breast cancer figures for all persons does not include males","")</f>
        <v>#VALUE!</v>
      </c>
      <c r="JVB17" s="132" t="e" vm="1">
        <f>IF(AND(JVB15="Breast",[1]control!JVP8="Persons"),"Note: Breast cancer figures for all persons does not include males","")</f>
        <v>#VALUE!</v>
      </c>
      <c r="JVC17" s="132" t="e" vm="1">
        <f>IF(AND(JVC15="Breast",[1]control!JVQ8="Persons"),"Note: Breast cancer figures for all persons does not include males","")</f>
        <v>#VALUE!</v>
      </c>
      <c r="JVD17" s="132" t="e" vm="1">
        <f>IF(AND(JVD15="Breast",[1]control!JVR8="Persons"),"Note: Breast cancer figures for all persons does not include males","")</f>
        <v>#VALUE!</v>
      </c>
      <c r="JVE17" s="132" t="e" vm="1">
        <f>IF(AND(JVE15="Breast",[1]control!JVS8="Persons"),"Note: Breast cancer figures for all persons does not include males","")</f>
        <v>#VALUE!</v>
      </c>
      <c r="JVF17" s="132" t="e" vm="1">
        <f>IF(AND(JVF15="Breast",[1]control!JVT8="Persons"),"Note: Breast cancer figures for all persons does not include males","")</f>
        <v>#VALUE!</v>
      </c>
      <c r="JVG17" s="132" t="e" vm="1">
        <f>IF(AND(JVG15="Breast",[1]control!JVU8="Persons"),"Note: Breast cancer figures for all persons does not include males","")</f>
        <v>#VALUE!</v>
      </c>
      <c r="JVH17" s="132" t="e" vm="1">
        <f>IF(AND(JVH15="Breast",[1]control!JVV8="Persons"),"Note: Breast cancer figures for all persons does not include males","")</f>
        <v>#VALUE!</v>
      </c>
      <c r="JVI17" s="132" t="e" vm="1">
        <f>IF(AND(JVI15="Breast",[1]control!JVW8="Persons"),"Note: Breast cancer figures for all persons does not include males","")</f>
        <v>#VALUE!</v>
      </c>
      <c r="JVJ17" s="132" t="e" vm="1">
        <f>IF(AND(JVJ15="Breast",[1]control!JVX8="Persons"),"Note: Breast cancer figures for all persons does not include males","")</f>
        <v>#VALUE!</v>
      </c>
      <c r="JVK17" s="132" t="e" vm="1">
        <f>IF(AND(JVK15="Breast",[1]control!JVY8="Persons"),"Note: Breast cancer figures for all persons does not include males","")</f>
        <v>#VALUE!</v>
      </c>
      <c r="JVL17" s="132" t="e" vm="1">
        <f>IF(AND(JVL15="Breast",[1]control!JVZ8="Persons"),"Note: Breast cancer figures for all persons does not include males","")</f>
        <v>#VALUE!</v>
      </c>
      <c r="JVM17" s="132" t="e" vm="1">
        <f>IF(AND(JVM15="Breast",[1]control!JWA8="Persons"),"Note: Breast cancer figures for all persons does not include males","")</f>
        <v>#VALUE!</v>
      </c>
      <c r="JVN17" s="132" t="e" vm="1">
        <f>IF(AND(JVN15="Breast",[1]control!JWB8="Persons"),"Note: Breast cancer figures for all persons does not include males","")</f>
        <v>#VALUE!</v>
      </c>
      <c r="JVO17" s="132" t="e" vm="1">
        <f>IF(AND(JVO15="Breast",[1]control!JWC8="Persons"),"Note: Breast cancer figures for all persons does not include males","")</f>
        <v>#VALUE!</v>
      </c>
      <c r="JVP17" s="132" t="e" vm="1">
        <f>IF(AND(JVP15="Breast",[1]control!JWD8="Persons"),"Note: Breast cancer figures for all persons does not include males","")</f>
        <v>#VALUE!</v>
      </c>
      <c r="JVQ17" s="132" t="e" vm="1">
        <f>IF(AND(JVQ15="Breast",[1]control!JWE8="Persons"),"Note: Breast cancer figures for all persons does not include males","")</f>
        <v>#VALUE!</v>
      </c>
      <c r="JVR17" s="132" t="e" vm="1">
        <f>IF(AND(JVR15="Breast",[1]control!JWF8="Persons"),"Note: Breast cancer figures for all persons does not include males","")</f>
        <v>#VALUE!</v>
      </c>
      <c r="JVS17" s="132" t="e" vm="1">
        <f>IF(AND(JVS15="Breast",[1]control!JWG8="Persons"),"Note: Breast cancer figures for all persons does not include males","")</f>
        <v>#VALUE!</v>
      </c>
      <c r="JVT17" s="132" t="e" vm="1">
        <f>IF(AND(JVT15="Breast",[1]control!JWH8="Persons"),"Note: Breast cancer figures for all persons does not include males","")</f>
        <v>#VALUE!</v>
      </c>
      <c r="JVU17" s="132" t="e" vm="1">
        <f>IF(AND(JVU15="Breast",[1]control!JWI8="Persons"),"Note: Breast cancer figures for all persons does not include males","")</f>
        <v>#VALUE!</v>
      </c>
      <c r="JVV17" s="132" t="e" vm="1">
        <f>IF(AND(JVV15="Breast",[1]control!JWJ8="Persons"),"Note: Breast cancer figures for all persons does not include males","")</f>
        <v>#VALUE!</v>
      </c>
      <c r="JVW17" s="132" t="e" vm="1">
        <f>IF(AND(JVW15="Breast",[1]control!JWK8="Persons"),"Note: Breast cancer figures for all persons does not include males","")</f>
        <v>#VALUE!</v>
      </c>
      <c r="JVX17" s="132" t="e" vm="1">
        <f>IF(AND(JVX15="Breast",[1]control!JWL8="Persons"),"Note: Breast cancer figures for all persons does not include males","")</f>
        <v>#VALUE!</v>
      </c>
      <c r="JVY17" s="132" t="e" vm="1">
        <f>IF(AND(JVY15="Breast",[1]control!JWM8="Persons"),"Note: Breast cancer figures for all persons does not include males","")</f>
        <v>#VALUE!</v>
      </c>
      <c r="JVZ17" s="132" t="e" vm="1">
        <f>IF(AND(JVZ15="Breast",[1]control!JWN8="Persons"),"Note: Breast cancer figures for all persons does not include males","")</f>
        <v>#VALUE!</v>
      </c>
      <c r="JWA17" s="132" t="e" vm="1">
        <f>IF(AND(JWA15="Breast",[1]control!JWO8="Persons"),"Note: Breast cancer figures for all persons does not include males","")</f>
        <v>#VALUE!</v>
      </c>
      <c r="JWB17" s="132" t="e" vm="1">
        <f>IF(AND(JWB15="Breast",[1]control!JWP8="Persons"),"Note: Breast cancer figures for all persons does not include males","")</f>
        <v>#VALUE!</v>
      </c>
      <c r="JWC17" s="132" t="e" vm="1">
        <f>IF(AND(JWC15="Breast",[1]control!JWQ8="Persons"),"Note: Breast cancer figures for all persons does not include males","")</f>
        <v>#VALUE!</v>
      </c>
      <c r="JWD17" s="132" t="e" vm="1">
        <f>IF(AND(JWD15="Breast",[1]control!JWR8="Persons"),"Note: Breast cancer figures for all persons does not include males","")</f>
        <v>#VALUE!</v>
      </c>
      <c r="JWE17" s="132" t="e" vm="1">
        <f>IF(AND(JWE15="Breast",[1]control!JWS8="Persons"),"Note: Breast cancer figures for all persons does not include males","")</f>
        <v>#VALUE!</v>
      </c>
      <c r="JWF17" s="132" t="e" vm="1">
        <f>IF(AND(JWF15="Breast",[1]control!JWT8="Persons"),"Note: Breast cancer figures for all persons does not include males","")</f>
        <v>#VALUE!</v>
      </c>
      <c r="JWG17" s="132" t="e" vm="1">
        <f>IF(AND(JWG15="Breast",[1]control!JWU8="Persons"),"Note: Breast cancer figures for all persons does not include males","")</f>
        <v>#VALUE!</v>
      </c>
      <c r="JWH17" s="132" t="e" vm="1">
        <f>IF(AND(JWH15="Breast",[1]control!JWV8="Persons"),"Note: Breast cancer figures for all persons does not include males","")</f>
        <v>#VALUE!</v>
      </c>
      <c r="JWI17" s="132" t="e" vm="1">
        <f>IF(AND(JWI15="Breast",[1]control!JWW8="Persons"),"Note: Breast cancer figures for all persons does not include males","")</f>
        <v>#VALUE!</v>
      </c>
      <c r="JWJ17" s="132" t="e" vm="1">
        <f>IF(AND(JWJ15="Breast",[1]control!JWX8="Persons"),"Note: Breast cancer figures for all persons does not include males","")</f>
        <v>#VALUE!</v>
      </c>
      <c r="JWK17" s="132" t="e" vm="1">
        <f>IF(AND(JWK15="Breast",[1]control!JWY8="Persons"),"Note: Breast cancer figures for all persons does not include males","")</f>
        <v>#VALUE!</v>
      </c>
      <c r="JWL17" s="132" t="e" vm="1">
        <f>IF(AND(JWL15="Breast",[1]control!JWZ8="Persons"),"Note: Breast cancer figures for all persons does not include males","")</f>
        <v>#VALUE!</v>
      </c>
      <c r="JWM17" s="132" t="e" vm="1">
        <f>IF(AND(JWM15="Breast",[1]control!JXA8="Persons"),"Note: Breast cancer figures for all persons does not include males","")</f>
        <v>#VALUE!</v>
      </c>
      <c r="JWN17" s="132" t="e" vm="1">
        <f>IF(AND(JWN15="Breast",[1]control!JXB8="Persons"),"Note: Breast cancer figures for all persons does not include males","")</f>
        <v>#VALUE!</v>
      </c>
      <c r="JWO17" s="132" t="e" vm="1">
        <f>IF(AND(JWO15="Breast",[1]control!JXC8="Persons"),"Note: Breast cancer figures for all persons does not include males","")</f>
        <v>#VALUE!</v>
      </c>
      <c r="JWP17" s="132" t="e" vm="1">
        <f>IF(AND(JWP15="Breast",[1]control!JXD8="Persons"),"Note: Breast cancer figures for all persons does not include males","")</f>
        <v>#VALUE!</v>
      </c>
      <c r="JWQ17" s="132" t="e" vm="1">
        <f>IF(AND(JWQ15="Breast",[1]control!JXE8="Persons"),"Note: Breast cancer figures for all persons does not include males","")</f>
        <v>#VALUE!</v>
      </c>
      <c r="JWR17" s="132" t="e" vm="1">
        <f>IF(AND(JWR15="Breast",[1]control!JXF8="Persons"),"Note: Breast cancer figures for all persons does not include males","")</f>
        <v>#VALUE!</v>
      </c>
      <c r="JWS17" s="132" t="e" vm="1">
        <f>IF(AND(JWS15="Breast",[1]control!JXG8="Persons"),"Note: Breast cancer figures for all persons does not include males","")</f>
        <v>#VALUE!</v>
      </c>
      <c r="JWT17" s="132" t="e" vm="1">
        <f>IF(AND(JWT15="Breast",[1]control!JXH8="Persons"),"Note: Breast cancer figures for all persons does not include males","")</f>
        <v>#VALUE!</v>
      </c>
      <c r="JWU17" s="132" t="e" vm="1">
        <f>IF(AND(JWU15="Breast",[1]control!JXI8="Persons"),"Note: Breast cancer figures for all persons does not include males","")</f>
        <v>#VALUE!</v>
      </c>
      <c r="JWV17" s="132" t="e" vm="1">
        <f>IF(AND(JWV15="Breast",[1]control!JXJ8="Persons"),"Note: Breast cancer figures for all persons does not include males","")</f>
        <v>#VALUE!</v>
      </c>
      <c r="JWW17" s="132" t="e" vm="1">
        <f>IF(AND(JWW15="Breast",[1]control!JXK8="Persons"),"Note: Breast cancer figures for all persons does not include males","")</f>
        <v>#VALUE!</v>
      </c>
      <c r="JWX17" s="132" t="e" vm="1">
        <f>IF(AND(JWX15="Breast",[1]control!JXL8="Persons"),"Note: Breast cancer figures for all persons does not include males","")</f>
        <v>#VALUE!</v>
      </c>
      <c r="JWY17" s="132" t="e" vm="1">
        <f>IF(AND(JWY15="Breast",[1]control!JXM8="Persons"),"Note: Breast cancer figures for all persons does not include males","")</f>
        <v>#VALUE!</v>
      </c>
      <c r="JWZ17" s="132" t="e" vm="1">
        <f>IF(AND(JWZ15="Breast",[1]control!JXN8="Persons"),"Note: Breast cancer figures for all persons does not include males","")</f>
        <v>#VALUE!</v>
      </c>
      <c r="JXA17" s="132" t="e" vm="1">
        <f>IF(AND(JXA15="Breast",[1]control!JXO8="Persons"),"Note: Breast cancer figures for all persons does not include males","")</f>
        <v>#VALUE!</v>
      </c>
      <c r="JXB17" s="132" t="e" vm="1">
        <f>IF(AND(JXB15="Breast",[1]control!JXP8="Persons"),"Note: Breast cancer figures for all persons does not include males","")</f>
        <v>#VALUE!</v>
      </c>
      <c r="JXC17" s="132" t="e" vm="1">
        <f>IF(AND(JXC15="Breast",[1]control!JXQ8="Persons"),"Note: Breast cancer figures for all persons does not include males","")</f>
        <v>#VALUE!</v>
      </c>
      <c r="JXD17" s="132" t="e" vm="1">
        <f>IF(AND(JXD15="Breast",[1]control!JXR8="Persons"),"Note: Breast cancer figures for all persons does not include males","")</f>
        <v>#VALUE!</v>
      </c>
      <c r="JXE17" s="132" t="e" vm="1">
        <f>IF(AND(JXE15="Breast",[1]control!JXS8="Persons"),"Note: Breast cancer figures for all persons does not include males","")</f>
        <v>#VALUE!</v>
      </c>
      <c r="JXF17" s="132" t="e" vm="1">
        <f>IF(AND(JXF15="Breast",[1]control!JXT8="Persons"),"Note: Breast cancer figures for all persons does not include males","")</f>
        <v>#VALUE!</v>
      </c>
      <c r="JXG17" s="132" t="e" vm="1">
        <f>IF(AND(JXG15="Breast",[1]control!JXU8="Persons"),"Note: Breast cancer figures for all persons does not include males","")</f>
        <v>#VALUE!</v>
      </c>
      <c r="JXH17" s="132" t="e" vm="1">
        <f>IF(AND(JXH15="Breast",[1]control!JXV8="Persons"),"Note: Breast cancer figures for all persons does not include males","")</f>
        <v>#VALUE!</v>
      </c>
      <c r="JXI17" s="132" t="e" vm="1">
        <f>IF(AND(JXI15="Breast",[1]control!JXW8="Persons"),"Note: Breast cancer figures for all persons does not include males","")</f>
        <v>#VALUE!</v>
      </c>
      <c r="JXJ17" s="132" t="e" vm="1">
        <f>IF(AND(JXJ15="Breast",[1]control!JXX8="Persons"),"Note: Breast cancer figures for all persons does not include males","")</f>
        <v>#VALUE!</v>
      </c>
      <c r="JXK17" s="132" t="e" vm="1">
        <f>IF(AND(JXK15="Breast",[1]control!JXY8="Persons"),"Note: Breast cancer figures for all persons does not include males","")</f>
        <v>#VALUE!</v>
      </c>
      <c r="JXL17" s="132" t="e" vm="1">
        <f>IF(AND(JXL15="Breast",[1]control!JXZ8="Persons"),"Note: Breast cancer figures for all persons does not include males","")</f>
        <v>#VALUE!</v>
      </c>
      <c r="JXM17" s="132" t="e" vm="1">
        <f>IF(AND(JXM15="Breast",[1]control!JYA8="Persons"),"Note: Breast cancer figures for all persons does not include males","")</f>
        <v>#VALUE!</v>
      </c>
      <c r="JXN17" s="132" t="e" vm="1">
        <f>IF(AND(JXN15="Breast",[1]control!JYB8="Persons"),"Note: Breast cancer figures for all persons does not include males","")</f>
        <v>#VALUE!</v>
      </c>
      <c r="JXO17" s="132" t="e" vm="1">
        <f>IF(AND(JXO15="Breast",[1]control!JYC8="Persons"),"Note: Breast cancer figures for all persons does not include males","")</f>
        <v>#VALUE!</v>
      </c>
      <c r="JXP17" s="132" t="e" vm="1">
        <f>IF(AND(JXP15="Breast",[1]control!JYD8="Persons"),"Note: Breast cancer figures for all persons does not include males","")</f>
        <v>#VALUE!</v>
      </c>
      <c r="JXQ17" s="132" t="e" vm="1">
        <f>IF(AND(JXQ15="Breast",[1]control!JYE8="Persons"),"Note: Breast cancer figures for all persons does not include males","")</f>
        <v>#VALUE!</v>
      </c>
      <c r="JXR17" s="132" t="e" vm="1">
        <f>IF(AND(JXR15="Breast",[1]control!JYF8="Persons"),"Note: Breast cancer figures for all persons does not include males","")</f>
        <v>#VALUE!</v>
      </c>
      <c r="JXS17" s="132" t="e" vm="1">
        <f>IF(AND(JXS15="Breast",[1]control!JYG8="Persons"),"Note: Breast cancer figures for all persons does not include males","")</f>
        <v>#VALUE!</v>
      </c>
      <c r="JXT17" s="132" t="e" vm="1">
        <f>IF(AND(JXT15="Breast",[1]control!JYH8="Persons"),"Note: Breast cancer figures for all persons does not include males","")</f>
        <v>#VALUE!</v>
      </c>
      <c r="JXU17" s="132" t="e" vm="1">
        <f>IF(AND(JXU15="Breast",[1]control!JYI8="Persons"),"Note: Breast cancer figures for all persons does not include males","")</f>
        <v>#VALUE!</v>
      </c>
      <c r="JXV17" s="132" t="e" vm="1">
        <f>IF(AND(JXV15="Breast",[1]control!JYJ8="Persons"),"Note: Breast cancer figures for all persons does not include males","")</f>
        <v>#VALUE!</v>
      </c>
      <c r="JXW17" s="132" t="e" vm="1">
        <f>IF(AND(JXW15="Breast",[1]control!JYK8="Persons"),"Note: Breast cancer figures for all persons does not include males","")</f>
        <v>#VALUE!</v>
      </c>
      <c r="JXX17" s="132" t="e" vm="1">
        <f>IF(AND(JXX15="Breast",[1]control!JYL8="Persons"),"Note: Breast cancer figures for all persons does not include males","")</f>
        <v>#VALUE!</v>
      </c>
      <c r="JXY17" s="132" t="e" vm="1">
        <f>IF(AND(JXY15="Breast",[1]control!JYM8="Persons"),"Note: Breast cancer figures for all persons does not include males","")</f>
        <v>#VALUE!</v>
      </c>
      <c r="JXZ17" s="132" t="e" vm="1">
        <f>IF(AND(JXZ15="Breast",[1]control!JYN8="Persons"),"Note: Breast cancer figures for all persons does not include males","")</f>
        <v>#VALUE!</v>
      </c>
      <c r="JYA17" s="132" t="e" vm="1">
        <f>IF(AND(JYA15="Breast",[1]control!JYO8="Persons"),"Note: Breast cancer figures for all persons does not include males","")</f>
        <v>#VALUE!</v>
      </c>
      <c r="JYB17" s="132" t="e" vm="1">
        <f>IF(AND(JYB15="Breast",[1]control!JYP8="Persons"),"Note: Breast cancer figures for all persons does not include males","")</f>
        <v>#VALUE!</v>
      </c>
      <c r="JYC17" s="132" t="e" vm="1">
        <f>IF(AND(JYC15="Breast",[1]control!JYQ8="Persons"),"Note: Breast cancer figures for all persons does not include males","")</f>
        <v>#VALUE!</v>
      </c>
      <c r="JYD17" s="132" t="e" vm="1">
        <f>IF(AND(JYD15="Breast",[1]control!JYR8="Persons"),"Note: Breast cancer figures for all persons does not include males","")</f>
        <v>#VALUE!</v>
      </c>
      <c r="JYE17" s="132" t="e" vm="1">
        <f>IF(AND(JYE15="Breast",[1]control!JYS8="Persons"),"Note: Breast cancer figures for all persons does not include males","")</f>
        <v>#VALUE!</v>
      </c>
      <c r="JYF17" s="132" t="e" vm="1">
        <f>IF(AND(JYF15="Breast",[1]control!JYT8="Persons"),"Note: Breast cancer figures for all persons does not include males","")</f>
        <v>#VALUE!</v>
      </c>
      <c r="JYG17" s="132" t="e" vm="1">
        <f>IF(AND(JYG15="Breast",[1]control!JYU8="Persons"),"Note: Breast cancer figures for all persons does not include males","")</f>
        <v>#VALUE!</v>
      </c>
      <c r="JYH17" s="132" t="e" vm="1">
        <f>IF(AND(JYH15="Breast",[1]control!JYV8="Persons"),"Note: Breast cancer figures for all persons does not include males","")</f>
        <v>#VALUE!</v>
      </c>
      <c r="JYI17" s="132" t="e" vm="1">
        <f>IF(AND(JYI15="Breast",[1]control!JYW8="Persons"),"Note: Breast cancer figures for all persons does not include males","")</f>
        <v>#VALUE!</v>
      </c>
      <c r="JYJ17" s="132" t="e" vm="1">
        <f>IF(AND(JYJ15="Breast",[1]control!JYX8="Persons"),"Note: Breast cancer figures for all persons does not include males","")</f>
        <v>#VALUE!</v>
      </c>
      <c r="JYK17" s="132" t="e" vm="1">
        <f>IF(AND(JYK15="Breast",[1]control!JYY8="Persons"),"Note: Breast cancer figures for all persons does not include males","")</f>
        <v>#VALUE!</v>
      </c>
      <c r="JYL17" s="132" t="e" vm="1">
        <f>IF(AND(JYL15="Breast",[1]control!JYZ8="Persons"),"Note: Breast cancer figures for all persons does not include males","")</f>
        <v>#VALUE!</v>
      </c>
      <c r="JYM17" s="132" t="e" vm="1">
        <f>IF(AND(JYM15="Breast",[1]control!JZA8="Persons"),"Note: Breast cancer figures for all persons does not include males","")</f>
        <v>#VALUE!</v>
      </c>
      <c r="JYN17" s="132" t="e" vm="1">
        <f>IF(AND(JYN15="Breast",[1]control!JZB8="Persons"),"Note: Breast cancer figures for all persons does not include males","")</f>
        <v>#VALUE!</v>
      </c>
      <c r="JYO17" s="132" t="e" vm="1">
        <f>IF(AND(JYO15="Breast",[1]control!JZC8="Persons"),"Note: Breast cancer figures for all persons does not include males","")</f>
        <v>#VALUE!</v>
      </c>
      <c r="JYP17" s="132" t="e" vm="1">
        <f>IF(AND(JYP15="Breast",[1]control!JZD8="Persons"),"Note: Breast cancer figures for all persons does not include males","")</f>
        <v>#VALUE!</v>
      </c>
      <c r="JYQ17" s="132" t="e" vm="1">
        <f>IF(AND(JYQ15="Breast",[1]control!JZE8="Persons"),"Note: Breast cancer figures for all persons does not include males","")</f>
        <v>#VALUE!</v>
      </c>
      <c r="JYR17" s="132" t="e" vm="1">
        <f>IF(AND(JYR15="Breast",[1]control!JZF8="Persons"),"Note: Breast cancer figures for all persons does not include males","")</f>
        <v>#VALUE!</v>
      </c>
      <c r="JYS17" s="132" t="e" vm="1">
        <f>IF(AND(JYS15="Breast",[1]control!JZG8="Persons"),"Note: Breast cancer figures for all persons does not include males","")</f>
        <v>#VALUE!</v>
      </c>
      <c r="JYT17" s="132" t="e" vm="1">
        <f>IF(AND(JYT15="Breast",[1]control!JZH8="Persons"),"Note: Breast cancer figures for all persons does not include males","")</f>
        <v>#VALUE!</v>
      </c>
      <c r="JYU17" s="132" t="e" vm="1">
        <f>IF(AND(JYU15="Breast",[1]control!JZI8="Persons"),"Note: Breast cancer figures for all persons does not include males","")</f>
        <v>#VALUE!</v>
      </c>
      <c r="JYV17" s="132" t="e" vm="1">
        <f>IF(AND(JYV15="Breast",[1]control!JZJ8="Persons"),"Note: Breast cancer figures for all persons does not include males","")</f>
        <v>#VALUE!</v>
      </c>
      <c r="JYW17" s="132" t="e" vm="1">
        <f>IF(AND(JYW15="Breast",[1]control!JZK8="Persons"),"Note: Breast cancer figures for all persons does not include males","")</f>
        <v>#VALUE!</v>
      </c>
      <c r="JYX17" s="132" t="e" vm="1">
        <f>IF(AND(JYX15="Breast",[1]control!JZL8="Persons"),"Note: Breast cancer figures for all persons does not include males","")</f>
        <v>#VALUE!</v>
      </c>
      <c r="JYY17" s="132" t="e" vm="1">
        <f>IF(AND(JYY15="Breast",[1]control!JZM8="Persons"),"Note: Breast cancer figures for all persons does not include males","")</f>
        <v>#VALUE!</v>
      </c>
      <c r="JYZ17" s="132" t="e" vm="1">
        <f>IF(AND(JYZ15="Breast",[1]control!JZN8="Persons"),"Note: Breast cancer figures for all persons does not include males","")</f>
        <v>#VALUE!</v>
      </c>
      <c r="JZA17" s="132" t="e" vm="1">
        <f>IF(AND(JZA15="Breast",[1]control!JZO8="Persons"),"Note: Breast cancer figures for all persons does not include males","")</f>
        <v>#VALUE!</v>
      </c>
      <c r="JZB17" s="132" t="e" vm="1">
        <f>IF(AND(JZB15="Breast",[1]control!JZP8="Persons"),"Note: Breast cancer figures for all persons does not include males","")</f>
        <v>#VALUE!</v>
      </c>
      <c r="JZC17" s="132" t="e" vm="1">
        <f>IF(AND(JZC15="Breast",[1]control!JZQ8="Persons"),"Note: Breast cancer figures for all persons does not include males","")</f>
        <v>#VALUE!</v>
      </c>
      <c r="JZD17" s="132" t="e" vm="1">
        <f>IF(AND(JZD15="Breast",[1]control!JZR8="Persons"),"Note: Breast cancer figures for all persons does not include males","")</f>
        <v>#VALUE!</v>
      </c>
      <c r="JZE17" s="132" t="e" vm="1">
        <f>IF(AND(JZE15="Breast",[1]control!JZS8="Persons"),"Note: Breast cancer figures for all persons does not include males","")</f>
        <v>#VALUE!</v>
      </c>
      <c r="JZF17" s="132" t="e" vm="1">
        <f>IF(AND(JZF15="Breast",[1]control!JZT8="Persons"),"Note: Breast cancer figures for all persons does not include males","")</f>
        <v>#VALUE!</v>
      </c>
      <c r="JZG17" s="132" t="e" vm="1">
        <f>IF(AND(JZG15="Breast",[1]control!JZU8="Persons"),"Note: Breast cancer figures for all persons does not include males","")</f>
        <v>#VALUE!</v>
      </c>
      <c r="JZH17" s="132" t="e" vm="1">
        <f>IF(AND(JZH15="Breast",[1]control!JZV8="Persons"),"Note: Breast cancer figures for all persons does not include males","")</f>
        <v>#VALUE!</v>
      </c>
      <c r="JZI17" s="132" t="e" vm="1">
        <f>IF(AND(JZI15="Breast",[1]control!JZW8="Persons"),"Note: Breast cancer figures for all persons does not include males","")</f>
        <v>#VALUE!</v>
      </c>
      <c r="JZJ17" s="132" t="e" vm="1">
        <f>IF(AND(JZJ15="Breast",[1]control!JZX8="Persons"),"Note: Breast cancer figures for all persons does not include males","")</f>
        <v>#VALUE!</v>
      </c>
      <c r="JZK17" s="132" t="e" vm="1">
        <f>IF(AND(JZK15="Breast",[1]control!JZY8="Persons"),"Note: Breast cancer figures for all persons does not include males","")</f>
        <v>#VALUE!</v>
      </c>
      <c r="JZL17" s="132" t="e" vm="1">
        <f>IF(AND(JZL15="Breast",[1]control!JZZ8="Persons"),"Note: Breast cancer figures for all persons does not include males","")</f>
        <v>#VALUE!</v>
      </c>
      <c r="JZM17" s="132" t="e" vm="1">
        <f>IF(AND(JZM15="Breast",[1]control!KAA8="Persons"),"Note: Breast cancer figures for all persons does not include males","")</f>
        <v>#VALUE!</v>
      </c>
      <c r="JZN17" s="132" t="e" vm="1">
        <f>IF(AND(JZN15="Breast",[1]control!KAB8="Persons"),"Note: Breast cancer figures for all persons does not include males","")</f>
        <v>#VALUE!</v>
      </c>
      <c r="JZO17" s="132" t="e" vm="1">
        <f>IF(AND(JZO15="Breast",[1]control!KAC8="Persons"),"Note: Breast cancer figures for all persons does not include males","")</f>
        <v>#VALUE!</v>
      </c>
      <c r="JZP17" s="132" t="e" vm="1">
        <f>IF(AND(JZP15="Breast",[1]control!KAD8="Persons"),"Note: Breast cancer figures for all persons does not include males","")</f>
        <v>#VALUE!</v>
      </c>
      <c r="JZQ17" s="132" t="e" vm="1">
        <f>IF(AND(JZQ15="Breast",[1]control!KAE8="Persons"),"Note: Breast cancer figures for all persons does not include males","")</f>
        <v>#VALUE!</v>
      </c>
      <c r="JZR17" s="132" t="e" vm="1">
        <f>IF(AND(JZR15="Breast",[1]control!KAF8="Persons"),"Note: Breast cancer figures for all persons does not include males","")</f>
        <v>#VALUE!</v>
      </c>
      <c r="JZS17" s="132" t="e" vm="1">
        <f>IF(AND(JZS15="Breast",[1]control!KAG8="Persons"),"Note: Breast cancer figures for all persons does not include males","")</f>
        <v>#VALUE!</v>
      </c>
      <c r="JZT17" s="132" t="e" vm="1">
        <f>IF(AND(JZT15="Breast",[1]control!KAH8="Persons"),"Note: Breast cancer figures for all persons does not include males","")</f>
        <v>#VALUE!</v>
      </c>
      <c r="JZU17" s="132" t="e" vm="1">
        <f>IF(AND(JZU15="Breast",[1]control!KAI8="Persons"),"Note: Breast cancer figures for all persons does not include males","")</f>
        <v>#VALUE!</v>
      </c>
      <c r="JZV17" s="132" t="e" vm="1">
        <f>IF(AND(JZV15="Breast",[1]control!KAJ8="Persons"),"Note: Breast cancer figures for all persons does not include males","")</f>
        <v>#VALUE!</v>
      </c>
      <c r="JZW17" s="132" t="e" vm="1">
        <f>IF(AND(JZW15="Breast",[1]control!KAK8="Persons"),"Note: Breast cancer figures for all persons does not include males","")</f>
        <v>#VALUE!</v>
      </c>
      <c r="JZX17" s="132" t="e" vm="1">
        <f>IF(AND(JZX15="Breast",[1]control!KAL8="Persons"),"Note: Breast cancer figures for all persons does not include males","")</f>
        <v>#VALUE!</v>
      </c>
      <c r="JZY17" s="132" t="e" vm="1">
        <f>IF(AND(JZY15="Breast",[1]control!KAM8="Persons"),"Note: Breast cancer figures for all persons does not include males","")</f>
        <v>#VALUE!</v>
      </c>
      <c r="JZZ17" s="132" t="e" vm="1">
        <f>IF(AND(JZZ15="Breast",[1]control!KAN8="Persons"),"Note: Breast cancer figures for all persons does not include males","")</f>
        <v>#VALUE!</v>
      </c>
      <c r="KAA17" s="132" t="e" vm="1">
        <f>IF(AND(KAA15="Breast",[1]control!KAO8="Persons"),"Note: Breast cancer figures for all persons does not include males","")</f>
        <v>#VALUE!</v>
      </c>
      <c r="KAB17" s="132" t="e" vm="1">
        <f>IF(AND(KAB15="Breast",[1]control!KAP8="Persons"),"Note: Breast cancer figures for all persons does not include males","")</f>
        <v>#VALUE!</v>
      </c>
      <c r="KAC17" s="132" t="e" vm="1">
        <f>IF(AND(KAC15="Breast",[1]control!KAQ8="Persons"),"Note: Breast cancer figures for all persons does not include males","")</f>
        <v>#VALUE!</v>
      </c>
      <c r="KAD17" s="132" t="e" vm="1">
        <f>IF(AND(KAD15="Breast",[1]control!KAR8="Persons"),"Note: Breast cancer figures for all persons does not include males","")</f>
        <v>#VALUE!</v>
      </c>
      <c r="KAE17" s="132" t="e" vm="1">
        <f>IF(AND(KAE15="Breast",[1]control!KAS8="Persons"),"Note: Breast cancer figures for all persons does not include males","")</f>
        <v>#VALUE!</v>
      </c>
      <c r="KAF17" s="132" t="e" vm="1">
        <f>IF(AND(KAF15="Breast",[1]control!KAT8="Persons"),"Note: Breast cancer figures for all persons does not include males","")</f>
        <v>#VALUE!</v>
      </c>
      <c r="KAG17" s="132" t="e" vm="1">
        <f>IF(AND(KAG15="Breast",[1]control!KAU8="Persons"),"Note: Breast cancer figures for all persons does not include males","")</f>
        <v>#VALUE!</v>
      </c>
      <c r="KAH17" s="132" t="e" vm="1">
        <f>IF(AND(KAH15="Breast",[1]control!KAV8="Persons"),"Note: Breast cancer figures for all persons does not include males","")</f>
        <v>#VALUE!</v>
      </c>
      <c r="KAI17" s="132" t="e" vm="1">
        <f>IF(AND(KAI15="Breast",[1]control!KAW8="Persons"),"Note: Breast cancer figures for all persons does not include males","")</f>
        <v>#VALUE!</v>
      </c>
      <c r="KAJ17" s="132" t="e" vm="1">
        <f>IF(AND(KAJ15="Breast",[1]control!KAX8="Persons"),"Note: Breast cancer figures for all persons does not include males","")</f>
        <v>#VALUE!</v>
      </c>
      <c r="KAK17" s="132" t="e" vm="1">
        <f>IF(AND(KAK15="Breast",[1]control!KAY8="Persons"),"Note: Breast cancer figures for all persons does not include males","")</f>
        <v>#VALUE!</v>
      </c>
      <c r="KAL17" s="132" t="e" vm="1">
        <f>IF(AND(KAL15="Breast",[1]control!KAZ8="Persons"),"Note: Breast cancer figures for all persons does not include males","")</f>
        <v>#VALUE!</v>
      </c>
      <c r="KAM17" s="132" t="e" vm="1">
        <f>IF(AND(KAM15="Breast",[1]control!KBA8="Persons"),"Note: Breast cancer figures for all persons does not include males","")</f>
        <v>#VALUE!</v>
      </c>
      <c r="KAN17" s="132" t="e" vm="1">
        <f>IF(AND(KAN15="Breast",[1]control!KBB8="Persons"),"Note: Breast cancer figures for all persons does not include males","")</f>
        <v>#VALUE!</v>
      </c>
      <c r="KAO17" s="132" t="e" vm="1">
        <f>IF(AND(KAO15="Breast",[1]control!KBC8="Persons"),"Note: Breast cancer figures for all persons does not include males","")</f>
        <v>#VALUE!</v>
      </c>
      <c r="KAP17" s="132" t="e" vm="1">
        <f>IF(AND(KAP15="Breast",[1]control!KBD8="Persons"),"Note: Breast cancer figures for all persons does not include males","")</f>
        <v>#VALUE!</v>
      </c>
      <c r="KAQ17" s="132" t="e" vm="1">
        <f>IF(AND(KAQ15="Breast",[1]control!KBE8="Persons"),"Note: Breast cancer figures for all persons does not include males","")</f>
        <v>#VALUE!</v>
      </c>
      <c r="KAR17" s="132" t="e" vm="1">
        <f>IF(AND(KAR15="Breast",[1]control!KBF8="Persons"),"Note: Breast cancer figures for all persons does not include males","")</f>
        <v>#VALUE!</v>
      </c>
      <c r="KAS17" s="132" t="e" vm="1">
        <f>IF(AND(KAS15="Breast",[1]control!KBG8="Persons"),"Note: Breast cancer figures for all persons does not include males","")</f>
        <v>#VALUE!</v>
      </c>
      <c r="KAT17" s="132" t="e" vm="1">
        <f>IF(AND(KAT15="Breast",[1]control!KBH8="Persons"),"Note: Breast cancer figures for all persons does not include males","")</f>
        <v>#VALUE!</v>
      </c>
      <c r="KAU17" s="132" t="e" vm="1">
        <f>IF(AND(KAU15="Breast",[1]control!KBI8="Persons"),"Note: Breast cancer figures for all persons does not include males","")</f>
        <v>#VALUE!</v>
      </c>
      <c r="KAV17" s="132" t="e" vm="1">
        <f>IF(AND(KAV15="Breast",[1]control!KBJ8="Persons"),"Note: Breast cancer figures for all persons does not include males","")</f>
        <v>#VALUE!</v>
      </c>
      <c r="KAW17" s="132" t="e" vm="1">
        <f>IF(AND(KAW15="Breast",[1]control!KBK8="Persons"),"Note: Breast cancer figures for all persons does not include males","")</f>
        <v>#VALUE!</v>
      </c>
      <c r="KAX17" s="132" t="e" vm="1">
        <f>IF(AND(KAX15="Breast",[1]control!KBL8="Persons"),"Note: Breast cancer figures for all persons does not include males","")</f>
        <v>#VALUE!</v>
      </c>
      <c r="KAY17" s="132" t="e" vm="1">
        <f>IF(AND(KAY15="Breast",[1]control!KBM8="Persons"),"Note: Breast cancer figures for all persons does not include males","")</f>
        <v>#VALUE!</v>
      </c>
      <c r="KAZ17" s="132" t="e" vm="1">
        <f>IF(AND(KAZ15="Breast",[1]control!KBN8="Persons"),"Note: Breast cancer figures for all persons does not include males","")</f>
        <v>#VALUE!</v>
      </c>
      <c r="KBA17" s="132" t="e" vm="1">
        <f>IF(AND(KBA15="Breast",[1]control!KBO8="Persons"),"Note: Breast cancer figures for all persons does not include males","")</f>
        <v>#VALUE!</v>
      </c>
      <c r="KBB17" s="132" t="e" vm="1">
        <f>IF(AND(KBB15="Breast",[1]control!KBP8="Persons"),"Note: Breast cancer figures for all persons does not include males","")</f>
        <v>#VALUE!</v>
      </c>
      <c r="KBC17" s="132" t="e" vm="1">
        <f>IF(AND(KBC15="Breast",[1]control!KBQ8="Persons"),"Note: Breast cancer figures for all persons does not include males","")</f>
        <v>#VALUE!</v>
      </c>
      <c r="KBD17" s="132" t="e" vm="1">
        <f>IF(AND(KBD15="Breast",[1]control!KBR8="Persons"),"Note: Breast cancer figures for all persons does not include males","")</f>
        <v>#VALUE!</v>
      </c>
      <c r="KBE17" s="132" t="e" vm="1">
        <f>IF(AND(KBE15="Breast",[1]control!KBS8="Persons"),"Note: Breast cancer figures for all persons does not include males","")</f>
        <v>#VALUE!</v>
      </c>
      <c r="KBF17" s="132" t="e" vm="1">
        <f>IF(AND(KBF15="Breast",[1]control!KBT8="Persons"),"Note: Breast cancer figures for all persons does not include males","")</f>
        <v>#VALUE!</v>
      </c>
      <c r="KBG17" s="132" t="e" vm="1">
        <f>IF(AND(KBG15="Breast",[1]control!KBU8="Persons"),"Note: Breast cancer figures for all persons does not include males","")</f>
        <v>#VALUE!</v>
      </c>
      <c r="KBH17" s="132" t="e" vm="1">
        <f>IF(AND(KBH15="Breast",[1]control!KBV8="Persons"),"Note: Breast cancer figures for all persons does not include males","")</f>
        <v>#VALUE!</v>
      </c>
      <c r="KBI17" s="132" t="e" vm="1">
        <f>IF(AND(KBI15="Breast",[1]control!KBW8="Persons"),"Note: Breast cancer figures for all persons does not include males","")</f>
        <v>#VALUE!</v>
      </c>
      <c r="KBJ17" s="132" t="e" vm="1">
        <f>IF(AND(KBJ15="Breast",[1]control!KBX8="Persons"),"Note: Breast cancer figures for all persons does not include males","")</f>
        <v>#VALUE!</v>
      </c>
      <c r="KBK17" s="132" t="e" vm="1">
        <f>IF(AND(KBK15="Breast",[1]control!KBY8="Persons"),"Note: Breast cancer figures for all persons does not include males","")</f>
        <v>#VALUE!</v>
      </c>
      <c r="KBL17" s="132" t="e" vm="1">
        <f>IF(AND(KBL15="Breast",[1]control!KBZ8="Persons"),"Note: Breast cancer figures for all persons does not include males","")</f>
        <v>#VALUE!</v>
      </c>
      <c r="KBM17" s="132" t="e" vm="1">
        <f>IF(AND(KBM15="Breast",[1]control!KCA8="Persons"),"Note: Breast cancer figures for all persons does not include males","")</f>
        <v>#VALUE!</v>
      </c>
      <c r="KBN17" s="132" t="e" vm="1">
        <f>IF(AND(KBN15="Breast",[1]control!KCB8="Persons"),"Note: Breast cancer figures for all persons does not include males","")</f>
        <v>#VALUE!</v>
      </c>
      <c r="KBO17" s="132" t="e" vm="1">
        <f>IF(AND(KBO15="Breast",[1]control!KCC8="Persons"),"Note: Breast cancer figures for all persons does not include males","")</f>
        <v>#VALUE!</v>
      </c>
      <c r="KBP17" s="132" t="e" vm="1">
        <f>IF(AND(KBP15="Breast",[1]control!KCD8="Persons"),"Note: Breast cancer figures for all persons does not include males","")</f>
        <v>#VALUE!</v>
      </c>
      <c r="KBQ17" s="132" t="e" vm="1">
        <f>IF(AND(KBQ15="Breast",[1]control!KCE8="Persons"),"Note: Breast cancer figures for all persons does not include males","")</f>
        <v>#VALUE!</v>
      </c>
      <c r="KBR17" s="132" t="e" vm="1">
        <f>IF(AND(KBR15="Breast",[1]control!KCF8="Persons"),"Note: Breast cancer figures for all persons does not include males","")</f>
        <v>#VALUE!</v>
      </c>
      <c r="KBS17" s="132" t="e" vm="1">
        <f>IF(AND(KBS15="Breast",[1]control!KCG8="Persons"),"Note: Breast cancer figures for all persons does not include males","")</f>
        <v>#VALUE!</v>
      </c>
      <c r="KBT17" s="132" t="e" vm="1">
        <f>IF(AND(KBT15="Breast",[1]control!KCH8="Persons"),"Note: Breast cancer figures for all persons does not include males","")</f>
        <v>#VALUE!</v>
      </c>
      <c r="KBU17" s="132" t="e" vm="1">
        <f>IF(AND(KBU15="Breast",[1]control!KCI8="Persons"),"Note: Breast cancer figures for all persons does not include males","")</f>
        <v>#VALUE!</v>
      </c>
      <c r="KBV17" s="132" t="e" vm="1">
        <f>IF(AND(KBV15="Breast",[1]control!KCJ8="Persons"),"Note: Breast cancer figures for all persons does not include males","")</f>
        <v>#VALUE!</v>
      </c>
      <c r="KBW17" s="132" t="e" vm="1">
        <f>IF(AND(KBW15="Breast",[1]control!KCK8="Persons"),"Note: Breast cancer figures for all persons does not include males","")</f>
        <v>#VALUE!</v>
      </c>
      <c r="KBX17" s="132" t="e" vm="1">
        <f>IF(AND(KBX15="Breast",[1]control!KCL8="Persons"),"Note: Breast cancer figures for all persons does not include males","")</f>
        <v>#VALUE!</v>
      </c>
      <c r="KBY17" s="132" t="e" vm="1">
        <f>IF(AND(KBY15="Breast",[1]control!KCM8="Persons"),"Note: Breast cancer figures for all persons does not include males","")</f>
        <v>#VALUE!</v>
      </c>
      <c r="KBZ17" s="132" t="e" vm="1">
        <f>IF(AND(KBZ15="Breast",[1]control!KCN8="Persons"),"Note: Breast cancer figures for all persons does not include males","")</f>
        <v>#VALUE!</v>
      </c>
      <c r="KCA17" s="132" t="e" vm="1">
        <f>IF(AND(KCA15="Breast",[1]control!KCO8="Persons"),"Note: Breast cancer figures for all persons does not include males","")</f>
        <v>#VALUE!</v>
      </c>
      <c r="KCB17" s="132" t="e" vm="1">
        <f>IF(AND(KCB15="Breast",[1]control!KCP8="Persons"),"Note: Breast cancer figures for all persons does not include males","")</f>
        <v>#VALUE!</v>
      </c>
      <c r="KCC17" s="132" t="e" vm="1">
        <f>IF(AND(KCC15="Breast",[1]control!KCQ8="Persons"),"Note: Breast cancer figures for all persons does not include males","")</f>
        <v>#VALUE!</v>
      </c>
      <c r="KCD17" s="132" t="e" vm="1">
        <f>IF(AND(KCD15="Breast",[1]control!KCR8="Persons"),"Note: Breast cancer figures for all persons does not include males","")</f>
        <v>#VALUE!</v>
      </c>
      <c r="KCE17" s="132" t="e" vm="1">
        <f>IF(AND(KCE15="Breast",[1]control!KCS8="Persons"),"Note: Breast cancer figures for all persons does not include males","")</f>
        <v>#VALUE!</v>
      </c>
      <c r="KCF17" s="132" t="e" vm="1">
        <f>IF(AND(KCF15="Breast",[1]control!KCT8="Persons"),"Note: Breast cancer figures for all persons does not include males","")</f>
        <v>#VALUE!</v>
      </c>
      <c r="KCG17" s="132" t="e" vm="1">
        <f>IF(AND(KCG15="Breast",[1]control!KCU8="Persons"),"Note: Breast cancer figures for all persons does not include males","")</f>
        <v>#VALUE!</v>
      </c>
      <c r="KCH17" s="132" t="e" vm="1">
        <f>IF(AND(KCH15="Breast",[1]control!KCV8="Persons"),"Note: Breast cancer figures for all persons does not include males","")</f>
        <v>#VALUE!</v>
      </c>
      <c r="KCI17" s="132" t="e" vm="1">
        <f>IF(AND(KCI15="Breast",[1]control!KCW8="Persons"),"Note: Breast cancer figures for all persons does not include males","")</f>
        <v>#VALUE!</v>
      </c>
      <c r="KCJ17" s="132" t="e" vm="1">
        <f>IF(AND(KCJ15="Breast",[1]control!KCX8="Persons"),"Note: Breast cancer figures for all persons does not include males","")</f>
        <v>#VALUE!</v>
      </c>
      <c r="KCK17" s="132" t="e" vm="1">
        <f>IF(AND(KCK15="Breast",[1]control!KCY8="Persons"),"Note: Breast cancer figures for all persons does not include males","")</f>
        <v>#VALUE!</v>
      </c>
      <c r="KCL17" s="132" t="e" vm="1">
        <f>IF(AND(KCL15="Breast",[1]control!KCZ8="Persons"),"Note: Breast cancer figures for all persons does not include males","")</f>
        <v>#VALUE!</v>
      </c>
      <c r="KCM17" s="132" t="e" vm="1">
        <f>IF(AND(KCM15="Breast",[1]control!KDA8="Persons"),"Note: Breast cancer figures for all persons does not include males","")</f>
        <v>#VALUE!</v>
      </c>
      <c r="KCN17" s="132" t="e" vm="1">
        <f>IF(AND(KCN15="Breast",[1]control!KDB8="Persons"),"Note: Breast cancer figures for all persons does not include males","")</f>
        <v>#VALUE!</v>
      </c>
      <c r="KCO17" s="132" t="e" vm="1">
        <f>IF(AND(KCO15="Breast",[1]control!KDC8="Persons"),"Note: Breast cancer figures for all persons does not include males","")</f>
        <v>#VALUE!</v>
      </c>
      <c r="KCP17" s="132" t="e" vm="1">
        <f>IF(AND(KCP15="Breast",[1]control!KDD8="Persons"),"Note: Breast cancer figures for all persons does not include males","")</f>
        <v>#VALUE!</v>
      </c>
      <c r="KCQ17" s="132" t="e" vm="1">
        <f>IF(AND(KCQ15="Breast",[1]control!KDE8="Persons"),"Note: Breast cancer figures for all persons does not include males","")</f>
        <v>#VALUE!</v>
      </c>
      <c r="KCR17" s="132" t="e" vm="1">
        <f>IF(AND(KCR15="Breast",[1]control!KDF8="Persons"),"Note: Breast cancer figures for all persons does not include males","")</f>
        <v>#VALUE!</v>
      </c>
      <c r="KCS17" s="132" t="e" vm="1">
        <f>IF(AND(KCS15="Breast",[1]control!KDG8="Persons"),"Note: Breast cancer figures for all persons does not include males","")</f>
        <v>#VALUE!</v>
      </c>
      <c r="KCT17" s="132" t="e" vm="1">
        <f>IF(AND(KCT15="Breast",[1]control!KDH8="Persons"),"Note: Breast cancer figures for all persons does not include males","")</f>
        <v>#VALUE!</v>
      </c>
      <c r="KCU17" s="132" t="e" vm="1">
        <f>IF(AND(KCU15="Breast",[1]control!KDI8="Persons"),"Note: Breast cancer figures for all persons does not include males","")</f>
        <v>#VALUE!</v>
      </c>
      <c r="KCV17" s="132" t="e" vm="1">
        <f>IF(AND(KCV15="Breast",[1]control!KDJ8="Persons"),"Note: Breast cancer figures for all persons does not include males","")</f>
        <v>#VALUE!</v>
      </c>
      <c r="KCW17" s="132" t="e" vm="1">
        <f>IF(AND(KCW15="Breast",[1]control!KDK8="Persons"),"Note: Breast cancer figures for all persons does not include males","")</f>
        <v>#VALUE!</v>
      </c>
      <c r="KCX17" s="132" t="e" vm="1">
        <f>IF(AND(KCX15="Breast",[1]control!KDL8="Persons"),"Note: Breast cancer figures for all persons does not include males","")</f>
        <v>#VALUE!</v>
      </c>
      <c r="KCY17" s="132" t="e" vm="1">
        <f>IF(AND(KCY15="Breast",[1]control!KDM8="Persons"),"Note: Breast cancer figures for all persons does not include males","")</f>
        <v>#VALUE!</v>
      </c>
      <c r="KCZ17" s="132" t="e" vm="1">
        <f>IF(AND(KCZ15="Breast",[1]control!KDN8="Persons"),"Note: Breast cancer figures for all persons does not include males","")</f>
        <v>#VALUE!</v>
      </c>
      <c r="KDA17" s="132" t="e" vm="1">
        <f>IF(AND(KDA15="Breast",[1]control!KDO8="Persons"),"Note: Breast cancer figures for all persons does not include males","")</f>
        <v>#VALUE!</v>
      </c>
      <c r="KDB17" s="132" t="e" vm="1">
        <f>IF(AND(KDB15="Breast",[1]control!KDP8="Persons"),"Note: Breast cancer figures for all persons does not include males","")</f>
        <v>#VALUE!</v>
      </c>
      <c r="KDC17" s="132" t="e" vm="1">
        <f>IF(AND(KDC15="Breast",[1]control!KDQ8="Persons"),"Note: Breast cancer figures for all persons does not include males","")</f>
        <v>#VALUE!</v>
      </c>
      <c r="KDD17" s="132" t="e" vm="1">
        <f>IF(AND(KDD15="Breast",[1]control!KDR8="Persons"),"Note: Breast cancer figures for all persons does not include males","")</f>
        <v>#VALUE!</v>
      </c>
      <c r="KDE17" s="132" t="e" vm="1">
        <f>IF(AND(KDE15="Breast",[1]control!KDS8="Persons"),"Note: Breast cancer figures for all persons does not include males","")</f>
        <v>#VALUE!</v>
      </c>
      <c r="KDF17" s="132" t="e" vm="1">
        <f>IF(AND(KDF15="Breast",[1]control!KDT8="Persons"),"Note: Breast cancer figures for all persons does not include males","")</f>
        <v>#VALUE!</v>
      </c>
      <c r="KDG17" s="132" t="e" vm="1">
        <f>IF(AND(KDG15="Breast",[1]control!KDU8="Persons"),"Note: Breast cancer figures for all persons does not include males","")</f>
        <v>#VALUE!</v>
      </c>
      <c r="KDH17" s="132" t="e" vm="1">
        <f>IF(AND(KDH15="Breast",[1]control!KDV8="Persons"),"Note: Breast cancer figures for all persons does not include males","")</f>
        <v>#VALUE!</v>
      </c>
      <c r="KDI17" s="132" t="e" vm="1">
        <f>IF(AND(KDI15="Breast",[1]control!KDW8="Persons"),"Note: Breast cancer figures for all persons does not include males","")</f>
        <v>#VALUE!</v>
      </c>
      <c r="KDJ17" s="132" t="e" vm="1">
        <f>IF(AND(KDJ15="Breast",[1]control!KDX8="Persons"),"Note: Breast cancer figures for all persons does not include males","")</f>
        <v>#VALUE!</v>
      </c>
      <c r="KDK17" s="132" t="e" vm="1">
        <f>IF(AND(KDK15="Breast",[1]control!KDY8="Persons"),"Note: Breast cancer figures for all persons does not include males","")</f>
        <v>#VALUE!</v>
      </c>
      <c r="KDL17" s="132" t="e" vm="1">
        <f>IF(AND(KDL15="Breast",[1]control!KDZ8="Persons"),"Note: Breast cancer figures for all persons does not include males","")</f>
        <v>#VALUE!</v>
      </c>
      <c r="KDM17" s="132" t="e" vm="1">
        <f>IF(AND(KDM15="Breast",[1]control!KEA8="Persons"),"Note: Breast cancer figures for all persons does not include males","")</f>
        <v>#VALUE!</v>
      </c>
      <c r="KDN17" s="132" t="e" vm="1">
        <f>IF(AND(KDN15="Breast",[1]control!KEB8="Persons"),"Note: Breast cancer figures for all persons does not include males","")</f>
        <v>#VALUE!</v>
      </c>
      <c r="KDO17" s="132" t="e" vm="1">
        <f>IF(AND(KDO15="Breast",[1]control!KEC8="Persons"),"Note: Breast cancer figures for all persons does not include males","")</f>
        <v>#VALUE!</v>
      </c>
      <c r="KDP17" s="132" t="e" vm="1">
        <f>IF(AND(KDP15="Breast",[1]control!KED8="Persons"),"Note: Breast cancer figures for all persons does not include males","")</f>
        <v>#VALUE!</v>
      </c>
      <c r="KDQ17" s="132" t="e" vm="1">
        <f>IF(AND(KDQ15="Breast",[1]control!KEE8="Persons"),"Note: Breast cancer figures for all persons does not include males","")</f>
        <v>#VALUE!</v>
      </c>
      <c r="KDR17" s="132" t="e" vm="1">
        <f>IF(AND(KDR15="Breast",[1]control!KEF8="Persons"),"Note: Breast cancer figures for all persons does not include males","")</f>
        <v>#VALUE!</v>
      </c>
      <c r="KDS17" s="132" t="e" vm="1">
        <f>IF(AND(KDS15="Breast",[1]control!KEG8="Persons"),"Note: Breast cancer figures for all persons does not include males","")</f>
        <v>#VALUE!</v>
      </c>
      <c r="KDT17" s="132" t="e" vm="1">
        <f>IF(AND(KDT15="Breast",[1]control!KEH8="Persons"),"Note: Breast cancer figures for all persons does not include males","")</f>
        <v>#VALUE!</v>
      </c>
      <c r="KDU17" s="132" t="e" vm="1">
        <f>IF(AND(KDU15="Breast",[1]control!KEI8="Persons"),"Note: Breast cancer figures for all persons does not include males","")</f>
        <v>#VALUE!</v>
      </c>
      <c r="KDV17" s="132" t="e" vm="1">
        <f>IF(AND(KDV15="Breast",[1]control!KEJ8="Persons"),"Note: Breast cancer figures for all persons does not include males","")</f>
        <v>#VALUE!</v>
      </c>
      <c r="KDW17" s="132" t="e" vm="1">
        <f>IF(AND(KDW15="Breast",[1]control!KEK8="Persons"),"Note: Breast cancer figures for all persons does not include males","")</f>
        <v>#VALUE!</v>
      </c>
      <c r="KDX17" s="132" t="e" vm="1">
        <f>IF(AND(KDX15="Breast",[1]control!KEL8="Persons"),"Note: Breast cancer figures for all persons does not include males","")</f>
        <v>#VALUE!</v>
      </c>
      <c r="KDY17" s="132" t="e" vm="1">
        <f>IF(AND(KDY15="Breast",[1]control!KEM8="Persons"),"Note: Breast cancer figures for all persons does not include males","")</f>
        <v>#VALUE!</v>
      </c>
      <c r="KDZ17" s="132" t="e" vm="1">
        <f>IF(AND(KDZ15="Breast",[1]control!KEN8="Persons"),"Note: Breast cancer figures for all persons does not include males","")</f>
        <v>#VALUE!</v>
      </c>
      <c r="KEA17" s="132" t="e" vm="1">
        <f>IF(AND(KEA15="Breast",[1]control!KEO8="Persons"),"Note: Breast cancer figures for all persons does not include males","")</f>
        <v>#VALUE!</v>
      </c>
      <c r="KEB17" s="132" t="e" vm="1">
        <f>IF(AND(KEB15="Breast",[1]control!KEP8="Persons"),"Note: Breast cancer figures for all persons does not include males","")</f>
        <v>#VALUE!</v>
      </c>
      <c r="KEC17" s="132" t="e" vm="1">
        <f>IF(AND(KEC15="Breast",[1]control!KEQ8="Persons"),"Note: Breast cancer figures for all persons does not include males","")</f>
        <v>#VALUE!</v>
      </c>
      <c r="KED17" s="132" t="e" vm="1">
        <f>IF(AND(KED15="Breast",[1]control!KER8="Persons"),"Note: Breast cancer figures for all persons does not include males","")</f>
        <v>#VALUE!</v>
      </c>
      <c r="KEE17" s="132" t="e" vm="1">
        <f>IF(AND(KEE15="Breast",[1]control!KES8="Persons"),"Note: Breast cancer figures for all persons does not include males","")</f>
        <v>#VALUE!</v>
      </c>
      <c r="KEF17" s="132" t="e" vm="1">
        <f>IF(AND(KEF15="Breast",[1]control!KET8="Persons"),"Note: Breast cancer figures for all persons does not include males","")</f>
        <v>#VALUE!</v>
      </c>
      <c r="KEG17" s="132" t="e" vm="1">
        <f>IF(AND(KEG15="Breast",[1]control!KEU8="Persons"),"Note: Breast cancer figures for all persons does not include males","")</f>
        <v>#VALUE!</v>
      </c>
      <c r="KEH17" s="132" t="e" vm="1">
        <f>IF(AND(KEH15="Breast",[1]control!KEV8="Persons"),"Note: Breast cancer figures for all persons does not include males","")</f>
        <v>#VALUE!</v>
      </c>
      <c r="KEI17" s="132" t="e" vm="1">
        <f>IF(AND(KEI15="Breast",[1]control!KEW8="Persons"),"Note: Breast cancer figures for all persons does not include males","")</f>
        <v>#VALUE!</v>
      </c>
      <c r="KEJ17" s="132" t="e" vm="1">
        <f>IF(AND(KEJ15="Breast",[1]control!KEX8="Persons"),"Note: Breast cancer figures for all persons does not include males","")</f>
        <v>#VALUE!</v>
      </c>
      <c r="KEK17" s="132" t="e" vm="1">
        <f>IF(AND(KEK15="Breast",[1]control!KEY8="Persons"),"Note: Breast cancer figures for all persons does not include males","")</f>
        <v>#VALUE!</v>
      </c>
      <c r="KEL17" s="132" t="e" vm="1">
        <f>IF(AND(KEL15="Breast",[1]control!KEZ8="Persons"),"Note: Breast cancer figures for all persons does not include males","")</f>
        <v>#VALUE!</v>
      </c>
      <c r="KEM17" s="132" t="e" vm="1">
        <f>IF(AND(KEM15="Breast",[1]control!KFA8="Persons"),"Note: Breast cancer figures for all persons does not include males","")</f>
        <v>#VALUE!</v>
      </c>
      <c r="KEN17" s="132" t="e" vm="1">
        <f>IF(AND(KEN15="Breast",[1]control!KFB8="Persons"),"Note: Breast cancer figures for all persons does not include males","")</f>
        <v>#VALUE!</v>
      </c>
      <c r="KEO17" s="132" t="e" vm="1">
        <f>IF(AND(KEO15="Breast",[1]control!KFC8="Persons"),"Note: Breast cancer figures for all persons does not include males","")</f>
        <v>#VALUE!</v>
      </c>
      <c r="KEP17" s="132" t="e" vm="1">
        <f>IF(AND(KEP15="Breast",[1]control!KFD8="Persons"),"Note: Breast cancer figures for all persons does not include males","")</f>
        <v>#VALUE!</v>
      </c>
      <c r="KEQ17" s="132" t="e" vm="1">
        <f>IF(AND(KEQ15="Breast",[1]control!KFE8="Persons"),"Note: Breast cancer figures for all persons does not include males","")</f>
        <v>#VALUE!</v>
      </c>
      <c r="KER17" s="132" t="e" vm="1">
        <f>IF(AND(KER15="Breast",[1]control!KFF8="Persons"),"Note: Breast cancer figures for all persons does not include males","")</f>
        <v>#VALUE!</v>
      </c>
      <c r="KES17" s="132" t="e" vm="1">
        <f>IF(AND(KES15="Breast",[1]control!KFG8="Persons"),"Note: Breast cancer figures for all persons does not include males","")</f>
        <v>#VALUE!</v>
      </c>
      <c r="KET17" s="132" t="e" vm="1">
        <f>IF(AND(KET15="Breast",[1]control!KFH8="Persons"),"Note: Breast cancer figures for all persons does not include males","")</f>
        <v>#VALUE!</v>
      </c>
      <c r="KEU17" s="132" t="e" vm="1">
        <f>IF(AND(KEU15="Breast",[1]control!KFI8="Persons"),"Note: Breast cancer figures for all persons does not include males","")</f>
        <v>#VALUE!</v>
      </c>
      <c r="KEV17" s="132" t="e" vm="1">
        <f>IF(AND(KEV15="Breast",[1]control!KFJ8="Persons"),"Note: Breast cancer figures for all persons does not include males","")</f>
        <v>#VALUE!</v>
      </c>
      <c r="KEW17" s="132" t="e" vm="1">
        <f>IF(AND(KEW15="Breast",[1]control!KFK8="Persons"),"Note: Breast cancer figures for all persons does not include males","")</f>
        <v>#VALUE!</v>
      </c>
      <c r="KEX17" s="132" t="e" vm="1">
        <f>IF(AND(KEX15="Breast",[1]control!KFL8="Persons"),"Note: Breast cancer figures for all persons does not include males","")</f>
        <v>#VALUE!</v>
      </c>
      <c r="KEY17" s="132" t="e" vm="1">
        <f>IF(AND(KEY15="Breast",[1]control!KFM8="Persons"),"Note: Breast cancer figures for all persons does not include males","")</f>
        <v>#VALUE!</v>
      </c>
      <c r="KEZ17" s="132" t="e" vm="1">
        <f>IF(AND(KEZ15="Breast",[1]control!KFN8="Persons"),"Note: Breast cancer figures for all persons does not include males","")</f>
        <v>#VALUE!</v>
      </c>
      <c r="KFA17" s="132" t="e" vm="1">
        <f>IF(AND(KFA15="Breast",[1]control!KFO8="Persons"),"Note: Breast cancer figures for all persons does not include males","")</f>
        <v>#VALUE!</v>
      </c>
      <c r="KFB17" s="132" t="e" vm="1">
        <f>IF(AND(KFB15="Breast",[1]control!KFP8="Persons"),"Note: Breast cancer figures for all persons does not include males","")</f>
        <v>#VALUE!</v>
      </c>
      <c r="KFC17" s="132" t="e" vm="1">
        <f>IF(AND(KFC15="Breast",[1]control!KFQ8="Persons"),"Note: Breast cancer figures for all persons does not include males","")</f>
        <v>#VALUE!</v>
      </c>
      <c r="KFD17" s="132" t="e" vm="1">
        <f>IF(AND(KFD15="Breast",[1]control!KFR8="Persons"),"Note: Breast cancer figures for all persons does not include males","")</f>
        <v>#VALUE!</v>
      </c>
      <c r="KFE17" s="132" t="e" vm="1">
        <f>IF(AND(KFE15="Breast",[1]control!KFS8="Persons"),"Note: Breast cancer figures for all persons does not include males","")</f>
        <v>#VALUE!</v>
      </c>
      <c r="KFF17" s="132" t="e" vm="1">
        <f>IF(AND(KFF15="Breast",[1]control!KFT8="Persons"),"Note: Breast cancer figures for all persons does not include males","")</f>
        <v>#VALUE!</v>
      </c>
      <c r="KFG17" s="132" t="e" vm="1">
        <f>IF(AND(KFG15="Breast",[1]control!KFU8="Persons"),"Note: Breast cancer figures for all persons does not include males","")</f>
        <v>#VALUE!</v>
      </c>
      <c r="KFH17" s="132" t="e" vm="1">
        <f>IF(AND(KFH15="Breast",[1]control!KFV8="Persons"),"Note: Breast cancer figures for all persons does not include males","")</f>
        <v>#VALUE!</v>
      </c>
      <c r="KFI17" s="132" t="e" vm="1">
        <f>IF(AND(KFI15="Breast",[1]control!KFW8="Persons"),"Note: Breast cancer figures for all persons does not include males","")</f>
        <v>#VALUE!</v>
      </c>
      <c r="KFJ17" s="132" t="e" vm="1">
        <f>IF(AND(KFJ15="Breast",[1]control!KFX8="Persons"),"Note: Breast cancer figures for all persons does not include males","")</f>
        <v>#VALUE!</v>
      </c>
      <c r="KFK17" s="132" t="e" vm="1">
        <f>IF(AND(KFK15="Breast",[1]control!KFY8="Persons"),"Note: Breast cancer figures for all persons does not include males","")</f>
        <v>#VALUE!</v>
      </c>
      <c r="KFL17" s="132" t="e" vm="1">
        <f>IF(AND(KFL15="Breast",[1]control!KFZ8="Persons"),"Note: Breast cancer figures for all persons does not include males","")</f>
        <v>#VALUE!</v>
      </c>
      <c r="KFM17" s="132" t="e" vm="1">
        <f>IF(AND(KFM15="Breast",[1]control!KGA8="Persons"),"Note: Breast cancer figures for all persons does not include males","")</f>
        <v>#VALUE!</v>
      </c>
      <c r="KFN17" s="132" t="e" vm="1">
        <f>IF(AND(KFN15="Breast",[1]control!KGB8="Persons"),"Note: Breast cancer figures for all persons does not include males","")</f>
        <v>#VALUE!</v>
      </c>
      <c r="KFO17" s="132" t="e" vm="1">
        <f>IF(AND(KFO15="Breast",[1]control!KGC8="Persons"),"Note: Breast cancer figures for all persons does not include males","")</f>
        <v>#VALUE!</v>
      </c>
      <c r="KFP17" s="132" t="e" vm="1">
        <f>IF(AND(KFP15="Breast",[1]control!KGD8="Persons"),"Note: Breast cancer figures for all persons does not include males","")</f>
        <v>#VALUE!</v>
      </c>
      <c r="KFQ17" s="132" t="e" vm="1">
        <f>IF(AND(KFQ15="Breast",[1]control!KGE8="Persons"),"Note: Breast cancer figures for all persons does not include males","")</f>
        <v>#VALUE!</v>
      </c>
      <c r="KFR17" s="132" t="e" vm="1">
        <f>IF(AND(KFR15="Breast",[1]control!KGF8="Persons"),"Note: Breast cancer figures for all persons does not include males","")</f>
        <v>#VALUE!</v>
      </c>
      <c r="KFS17" s="132" t="e" vm="1">
        <f>IF(AND(KFS15="Breast",[1]control!KGG8="Persons"),"Note: Breast cancer figures for all persons does not include males","")</f>
        <v>#VALUE!</v>
      </c>
      <c r="KFT17" s="132" t="e" vm="1">
        <f>IF(AND(KFT15="Breast",[1]control!KGH8="Persons"),"Note: Breast cancer figures for all persons does not include males","")</f>
        <v>#VALUE!</v>
      </c>
      <c r="KFU17" s="132" t="e" vm="1">
        <f>IF(AND(KFU15="Breast",[1]control!KGI8="Persons"),"Note: Breast cancer figures for all persons does not include males","")</f>
        <v>#VALUE!</v>
      </c>
      <c r="KFV17" s="132" t="e" vm="1">
        <f>IF(AND(KFV15="Breast",[1]control!KGJ8="Persons"),"Note: Breast cancer figures for all persons does not include males","")</f>
        <v>#VALUE!</v>
      </c>
      <c r="KFW17" s="132" t="e" vm="1">
        <f>IF(AND(KFW15="Breast",[1]control!KGK8="Persons"),"Note: Breast cancer figures for all persons does not include males","")</f>
        <v>#VALUE!</v>
      </c>
      <c r="KFX17" s="132" t="e" vm="1">
        <f>IF(AND(KFX15="Breast",[1]control!KGL8="Persons"),"Note: Breast cancer figures for all persons does not include males","")</f>
        <v>#VALUE!</v>
      </c>
      <c r="KFY17" s="132" t="e" vm="1">
        <f>IF(AND(KFY15="Breast",[1]control!KGM8="Persons"),"Note: Breast cancer figures for all persons does not include males","")</f>
        <v>#VALUE!</v>
      </c>
      <c r="KFZ17" s="132" t="e" vm="1">
        <f>IF(AND(KFZ15="Breast",[1]control!KGN8="Persons"),"Note: Breast cancer figures for all persons does not include males","")</f>
        <v>#VALUE!</v>
      </c>
      <c r="KGA17" s="132" t="e" vm="1">
        <f>IF(AND(KGA15="Breast",[1]control!KGO8="Persons"),"Note: Breast cancer figures for all persons does not include males","")</f>
        <v>#VALUE!</v>
      </c>
      <c r="KGB17" s="132" t="e" vm="1">
        <f>IF(AND(KGB15="Breast",[1]control!KGP8="Persons"),"Note: Breast cancer figures for all persons does not include males","")</f>
        <v>#VALUE!</v>
      </c>
      <c r="KGC17" s="132" t="e" vm="1">
        <f>IF(AND(KGC15="Breast",[1]control!KGQ8="Persons"),"Note: Breast cancer figures for all persons does not include males","")</f>
        <v>#VALUE!</v>
      </c>
      <c r="KGD17" s="132" t="e" vm="1">
        <f>IF(AND(KGD15="Breast",[1]control!KGR8="Persons"),"Note: Breast cancer figures for all persons does not include males","")</f>
        <v>#VALUE!</v>
      </c>
      <c r="KGE17" s="132" t="e" vm="1">
        <f>IF(AND(KGE15="Breast",[1]control!KGS8="Persons"),"Note: Breast cancer figures for all persons does not include males","")</f>
        <v>#VALUE!</v>
      </c>
      <c r="KGF17" s="132" t="e" vm="1">
        <f>IF(AND(KGF15="Breast",[1]control!KGT8="Persons"),"Note: Breast cancer figures for all persons does not include males","")</f>
        <v>#VALUE!</v>
      </c>
      <c r="KGG17" s="132" t="e" vm="1">
        <f>IF(AND(KGG15="Breast",[1]control!KGU8="Persons"),"Note: Breast cancer figures for all persons does not include males","")</f>
        <v>#VALUE!</v>
      </c>
      <c r="KGH17" s="132" t="e" vm="1">
        <f>IF(AND(KGH15="Breast",[1]control!KGV8="Persons"),"Note: Breast cancer figures for all persons does not include males","")</f>
        <v>#VALUE!</v>
      </c>
      <c r="KGI17" s="132" t="e" vm="1">
        <f>IF(AND(KGI15="Breast",[1]control!KGW8="Persons"),"Note: Breast cancer figures for all persons does not include males","")</f>
        <v>#VALUE!</v>
      </c>
      <c r="KGJ17" s="132" t="e" vm="1">
        <f>IF(AND(KGJ15="Breast",[1]control!KGX8="Persons"),"Note: Breast cancer figures for all persons does not include males","")</f>
        <v>#VALUE!</v>
      </c>
      <c r="KGK17" s="132" t="e" vm="1">
        <f>IF(AND(KGK15="Breast",[1]control!KGY8="Persons"),"Note: Breast cancer figures for all persons does not include males","")</f>
        <v>#VALUE!</v>
      </c>
      <c r="KGL17" s="132" t="e" vm="1">
        <f>IF(AND(KGL15="Breast",[1]control!KGZ8="Persons"),"Note: Breast cancer figures for all persons does not include males","")</f>
        <v>#VALUE!</v>
      </c>
      <c r="KGM17" s="132" t="e" vm="1">
        <f>IF(AND(KGM15="Breast",[1]control!KHA8="Persons"),"Note: Breast cancer figures for all persons does not include males","")</f>
        <v>#VALUE!</v>
      </c>
      <c r="KGN17" s="132" t="e" vm="1">
        <f>IF(AND(KGN15="Breast",[1]control!KHB8="Persons"),"Note: Breast cancer figures for all persons does not include males","")</f>
        <v>#VALUE!</v>
      </c>
      <c r="KGO17" s="132" t="e" vm="1">
        <f>IF(AND(KGO15="Breast",[1]control!KHC8="Persons"),"Note: Breast cancer figures for all persons does not include males","")</f>
        <v>#VALUE!</v>
      </c>
      <c r="KGP17" s="132" t="e" vm="1">
        <f>IF(AND(KGP15="Breast",[1]control!KHD8="Persons"),"Note: Breast cancer figures for all persons does not include males","")</f>
        <v>#VALUE!</v>
      </c>
      <c r="KGQ17" s="132" t="e" vm="1">
        <f>IF(AND(KGQ15="Breast",[1]control!KHE8="Persons"),"Note: Breast cancer figures for all persons does not include males","")</f>
        <v>#VALUE!</v>
      </c>
      <c r="KGR17" s="132" t="e" vm="1">
        <f>IF(AND(KGR15="Breast",[1]control!KHF8="Persons"),"Note: Breast cancer figures for all persons does not include males","")</f>
        <v>#VALUE!</v>
      </c>
      <c r="KGS17" s="132" t="e" vm="1">
        <f>IF(AND(KGS15="Breast",[1]control!KHG8="Persons"),"Note: Breast cancer figures for all persons does not include males","")</f>
        <v>#VALUE!</v>
      </c>
      <c r="KGT17" s="132" t="e" vm="1">
        <f>IF(AND(KGT15="Breast",[1]control!KHH8="Persons"),"Note: Breast cancer figures for all persons does not include males","")</f>
        <v>#VALUE!</v>
      </c>
      <c r="KGU17" s="132" t="e" vm="1">
        <f>IF(AND(KGU15="Breast",[1]control!KHI8="Persons"),"Note: Breast cancer figures for all persons does not include males","")</f>
        <v>#VALUE!</v>
      </c>
      <c r="KGV17" s="132" t="e" vm="1">
        <f>IF(AND(KGV15="Breast",[1]control!KHJ8="Persons"),"Note: Breast cancer figures for all persons does not include males","")</f>
        <v>#VALUE!</v>
      </c>
      <c r="KGW17" s="132" t="e" vm="1">
        <f>IF(AND(KGW15="Breast",[1]control!KHK8="Persons"),"Note: Breast cancer figures for all persons does not include males","")</f>
        <v>#VALUE!</v>
      </c>
      <c r="KGX17" s="132" t="e" vm="1">
        <f>IF(AND(KGX15="Breast",[1]control!KHL8="Persons"),"Note: Breast cancer figures for all persons does not include males","")</f>
        <v>#VALUE!</v>
      </c>
      <c r="KGY17" s="132" t="e" vm="1">
        <f>IF(AND(KGY15="Breast",[1]control!KHM8="Persons"),"Note: Breast cancer figures for all persons does not include males","")</f>
        <v>#VALUE!</v>
      </c>
      <c r="KGZ17" s="132" t="e" vm="1">
        <f>IF(AND(KGZ15="Breast",[1]control!KHN8="Persons"),"Note: Breast cancer figures for all persons does not include males","")</f>
        <v>#VALUE!</v>
      </c>
      <c r="KHA17" s="132" t="e" vm="1">
        <f>IF(AND(KHA15="Breast",[1]control!KHO8="Persons"),"Note: Breast cancer figures for all persons does not include males","")</f>
        <v>#VALUE!</v>
      </c>
      <c r="KHB17" s="132" t="e" vm="1">
        <f>IF(AND(KHB15="Breast",[1]control!KHP8="Persons"),"Note: Breast cancer figures for all persons does not include males","")</f>
        <v>#VALUE!</v>
      </c>
      <c r="KHC17" s="132" t="e" vm="1">
        <f>IF(AND(KHC15="Breast",[1]control!KHQ8="Persons"),"Note: Breast cancer figures for all persons does not include males","")</f>
        <v>#VALUE!</v>
      </c>
      <c r="KHD17" s="132" t="e" vm="1">
        <f>IF(AND(KHD15="Breast",[1]control!KHR8="Persons"),"Note: Breast cancer figures for all persons does not include males","")</f>
        <v>#VALUE!</v>
      </c>
      <c r="KHE17" s="132" t="e" vm="1">
        <f>IF(AND(KHE15="Breast",[1]control!KHS8="Persons"),"Note: Breast cancer figures for all persons does not include males","")</f>
        <v>#VALUE!</v>
      </c>
      <c r="KHF17" s="132" t="e" vm="1">
        <f>IF(AND(KHF15="Breast",[1]control!KHT8="Persons"),"Note: Breast cancer figures for all persons does not include males","")</f>
        <v>#VALUE!</v>
      </c>
      <c r="KHG17" s="132" t="e" vm="1">
        <f>IF(AND(KHG15="Breast",[1]control!KHU8="Persons"),"Note: Breast cancer figures for all persons does not include males","")</f>
        <v>#VALUE!</v>
      </c>
      <c r="KHH17" s="132" t="e" vm="1">
        <f>IF(AND(KHH15="Breast",[1]control!KHV8="Persons"),"Note: Breast cancer figures for all persons does not include males","")</f>
        <v>#VALUE!</v>
      </c>
      <c r="KHI17" s="132" t="e" vm="1">
        <f>IF(AND(KHI15="Breast",[1]control!KHW8="Persons"),"Note: Breast cancer figures for all persons does not include males","")</f>
        <v>#VALUE!</v>
      </c>
      <c r="KHJ17" s="132" t="e" vm="1">
        <f>IF(AND(KHJ15="Breast",[1]control!KHX8="Persons"),"Note: Breast cancer figures for all persons does not include males","")</f>
        <v>#VALUE!</v>
      </c>
      <c r="KHK17" s="132" t="e" vm="1">
        <f>IF(AND(KHK15="Breast",[1]control!KHY8="Persons"),"Note: Breast cancer figures for all persons does not include males","")</f>
        <v>#VALUE!</v>
      </c>
      <c r="KHL17" s="132" t="e" vm="1">
        <f>IF(AND(KHL15="Breast",[1]control!KHZ8="Persons"),"Note: Breast cancer figures for all persons does not include males","")</f>
        <v>#VALUE!</v>
      </c>
      <c r="KHM17" s="132" t="e" vm="1">
        <f>IF(AND(KHM15="Breast",[1]control!KIA8="Persons"),"Note: Breast cancer figures for all persons does not include males","")</f>
        <v>#VALUE!</v>
      </c>
      <c r="KHN17" s="132" t="e" vm="1">
        <f>IF(AND(KHN15="Breast",[1]control!KIB8="Persons"),"Note: Breast cancer figures for all persons does not include males","")</f>
        <v>#VALUE!</v>
      </c>
      <c r="KHO17" s="132" t="e" vm="1">
        <f>IF(AND(KHO15="Breast",[1]control!KIC8="Persons"),"Note: Breast cancer figures for all persons does not include males","")</f>
        <v>#VALUE!</v>
      </c>
      <c r="KHP17" s="132" t="e" vm="1">
        <f>IF(AND(KHP15="Breast",[1]control!KID8="Persons"),"Note: Breast cancer figures for all persons does not include males","")</f>
        <v>#VALUE!</v>
      </c>
      <c r="KHQ17" s="132" t="e" vm="1">
        <f>IF(AND(KHQ15="Breast",[1]control!KIE8="Persons"),"Note: Breast cancer figures for all persons does not include males","")</f>
        <v>#VALUE!</v>
      </c>
      <c r="KHR17" s="132" t="e" vm="1">
        <f>IF(AND(KHR15="Breast",[1]control!KIF8="Persons"),"Note: Breast cancer figures for all persons does not include males","")</f>
        <v>#VALUE!</v>
      </c>
      <c r="KHS17" s="132" t="e" vm="1">
        <f>IF(AND(KHS15="Breast",[1]control!KIG8="Persons"),"Note: Breast cancer figures for all persons does not include males","")</f>
        <v>#VALUE!</v>
      </c>
      <c r="KHT17" s="132" t="e" vm="1">
        <f>IF(AND(KHT15="Breast",[1]control!KIH8="Persons"),"Note: Breast cancer figures for all persons does not include males","")</f>
        <v>#VALUE!</v>
      </c>
      <c r="KHU17" s="132" t="e" vm="1">
        <f>IF(AND(KHU15="Breast",[1]control!KII8="Persons"),"Note: Breast cancer figures for all persons does not include males","")</f>
        <v>#VALUE!</v>
      </c>
      <c r="KHV17" s="132" t="e" vm="1">
        <f>IF(AND(KHV15="Breast",[1]control!KIJ8="Persons"),"Note: Breast cancer figures for all persons does not include males","")</f>
        <v>#VALUE!</v>
      </c>
      <c r="KHW17" s="132" t="e" vm="1">
        <f>IF(AND(KHW15="Breast",[1]control!KIK8="Persons"),"Note: Breast cancer figures for all persons does not include males","")</f>
        <v>#VALUE!</v>
      </c>
      <c r="KHX17" s="132" t="e" vm="1">
        <f>IF(AND(KHX15="Breast",[1]control!KIL8="Persons"),"Note: Breast cancer figures for all persons does not include males","")</f>
        <v>#VALUE!</v>
      </c>
      <c r="KHY17" s="132" t="e" vm="1">
        <f>IF(AND(KHY15="Breast",[1]control!KIM8="Persons"),"Note: Breast cancer figures for all persons does not include males","")</f>
        <v>#VALUE!</v>
      </c>
      <c r="KHZ17" s="132" t="e" vm="1">
        <f>IF(AND(KHZ15="Breast",[1]control!KIN8="Persons"),"Note: Breast cancer figures for all persons does not include males","")</f>
        <v>#VALUE!</v>
      </c>
      <c r="KIA17" s="132" t="e" vm="1">
        <f>IF(AND(KIA15="Breast",[1]control!KIO8="Persons"),"Note: Breast cancer figures for all persons does not include males","")</f>
        <v>#VALUE!</v>
      </c>
      <c r="KIB17" s="132" t="e" vm="1">
        <f>IF(AND(KIB15="Breast",[1]control!KIP8="Persons"),"Note: Breast cancer figures for all persons does not include males","")</f>
        <v>#VALUE!</v>
      </c>
      <c r="KIC17" s="132" t="e" vm="1">
        <f>IF(AND(KIC15="Breast",[1]control!KIQ8="Persons"),"Note: Breast cancer figures for all persons does not include males","")</f>
        <v>#VALUE!</v>
      </c>
      <c r="KID17" s="132" t="e" vm="1">
        <f>IF(AND(KID15="Breast",[1]control!KIR8="Persons"),"Note: Breast cancer figures for all persons does not include males","")</f>
        <v>#VALUE!</v>
      </c>
      <c r="KIE17" s="132" t="e" vm="1">
        <f>IF(AND(KIE15="Breast",[1]control!KIS8="Persons"),"Note: Breast cancer figures for all persons does not include males","")</f>
        <v>#VALUE!</v>
      </c>
      <c r="KIF17" s="132" t="e" vm="1">
        <f>IF(AND(KIF15="Breast",[1]control!KIT8="Persons"),"Note: Breast cancer figures for all persons does not include males","")</f>
        <v>#VALUE!</v>
      </c>
      <c r="KIG17" s="132" t="e" vm="1">
        <f>IF(AND(KIG15="Breast",[1]control!KIU8="Persons"),"Note: Breast cancer figures for all persons does not include males","")</f>
        <v>#VALUE!</v>
      </c>
      <c r="KIH17" s="132" t="e" vm="1">
        <f>IF(AND(KIH15="Breast",[1]control!KIV8="Persons"),"Note: Breast cancer figures for all persons does not include males","")</f>
        <v>#VALUE!</v>
      </c>
      <c r="KII17" s="132" t="e" vm="1">
        <f>IF(AND(KII15="Breast",[1]control!KIW8="Persons"),"Note: Breast cancer figures for all persons does not include males","")</f>
        <v>#VALUE!</v>
      </c>
      <c r="KIJ17" s="132" t="e" vm="1">
        <f>IF(AND(KIJ15="Breast",[1]control!KIX8="Persons"),"Note: Breast cancer figures for all persons does not include males","")</f>
        <v>#VALUE!</v>
      </c>
      <c r="KIK17" s="132" t="e" vm="1">
        <f>IF(AND(KIK15="Breast",[1]control!KIY8="Persons"),"Note: Breast cancer figures for all persons does not include males","")</f>
        <v>#VALUE!</v>
      </c>
      <c r="KIL17" s="132" t="e" vm="1">
        <f>IF(AND(KIL15="Breast",[1]control!KIZ8="Persons"),"Note: Breast cancer figures for all persons does not include males","")</f>
        <v>#VALUE!</v>
      </c>
      <c r="KIM17" s="132" t="e" vm="1">
        <f>IF(AND(KIM15="Breast",[1]control!KJA8="Persons"),"Note: Breast cancer figures for all persons does not include males","")</f>
        <v>#VALUE!</v>
      </c>
      <c r="KIN17" s="132" t="e" vm="1">
        <f>IF(AND(KIN15="Breast",[1]control!KJB8="Persons"),"Note: Breast cancer figures for all persons does not include males","")</f>
        <v>#VALUE!</v>
      </c>
      <c r="KIO17" s="132" t="e" vm="1">
        <f>IF(AND(KIO15="Breast",[1]control!KJC8="Persons"),"Note: Breast cancer figures for all persons does not include males","")</f>
        <v>#VALUE!</v>
      </c>
      <c r="KIP17" s="132" t="e" vm="1">
        <f>IF(AND(KIP15="Breast",[1]control!KJD8="Persons"),"Note: Breast cancer figures for all persons does not include males","")</f>
        <v>#VALUE!</v>
      </c>
      <c r="KIQ17" s="132" t="e" vm="1">
        <f>IF(AND(KIQ15="Breast",[1]control!KJE8="Persons"),"Note: Breast cancer figures for all persons does not include males","")</f>
        <v>#VALUE!</v>
      </c>
      <c r="KIR17" s="132" t="e" vm="1">
        <f>IF(AND(KIR15="Breast",[1]control!KJF8="Persons"),"Note: Breast cancer figures for all persons does not include males","")</f>
        <v>#VALUE!</v>
      </c>
      <c r="KIS17" s="132" t="e" vm="1">
        <f>IF(AND(KIS15="Breast",[1]control!KJG8="Persons"),"Note: Breast cancer figures for all persons does not include males","")</f>
        <v>#VALUE!</v>
      </c>
      <c r="KIT17" s="132" t="e" vm="1">
        <f>IF(AND(KIT15="Breast",[1]control!KJH8="Persons"),"Note: Breast cancer figures for all persons does not include males","")</f>
        <v>#VALUE!</v>
      </c>
      <c r="KIU17" s="132" t="e" vm="1">
        <f>IF(AND(KIU15="Breast",[1]control!KJI8="Persons"),"Note: Breast cancer figures for all persons does not include males","")</f>
        <v>#VALUE!</v>
      </c>
      <c r="KIV17" s="132" t="e" vm="1">
        <f>IF(AND(KIV15="Breast",[1]control!KJJ8="Persons"),"Note: Breast cancer figures for all persons does not include males","")</f>
        <v>#VALUE!</v>
      </c>
      <c r="KIW17" s="132" t="e" vm="1">
        <f>IF(AND(KIW15="Breast",[1]control!KJK8="Persons"),"Note: Breast cancer figures for all persons does not include males","")</f>
        <v>#VALUE!</v>
      </c>
      <c r="KIX17" s="132" t="e" vm="1">
        <f>IF(AND(KIX15="Breast",[1]control!KJL8="Persons"),"Note: Breast cancer figures for all persons does not include males","")</f>
        <v>#VALUE!</v>
      </c>
      <c r="KIY17" s="132" t="e" vm="1">
        <f>IF(AND(KIY15="Breast",[1]control!KJM8="Persons"),"Note: Breast cancer figures for all persons does not include males","")</f>
        <v>#VALUE!</v>
      </c>
      <c r="KIZ17" s="132" t="e" vm="1">
        <f>IF(AND(KIZ15="Breast",[1]control!KJN8="Persons"),"Note: Breast cancer figures for all persons does not include males","")</f>
        <v>#VALUE!</v>
      </c>
      <c r="KJA17" s="132" t="e" vm="1">
        <f>IF(AND(KJA15="Breast",[1]control!KJO8="Persons"),"Note: Breast cancer figures for all persons does not include males","")</f>
        <v>#VALUE!</v>
      </c>
      <c r="KJB17" s="132" t="e" vm="1">
        <f>IF(AND(KJB15="Breast",[1]control!KJP8="Persons"),"Note: Breast cancer figures for all persons does not include males","")</f>
        <v>#VALUE!</v>
      </c>
      <c r="KJC17" s="132" t="e" vm="1">
        <f>IF(AND(KJC15="Breast",[1]control!KJQ8="Persons"),"Note: Breast cancer figures for all persons does not include males","")</f>
        <v>#VALUE!</v>
      </c>
      <c r="KJD17" s="132" t="e" vm="1">
        <f>IF(AND(KJD15="Breast",[1]control!KJR8="Persons"),"Note: Breast cancer figures for all persons does not include males","")</f>
        <v>#VALUE!</v>
      </c>
      <c r="KJE17" s="132" t="e" vm="1">
        <f>IF(AND(KJE15="Breast",[1]control!KJS8="Persons"),"Note: Breast cancer figures for all persons does not include males","")</f>
        <v>#VALUE!</v>
      </c>
      <c r="KJF17" s="132" t="e" vm="1">
        <f>IF(AND(KJF15="Breast",[1]control!KJT8="Persons"),"Note: Breast cancer figures for all persons does not include males","")</f>
        <v>#VALUE!</v>
      </c>
      <c r="KJG17" s="132" t="e" vm="1">
        <f>IF(AND(KJG15="Breast",[1]control!KJU8="Persons"),"Note: Breast cancer figures for all persons does not include males","")</f>
        <v>#VALUE!</v>
      </c>
      <c r="KJH17" s="132" t="e" vm="1">
        <f>IF(AND(KJH15="Breast",[1]control!KJV8="Persons"),"Note: Breast cancer figures for all persons does not include males","")</f>
        <v>#VALUE!</v>
      </c>
      <c r="KJI17" s="132" t="e" vm="1">
        <f>IF(AND(KJI15="Breast",[1]control!KJW8="Persons"),"Note: Breast cancer figures for all persons does not include males","")</f>
        <v>#VALUE!</v>
      </c>
      <c r="KJJ17" s="132" t="e" vm="1">
        <f>IF(AND(KJJ15="Breast",[1]control!KJX8="Persons"),"Note: Breast cancer figures for all persons does not include males","")</f>
        <v>#VALUE!</v>
      </c>
      <c r="KJK17" s="132" t="e" vm="1">
        <f>IF(AND(KJK15="Breast",[1]control!KJY8="Persons"),"Note: Breast cancer figures for all persons does not include males","")</f>
        <v>#VALUE!</v>
      </c>
      <c r="KJL17" s="132" t="e" vm="1">
        <f>IF(AND(KJL15="Breast",[1]control!KJZ8="Persons"),"Note: Breast cancer figures for all persons does not include males","")</f>
        <v>#VALUE!</v>
      </c>
      <c r="KJM17" s="132" t="e" vm="1">
        <f>IF(AND(KJM15="Breast",[1]control!KKA8="Persons"),"Note: Breast cancer figures for all persons does not include males","")</f>
        <v>#VALUE!</v>
      </c>
      <c r="KJN17" s="132" t="e" vm="1">
        <f>IF(AND(KJN15="Breast",[1]control!KKB8="Persons"),"Note: Breast cancer figures for all persons does not include males","")</f>
        <v>#VALUE!</v>
      </c>
      <c r="KJO17" s="132" t="e" vm="1">
        <f>IF(AND(KJO15="Breast",[1]control!KKC8="Persons"),"Note: Breast cancer figures for all persons does not include males","")</f>
        <v>#VALUE!</v>
      </c>
      <c r="KJP17" s="132" t="e" vm="1">
        <f>IF(AND(KJP15="Breast",[1]control!KKD8="Persons"),"Note: Breast cancer figures for all persons does not include males","")</f>
        <v>#VALUE!</v>
      </c>
      <c r="KJQ17" s="132" t="e" vm="1">
        <f>IF(AND(KJQ15="Breast",[1]control!KKE8="Persons"),"Note: Breast cancer figures for all persons does not include males","")</f>
        <v>#VALUE!</v>
      </c>
      <c r="KJR17" s="132" t="e" vm="1">
        <f>IF(AND(KJR15="Breast",[1]control!KKF8="Persons"),"Note: Breast cancer figures for all persons does not include males","")</f>
        <v>#VALUE!</v>
      </c>
      <c r="KJS17" s="132" t="e" vm="1">
        <f>IF(AND(KJS15="Breast",[1]control!KKG8="Persons"),"Note: Breast cancer figures for all persons does not include males","")</f>
        <v>#VALUE!</v>
      </c>
      <c r="KJT17" s="132" t="e" vm="1">
        <f>IF(AND(KJT15="Breast",[1]control!KKH8="Persons"),"Note: Breast cancer figures for all persons does not include males","")</f>
        <v>#VALUE!</v>
      </c>
      <c r="KJU17" s="132" t="e" vm="1">
        <f>IF(AND(KJU15="Breast",[1]control!KKI8="Persons"),"Note: Breast cancer figures for all persons does not include males","")</f>
        <v>#VALUE!</v>
      </c>
      <c r="KJV17" s="132" t="e" vm="1">
        <f>IF(AND(KJV15="Breast",[1]control!KKJ8="Persons"),"Note: Breast cancer figures for all persons does not include males","")</f>
        <v>#VALUE!</v>
      </c>
      <c r="KJW17" s="132" t="e" vm="1">
        <f>IF(AND(KJW15="Breast",[1]control!KKK8="Persons"),"Note: Breast cancer figures for all persons does not include males","")</f>
        <v>#VALUE!</v>
      </c>
      <c r="KJX17" s="132" t="e" vm="1">
        <f>IF(AND(KJX15="Breast",[1]control!KKL8="Persons"),"Note: Breast cancer figures for all persons does not include males","")</f>
        <v>#VALUE!</v>
      </c>
      <c r="KJY17" s="132" t="e" vm="1">
        <f>IF(AND(KJY15="Breast",[1]control!KKM8="Persons"),"Note: Breast cancer figures for all persons does not include males","")</f>
        <v>#VALUE!</v>
      </c>
      <c r="KJZ17" s="132" t="e" vm="1">
        <f>IF(AND(KJZ15="Breast",[1]control!KKN8="Persons"),"Note: Breast cancer figures for all persons does not include males","")</f>
        <v>#VALUE!</v>
      </c>
      <c r="KKA17" s="132" t="e" vm="1">
        <f>IF(AND(KKA15="Breast",[1]control!KKO8="Persons"),"Note: Breast cancer figures for all persons does not include males","")</f>
        <v>#VALUE!</v>
      </c>
      <c r="KKB17" s="132" t="e" vm="1">
        <f>IF(AND(KKB15="Breast",[1]control!KKP8="Persons"),"Note: Breast cancer figures for all persons does not include males","")</f>
        <v>#VALUE!</v>
      </c>
      <c r="KKC17" s="132" t="e" vm="1">
        <f>IF(AND(KKC15="Breast",[1]control!KKQ8="Persons"),"Note: Breast cancer figures for all persons does not include males","")</f>
        <v>#VALUE!</v>
      </c>
      <c r="KKD17" s="132" t="e" vm="1">
        <f>IF(AND(KKD15="Breast",[1]control!KKR8="Persons"),"Note: Breast cancer figures for all persons does not include males","")</f>
        <v>#VALUE!</v>
      </c>
      <c r="KKE17" s="132" t="e" vm="1">
        <f>IF(AND(KKE15="Breast",[1]control!KKS8="Persons"),"Note: Breast cancer figures for all persons does not include males","")</f>
        <v>#VALUE!</v>
      </c>
      <c r="KKF17" s="132" t="e" vm="1">
        <f>IF(AND(KKF15="Breast",[1]control!KKT8="Persons"),"Note: Breast cancer figures for all persons does not include males","")</f>
        <v>#VALUE!</v>
      </c>
      <c r="KKG17" s="132" t="e" vm="1">
        <f>IF(AND(KKG15="Breast",[1]control!KKU8="Persons"),"Note: Breast cancer figures for all persons does not include males","")</f>
        <v>#VALUE!</v>
      </c>
      <c r="KKH17" s="132" t="e" vm="1">
        <f>IF(AND(KKH15="Breast",[1]control!KKV8="Persons"),"Note: Breast cancer figures for all persons does not include males","")</f>
        <v>#VALUE!</v>
      </c>
      <c r="KKI17" s="132" t="e" vm="1">
        <f>IF(AND(KKI15="Breast",[1]control!KKW8="Persons"),"Note: Breast cancer figures for all persons does not include males","")</f>
        <v>#VALUE!</v>
      </c>
      <c r="KKJ17" s="132" t="e" vm="1">
        <f>IF(AND(KKJ15="Breast",[1]control!KKX8="Persons"),"Note: Breast cancer figures for all persons does not include males","")</f>
        <v>#VALUE!</v>
      </c>
      <c r="KKK17" s="132" t="e" vm="1">
        <f>IF(AND(KKK15="Breast",[1]control!KKY8="Persons"),"Note: Breast cancer figures for all persons does not include males","")</f>
        <v>#VALUE!</v>
      </c>
      <c r="KKL17" s="132" t="e" vm="1">
        <f>IF(AND(KKL15="Breast",[1]control!KKZ8="Persons"),"Note: Breast cancer figures for all persons does not include males","")</f>
        <v>#VALUE!</v>
      </c>
      <c r="KKM17" s="132" t="e" vm="1">
        <f>IF(AND(KKM15="Breast",[1]control!KLA8="Persons"),"Note: Breast cancer figures for all persons does not include males","")</f>
        <v>#VALUE!</v>
      </c>
      <c r="KKN17" s="132" t="e" vm="1">
        <f>IF(AND(KKN15="Breast",[1]control!KLB8="Persons"),"Note: Breast cancer figures for all persons does not include males","")</f>
        <v>#VALUE!</v>
      </c>
      <c r="KKO17" s="132" t="e" vm="1">
        <f>IF(AND(KKO15="Breast",[1]control!KLC8="Persons"),"Note: Breast cancer figures for all persons does not include males","")</f>
        <v>#VALUE!</v>
      </c>
      <c r="KKP17" s="132" t="e" vm="1">
        <f>IF(AND(KKP15="Breast",[1]control!KLD8="Persons"),"Note: Breast cancer figures for all persons does not include males","")</f>
        <v>#VALUE!</v>
      </c>
      <c r="KKQ17" s="132" t="e" vm="1">
        <f>IF(AND(KKQ15="Breast",[1]control!KLE8="Persons"),"Note: Breast cancer figures for all persons does not include males","")</f>
        <v>#VALUE!</v>
      </c>
      <c r="KKR17" s="132" t="e" vm="1">
        <f>IF(AND(KKR15="Breast",[1]control!KLF8="Persons"),"Note: Breast cancer figures for all persons does not include males","")</f>
        <v>#VALUE!</v>
      </c>
      <c r="KKS17" s="132" t="e" vm="1">
        <f>IF(AND(KKS15="Breast",[1]control!KLG8="Persons"),"Note: Breast cancer figures for all persons does not include males","")</f>
        <v>#VALUE!</v>
      </c>
      <c r="KKT17" s="132" t="e" vm="1">
        <f>IF(AND(KKT15="Breast",[1]control!KLH8="Persons"),"Note: Breast cancer figures for all persons does not include males","")</f>
        <v>#VALUE!</v>
      </c>
      <c r="KKU17" s="132" t="e" vm="1">
        <f>IF(AND(KKU15="Breast",[1]control!KLI8="Persons"),"Note: Breast cancer figures for all persons does not include males","")</f>
        <v>#VALUE!</v>
      </c>
      <c r="KKV17" s="132" t="e" vm="1">
        <f>IF(AND(KKV15="Breast",[1]control!KLJ8="Persons"),"Note: Breast cancer figures for all persons does not include males","")</f>
        <v>#VALUE!</v>
      </c>
      <c r="KKW17" s="132" t="e" vm="1">
        <f>IF(AND(KKW15="Breast",[1]control!KLK8="Persons"),"Note: Breast cancer figures for all persons does not include males","")</f>
        <v>#VALUE!</v>
      </c>
      <c r="KKX17" s="132" t="e" vm="1">
        <f>IF(AND(KKX15="Breast",[1]control!KLL8="Persons"),"Note: Breast cancer figures for all persons does not include males","")</f>
        <v>#VALUE!</v>
      </c>
      <c r="KKY17" s="132" t="e" vm="1">
        <f>IF(AND(KKY15="Breast",[1]control!KLM8="Persons"),"Note: Breast cancer figures for all persons does not include males","")</f>
        <v>#VALUE!</v>
      </c>
      <c r="KKZ17" s="132" t="e" vm="1">
        <f>IF(AND(KKZ15="Breast",[1]control!KLN8="Persons"),"Note: Breast cancer figures for all persons does not include males","")</f>
        <v>#VALUE!</v>
      </c>
      <c r="KLA17" s="132" t="e" vm="1">
        <f>IF(AND(KLA15="Breast",[1]control!KLO8="Persons"),"Note: Breast cancer figures for all persons does not include males","")</f>
        <v>#VALUE!</v>
      </c>
      <c r="KLB17" s="132" t="e" vm="1">
        <f>IF(AND(KLB15="Breast",[1]control!KLP8="Persons"),"Note: Breast cancer figures for all persons does not include males","")</f>
        <v>#VALUE!</v>
      </c>
      <c r="KLC17" s="132" t="e" vm="1">
        <f>IF(AND(KLC15="Breast",[1]control!KLQ8="Persons"),"Note: Breast cancer figures for all persons does not include males","")</f>
        <v>#VALUE!</v>
      </c>
      <c r="KLD17" s="132" t="e" vm="1">
        <f>IF(AND(KLD15="Breast",[1]control!KLR8="Persons"),"Note: Breast cancer figures for all persons does not include males","")</f>
        <v>#VALUE!</v>
      </c>
      <c r="KLE17" s="132" t="e" vm="1">
        <f>IF(AND(KLE15="Breast",[1]control!KLS8="Persons"),"Note: Breast cancer figures for all persons does not include males","")</f>
        <v>#VALUE!</v>
      </c>
      <c r="KLF17" s="132" t="e" vm="1">
        <f>IF(AND(KLF15="Breast",[1]control!KLT8="Persons"),"Note: Breast cancer figures for all persons does not include males","")</f>
        <v>#VALUE!</v>
      </c>
      <c r="KLG17" s="132" t="e" vm="1">
        <f>IF(AND(KLG15="Breast",[1]control!KLU8="Persons"),"Note: Breast cancer figures for all persons does not include males","")</f>
        <v>#VALUE!</v>
      </c>
      <c r="KLH17" s="132" t="e" vm="1">
        <f>IF(AND(KLH15="Breast",[1]control!KLV8="Persons"),"Note: Breast cancer figures for all persons does not include males","")</f>
        <v>#VALUE!</v>
      </c>
      <c r="KLI17" s="132" t="e" vm="1">
        <f>IF(AND(KLI15="Breast",[1]control!KLW8="Persons"),"Note: Breast cancer figures for all persons does not include males","")</f>
        <v>#VALUE!</v>
      </c>
      <c r="KLJ17" s="132" t="e" vm="1">
        <f>IF(AND(KLJ15="Breast",[1]control!KLX8="Persons"),"Note: Breast cancer figures for all persons does not include males","")</f>
        <v>#VALUE!</v>
      </c>
      <c r="KLK17" s="132" t="e" vm="1">
        <f>IF(AND(KLK15="Breast",[1]control!KLY8="Persons"),"Note: Breast cancer figures for all persons does not include males","")</f>
        <v>#VALUE!</v>
      </c>
      <c r="KLL17" s="132" t="e" vm="1">
        <f>IF(AND(KLL15="Breast",[1]control!KLZ8="Persons"),"Note: Breast cancer figures for all persons does not include males","")</f>
        <v>#VALUE!</v>
      </c>
      <c r="KLM17" s="132" t="e" vm="1">
        <f>IF(AND(KLM15="Breast",[1]control!KMA8="Persons"),"Note: Breast cancer figures for all persons does not include males","")</f>
        <v>#VALUE!</v>
      </c>
      <c r="KLN17" s="132" t="e" vm="1">
        <f>IF(AND(KLN15="Breast",[1]control!KMB8="Persons"),"Note: Breast cancer figures for all persons does not include males","")</f>
        <v>#VALUE!</v>
      </c>
      <c r="KLO17" s="132" t="e" vm="1">
        <f>IF(AND(KLO15="Breast",[1]control!KMC8="Persons"),"Note: Breast cancer figures for all persons does not include males","")</f>
        <v>#VALUE!</v>
      </c>
      <c r="KLP17" s="132" t="e" vm="1">
        <f>IF(AND(KLP15="Breast",[1]control!KMD8="Persons"),"Note: Breast cancer figures for all persons does not include males","")</f>
        <v>#VALUE!</v>
      </c>
      <c r="KLQ17" s="132" t="e" vm="1">
        <f>IF(AND(KLQ15="Breast",[1]control!KME8="Persons"),"Note: Breast cancer figures for all persons does not include males","")</f>
        <v>#VALUE!</v>
      </c>
      <c r="KLR17" s="132" t="e" vm="1">
        <f>IF(AND(KLR15="Breast",[1]control!KMF8="Persons"),"Note: Breast cancer figures for all persons does not include males","")</f>
        <v>#VALUE!</v>
      </c>
      <c r="KLS17" s="132" t="e" vm="1">
        <f>IF(AND(KLS15="Breast",[1]control!KMG8="Persons"),"Note: Breast cancer figures for all persons does not include males","")</f>
        <v>#VALUE!</v>
      </c>
      <c r="KLT17" s="132" t="e" vm="1">
        <f>IF(AND(KLT15="Breast",[1]control!KMH8="Persons"),"Note: Breast cancer figures for all persons does not include males","")</f>
        <v>#VALUE!</v>
      </c>
      <c r="KLU17" s="132" t="e" vm="1">
        <f>IF(AND(KLU15="Breast",[1]control!KMI8="Persons"),"Note: Breast cancer figures for all persons does not include males","")</f>
        <v>#VALUE!</v>
      </c>
      <c r="KLV17" s="132" t="e" vm="1">
        <f>IF(AND(KLV15="Breast",[1]control!KMJ8="Persons"),"Note: Breast cancer figures for all persons does not include males","")</f>
        <v>#VALUE!</v>
      </c>
      <c r="KLW17" s="132" t="e" vm="1">
        <f>IF(AND(KLW15="Breast",[1]control!KMK8="Persons"),"Note: Breast cancer figures for all persons does not include males","")</f>
        <v>#VALUE!</v>
      </c>
      <c r="KLX17" s="132" t="e" vm="1">
        <f>IF(AND(KLX15="Breast",[1]control!KML8="Persons"),"Note: Breast cancer figures for all persons does not include males","")</f>
        <v>#VALUE!</v>
      </c>
      <c r="KLY17" s="132" t="e" vm="1">
        <f>IF(AND(KLY15="Breast",[1]control!KMM8="Persons"),"Note: Breast cancer figures for all persons does not include males","")</f>
        <v>#VALUE!</v>
      </c>
      <c r="KLZ17" s="132" t="e" vm="1">
        <f>IF(AND(KLZ15="Breast",[1]control!KMN8="Persons"),"Note: Breast cancer figures for all persons does not include males","")</f>
        <v>#VALUE!</v>
      </c>
      <c r="KMA17" s="132" t="e" vm="1">
        <f>IF(AND(KMA15="Breast",[1]control!KMO8="Persons"),"Note: Breast cancer figures for all persons does not include males","")</f>
        <v>#VALUE!</v>
      </c>
      <c r="KMB17" s="132" t="e" vm="1">
        <f>IF(AND(KMB15="Breast",[1]control!KMP8="Persons"),"Note: Breast cancer figures for all persons does not include males","")</f>
        <v>#VALUE!</v>
      </c>
      <c r="KMC17" s="132" t="e" vm="1">
        <f>IF(AND(KMC15="Breast",[1]control!KMQ8="Persons"),"Note: Breast cancer figures for all persons does not include males","")</f>
        <v>#VALUE!</v>
      </c>
      <c r="KMD17" s="132" t="e" vm="1">
        <f>IF(AND(KMD15="Breast",[1]control!KMR8="Persons"),"Note: Breast cancer figures for all persons does not include males","")</f>
        <v>#VALUE!</v>
      </c>
      <c r="KME17" s="132" t="e" vm="1">
        <f>IF(AND(KME15="Breast",[1]control!KMS8="Persons"),"Note: Breast cancer figures for all persons does not include males","")</f>
        <v>#VALUE!</v>
      </c>
      <c r="KMF17" s="132" t="e" vm="1">
        <f>IF(AND(KMF15="Breast",[1]control!KMT8="Persons"),"Note: Breast cancer figures for all persons does not include males","")</f>
        <v>#VALUE!</v>
      </c>
      <c r="KMG17" s="132" t="e" vm="1">
        <f>IF(AND(KMG15="Breast",[1]control!KMU8="Persons"),"Note: Breast cancer figures for all persons does not include males","")</f>
        <v>#VALUE!</v>
      </c>
      <c r="KMH17" s="132" t="e" vm="1">
        <f>IF(AND(KMH15="Breast",[1]control!KMV8="Persons"),"Note: Breast cancer figures for all persons does not include males","")</f>
        <v>#VALUE!</v>
      </c>
      <c r="KMI17" s="132" t="e" vm="1">
        <f>IF(AND(KMI15="Breast",[1]control!KMW8="Persons"),"Note: Breast cancer figures for all persons does not include males","")</f>
        <v>#VALUE!</v>
      </c>
      <c r="KMJ17" s="132" t="e" vm="1">
        <f>IF(AND(KMJ15="Breast",[1]control!KMX8="Persons"),"Note: Breast cancer figures for all persons does not include males","")</f>
        <v>#VALUE!</v>
      </c>
      <c r="KMK17" s="132" t="e" vm="1">
        <f>IF(AND(KMK15="Breast",[1]control!KMY8="Persons"),"Note: Breast cancer figures for all persons does not include males","")</f>
        <v>#VALUE!</v>
      </c>
      <c r="KML17" s="132" t="e" vm="1">
        <f>IF(AND(KML15="Breast",[1]control!KMZ8="Persons"),"Note: Breast cancer figures for all persons does not include males","")</f>
        <v>#VALUE!</v>
      </c>
      <c r="KMM17" s="132" t="e" vm="1">
        <f>IF(AND(KMM15="Breast",[1]control!KNA8="Persons"),"Note: Breast cancer figures for all persons does not include males","")</f>
        <v>#VALUE!</v>
      </c>
      <c r="KMN17" s="132" t="e" vm="1">
        <f>IF(AND(KMN15="Breast",[1]control!KNB8="Persons"),"Note: Breast cancer figures for all persons does not include males","")</f>
        <v>#VALUE!</v>
      </c>
      <c r="KMO17" s="132" t="e" vm="1">
        <f>IF(AND(KMO15="Breast",[1]control!KNC8="Persons"),"Note: Breast cancer figures for all persons does not include males","")</f>
        <v>#VALUE!</v>
      </c>
      <c r="KMP17" s="132" t="e" vm="1">
        <f>IF(AND(KMP15="Breast",[1]control!KND8="Persons"),"Note: Breast cancer figures for all persons does not include males","")</f>
        <v>#VALUE!</v>
      </c>
      <c r="KMQ17" s="132" t="e" vm="1">
        <f>IF(AND(KMQ15="Breast",[1]control!KNE8="Persons"),"Note: Breast cancer figures for all persons does not include males","")</f>
        <v>#VALUE!</v>
      </c>
      <c r="KMR17" s="132" t="e" vm="1">
        <f>IF(AND(KMR15="Breast",[1]control!KNF8="Persons"),"Note: Breast cancer figures for all persons does not include males","")</f>
        <v>#VALUE!</v>
      </c>
      <c r="KMS17" s="132" t="e" vm="1">
        <f>IF(AND(KMS15="Breast",[1]control!KNG8="Persons"),"Note: Breast cancer figures for all persons does not include males","")</f>
        <v>#VALUE!</v>
      </c>
      <c r="KMT17" s="132" t="e" vm="1">
        <f>IF(AND(KMT15="Breast",[1]control!KNH8="Persons"),"Note: Breast cancer figures for all persons does not include males","")</f>
        <v>#VALUE!</v>
      </c>
      <c r="KMU17" s="132" t="e" vm="1">
        <f>IF(AND(KMU15="Breast",[1]control!KNI8="Persons"),"Note: Breast cancer figures for all persons does not include males","")</f>
        <v>#VALUE!</v>
      </c>
      <c r="KMV17" s="132" t="e" vm="1">
        <f>IF(AND(KMV15="Breast",[1]control!KNJ8="Persons"),"Note: Breast cancer figures for all persons does not include males","")</f>
        <v>#VALUE!</v>
      </c>
      <c r="KMW17" s="132" t="e" vm="1">
        <f>IF(AND(KMW15="Breast",[1]control!KNK8="Persons"),"Note: Breast cancer figures for all persons does not include males","")</f>
        <v>#VALUE!</v>
      </c>
      <c r="KMX17" s="132" t="e" vm="1">
        <f>IF(AND(KMX15="Breast",[1]control!KNL8="Persons"),"Note: Breast cancer figures for all persons does not include males","")</f>
        <v>#VALUE!</v>
      </c>
      <c r="KMY17" s="132" t="e" vm="1">
        <f>IF(AND(KMY15="Breast",[1]control!KNM8="Persons"),"Note: Breast cancer figures for all persons does not include males","")</f>
        <v>#VALUE!</v>
      </c>
      <c r="KMZ17" s="132" t="e" vm="1">
        <f>IF(AND(KMZ15="Breast",[1]control!KNN8="Persons"),"Note: Breast cancer figures for all persons does not include males","")</f>
        <v>#VALUE!</v>
      </c>
      <c r="KNA17" s="132" t="e" vm="1">
        <f>IF(AND(KNA15="Breast",[1]control!KNO8="Persons"),"Note: Breast cancer figures for all persons does not include males","")</f>
        <v>#VALUE!</v>
      </c>
      <c r="KNB17" s="132" t="e" vm="1">
        <f>IF(AND(KNB15="Breast",[1]control!KNP8="Persons"),"Note: Breast cancer figures for all persons does not include males","")</f>
        <v>#VALUE!</v>
      </c>
      <c r="KNC17" s="132" t="e" vm="1">
        <f>IF(AND(KNC15="Breast",[1]control!KNQ8="Persons"),"Note: Breast cancer figures for all persons does not include males","")</f>
        <v>#VALUE!</v>
      </c>
      <c r="KND17" s="132" t="e" vm="1">
        <f>IF(AND(KND15="Breast",[1]control!KNR8="Persons"),"Note: Breast cancer figures for all persons does not include males","")</f>
        <v>#VALUE!</v>
      </c>
      <c r="KNE17" s="132" t="e" vm="1">
        <f>IF(AND(KNE15="Breast",[1]control!KNS8="Persons"),"Note: Breast cancer figures for all persons does not include males","")</f>
        <v>#VALUE!</v>
      </c>
      <c r="KNF17" s="132" t="e" vm="1">
        <f>IF(AND(KNF15="Breast",[1]control!KNT8="Persons"),"Note: Breast cancer figures for all persons does not include males","")</f>
        <v>#VALUE!</v>
      </c>
      <c r="KNG17" s="132" t="e" vm="1">
        <f>IF(AND(KNG15="Breast",[1]control!KNU8="Persons"),"Note: Breast cancer figures for all persons does not include males","")</f>
        <v>#VALUE!</v>
      </c>
      <c r="KNH17" s="132" t="e" vm="1">
        <f>IF(AND(KNH15="Breast",[1]control!KNV8="Persons"),"Note: Breast cancer figures for all persons does not include males","")</f>
        <v>#VALUE!</v>
      </c>
      <c r="KNI17" s="132" t="e" vm="1">
        <f>IF(AND(KNI15="Breast",[1]control!KNW8="Persons"),"Note: Breast cancer figures for all persons does not include males","")</f>
        <v>#VALUE!</v>
      </c>
      <c r="KNJ17" s="132" t="e" vm="1">
        <f>IF(AND(KNJ15="Breast",[1]control!KNX8="Persons"),"Note: Breast cancer figures for all persons does not include males","")</f>
        <v>#VALUE!</v>
      </c>
      <c r="KNK17" s="132" t="e" vm="1">
        <f>IF(AND(KNK15="Breast",[1]control!KNY8="Persons"),"Note: Breast cancer figures for all persons does not include males","")</f>
        <v>#VALUE!</v>
      </c>
      <c r="KNL17" s="132" t="e" vm="1">
        <f>IF(AND(KNL15="Breast",[1]control!KNZ8="Persons"),"Note: Breast cancer figures for all persons does not include males","")</f>
        <v>#VALUE!</v>
      </c>
      <c r="KNM17" s="132" t="e" vm="1">
        <f>IF(AND(KNM15="Breast",[1]control!KOA8="Persons"),"Note: Breast cancer figures for all persons does not include males","")</f>
        <v>#VALUE!</v>
      </c>
      <c r="KNN17" s="132" t="e" vm="1">
        <f>IF(AND(KNN15="Breast",[1]control!KOB8="Persons"),"Note: Breast cancer figures for all persons does not include males","")</f>
        <v>#VALUE!</v>
      </c>
      <c r="KNO17" s="132" t="e" vm="1">
        <f>IF(AND(KNO15="Breast",[1]control!KOC8="Persons"),"Note: Breast cancer figures for all persons does not include males","")</f>
        <v>#VALUE!</v>
      </c>
      <c r="KNP17" s="132" t="e" vm="1">
        <f>IF(AND(KNP15="Breast",[1]control!KOD8="Persons"),"Note: Breast cancer figures for all persons does not include males","")</f>
        <v>#VALUE!</v>
      </c>
      <c r="KNQ17" s="132" t="e" vm="1">
        <f>IF(AND(KNQ15="Breast",[1]control!KOE8="Persons"),"Note: Breast cancer figures for all persons does not include males","")</f>
        <v>#VALUE!</v>
      </c>
      <c r="KNR17" s="132" t="e" vm="1">
        <f>IF(AND(KNR15="Breast",[1]control!KOF8="Persons"),"Note: Breast cancer figures for all persons does not include males","")</f>
        <v>#VALUE!</v>
      </c>
      <c r="KNS17" s="132" t="e" vm="1">
        <f>IF(AND(KNS15="Breast",[1]control!KOG8="Persons"),"Note: Breast cancer figures for all persons does not include males","")</f>
        <v>#VALUE!</v>
      </c>
      <c r="KNT17" s="132" t="e" vm="1">
        <f>IF(AND(KNT15="Breast",[1]control!KOH8="Persons"),"Note: Breast cancer figures for all persons does not include males","")</f>
        <v>#VALUE!</v>
      </c>
      <c r="KNU17" s="132" t="e" vm="1">
        <f>IF(AND(KNU15="Breast",[1]control!KOI8="Persons"),"Note: Breast cancer figures for all persons does not include males","")</f>
        <v>#VALUE!</v>
      </c>
      <c r="KNV17" s="132" t="e" vm="1">
        <f>IF(AND(KNV15="Breast",[1]control!KOJ8="Persons"),"Note: Breast cancer figures for all persons does not include males","")</f>
        <v>#VALUE!</v>
      </c>
      <c r="KNW17" s="132" t="e" vm="1">
        <f>IF(AND(KNW15="Breast",[1]control!KOK8="Persons"),"Note: Breast cancer figures for all persons does not include males","")</f>
        <v>#VALUE!</v>
      </c>
      <c r="KNX17" s="132" t="e" vm="1">
        <f>IF(AND(KNX15="Breast",[1]control!KOL8="Persons"),"Note: Breast cancer figures for all persons does not include males","")</f>
        <v>#VALUE!</v>
      </c>
      <c r="KNY17" s="132" t="e" vm="1">
        <f>IF(AND(KNY15="Breast",[1]control!KOM8="Persons"),"Note: Breast cancer figures for all persons does not include males","")</f>
        <v>#VALUE!</v>
      </c>
      <c r="KNZ17" s="132" t="e" vm="1">
        <f>IF(AND(KNZ15="Breast",[1]control!KON8="Persons"),"Note: Breast cancer figures for all persons does not include males","")</f>
        <v>#VALUE!</v>
      </c>
      <c r="KOA17" s="132" t="e" vm="1">
        <f>IF(AND(KOA15="Breast",[1]control!KOO8="Persons"),"Note: Breast cancer figures for all persons does not include males","")</f>
        <v>#VALUE!</v>
      </c>
      <c r="KOB17" s="132" t="e" vm="1">
        <f>IF(AND(KOB15="Breast",[1]control!KOP8="Persons"),"Note: Breast cancer figures for all persons does not include males","")</f>
        <v>#VALUE!</v>
      </c>
      <c r="KOC17" s="132" t="e" vm="1">
        <f>IF(AND(KOC15="Breast",[1]control!KOQ8="Persons"),"Note: Breast cancer figures for all persons does not include males","")</f>
        <v>#VALUE!</v>
      </c>
      <c r="KOD17" s="132" t="e" vm="1">
        <f>IF(AND(KOD15="Breast",[1]control!KOR8="Persons"),"Note: Breast cancer figures for all persons does not include males","")</f>
        <v>#VALUE!</v>
      </c>
      <c r="KOE17" s="132" t="e" vm="1">
        <f>IF(AND(KOE15="Breast",[1]control!KOS8="Persons"),"Note: Breast cancer figures for all persons does not include males","")</f>
        <v>#VALUE!</v>
      </c>
      <c r="KOF17" s="132" t="e" vm="1">
        <f>IF(AND(KOF15="Breast",[1]control!KOT8="Persons"),"Note: Breast cancer figures for all persons does not include males","")</f>
        <v>#VALUE!</v>
      </c>
      <c r="KOG17" s="132" t="e" vm="1">
        <f>IF(AND(KOG15="Breast",[1]control!KOU8="Persons"),"Note: Breast cancer figures for all persons does not include males","")</f>
        <v>#VALUE!</v>
      </c>
      <c r="KOH17" s="132" t="e" vm="1">
        <f>IF(AND(KOH15="Breast",[1]control!KOV8="Persons"),"Note: Breast cancer figures for all persons does not include males","")</f>
        <v>#VALUE!</v>
      </c>
      <c r="KOI17" s="132" t="e" vm="1">
        <f>IF(AND(KOI15="Breast",[1]control!KOW8="Persons"),"Note: Breast cancer figures for all persons does not include males","")</f>
        <v>#VALUE!</v>
      </c>
      <c r="KOJ17" s="132" t="e" vm="1">
        <f>IF(AND(KOJ15="Breast",[1]control!KOX8="Persons"),"Note: Breast cancer figures for all persons does not include males","")</f>
        <v>#VALUE!</v>
      </c>
      <c r="KOK17" s="132" t="e" vm="1">
        <f>IF(AND(KOK15="Breast",[1]control!KOY8="Persons"),"Note: Breast cancer figures for all persons does not include males","")</f>
        <v>#VALUE!</v>
      </c>
      <c r="KOL17" s="132" t="e" vm="1">
        <f>IF(AND(KOL15="Breast",[1]control!KOZ8="Persons"),"Note: Breast cancer figures for all persons does not include males","")</f>
        <v>#VALUE!</v>
      </c>
      <c r="KOM17" s="132" t="e" vm="1">
        <f>IF(AND(KOM15="Breast",[1]control!KPA8="Persons"),"Note: Breast cancer figures for all persons does not include males","")</f>
        <v>#VALUE!</v>
      </c>
      <c r="KON17" s="132" t="e" vm="1">
        <f>IF(AND(KON15="Breast",[1]control!KPB8="Persons"),"Note: Breast cancer figures for all persons does not include males","")</f>
        <v>#VALUE!</v>
      </c>
      <c r="KOO17" s="132" t="e" vm="1">
        <f>IF(AND(KOO15="Breast",[1]control!KPC8="Persons"),"Note: Breast cancer figures for all persons does not include males","")</f>
        <v>#VALUE!</v>
      </c>
      <c r="KOP17" s="132" t="e" vm="1">
        <f>IF(AND(KOP15="Breast",[1]control!KPD8="Persons"),"Note: Breast cancer figures for all persons does not include males","")</f>
        <v>#VALUE!</v>
      </c>
      <c r="KOQ17" s="132" t="e" vm="1">
        <f>IF(AND(KOQ15="Breast",[1]control!KPE8="Persons"),"Note: Breast cancer figures for all persons does not include males","")</f>
        <v>#VALUE!</v>
      </c>
      <c r="KOR17" s="132" t="e" vm="1">
        <f>IF(AND(KOR15="Breast",[1]control!KPF8="Persons"),"Note: Breast cancer figures for all persons does not include males","")</f>
        <v>#VALUE!</v>
      </c>
      <c r="KOS17" s="132" t="e" vm="1">
        <f>IF(AND(KOS15="Breast",[1]control!KPG8="Persons"),"Note: Breast cancer figures for all persons does not include males","")</f>
        <v>#VALUE!</v>
      </c>
      <c r="KOT17" s="132" t="e" vm="1">
        <f>IF(AND(KOT15="Breast",[1]control!KPH8="Persons"),"Note: Breast cancer figures for all persons does not include males","")</f>
        <v>#VALUE!</v>
      </c>
      <c r="KOU17" s="132" t="e" vm="1">
        <f>IF(AND(KOU15="Breast",[1]control!KPI8="Persons"),"Note: Breast cancer figures for all persons does not include males","")</f>
        <v>#VALUE!</v>
      </c>
      <c r="KOV17" s="132" t="e" vm="1">
        <f>IF(AND(KOV15="Breast",[1]control!KPJ8="Persons"),"Note: Breast cancer figures for all persons does not include males","")</f>
        <v>#VALUE!</v>
      </c>
      <c r="KOW17" s="132" t="e" vm="1">
        <f>IF(AND(KOW15="Breast",[1]control!KPK8="Persons"),"Note: Breast cancer figures for all persons does not include males","")</f>
        <v>#VALUE!</v>
      </c>
      <c r="KOX17" s="132" t="e" vm="1">
        <f>IF(AND(KOX15="Breast",[1]control!KPL8="Persons"),"Note: Breast cancer figures for all persons does not include males","")</f>
        <v>#VALUE!</v>
      </c>
      <c r="KOY17" s="132" t="e" vm="1">
        <f>IF(AND(KOY15="Breast",[1]control!KPM8="Persons"),"Note: Breast cancer figures for all persons does not include males","")</f>
        <v>#VALUE!</v>
      </c>
      <c r="KOZ17" s="132" t="e" vm="1">
        <f>IF(AND(KOZ15="Breast",[1]control!KPN8="Persons"),"Note: Breast cancer figures for all persons does not include males","")</f>
        <v>#VALUE!</v>
      </c>
      <c r="KPA17" s="132" t="e" vm="1">
        <f>IF(AND(KPA15="Breast",[1]control!KPO8="Persons"),"Note: Breast cancer figures for all persons does not include males","")</f>
        <v>#VALUE!</v>
      </c>
      <c r="KPB17" s="132" t="e" vm="1">
        <f>IF(AND(KPB15="Breast",[1]control!KPP8="Persons"),"Note: Breast cancer figures for all persons does not include males","")</f>
        <v>#VALUE!</v>
      </c>
      <c r="KPC17" s="132" t="e" vm="1">
        <f>IF(AND(KPC15="Breast",[1]control!KPQ8="Persons"),"Note: Breast cancer figures for all persons does not include males","")</f>
        <v>#VALUE!</v>
      </c>
      <c r="KPD17" s="132" t="e" vm="1">
        <f>IF(AND(KPD15="Breast",[1]control!KPR8="Persons"),"Note: Breast cancer figures for all persons does not include males","")</f>
        <v>#VALUE!</v>
      </c>
      <c r="KPE17" s="132" t="e" vm="1">
        <f>IF(AND(KPE15="Breast",[1]control!KPS8="Persons"),"Note: Breast cancer figures for all persons does not include males","")</f>
        <v>#VALUE!</v>
      </c>
      <c r="KPF17" s="132" t="e" vm="1">
        <f>IF(AND(KPF15="Breast",[1]control!KPT8="Persons"),"Note: Breast cancer figures for all persons does not include males","")</f>
        <v>#VALUE!</v>
      </c>
      <c r="KPG17" s="132" t="e" vm="1">
        <f>IF(AND(KPG15="Breast",[1]control!KPU8="Persons"),"Note: Breast cancer figures for all persons does not include males","")</f>
        <v>#VALUE!</v>
      </c>
      <c r="KPH17" s="132" t="e" vm="1">
        <f>IF(AND(KPH15="Breast",[1]control!KPV8="Persons"),"Note: Breast cancer figures for all persons does not include males","")</f>
        <v>#VALUE!</v>
      </c>
      <c r="KPI17" s="132" t="e" vm="1">
        <f>IF(AND(KPI15="Breast",[1]control!KPW8="Persons"),"Note: Breast cancer figures for all persons does not include males","")</f>
        <v>#VALUE!</v>
      </c>
      <c r="KPJ17" s="132" t="e" vm="1">
        <f>IF(AND(KPJ15="Breast",[1]control!KPX8="Persons"),"Note: Breast cancer figures for all persons does not include males","")</f>
        <v>#VALUE!</v>
      </c>
      <c r="KPK17" s="132" t="e" vm="1">
        <f>IF(AND(KPK15="Breast",[1]control!KPY8="Persons"),"Note: Breast cancer figures for all persons does not include males","")</f>
        <v>#VALUE!</v>
      </c>
      <c r="KPL17" s="132" t="e" vm="1">
        <f>IF(AND(KPL15="Breast",[1]control!KPZ8="Persons"),"Note: Breast cancer figures for all persons does not include males","")</f>
        <v>#VALUE!</v>
      </c>
      <c r="KPM17" s="132" t="e" vm="1">
        <f>IF(AND(KPM15="Breast",[1]control!KQA8="Persons"),"Note: Breast cancer figures for all persons does not include males","")</f>
        <v>#VALUE!</v>
      </c>
      <c r="KPN17" s="132" t="e" vm="1">
        <f>IF(AND(KPN15="Breast",[1]control!KQB8="Persons"),"Note: Breast cancer figures for all persons does not include males","")</f>
        <v>#VALUE!</v>
      </c>
      <c r="KPO17" s="132" t="e" vm="1">
        <f>IF(AND(KPO15="Breast",[1]control!KQC8="Persons"),"Note: Breast cancer figures for all persons does not include males","")</f>
        <v>#VALUE!</v>
      </c>
      <c r="KPP17" s="132" t="e" vm="1">
        <f>IF(AND(KPP15="Breast",[1]control!KQD8="Persons"),"Note: Breast cancer figures for all persons does not include males","")</f>
        <v>#VALUE!</v>
      </c>
      <c r="KPQ17" s="132" t="e" vm="1">
        <f>IF(AND(KPQ15="Breast",[1]control!KQE8="Persons"),"Note: Breast cancer figures for all persons does not include males","")</f>
        <v>#VALUE!</v>
      </c>
      <c r="KPR17" s="132" t="e" vm="1">
        <f>IF(AND(KPR15="Breast",[1]control!KQF8="Persons"),"Note: Breast cancer figures for all persons does not include males","")</f>
        <v>#VALUE!</v>
      </c>
      <c r="KPS17" s="132" t="e" vm="1">
        <f>IF(AND(KPS15="Breast",[1]control!KQG8="Persons"),"Note: Breast cancer figures for all persons does not include males","")</f>
        <v>#VALUE!</v>
      </c>
      <c r="KPT17" s="132" t="e" vm="1">
        <f>IF(AND(KPT15="Breast",[1]control!KQH8="Persons"),"Note: Breast cancer figures for all persons does not include males","")</f>
        <v>#VALUE!</v>
      </c>
      <c r="KPU17" s="132" t="e" vm="1">
        <f>IF(AND(KPU15="Breast",[1]control!KQI8="Persons"),"Note: Breast cancer figures for all persons does not include males","")</f>
        <v>#VALUE!</v>
      </c>
      <c r="KPV17" s="132" t="e" vm="1">
        <f>IF(AND(KPV15="Breast",[1]control!KQJ8="Persons"),"Note: Breast cancer figures for all persons does not include males","")</f>
        <v>#VALUE!</v>
      </c>
      <c r="KPW17" s="132" t="e" vm="1">
        <f>IF(AND(KPW15="Breast",[1]control!KQK8="Persons"),"Note: Breast cancer figures for all persons does not include males","")</f>
        <v>#VALUE!</v>
      </c>
      <c r="KPX17" s="132" t="e" vm="1">
        <f>IF(AND(KPX15="Breast",[1]control!KQL8="Persons"),"Note: Breast cancer figures for all persons does not include males","")</f>
        <v>#VALUE!</v>
      </c>
      <c r="KPY17" s="132" t="e" vm="1">
        <f>IF(AND(KPY15="Breast",[1]control!KQM8="Persons"),"Note: Breast cancer figures for all persons does not include males","")</f>
        <v>#VALUE!</v>
      </c>
      <c r="KPZ17" s="132" t="e" vm="1">
        <f>IF(AND(KPZ15="Breast",[1]control!KQN8="Persons"),"Note: Breast cancer figures for all persons does not include males","")</f>
        <v>#VALUE!</v>
      </c>
      <c r="KQA17" s="132" t="e" vm="1">
        <f>IF(AND(KQA15="Breast",[1]control!KQO8="Persons"),"Note: Breast cancer figures for all persons does not include males","")</f>
        <v>#VALUE!</v>
      </c>
      <c r="KQB17" s="132" t="e" vm="1">
        <f>IF(AND(KQB15="Breast",[1]control!KQP8="Persons"),"Note: Breast cancer figures for all persons does not include males","")</f>
        <v>#VALUE!</v>
      </c>
      <c r="KQC17" s="132" t="e" vm="1">
        <f>IF(AND(KQC15="Breast",[1]control!KQQ8="Persons"),"Note: Breast cancer figures for all persons does not include males","")</f>
        <v>#VALUE!</v>
      </c>
      <c r="KQD17" s="132" t="e" vm="1">
        <f>IF(AND(KQD15="Breast",[1]control!KQR8="Persons"),"Note: Breast cancer figures for all persons does not include males","")</f>
        <v>#VALUE!</v>
      </c>
      <c r="KQE17" s="132" t="e" vm="1">
        <f>IF(AND(KQE15="Breast",[1]control!KQS8="Persons"),"Note: Breast cancer figures for all persons does not include males","")</f>
        <v>#VALUE!</v>
      </c>
      <c r="KQF17" s="132" t="e" vm="1">
        <f>IF(AND(KQF15="Breast",[1]control!KQT8="Persons"),"Note: Breast cancer figures for all persons does not include males","")</f>
        <v>#VALUE!</v>
      </c>
      <c r="KQG17" s="132" t="e" vm="1">
        <f>IF(AND(KQG15="Breast",[1]control!KQU8="Persons"),"Note: Breast cancer figures for all persons does not include males","")</f>
        <v>#VALUE!</v>
      </c>
      <c r="KQH17" s="132" t="e" vm="1">
        <f>IF(AND(KQH15="Breast",[1]control!KQV8="Persons"),"Note: Breast cancer figures for all persons does not include males","")</f>
        <v>#VALUE!</v>
      </c>
      <c r="KQI17" s="132" t="e" vm="1">
        <f>IF(AND(KQI15="Breast",[1]control!KQW8="Persons"),"Note: Breast cancer figures for all persons does not include males","")</f>
        <v>#VALUE!</v>
      </c>
      <c r="KQJ17" s="132" t="e" vm="1">
        <f>IF(AND(KQJ15="Breast",[1]control!KQX8="Persons"),"Note: Breast cancer figures for all persons does not include males","")</f>
        <v>#VALUE!</v>
      </c>
      <c r="KQK17" s="132" t="e" vm="1">
        <f>IF(AND(KQK15="Breast",[1]control!KQY8="Persons"),"Note: Breast cancer figures for all persons does not include males","")</f>
        <v>#VALUE!</v>
      </c>
      <c r="KQL17" s="132" t="e" vm="1">
        <f>IF(AND(KQL15="Breast",[1]control!KQZ8="Persons"),"Note: Breast cancer figures for all persons does not include males","")</f>
        <v>#VALUE!</v>
      </c>
      <c r="KQM17" s="132" t="e" vm="1">
        <f>IF(AND(KQM15="Breast",[1]control!KRA8="Persons"),"Note: Breast cancer figures for all persons does not include males","")</f>
        <v>#VALUE!</v>
      </c>
      <c r="KQN17" s="132" t="e" vm="1">
        <f>IF(AND(KQN15="Breast",[1]control!KRB8="Persons"),"Note: Breast cancer figures for all persons does not include males","")</f>
        <v>#VALUE!</v>
      </c>
      <c r="KQO17" s="132" t="e" vm="1">
        <f>IF(AND(KQO15="Breast",[1]control!KRC8="Persons"),"Note: Breast cancer figures for all persons does not include males","")</f>
        <v>#VALUE!</v>
      </c>
      <c r="KQP17" s="132" t="e" vm="1">
        <f>IF(AND(KQP15="Breast",[1]control!KRD8="Persons"),"Note: Breast cancer figures for all persons does not include males","")</f>
        <v>#VALUE!</v>
      </c>
      <c r="KQQ17" s="132" t="e" vm="1">
        <f>IF(AND(KQQ15="Breast",[1]control!KRE8="Persons"),"Note: Breast cancer figures for all persons does not include males","")</f>
        <v>#VALUE!</v>
      </c>
      <c r="KQR17" s="132" t="e" vm="1">
        <f>IF(AND(KQR15="Breast",[1]control!KRF8="Persons"),"Note: Breast cancer figures for all persons does not include males","")</f>
        <v>#VALUE!</v>
      </c>
      <c r="KQS17" s="132" t="e" vm="1">
        <f>IF(AND(KQS15="Breast",[1]control!KRG8="Persons"),"Note: Breast cancer figures for all persons does not include males","")</f>
        <v>#VALUE!</v>
      </c>
      <c r="KQT17" s="132" t="e" vm="1">
        <f>IF(AND(KQT15="Breast",[1]control!KRH8="Persons"),"Note: Breast cancer figures for all persons does not include males","")</f>
        <v>#VALUE!</v>
      </c>
      <c r="KQU17" s="132" t="e" vm="1">
        <f>IF(AND(KQU15="Breast",[1]control!KRI8="Persons"),"Note: Breast cancer figures for all persons does not include males","")</f>
        <v>#VALUE!</v>
      </c>
      <c r="KQV17" s="132" t="e" vm="1">
        <f>IF(AND(KQV15="Breast",[1]control!KRJ8="Persons"),"Note: Breast cancer figures for all persons does not include males","")</f>
        <v>#VALUE!</v>
      </c>
      <c r="KQW17" s="132" t="e" vm="1">
        <f>IF(AND(KQW15="Breast",[1]control!KRK8="Persons"),"Note: Breast cancer figures for all persons does not include males","")</f>
        <v>#VALUE!</v>
      </c>
      <c r="KQX17" s="132" t="e" vm="1">
        <f>IF(AND(KQX15="Breast",[1]control!KRL8="Persons"),"Note: Breast cancer figures for all persons does not include males","")</f>
        <v>#VALUE!</v>
      </c>
      <c r="KQY17" s="132" t="e" vm="1">
        <f>IF(AND(KQY15="Breast",[1]control!KRM8="Persons"),"Note: Breast cancer figures for all persons does not include males","")</f>
        <v>#VALUE!</v>
      </c>
      <c r="KQZ17" s="132" t="e" vm="1">
        <f>IF(AND(KQZ15="Breast",[1]control!KRN8="Persons"),"Note: Breast cancer figures for all persons does not include males","")</f>
        <v>#VALUE!</v>
      </c>
      <c r="KRA17" s="132" t="e" vm="1">
        <f>IF(AND(KRA15="Breast",[1]control!KRO8="Persons"),"Note: Breast cancer figures for all persons does not include males","")</f>
        <v>#VALUE!</v>
      </c>
      <c r="KRB17" s="132" t="e" vm="1">
        <f>IF(AND(KRB15="Breast",[1]control!KRP8="Persons"),"Note: Breast cancer figures for all persons does not include males","")</f>
        <v>#VALUE!</v>
      </c>
      <c r="KRC17" s="132" t="e" vm="1">
        <f>IF(AND(KRC15="Breast",[1]control!KRQ8="Persons"),"Note: Breast cancer figures for all persons does not include males","")</f>
        <v>#VALUE!</v>
      </c>
      <c r="KRD17" s="132" t="e" vm="1">
        <f>IF(AND(KRD15="Breast",[1]control!KRR8="Persons"),"Note: Breast cancer figures for all persons does not include males","")</f>
        <v>#VALUE!</v>
      </c>
      <c r="KRE17" s="132" t="e" vm="1">
        <f>IF(AND(KRE15="Breast",[1]control!KRS8="Persons"),"Note: Breast cancer figures for all persons does not include males","")</f>
        <v>#VALUE!</v>
      </c>
      <c r="KRF17" s="132" t="e" vm="1">
        <f>IF(AND(KRF15="Breast",[1]control!KRT8="Persons"),"Note: Breast cancer figures for all persons does not include males","")</f>
        <v>#VALUE!</v>
      </c>
      <c r="KRG17" s="132" t="e" vm="1">
        <f>IF(AND(KRG15="Breast",[1]control!KRU8="Persons"),"Note: Breast cancer figures for all persons does not include males","")</f>
        <v>#VALUE!</v>
      </c>
      <c r="KRH17" s="132" t="e" vm="1">
        <f>IF(AND(KRH15="Breast",[1]control!KRV8="Persons"),"Note: Breast cancer figures for all persons does not include males","")</f>
        <v>#VALUE!</v>
      </c>
      <c r="KRI17" s="132" t="e" vm="1">
        <f>IF(AND(KRI15="Breast",[1]control!KRW8="Persons"),"Note: Breast cancer figures for all persons does not include males","")</f>
        <v>#VALUE!</v>
      </c>
      <c r="KRJ17" s="132" t="e" vm="1">
        <f>IF(AND(KRJ15="Breast",[1]control!KRX8="Persons"),"Note: Breast cancer figures for all persons does not include males","")</f>
        <v>#VALUE!</v>
      </c>
      <c r="KRK17" s="132" t="e" vm="1">
        <f>IF(AND(KRK15="Breast",[1]control!KRY8="Persons"),"Note: Breast cancer figures for all persons does not include males","")</f>
        <v>#VALUE!</v>
      </c>
      <c r="KRL17" s="132" t="e" vm="1">
        <f>IF(AND(KRL15="Breast",[1]control!KRZ8="Persons"),"Note: Breast cancer figures for all persons does not include males","")</f>
        <v>#VALUE!</v>
      </c>
      <c r="KRM17" s="132" t="e" vm="1">
        <f>IF(AND(KRM15="Breast",[1]control!KSA8="Persons"),"Note: Breast cancer figures for all persons does not include males","")</f>
        <v>#VALUE!</v>
      </c>
      <c r="KRN17" s="132" t="e" vm="1">
        <f>IF(AND(KRN15="Breast",[1]control!KSB8="Persons"),"Note: Breast cancer figures for all persons does not include males","")</f>
        <v>#VALUE!</v>
      </c>
      <c r="KRO17" s="132" t="e" vm="1">
        <f>IF(AND(KRO15="Breast",[1]control!KSC8="Persons"),"Note: Breast cancer figures for all persons does not include males","")</f>
        <v>#VALUE!</v>
      </c>
      <c r="KRP17" s="132" t="e" vm="1">
        <f>IF(AND(KRP15="Breast",[1]control!KSD8="Persons"),"Note: Breast cancer figures for all persons does not include males","")</f>
        <v>#VALUE!</v>
      </c>
      <c r="KRQ17" s="132" t="e" vm="1">
        <f>IF(AND(KRQ15="Breast",[1]control!KSE8="Persons"),"Note: Breast cancer figures for all persons does not include males","")</f>
        <v>#VALUE!</v>
      </c>
      <c r="KRR17" s="132" t="e" vm="1">
        <f>IF(AND(KRR15="Breast",[1]control!KSF8="Persons"),"Note: Breast cancer figures for all persons does not include males","")</f>
        <v>#VALUE!</v>
      </c>
      <c r="KRS17" s="132" t="e" vm="1">
        <f>IF(AND(KRS15="Breast",[1]control!KSG8="Persons"),"Note: Breast cancer figures for all persons does not include males","")</f>
        <v>#VALUE!</v>
      </c>
      <c r="KRT17" s="132" t="e" vm="1">
        <f>IF(AND(KRT15="Breast",[1]control!KSH8="Persons"),"Note: Breast cancer figures for all persons does not include males","")</f>
        <v>#VALUE!</v>
      </c>
      <c r="KRU17" s="132" t="e" vm="1">
        <f>IF(AND(KRU15="Breast",[1]control!KSI8="Persons"),"Note: Breast cancer figures for all persons does not include males","")</f>
        <v>#VALUE!</v>
      </c>
      <c r="KRV17" s="132" t="e" vm="1">
        <f>IF(AND(KRV15="Breast",[1]control!KSJ8="Persons"),"Note: Breast cancer figures for all persons does not include males","")</f>
        <v>#VALUE!</v>
      </c>
      <c r="KRW17" s="132" t="e" vm="1">
        <f>IF(AND(KRW15="Breast",[1]control!KSK8="Persons"),"Note: Breast cancer figures for all persons does not include males","")</f>
        <v>#VALUE!</v>
      </c>
      <c r="KRX17" s="132" t="e" vm="1">
        <f>IF(AND(KRX15="Breast",[1]control!KSL8="Persons"),"Note: Breast cancer figures for all persons does not include males","")</f>
        <v>#VALUE!</v>
      </c>
      <c r="KRY17" s="132" t="e" vm="1">
        <f>IF(AND(KRY15="Breast",[1]control!KSM8="Persons"),"Note: Breast cancer figures for all persons does not include males","")</f>
        <v>#VALUE!</v>
      </c>
      <c r="KRZ17" s="132" t="e" vm="1">
        <f>IF(AND(KRZ15="Breast",[1]control!KSN8="Persons"),"Note: Breast cancer figures for all persons does not include males","")</f>
        <v>#VALUE!</v>
      </c>
      <c r="KSA17" s="132" t="e" vm="1">
        <f>IF(AND(KSA15="Breast",[1]control!KSO8="Persons"),"Note: Breast cancer figures for all persons does not include males","")</f>
        <v>#VALUE!</v>
      </c>
      <c r="KSB17" s="132" t="e" vm="1">
        <f>IF(AND(KSB15="Breast",[1]control!KSP8="Persons"),"Note: Breast cancer figures for all persons does not include males","")</f>
        <v>#VALUE!</v>
      </c>
      <c r="KSC17" s="132" t="e" vm="1">
        <f>IF(AND(KSC15="Breast",[1]control!KSQ8="Persons"),"Note: Breast cancer figures for all persons does not include males","")</f>
        <v>#VALUE!</v>
      </c>
      <c r="KSD17" s="132" t="e" vm="1">
        <f>IF(AND(KSD15="Breast",[1]control!KSR8="Persons"),"Note: Breast cancer figures for all persons does not include males","")</f>
        <v>#VALUE!</v>
      </c>
      <c r="KSE17" s="132" t="e" vm="1">
        <f>IF(AND(KSE15="Breast",[1]control!KSS8="Persons"),"Note: Breast cancer figures for all persons does not include males","")</f>
        <v>#VALUE!</v>
      </c>
      <c r="KSF17" s="132" t="e" vm="1">
        <f>IF(AND(KSF15="Breast",[1]control!KST8="Persons"),"Note: Breast cancer figures for all persons does not include males","")</f>
        <v>#VALUE!</v>
      </c>
      <c r="KSG17" s="132" t="e" vm="1">
        <f>IF(AND(KSG15="Breast",[1]control!KSU8="Persons"),"Note: Breast cancer figures for all persons does not include males","")</f>
        <v>#VALUE!</v>
      </c>
      <c r="KSH17" s="132" t="e" vm="1">
        <f>IF(AND(KSH15="Breast",[1]control!KSV8="Persons"),"Note: Breast cancer figures for all persons does not include males","")</f>
        <v>#VALUE!</v>
      </c>
      <c r="KSI17" s="132" t="e" vm="1">
        <f>IF(AND(KSI15="Breast",[1]control!KSW8="Persons"),"Note: Breast cancer figures for all persons does not include males","")</f>
        <v>#VALUE!</v>
      </c>
      <c r="KSJ17" s="132" t="e" vm="1">
        <f>IF(AND(KSJ15="Breast",[1]control!KSX8="Persons"),"Note: Breast cancer figures for all persons does not include males","")</f>
        <v>#VALUE!</v>
      </c>
      <c r="KSK17" s="132" t="e" vm="1">
        <f>IF(AND(KSK15="Breast",[1]control!KSY8="Persons"),"Note: Breast cancer figures for all persons does not include males","")</f>
        <v>#VALUE!</v>
      </c>
      <c r="KSL17" s="132" t="e" vm="1">
        <f>IF(AND(KSL15="Breast",[1]control!KSZ8="Persons"),"Note: Breast cancer figures for all persons does not include males","")</f>
        <v>#VALUE!</v>
      </c>
      <c r="KSM17" s="132" t="e" vm="1">
        <f>IF(AND(KSM15="Breast",[1]control!KTA8="Persons"),"Note: Breast cancer figures for all persons does not include males","")</f>
        <v>#VALUE!</v>
      </c>
      <c r="KSN17" s="132" t="e" vm="1">
        <f>IF(AND(KSN15="Breast",[1]control!KTB8="Persons"),"Note: Breast cancer figures for all persons does not include males","")</f>
        <v>#VALUE!</v>
      </c>
      <c r="KSO17" s="132" t="e" vm="1">
        <f>IF(AND(KSO15="Breast",[1]control!KTC8="Persons"),"Note: Breast cancer figures for all persons does not include males","")</f>
        <v>#VALUE!</v>
      </c>
      <c r="KSP17" s="132" t="e" vm="1">
        <f>IF(AND(KSP15="Breast",[1]control!KTD8="Persons"),"Note: Breast cancer figures for all persons does not include males","")</f>
        <v>#VALUE!</v>
      </c>
      <c r="KSQ17" s="132" t="e" vm="1">
        <f>IF(AND(KSQ15="Breast",[1]control!KTE8="Persons"),"Note: Breast cancer figures for all persons does not include males","")</f>
        <v>#VALUE!</v>
      </c>
      <c r="KSR17" s="132" t="e" vm="1">
        <f>IF(AND(KSR15="Breast",[1]control!KTF8="Persons"),"Note: Breast cancer figures for all persons does not include males","")</f>
        <v>#VALUE!</v>
      </c>
      <c r="KSS17" s="132" t="e" vm="1">
        <f>IF(AND(KSS15="Breast",[1]control!KTG8="Persons"),"Note: Breast cancer figures for all persons does not include males","")</f>
        <v>#VALUE!</v>
      </c>
      <c r="KST17" s="132" t="e" vm="1">
        <f>IF(AND(KST15="Breast",[1]control!KTH8="Persons"),"Note: Breast cancer figures for all persons does not include males","")</f>
        <v>#VALUE!</v>
      </c>
      <c r="KSU17" s="132" t="e" vm="1">
        <f>IF(AND(KSU15="Breast",[1]control!KTI8="Persons"),"Note: Breast cancer figures for all persons does not include males","")</f>
        <v>#VALUE!</v>
      </c>
      <c r="KSV17" s="132" t="e" vm="1">
        <f>IF(AND(KSV15="Breast",[1]control!KTJ8="Persons"),"Note: Breast cancer figures for all persons does not include males","")</f>
        <v>#VALUE!</v>
      </c>
      <c r="KSW17" s="132" t="e" vm="1">
        <f>IF(AND(KSW15="Breast",[1]control!KTK8="Persons"),"Note: Breast cancer figures for all persons does not include males","")</f>
        <v>#VALUE!</v>
      </c>
      <c r="KSX17" s="132" t="e" vm="1">
        <f>IF(AND(KSX15="Breast",[1]control!KTL8="Persons"),"Note: Breast cancer figures for all persons does not include males","")</f>
        <v>#VALUE!</v>
      </c>
      <c r="KSY17" s="132" t="e" vm="1">
        <f>IF(AND(KSY15="Breast",[1]control!KTM8="Persons"),"Note: Breast cancer figures for all persons does not include males","")</f>
        <v>#VALUE!</v>
      </c>
      <c r="KSZ17" s="132" t="e" vm="1">
        <f>IF(AND(KSZ15="Breast",[1]control!KTN8="Persons"),"Note: Breast cancer figures for all persons does not include males","")</f>
        <v>#VALUE!</v>
      </c>
      <c r="KTA17" s="132" t="e" vm="1">
        <f>IF(AND(KTA15="Breast",[1]control!KTO8="Persons"),"Note: Breast cancer figures for all persons does not include males","")</f>
        <v>#VALUE!</v>
      </c>
      <c r="KTB17" s="132" t="e" vm="1">
        <f>IF(AND(KTB15="Breast",[1]control!KTP8="Persons"),"Note: Breast cancer figures for all persons does not include males","")</f>
        <v>#VALUE!</v>
      </c>
      <c r="KTC17" s="132" t="e" vm="1">
        <f>IF(AND(KTC15="Breast",[1]control!KTQ8="Persons"),"Note: Breast cancer figures for all persons does not include males","")</f>
        <v>#VALUE!</v>
      </c>
      <c r="KTD17" s="132" t="e" vm="1">
        <f>IF(AND(KTD15="Breast",[1]control!KTR8="Persons"),"Note: Breast cancer figures for all persons does not include males","")</f>
        <v>#VALUE!</v>
      </c>
      <c r="KTE17" s="132" t="e" vm="1">
        <f>IF(AND(KTE15="Breast",[1]control!KTS8="Persons"),"Note: Breast cancer figures for all persons does not include males","")</f>
        <v>#VALUE!</v>
      </c>
      <c r="KTF17" s="132" t="e" vm="1">
        <f>IF(AND(KTF15="Breast",[1]control!KTT8="Persons"),"Note: Breast cancer figures for all persons does not include males","")</f>
        <v>#VALUE!</v>
      </c>
      <c r="KTG17" s="132" t="e" vm="1">
        <f>IF(AND(KTG15="Breast",[1]control!KTU8="Persons"),"Note: Breast cancer figures for all persons does not include males","")</f>
        <v>#VALUE!</v>
      </c>
      <c r="KTH17" s="132" t="e" vm="1">
        <f>IF(AND(KTH15="Breast",[1]control!KTV8="Persons"),"Note: Breast cancer figures for all persons does not include males","")</f>
        <v>#VALUE!</v>
      </c>
      <c r="KTI17" s="132" t="e" vm="1">
        <f>IF(AND(KTI15="Breast",[1]control!KTW8="Persons"),"Note: Breast cancer figures for all persons does not include males","")</f>
        <v>#VALUE!</v>
      </c>
      <c r="KTJ17" s="132" t="e" vm="1">
        <f>IF(AND(KTJ15="Breast",[1]control!KTX8="Persons"),"Note: Breast cancer figures for all persons does not include males","")</f>
        <v>#VALUE!</v>
      </c>
      <c r="KTK17" s="132" t="e" vm="1">
        <f>IF(AND(KTK15="Breast",[1]control!KTY8="Persons"),"Note: Breast cancer figures for all persons does not include males","")</f>
        <v>#VALUE!</v>
      </c>
      <c r="KTL17" s="132" t="e" vm="1">
        <f>IF(AND(KTL15="Breast",[1]control!KTZ8="Persons"),"Note: Breast cancer figures for all persons does not include males","")</f>
        <v>#VALUE!</v>
      </c>
      <c r="KTM17" s="132" t="e" vm="1">
        <f>IF(AND(KTM15="Breast",[1]control!KUA8="Persons"),"Note: Breast cancer figures for all persons does not include males","")</f>
        <v>#VALUE!</v>
      </c>
      <c r="KTN17" s="132" t="e" vm="1">
        <f>IF(AND(KTN15="Breast",[1]control!KUB8="Persons"),"Note: Breast cancer figures for all persons does not include males","")</f>
        <v>#VALUE!</v>
      </c>
      <c r="KTO17" s="132" t="e" vm="1">
        <f>IF(AND(KTO15="Breast",[1]control!KUC8="Persons"),"Note: Breast cancer figures for all persons does not include males","")</f>
        <v>#VALUE!</v>
      </c>
      <c r="KTP17" s="132" t="e" vm="1">
        <f>IF(AND(KTP15="Breast",[1]control!KUD8="Persons"),"Note: Breast cancer figures for all persons does not include males","")</f>
        <v>#VALUE!</v>
      </c>
      <c r="KTQ17" s="132" t="e" vm="1">
        <f>IF(AND(KTQ15="Breast",[1]control!KUE8="Persons"),"Note: Breast cancer figures for all persons does not include males","")</f>
        <v>#VALUE!</v>
      </c>
      <c r="KTR17" s="132" t="e" vm="1">
        <f>IF(AND(KTR15="Breast",[1]control!KUF8="Persons"),"Note: Breast cancer figures for all persons does not include males","")</f>
        <v>#VALUE!</v>
      </c>
      <c r="KTS17" s="132" t="e" vm="1">
        <f>IF(AND(KTS15="Breast",[1]control!KUG8="Persons"),"Note: Breast cancer figures for all persons does not include males","")</f>
        <v>#VALUE!</v>
      </c>
      <c r="KTT17" s="132" t="e" vm="1">
        <f>IF(AND(KTT15="Breast",[1]control!KUH8="Persons"),"Note: Breast cancer figures for all persons does not include males","")</f>
        <v>#VALUE!</v>
      </c>
      <c r="KTU17" s="132" t="e" vm="1">
        <f>IF(AND(KTU15="Breast",[1]control!KUI8="Persons"),"Note: Breast cancer figures for all persons does not include males","")</f>
        <v>#VALUE!</v>
      </c>
      <c r="KTV17" s="132" t="e" vm="1">
        <f>IF(AND(KTV15="Breast",[1]control!KUJ8="Persons"),"Note: Breast cancer figures for all persons does not include males","")</f>
        <v>#VALUE!</v>
      </c>
      <c r="KTW17" s="132" t="e" vm="1">
        <f>IF(AND(KTW15="Breast",[1]control!KUK8="Persons"),"Note: Breast cancer figures for all persons does not include males","")</f>
        <v>#VALUE!</v>
      </c>
      <c r="KTX17" s="132" t="e" vm="1">
        <f>IF(AND(KTX15="Breast",[1]control!KUL8="Persons"),"Note: Breast cancer figures for all persons does not include males","")</f>
        <v>#VALUE!</v>
      </c>
      <c r="KTY17" s="132" t="e" vm="1">
        <f>IF(AND(KTY15="Breast",[1]control!KUM8="Persons"),"Note: Breast cancer figures for all persons does not include males","")</f>
        <v>#VALUE!</v>
      </c>
      <c r="KTZ17" s="132" t="e" vm="1">
        <f>IF(AND(KTZ15="Breast",[1]control!KUN8="Persons"),"Note: Breast cancer figures for all persons does not include males","")</f>
        <v>#VALUE!</v>
      </c>
      <c r="KUA17" s="132" t="e" vm="1">
        <f>IF(AND(KUA15="Breast",[1]control!KUO8="Persons"),"Note: Breast cancer figures for all persons does not include males","")</f>
        <v>#VALUE!</v>
      </c>
      <c r="KUB17" s="132" t="e" vm="1">
        <f>IF(AND(KUB15="Breast",[1]control!KUP8="Persons"),"Note: Breast cancer figures for all persons does not include males","")</f>
        <v>#VALUE!</v>
      </c>
      <c r="KUC17" s="132" t="e" vm="1">
        <f>IF(AND(KUC15="Breast",[1]control!KUQ8="Persons"),"Note: Breast cancer figures for all persons does not include males","")</f>
        <v>#VALUE!</v>
      </c>
      <c r="KUD17" s="132" t="e" vm="1">
        <f>IF(AND(KUD15="Breast",[1]control!KUR8="Persons"),"Note: Breast cancer figures for all persons does not include males","")</f>
        <v>#VALUE!</v>
      </c>
      <c r="KUE17" s="132" t="e" vm="1">
        <f>IF(AND(KUE15="Breast",[1]control!KUS8="Persons"),"Note: Breast cancer figures for all persons does not include males","")</f>
        <v>#VALUE!</v>
      </c>
      <c r="KUF17" s="132" t="e" vm="1">
        <f>IF(AND(KUF15="Breast",[1]control!KUT8="Persons"),"Note: Breast cancer figures for all persons does not include males","")</f>
        <v>#VALUE!</v>
      </c>
      <c r="KUG17" s="132" t="e" vm="1">
        <f>IF(AND(KUG15="Breast",[1]control!KUU8="Persons"),"Note: Breast cancer figures for all persons does not include males","")</f>
        <v>#VALUE!</v>
      </c>
      <c r="KUH17" s="132" t="e" vm="1">
        <f>IF(AND(KUH15="Breast",[1]control!KUV8="Persons"),"Note: Breast cancer figures for all persons does not include males","")</f>
        <v>#VALUE!</v>
      </c>
      <c r="KUI17" s="132" t="e" vm="1">
        <f>IF(AND(KUI15="Breast",[1]control!KUW8="Persons"),"Note: Breast cancer figures for all persons does not include males","")</f>
        <v>#VALUE!</v>
      </c>
      <c r="KUJ17" s="132" t="e" vm="1">
        <f>IF(AND(KUJ15="Breast",[1]control!KUX8="Persons"),"Note: Breast cancer figures for all persons does not include males","")</f>
        <v>#VALUE!</v>
      </c>
      <c r="KUK17" s="132" t="e" vm="1">
        <f>IF(AND(KUK15="Breast",[1]control!KUY8="Persons"),"Note: Breast cancer figures for all persons does not include males","")</f>
        <v>#VALUE!</v>
      </c>
      <c r="KUL17" s="132" t="e" vm="1">
        <f>IF(AND(KUL15="Breast",[1]control!KUZ8="Persons"),"Note: Breast cancer figures for all persons does not include males","")</f>
        <v>#VALUE!</v>
      </c>
      <c r="KUM17" s="132" t="e" vm="1">
        <f>IF(AND(KUM15="Breast",[1]control!KVA8="Persons"),"Note: Breast cancer figures for all persons does not include males","")</f>
        <v>#VALUE!</v>
      </c>
      <c r="KUN17" s="132" t="e" vm="1">
        <f>IF(AND(KUN15="Breast",[1]control!KVB8="Persons"),"Note: Breast cancer figures for all persons does not include males","")</f>
        <v>#VALUE!</v>
      </c>
      <c r="KUO17" s="132" t="e" vm="1">
        <f>IF(AND(KUO15="Breast",[1]control!KVC8="Persons"),"Note: Breast cancer figures for all persons does not include males","")</f>
        <v>#VALUE!</v>
      </c>
      <c r="KUP17" s="132" t="e" vm="1">
        <f>IF(AND(KUP15="Breast",[1]control!KVD8="Persons"),"Note: Breast cancer figures for all persons does not include males","")</f>
        <v>#VALUE!</v>
      </c>
      <c r="KUQ17" s="132" t="e" vm="1">
        <f>IF(AND(KUQ15="Breast",[1]control!KVE8="Persons"),"Note: Breast cancer figures for all persons does not include males","")</f>
        <v>#VALUE!</v>
      </c>
      <c r="KUR17" s="132" t="e" vm="1">
        <f>IF(AND(KUR15="Breast",[1]control!KVF8="Persons"),"Note: Breast cancer figures for all persons does not include males","")</f>
        <v>#VALUE!</v>
      </c>
      <c r="KUS17" s="132" t="e" vm="1">
        <f>IF(AND(KUS15="Breast",[1]control!KVG8="Persons"),"Note: Breast cancer figures for all persons does not include males","")</f>
        <v>#VALUE!</v>
      </c>
      <c r="KUT17" s="132" t="e" vm="1">
        <f>IF(AND(KUT15="Breast",[1]control!KVH8="Persons"),"Note: Breast cancer figures for all persons does not include males","")</f>
        <v>#VALUE!</v>
      </c>
      <c r="KUU17" s="132" t="e" vm="1">
        <f>IF(AND(KUU15="Breast",[1]control!KVI8="Persons"),"Note: Breast cancer figures for all persons does not include males","")</f>
        <v>#VALUE!</v>
      </c>
      <c r="KUV17" s="132" t="e" vm="1">
        <f>IF(AND(KUV15="Breast",[1]control!KVJ8="Persons"),"Note: Breast cancer figures for all persons does not include males","")</f>
        <v>#VALUE!</v>
      </c>
      <c r="KUW17" s="132" t="e" vm="1">
        <f>IF(AND(KUW15="Breast",[1]control!KVK8="Persons"),"Note: Breast cancer figures for all persons does not include males","")</f>
        <v>#VALUE!</v>
      </c>
      <c r="KUX17" s="132" t="e" vm="1">
        <f>IF(AND(KUX15="Breast",[1]control!KVL8="Persons"),"Note: Breast cancer figures for all persons does not include males","")</f>
        <v>#VALUE!</v>
      </c>
      <c r="KUY17" s="132" t="e" vm="1">
        <f>IF(AND(KUY15="Breast",[1]control!KVM8="Persons"),"Note: Breast cancer figures for all persons does not include males","")</f>
        <v>#VALUE!</v>
      </c>
      <c r="KUZ17" s="132" t="e" vm="1">
        <f>IF(AND(KUZ15="Breast",[1]control!KVN8="Persons"),"Note: Breast cancer figures for all persons does not include males","")</f>
        <v>#VALUE!</v>
      </c>
      <c r="KVA17" s="132" t="e" vm="1">
        <f>IF(AND(KVA15="Breast",[1]control!KVO8="Persons"),"Note: Breast cancer figures for all persons does not include males","")</f>
        <v>#VALUE!</v>
      </c>
      <c r="KVB17" s="132" t="e" vm="1">
        <f>IF(AND(KVB15="Breast",[1]control!KVP8="Persons"),"Note: Breast cancer figures for all persons does not include males","")</f>
        <v>#VALUE!</v>
      </c>
      <c r="KVC17" s="132" t="e" vm="1">
        <f>IF(AND(KVC15="Breast",[1]control!KVQ8="Persons"),"Note: Breast cancer figures for all persons does not include males","")</f>
        <v>#VALUE!</v>
      </c>
      <c r="KVD17" s="132" t="e" vm="1">
        <f>IF(AND(KVD15="Breast",[1]control!KVR8="Persons"),"Note: Breast cancer figures for all persons does not include males","")</f>
        <v>#VALUE!</v>
      </c>
      <c r="KVE17" s="132" t="e" vm="1">
        <f>IF(AND(KVE15="Breast",[1]control!KVS8="Persons"),"Note: Breast cancer figures for all persons does not include males","")</f>
        <v>#VALUE!</v>
      </c>
      <c r="KVF17" s="132" t="e" vm="1">
        <f>IF(AND(KVF15="Breast",[1]control!KVT8="Persons"),"Note: Breast cancer figures for all persons does not include males","")</f>
        <v>#VALUE!</v>
      </c>
      <c r="KVG17" s="132" t="e" vm="1">
        <f>IF(AND(KVG15="Breast",[1]control!KVU8="Persons"),"Note: Breast cancer figures for all persons does not include males","")</f>
        <v>#VALUE!</v>
      </c>
      <c r="KVH17" s="132" t="e" vm="1">
        <f>IF(AND(KVH15="Breast",[1]control!KVV8="Persons"),"Note: Breast cancer figures for all persons does not include males","")</f>
        <v>#VALUE!</v>
      </c>
      <c r="KVI17" s="132" t="e" vm="1">
        <f>IF(AND(KVI15="Breast",[1]control!KVW8="Persons"),"Note: Breast cancer figures for all persons does not include males","")</f>
        <v>#VALUE!</v>
      </c>
      <c r="KVJ17" s="132" t="e" vm="1">
        <f>IF(AND(KVJ15="Breast",[1]control!KVX8="Persons"),"Note: Breast cancer figures for all persons does not include males","")</f>
        <v>#VALUE!</v>
      </c>
      <c r="KVK17" s="132" t="e" vm="1">
        <f>IF(AND(KVK15="Breast",[1]control!KVY8="Persons"),"Note: Breast cancer figures for all persons does not include males","")</f>
        <v>#VALUE!</v>
      </c>
      <c r="KVL17" s="132" t="e" vm="1">
        <f>IF(AND(KVL15="Breast",[1]control!KVZ8="Persons"),"Note: Breast cancer figures for all persons does not include males","")</f>
        <v>#VALUE!</v>
      </c>
      <c r="KVM17" s="132" t="e" vm="1">
        <f>IF(AND(KVM15="Breast",[1]control!KWA8="Persons"),"Note: Breast cancer figures for all persons does not include males","")</f>
        <v>#VALUE!</v>
      </c>
      <c r="KVN17" s="132" t="e" vm="1">
        <f>IF(AND(KVN15="Breast",[1]control!KWB8="Persons"),"Note: Breast cancer figures for all persons does not include males","")</f>
        <v>#VALUE!</v>
      </c>
      <c r="KVO17" s="132" t="e" vm="1">
        <f>IF(AND(KVO15="Breast",[1]control!KWC8="Persons"),"Note: Breast cancer figures for all persons does not include males","")</f>
        <v>#VALUE!</v>
      </c>
      <c r="KVP17" s="132" t="e" vm="1">
        <f>IF(AND(KVP15="Breast",[1]control!KWD8="Persons"),"Note: Breast cancer figures for all persons does not include males","")</f>
        <v>#VALUE!</v>
      </c>
      <c r="KVQ17" s="132" t="e" vm="1">
        <f>IF(AND(KVQ15="Breast",[1]control!KWE8="Persons"),"Note: Breast cancer figures for all persons does not include males","")</f>
        <v>#VALUE!</v>
      </c>
      <c r="KVR17" s="132" t="e" vm="1">
        <f>IF(AND(KVR15="Breast",[1]control!KWF8="Persons"),"Note: Breast cancer figures for all persons does not include males","")</f>
        <v>#VALUE!</v>
      </c>
      <c r="KVS17" s="132" t="e" vm="1">
        <f>IF(AND(KVS15="Breast",[1]control!KWG8="Persons"),"Note: Breast cancer figures for all persons does not include males","")</f>
        <v>#VALUE!</v>
      </c>
      <c r="KVT17" s="132" t="e" vm="1">
        <f>IF(AND(KVT15="Breast",[1]control!KWH8="Persons"),"Note: Breast cancer figures for all persons does not include males","")</f>
        <v>#VALUE!</v>
      </c>
      <c r="KVU17" s="132" t="e" vm="1">
        <f>IF(AND(KVU15="Breast",[1]control!KWI8="Persons"),"Note: Breast cancer figures for all persons does not include males","")</f>
        <v>#VALUE!</v>
      </c>
      <c r="KVV17" s="132" t="e" vm="1">
        <f>IF(AND(KVV15="Breast",[1]control!KWJ8="Persons"),"Note: Breast cancer figures for all persons does not include males","")</f>
        <v>#VALUE!</v>
      </c>
      <c r="KVW17" s="132" t="e" vm="1">
        <f>IF(AND(KVW15="Breast",[1]control!KWK8="Persons"),"Note: Breast cancer figures for all persons does not include males","")</f>
        <v>#VALUE!</v>
      </c>
      <c r="KVX17" s="132" t="e" vm="1">
        <f>IF(AND(KVX15="Breast",[1]control!KWL8="Persons"),"Note: Breast cancer figures for all persons does not include males","")</f>
        <v>#VALUE!</v>
      </c>
      <c r="KVY17" s="132" t="e" vm="1">
        <f>IF(AND(KVY15="Breast",[1]control!KWM8="Persons"),"Note: Breast cancer figures for all persons does not include males","")</f>
        <v>#VALUE!</v>
      </c>
      <c r="KVZ17" s="132" t="e" vm="1">
        <f>IF(AND(KVZ15="Breast",[1]control!KWN8="Persons"),"Note: Breast cancer figures for all persons does not include males","")</f>
        <v>#VALUE!</v>
      </c>
      <c r="KWA17" s="132" t="e" vm="1">
        <f>IF(AND(KWA15="Breast",[1]control!KWO8="Persons"),"Note: Breast cancer figures for all persons does not include males","")</f>
        <v>#VALUE!</v>
      </c>
      <c r="KWB17" s="132" t="e" vm="1">
        <f>IF(AND(KWB15="Breast",[1]control!KWP8="Persons"),"Note: Breast cancer figures for all persons does not include males","")</f>
        <v>#VALUE!</v>
      </c>
      <c r="KWC17" s="132" t="e" vm="1">
        <f>IF(AND(KWC15="Breast",[1]control!KWQ8="Persons"),"Note: Breast cancer figures for all persons does not include males","")</f>
        <v>#VALUE!</v>
      </c>
      <c r="KWD17" s="132" t="e" vm="1">
        <f>IF(AND(KWD15="Breast",[1]control!KWR8="Persons"),"Note: Breast cancer figures for all persons does not include males","")</f>
        <v>#VALUE!</v>
      </c>
      <c r="KWE17" s="132" t="e" vm="1">
        <f>IF(AND(KWE15="Breast",[1]control!KWS8="Persons"),"Note: Breast cancer figures for all persons does not include males","")</f>
        <v>#VALUE!</v>
      </c>
      <c r="KWF17" s="132" t="e" vm="1">
        <f>IF(AND(KWF15="Breast",[1]control!KWT8="Persons"),"Note: Breast cancer figures for all persons does not include males","")</f>
        <v>#VALUE!</v>
      </c>
      <c r="KWG17" s="132" t="e" vm="1">
        <f>IF(AND(KWG15="Breast",[1]control!KWU8="Persons"),"Note: Breast cancer figures for all persons does not include males","")</f>
        <v>#VALUE!</v>
      </c>
      <c r="KWH17" s="132" t="e" vm="1">
        <f>IF(AND(KWH15="Breast",[1]control!KWV8="Persons"),"Note: Breast cancer figures for all persons does not include males","")</f>
        <v>#VALUE!</v>
      </c>
      <c r="KWI17" s="132" t="e" vm="1">
        <f>IF(AND(KWI15="Breast",[1]control!KWW8="Persons"),"Note: Breast cancer figures for all persons does not include males","")</f>
        <v>#VALUE!</v>
      </c>
      <c r="KWJ17" s="132" t="e" vm="1">
        <f>IF(AND(KWJ15="Breast",[1]control!KWX8="Persons"),"Note: Breast cancer figures for all persons does not include males","")</f>
        <v>#VALUE!</v>
      </c>
      <c r="KWK17" s="132" t="e" vm="1">
        <f>IF(AND(KWK15="Breast",[1]control!KWY8="Persons"),"Note: Breast cancer figures for all persons does not include males","")</f>
        <v>#VALUE!</v>
      </c>
      <c r="KWL17" s="132" t="e" vm="1">
        <f>IF(AND(KWL15="Breast",[1]control!KWZ8="Persons"),"Note: Breast cancer figures for all persons does not include males","")</f>
        <v>#VALUE!</v>
      </c>
      <c r="KWM17" s="132" t="e" vm="1">
        <f>IF(AND(KWM15="Breast",[1]control!KXA8="Persons"),"Note: Breast cancer figures for all persons does not include males","")</f>
        <v>#VALUE!</v>
      </c>
      <c r="KWN17" s="132" t="e" vm="1">
        <f>IF(AND(KWN15="Breast",[1]control!KXB8="Persons"),"Note: Breast cancer figures for all persons does not include males","")</f>
        <v>#VALUE!</v>
      </c>
      <c r="KWO17" s="132" t="e" vm="1">
        <f>IF(AND(KWO15="Breast",[1]control!KXC8="Persons"),"Note: Breast cancer figures for all persons does not include males","")</f>
        <v>#VALUE!</v>
      </c>
      <c r="KWP17" s="132" t="e" vm="1">
        <f>IF(AND(KWP15="Breast",[1]control!KXD8="Persons"),"Note: Breast cancer figures for all persons does not include males","")</f>
        <v>#VALUE!</v>
      </c>
      <c r="KWQ17" s="132" t="e" vm="1">
        <f>IF(AND(KWQ15="Breast",[1]control!KXE8="Persons"),"Note: Breast cancer figures for all persons does not include males","")</f>
        <v>#VALUE!</v>
      </c>
      <c r="KWR17" s="132" t="e" vm="1">
        <f>IF(AND(KWR15="Breast",[1]control!KXF8="Persons"),"Note: Breast cancer figures for all persons does not include males","")</f>
        <v>#VALUE!</v>
      </c>
      <c r="KWS17" s="132" t="e" vm="1">
        <f>IF(AND(KWS15="Breast",[1]control!KXG8="Persons"),"Note: Breast cancer figures for all persons does not include males","")</f>
        <v>#VALUE!</v>
      </c>
      <c r="KWT17" s="132" t="e" vm="1">
        <f>IF(AND(KWT15="Breast",[1]control!KXH8="Persons"),"Note: Breast cancer figures for all persons does not include males","")</f>
        <v>#VALUE!</v>
      </c>
      <c r="KWU17" s="132" t="e" vm="1">
        <f>IF(AND(KWU15="Breast",[1]control!KXI8="Persons"),"Note: Breast cancer figures for all persons does not include males","")</f>
        <v>#VALUE!</v>
      </c>
      <c r="KWV17" s="132" t="e" vm="1">
        <f>IF(AND(KWV15="Breast",[1]control!KXJ8="Persons"),"Note: Breast cancer figures for all persons does not include males","")</f>
        <v>#VALUE!</v>
      </c>
      <c r="KWW17" s="132" t="e" vm="1">
        <f>IF(AND(KWW15="Breast",[1]control!KXK8="Persons"),"Note: Breast cancer figures for all persons does not include males","")</f>
        <v>#VALUE!</v>
      </c>
      <c r="KWX17" s="132" t="e" vm="1">
        <f>IF(AND(KWX15="Breast",[1]control!KXL8="Persons"),"Note: Breast cancer figures for all persons does not include males","")</f>
        <v>#VALUE!</v>
      </c>
      <c r="KWY17" s="132" t="e" vm="1">
        <f>IF(AND(KWY15="Breast",[1]control!KXM8="Persons"),"Note: Breast cancer figures for all persons does not include males","")</f>
        <v>#VALUE!</v>
      </c>
      <c r="KWZ17" s="132" t="e" vm="1">
        <f>IF(AND(KWZ15="Breast",[1]control!KXN8="Persons"),"Note: Breast cancer figures for all persons does not include males","")</f>
        <v>#VALUE!</v>
      </c>
      <c r="KXA17" s="132" t="e" vm="1">
        <f>IF(AND(KXA15="Breast",[1]control!KXO8="Persons"),"Note: Breast cancer figures for all persons does not include males","")</f>
        <v>#VALUE!</v>
      </c>
      <c r="KXB17" s="132" t="e" vm="1">
        <f>IF(AND(KXB15="Breast",[1]control!KXP8="Persons"),"Note: Breast cancer figures for all persons does not include males","")</f>
        <v>#VALUE!</v>
      </c>
      <c r="KXC17" s="132" t="e" vm="1">
        <f>IF(AND(KXC15="Breast",[1]control!KXQ8="Persons"),"Note: Breast cancer figures for all persons does not include males","")</f>
        <v>#VALUE!</v>
      </c>
      <c r="KXD17" s="132" t="e" vm="1">
        <f>IF(AND(KXD15="Breast",[1]control!KXR8="Persons"),"Note: Breast cancer figures for all persons does not include males","")</f>
        <v>#VALUE!</v>
      </c>
      <c r="KXE17" s="132" t="e" vm="1">
        <f>IF(AND(KXE15="Breast",[1]control!KXS8="Persons"),"Note: Breast cancer figures for all persons does not include males","")</f>
        <v>#VALUE!</v>
      </c>
      <c r="KXF17" s="132" t="e" vm="1">
        <f>IF(AND(KXF15="Breast",[1]control!KXT8="Persons"),"Note: Breast cancer figures for all persons does not include males","")</f>
        <v>#VALUE!</v>
      </c>
      <c r="KXG17" s="132" t="e" vm="1">
        <f>IF(AND(KXG15="Breast",[1]control!KXU8="Persons"),"Note: Breast cancer figures for all persons does not include males","")</f>
        <v>#VALUE!</v>
      </c>
      <c r="KXH17" s="132" t="e" vm="1">
        <f>IF(AND(KXH15="Breast",[1]control!KXV8="Persons"),"Note: Breast cancer figures for all persons does not include males","")</f>
        <v>#VALUE!</v>
      </c>
      <c r="KXI17" s="132" t="e" vm="1">
        <f>IF(AND(KXI15="Breast",[1]control!KXW8="Persons"),"Note: Breast cancer figures for all persons does not include males","")</f>
        <v>#VALUE!</v>
      </c>
      <c r="KXJ17" s="132" t="e" vm="1">
        <f>IF(AND(KXJ15="Breast",[1]control!KXX8="Persons"),"Note: Breast cancer figures for all persons does not include males","")</f>
        <v>#VALUE!</v>
      </c>
      <c r="KXK17" s="132" t="e" vm="1">
        <f>IF(AND(KXK15="Breast",[1]control!KXY8="Persons"),"Note: Breast cancer figures for all persons does not include males","")</f>
        <v>#VALUE!</v>
      </c>
      <c r="KXL17" s="132" t="e" vm="1">
        <f>IF(AND(KXL15="Breast",[1]control!KXZ8="Persons"),"Note: Breast cancer figures for all persons does not include males","")</f>
        <v>#VALUE!</v>
      </c>
      <c r="KXM17" s="132" t="e" vm="1">
        <f>IF(AND(KXM15="Breast",[1]control!KYA8="Persons"),"Note: Breast cancer figures for all persons does not include males","")</f>
        <v>#VALUE!</v>
      </c>
      <c r="KXN17" s="132" t="e" vm="1">
        <f>IF(AND(KXN15="Breast",[1]control!KYB8="Persons"),"Note: Breast cancer figures for all persons does not include males","")</f>
        <v>#VALUE!</v>
      </c>
      <c r="KXO17" s="132" t="e" vm="1">
        <f>IF(AND(KXO15="Breast",[1]control!KYC8="Persons"),"Note: Breast cancer figures for all persons does not include males","")</f>
        <v>#VALUE!</v>
      </c>
      <c r="KXP17" s="132" t="e" vm="1">
        <f>IF(AND(KXP15="Breast",[1]control!KYD8="Persons"),"Note: Breast cancer figures for all persons does not include males","")</f>
        <v>#VALUE!</v>
      </c>
      <c r="KXQ17" s="132" t="e" vm="1">
        <f>IF(AND(KXQ15="Breast",[1]control!KYE8="Persons"),"Note: Breast cancer figures for all persons does not include males","")</f>
        <v>#VALUE!</v>
      </c>
      <c r="KXR17" s="132" t="e" vm="1">
        <f>IF(AND(KXR15="Breast",[1]control!KYF8="Persons"),"Note: Breast cancer figures for all persons does not include males","")</f>
        <v>#VALUE!</v>
      </c>
      <c r="KXS17" s="132" t="e" vm="1">
        <f>IF(AND(KXS15="Breast",[1]control!KYG8="Persons"),"Note: Breast cancer figures for all persons does not include males","")</f>
        <v>#VALUE!</v>
      </c>
      <c r="KXT17" s="132" t="e" vm="1">
        <f>IF(AND(KXT15="Breast",[1]control!KYH8="Persons"),"Note: Breast cancer figures for all persons does not include males","")</f>
        <v>#VALUE!</v>
      </c>
      <c r="KXU17" s="132" t="e" vm="1">
        <f>IF(AND(KXU15="Breast",[1]control!KYI8="Persons"),"Note: Breast cancer figures for all persons does not include males","")</f>
        <v>#VALUE!</v>
      </c>
      <c r="KXV17" s="132" t="e" vm="1">
        <f>IF(AND(KXV15="Breast",[1]control!KYJ8="Persons"),"Note: Breast cancer figures for all persons does not include males","")</f>
        <v>#VALUE!</v>
      </c>
      <c r="KXW17" s="132" t="e" vm="1">
        <f>IF(AND(KXW15="Breast",[1]control!KYK8="Persons"),"Note: Breast cancer figures for all persons does not include males","")</f>
        <v>#VALUE!</v>
      </c>
      <c r="KXX17" s="132" t="e" vm="1">
        <f>IF(AND(KXX15="Breast",[1]control!KYL8="Persons"),"Note: Breast cancer figures for all persons does not include males","")</f>
        <v>#VALUE!</v>
      </c>
      <c r="KXY17" s="132" t="e" vm="1">
        <f>IF(AND(KXY15="Breast",[1]control!KYM8="Persons"),"Note: Breast cancer figures for all persons does not include males","")</f>
        <v>#VALUE!</v>
      </c>
      <c r="KXZ17" s="132" t="e" vm="1">
        <f>IF(AND(KXZ15="Breast",[1]control!KYN8="Persons"),"Note: Breast cancer figures for all persons does not include males","")</f>
        <v>#VALUE!</v>
      </c>
      <c r="KYA17" s="132" t="e" vm="1">
        <f>IF(AND(KYA15="Breast",[1]control!KYO8="Persons"),"Note: Breast cancer figures for all persons does not include males","")</f>
        <v>#VALUE!</v>
      </c>
      <c r="KYB17" s="132" t="e" vm="1">
        <f>IF(AND(KYB15="Breast",[1]control!KYP8="Persons"),"Note: Breast cancer figures for all persons does not include males","")</f>
        <v>#VALUE!</v>
      </c>
      <c r="KYC17" s="132" t="e" vm="1">
        <f>IF(AND(KYC15="Breast",[1]control!KYQ8="Persons"),"Note: Breast cancer figures for all persons does not include males","")</f>
        <v>#VALUE!</v>
      </c>
      <c r="KYD17" s="132" t="e" vm="1">
        <f>IF(AND(KYD15="Breast",[1]control!KYR8="Persons"),"Note: Breast cancer figures for all persons does not include males","")</f>
        <v>#VALUE!</v>
      </c>
      <c r="KYE17" s="132" t="e" vm="1">
        <f>IF(AND(KYE15="Breast",[1]control!KYS8="Persons"),"Note: Breast cancer figures for all persons does not include males","")</f>
        <v>#VALUE!</v>
      </c>
      <c r="KYF17" s="132" t="e" vm="1">
        <f>IF(AND(KYF15="Breast",[1]control!KYT8="Persons"),"Note: Breast cancer figures for all persons does not include males","")</f>
        <v>#VALUE!</v>
      </c>
      <c r="KYG17" s="132" t="e" vm="1">
        <f>IF(AND(KYG15="Breast",[1]control!KYU8="Persons"),"Note: Breast cancer figures for all persons does not include males","")</f>
        <v>#VALUE!</v>
      </c>
      <c r="KYH17" s="132" t="e" vm="1">
        <f>IF(AND(KYH15="Breast",[1]control!KYV8="Persons"),"Note: Breast cancer figures for all persons does not include males","")</f>
        <v>#VALUE!</v>
      </c>
      <c r="KYI17" s="132" t="e" vm="1">
        <f>IF(AND(KYI15="Breast",[1]control!KYW8="Persons"),"Note: Breast cancer figures for all persons does not include males","")</f>
        <v>#VALUE!</v>
      </c>
      <c r="KYJ17" s="132" t="e" vm="1">
        <f>IF(AND(KYJ15="Breast",[1]control!KYX8="Persons"),"Note: Breast cancer figures for all persons does not include males","")</f>
        <v>#VALUE!</v>
      </c>
      <c r="KYK17" s="132" t="e" vm="1">
        <f>IF(AND(KYK15="Breast",[1]control!KYY8="Persons"),"Note: Breast cancer figures for all persons does not include males","")</f>
        <v>#VALUE!</v>
      </c>
      <c r="KYL17" s="132" t="e" vm="1">
        <f>IF(AND(KYL15="Breast",[1]control!KYZ8="Persons"),"Note: Breast cancer figures for all persons does not include males","")</f>
        <v>#VALUE!</v>
      </c>
      <c r="KYM17" s="132" t="e" vm="1">
        <f>IF(AND(KYM15="Breast",[1]control!KZA8="Persons"),"Note: Breast cancer figures for all persons does not include males","")</f>
        <v>#VALUE!</v>
      </c>
      <c r="KYN17" s="132" t="e" vm="1">
        <f>IF(AND(KYN15="Breast",[1]control!KZB8="Persons"),"Note: Breast cancer figures for all persons does not include males","")</f>
        <v>#VALUE!</v>
      </c>
      <c r="KYO17" s="132" t="e" vm="1">
        <f>IF(AND(KYO15="Breast",[1]control!KZC8="Persons"),"Note: Breast cancer figures for all persons does not include males","")</f>
        <v>#VALUE!</v>
      </c>
      <c r="KYP17" s="132" t="e" vm="1">
        <f>IF(AND(KYP15="Breast",[1]control!KZD8="Persons"),"Note: Breast cancer figures for all persons does not include males","")</f>
        <v>#VALUE!</v>
      </c>
      <c r="KYQ17" s="132" t="e" vm="1">
        <f>IF(AND(KYQ15="Breast",[1]control!KZE8="Persons"),"Note: Breast cancer figures for all persons does not include males","")</f>
        <v>#VALUE!</v>
      </c>
      <c r="KYR17" s="132" t="e" vm="1">
        <f>IF(AND(KYR15="Breast",[1]control!KZF8="Persons"),"Note: Breast cancer figures for all persons does not include males","")</f>
        <v>#VALUE!</v>
      </c>
      <c r="KYS17" s="132" t="e" vm="1">
        <f>IF(AND(KYS15="Breast",[1]control!KZG8="Persons"),"Note: Breast cancer figures for all persons does not include males","")</f>
        <v>#VALUE!</v>
      </c>
      <c r="KYT17" s="132" t="e" vm="1">
        <f>IF(AND(KYT15="Breast",[1]control!KZH8="Persons"),"Note: Breast cancer figures for all persons does not include males","")</f>
        <v>#VALUE!</v>
      </c>
      <c r="KYU17" s="132" t="e" vm="1">
        <f>IF(AND(KYU15="Breast",[1]control!KZI8="Persons"),"Note: Breast cancer figures for all persons does not include males","")</f>
        <v>#VALUE!</v>
      </c>
      <c r="KYV17" s="132" t="e" vm="1">
        <f>IF(AND(KYV15="Breast",[1]control!KZJ8="Persons"),"Note: Breast cancer figures for all persons does not include males","")</f>
        <v>#VALUE!</v>
      </c>
      <c r="KYW17" s="132" t="e" vm="1">
        <f>IF(AND(KYW15="Breast",[1]control!KZK8="Persons"),"Note: Breast cancer figures for all persons does not include males","")</f>
        <v>#VALUE!</v>
      </c>
      <c r="KYX17" s="132" t="e" vm="1">
        <f>IF(AND(KYX15="Breast",[1]control!KZL8="Persons"),"Note: Breast cancer figures for all persons does not include males","")</f>
        <v>#VALUE!</v>
      </c>
      <c r="KYY17" s="132" t="e" vm="1">
        <f>IF(AND(KYY15="Breast",[1]control!KZM8="Persons"),"Note: Breast cancer figures for all persons does not include males","")</f>
        <v>#VALUE!</v>
      </c>
      <c r="KYZ17" s="132" t="e" vm="1">
        <f>IF(AND(KYZ15="Breast",[1]control!KZN8="Persons"),"Note: Breast cancer figures for all persons does not include males","")</f>
        <v>#VALUE!</v>
      </c>
      <c r="KZA17" s="132" t="e" vm="1">
        <f>IF(AND(KZA15="Breast",[1]control!KZO8="Persons"),"Note: Breast cancer figures for all persons does not include males","")</f>
        <v>#VALUE!</v>
      </c>
      <c r="KZB17" s="132" t="e" vm="1">
        <f>IF(AND(KZB15="Breast",[1]control!KZP8="Persons"),"Note: Breast cancer figures for all persons does not include males","")</f>
        <v>#VALUE!</v>
      </c>
      <c r="KZC17" s="132" t="e" vm="1">
        <f>IF(AND(KZC15="Breast",[1]control!KZQ8="Persons"),"Note: Breast cancer figures for all persons does not include males","")</f>
        <v>#VALUE!</v>
      </c>
      <c r="KZD17" s="132" t="e" vm="1">
        <f>IF(AND(KZD15="Breast",[1]control!KZR8="Persons"),"Note: Breast cancer figures for all persons does not include males","")</f>
        <v>#VALUE!</v>
      </c>
      <c r="KZE17" s="132" t="e" vm="1">
        <f>IF(AND(KZE15="Breast",[1]control!KZS8="Persons"),"Note: Breast cancer figures for all persons does not include males","")</f>
        <v>#VALUE!</v>
      </c>
      <c r="KZF17" s="132" t="e" vm="1">
        <f>IF(AND(KZF15="Breast",[1]control!KZT8="Persons"),"Note: Breast cancer figures for all persons does not include males","")</f>
        <v>#VALUE!</v>
      </c>
      <c r="KZG17" s="132" t="e" vm="1">
        <f>IF(AND(KZG15="Breast",[1]control!KZU8="Persons"),"Note: Breast cancer figures for all persons does not include males","")</f>
        <v>#VALUE!</v>
      </c>
      <c r="KZH17" s="132" t="e" vm="1">
        <f>IF(AND(KZH15="Breast",[1]control!KZV8="Persons"),"Note: Breast cancer figures for all persons does not include males","")</f>
        <v>#VALUE!</v>
      </c>
      <c r="KZI17" s="132" t="e" vm="1">
        <f>IF(AND(KZI15="Breast",[1]control!KZW8="Persons"),"Note: Breast cancer figures for all persons does not include males","")</f>
        <v>#VALUE!</v>
      </c>
      <c r="KZJ17" s="132" t="e" vm="1">
        <f>IF(AND(KZJ15="Breast",[1]control!KZX8="Persons"),"Note: Breast cancer figures for all persons does not include males","")</f>
        <v>#VALUE!</v>
      </c>
      <c r="KZK17" s="132" t="e" vm="1">
        <f>IF(AND(KZK15="Breast",[1]control!KZY8="Persons"),"Note: Breast cancer figures for all persons does not include males","")</f>
        <v>#VALUE!</v>
      </c>
      <c r="KZL17" s="132" t="e" vm="1">
        <f>IF(AND(KZL15="Breast",[1]control!KZZ8="Persons"),"Note: Breast cancer figures for all persons does not include males","")</f>
        <v>#VALUE!</v>
      </c>
      <c r="KZM17" s="132" t="e" vm="1">
        <f>IF(AND(KZM15="Breast",[1]control!LAA8="Persons"),"Note: Breast cancer figures for all persons does not include males","")</f>
        <v>#VALUE!</v>
      </c>
      <c r="KZN17" s="132" t="e" vm="1">
        <f>IF(AND(KZN15="Breast",[1]control!LAB8="Persons"),"Note: Breast cancer figures for all persons does not include males","")</f>
        <v>#VALUE!</v>
      </c>
      <c r="KZO17" s="132" t="e" vm="1">
        <f>IF(AND(KZO15="Breast",[1]control!LAC8="Persons"),"Note: Breast cancer figures for all persons does not include males","")</f>
        <v>#VALUE!</v>
      </c>
      <c r="KZP17" s="132" t="e" vm="1">
        <f>IF(AND(KZP15="Breast",[1]control!LAD8="Persons"),"Note: Breast cancer figures for all persons does not include males","")</f>
        <v>#VALUE!</v>
      </c>
      <c r="KZQ17" s="132" t="e" vm="1">
        <f>IF(AND(KZQ15="Breast",[1]control!LAE8="Persons"),"Note: Breast cancer figures for all persons does not include males","")</f>
        <v>#VALUE!</v>
      </c>
      <c r="KZR17" s="132" t="e" vm="1">
        <f>IF(AND(KZR15="Breast",[1]control!LAF8="Persons"),"Note: Breast cancer figures for all persons does not include males","")</f>
        <v>#VALUE!</v>
      </c>
      <c r="KZS17" s="132" t="e" vm="1">
        <f>IF(AND(KZS15="Breast",[1]control!LAG8="Persons"),"Note: Breast cancer figures for all persons does not include males","")</f>
        <v>#VALUE!</v>
      </c>
      <c r="KZT17" s="132" t="e" vm="1">
        <f>IF(AND(KZT15="Breast",[1]control!LAH8="Persons"),"Note: Breast cancer figures for all persons does not include males","")</f>
        <v>#VALUE!</v>
      </c>
      <c r="KZU17" s="132" t="e" vm="1">
        <f>IF(AND(KZU15="Breast",[1]control!LAI8="Persons"),"Note: Breast cancer figures for all persons does not include males","")</f>
        <v>#VALUE!</v>
      </c>
      <c r="KZV17" s="132" t="e" vm="1">
        <f>IF(AND(KZV15="Breast",[1]control!LAJ8="Persons"),"Note: Breast cancer figures for all persons does not include males","")</f>
        <v>#VALUE!</v>
      </c>
      <c r="KZW17" s="132" t="e" vm="1">
        <f>IF(AND(KZW15="Breast",[1]control!LAK8="Persons"),"Note: Breast cancer figures for all persons does not include males","")</f>
        <v>#VALUE!</v>
      </c>
      <c r="KZX17" s="132" t="e" vm="1">
        <f>IF(AND(KZX15="Breast",[1]control!LAL8="Persons"),"Note: Breast cancer figures for all persons does not include males","")</f>
        <v>#VALUE!</v>
      </c>
      <c r="KZY17" s="132" t="e" vm="1">
        <f>IF(AND(KZY15="Breast",[1]control!LAM8="Persons"),"Note: Breast cancer figures for all persons does not include males","")</f>
        <v>#VALUE!</v>
      </c>
      <c r="KZZ17" s="132" t="e" vm="1">
        <f>IF(AND(KZZ15="Breast",[1]control!LAN8="Persons"),"Note: Breast cancer figures for all persons does not include males","")</f>
        <v>#VALUE!</v>
      </c>
      <c r="LAA17" s="132" t="e" vm="1">
        <f>IF(AND(LAA15="Breast",[1]control!LAO8="Persons"),"Note: Breast cancer figures for all persons does not include males","")</f>
        <v>#VALUE!</v>
      </c>
      <c r="LAB17" s="132" t="e" vm="1">
        <f>IF(AND(LAB15="Breast",[1]control!LAP8="Persons"),"Note: Breast cancer figures for all persons does not include males","")</f>
        <v>#VALUE!</v>
      </c>
      <c r="LAC17" s="132" t="e" vm="1">
        <f>IF(AND(LAC15="Breast",[1]control!LAQ8="Persons"),"Note: Breast cancer figures for all persons does not include males","")</f>
        <v>#VALUE!</v>
      </c>
      <c r="LAD17" s="132" t="e" vm="1">
        <f>IF(AND(LAD15="Breast",[1]control!LAR8="Persons"),"Note: Breast cancer figures for all persons does not include males","")</f>
        <v>#VALUE!</v>
      </c>
      <c r="LAE17" s="132" t="e" vm="1">
        <f>IF(AND(LAE15="Breast",[1]control!LAS8="Persons"),"Note: Breast cancer figures for all persons does not include males","")</f>
        <v>#VALUE!</v>
      </c>
      <c r="LAF17" s="132" t="e" vm="1">
        <f>IF(AND(LAF15="Breast",[1]control!LAT8="Persons"),"Note: Breast cancer figures for all persons does not include males","")</f>
        <v>#VALUE!</v>
      </c>
      <c r="LAG17" s="132" t="e" vm="1">
        <f>IF(AND(LAG15="Breast",[1]control!LAU8="Persons"),"Note: Breast cancer figures for all persons does not include males","")</f>
        <v>#VALUE!</v>
      </c>
      <c r="LAH17" s="132" t="e" vm="1">
        <f>IF(AND(LAH15="Breast",[1]control!LAV8="Persons"),"Note: Breast cancer figures for all persons does not include males","")</f>
        <v>#VALUE!</v>
      </c>
      <c r="LAI17" s="132" t="e" vm="1">
        <f>IF(AND(LAI15="Breast",[1]control!LAW8="Persons"),"Note: Breast cancer figures for all persons does not include males","")</f>
        <v>#VALUE!</v>
      </c>
      <c r="LAJ17" s="132" t="e" vm="1">
        <f>IF(AND(LAJ15="Breast",[1]control!LAX8="Persons"),"Note: Breast cancer figures for all persons does not include males","")</f>
        <v>#VALUE!</v>
      </c>
      <c r="LAK17" s="132" t="e" vm="1">
        <f>IF(AND(LAK15="Breast",[1]control!LAY8="Persons"),"Note: Breast cancer figures for all persons does not include males","")</f>
        <v>#VALUE!</v>
      </c>
      <c r="LAL17" s="132" t="e" vm="1">
        <f>IF(AND(LAL15="Breast",[1]control!LAZ8="Persons"),"Note: Breast cancer figures for all persons does not include males","")</f>
        <v>#VALUE!</v>
      </c>
      <c r="LAM17" s="132" t="e" vm="1">
        <f>IF(AND(LAM15="Breast",[1]control!LBA8="Persons"),"Note: Breast cancer figures for all persons does not include males","")</f>
        <v>#VALUE!</v>
      </c>
      <c r="LAN17" s="132" t="e" vm="1">
        <f>IF(AND(LAN15="Breast",[1]control!LBB8="Persons"),"Note: Breast cancer figures for all persons does not include males","")</f>
        <v>#VALUE!</v>
      </c>
      <c r="LAO17" s="132" t="e" vm="1">
        <f>IF(AND(LAO15="Breast",[1]control!LBC8="Persons"),"Note: Breast cancer figures for all persons does not include males","")</f>
        <v>#VALUE!</v>
      </c>
      <c r="LAP17" s="132" t="e" vm="1">
        <f>IF(AND(LAP15="Breast",[1]control!LBD8="Persons"),"Note: Breast cancer figures for all persons does not include males","")</f>
        <v>#VALUE!</v>
      </c>
      <c r="LAQ17" s="132" t="e" vm="1">
        <f>IF(AND(LAQ15="Breast",[1]control!LBE8="Persons"),"Note: Breast cancer figures for all persons does not include males","")</f>
        <v>#VALUE!</v>
      </c>
      <c r="LAR17" s="132" t="e" vm="1">
        <f>IF(AND(LAR15="Breast",[1]control!LBF8="Persons"),"Note: Breast cancer figures for all persons does not include males","")</f>
        <v>#VALUE!</v>
      </c>
      <c r="LAS17" s="132" t="e" vm="1">
        <f>IF(AND(LAS15="Breast",[1]control!LBG8="Persons"),"Note: Breast cancer figures for all persons does not include males","")</f>
        <v>#VALUE!</v>
      </c>
      <c r="LAT17" s="132" t="e" vm="1">
        <f>IF(AND(LAT15="Breast",[1]control!LBH8="Persons"),"Note: Breast cancer figures for all persons does not include males","")</f>
        <v>#VALUE!</v>
      </c>
      <c r="LAU17" s="132" t="e" vm="1">
        <f>IF(AND(LAU15="Breast",[1]control!LBI8="Persons"),"Note: Breast cancer figures for all persons does not include males","")</f>
        <v>#VALUE!</v>
      </c>
      <c r="LAV17" s="132" t="e" vm="1">
        <f>IF(AND(LAV15="Breast",[1]control!LBJ8="Persons"),"Note: Breast cancer figures for all persons does not include males","")</f>
        <v>#VALUE!</v>
      </c>
      <c r="LAW17" s="132" t="e" vm="1">
        <f>IF(AND(LAW15="Breast",[1]control!LBK8="Persons"),"Note: Breast cancer figures for all persons does not include males","")</f>
        <v>#VALUE!</v>
      </c>
      <c r="LAX17" s="132" t="e" vm="1">
        <f>IF(AND(LAX15="Breast",[1]control!LBL8="Persons"),"Note: Breast cancer figures for all persons does not include males","")</f>
        <v>#VALUE!</v>
      </c>
      <c r="LAY17" s="132" t="e" vm="1">
        <f>IF(AND(LAY15="Breast",[1]control!LBM8="Persons"),"Note: Breast cancer figures for all persons does not include males","")</f>
        <v>#VALUE!</v>
      </c>
      <c r="LAZ17" s="132" t="e" vm="1">
        <f>IF(AND(LAZ15="Breast",[1]control!LBN8="Persons"),"Note: Breast cancer figures for all persons does not include males","")</f>
        <v>#VALUE!</v>
      </c>
      <c r="LBA17" s="132" t="e" vm="1">
        <f>IF(AND(LBA15="Breast",[1]control!LBO8="Persons"),"Note: Breast cancer figures for all persons does not include males","")</f>
        <v>#VALUE!</v>
      </c>
      <c r="LBB17" s="132" t="e" vm="1">
        <f>IF(AND(LBB15="Breast",[1]control!LBP8="Persons"),"Note: Breast cancer figures for all persons does not include males","")</f>
        <v>#VALUE!</v>
      </c>
      <c r="LBC17" s="132" t="e" vm="1">
        <f>IF(AND(LBC15="Breast",[1]control!LBQ8="Persons"),"Note: Breast cancer figures for all persons does not include males","")</f>
        <v>#VALUE!</v>
      </c>
      <c r="LBD17" s="132" t="e" vm="1">
        <f>IF(AND(LBD15="Breast",[1]control!LBR8="Persons"),"Note: Breast cancer figures for all persons does not include males","")</f>
        <v>#VALUE!</v>
      </c>
      <c r="LBE17" s="132" t="e" vm="1">
        <f>IF(AND(LBE15="Breast",[1]control!LBS8="Persons"),"Note: Breast cancer figures for all persons does not include males","")</f>
        <v>#VALUE!</v>
      </c>
      <c r="LBF17" s="132" t="e" vm="1">
        <f>IF(AND(LBF15="Breast",[1]control!LBT8="Persons"),"Note: Breast cancer figures for all persons does not include males","")</f>
        <v>#VALUE!</v>
      </c>
      <c r="LBG17" s="132" t="e" vm="1">
        <f>IF(AND(LBG15="Breast",[1]control!LBU8="Persons"),"Note: Breast cancer figures for all persons does not include males","")</f>
        <v>#VALUE!</v>
      </c>
      <c r="LBH17" s="132" t="e" vm="1">
        <f>IF(AND(LBH15="Breast",[1]control!LBV8="Persons"),"Note: Breast cancer figures for all persons does not include males","")</f>
        <v>#VALUE!</v>
      </c>
      <c r="LBI17" s="132" t="e" vm="1">
        <f>IF(AND(LBI15="Breast",[1]control!LBW8="Persons"),"Note: Breast cancer figures for all persons does not include males","")</f>
        <v>#VALUE!</v>
      </c>
      <c r="LBJ17" s="132" t="e" vm="1">
        <f>IF(AND(LBJ15="Breast",[1]control!LBX8="Persons"),"Note: Breast cancer figures for all persons does not include males","")</f>
        <v>#VALUE!</v>
      </c>
      <c r="LBK17" s="132" t="e" vm="1">
        <f>IF(AND(LBK15="Breast",[1]control!LBY8="Persons"),"Note: Breast cancer figures for all persons does not include males","")</f>
        <v>#VALUE!</v>
      </c>
      <c r="LBL17" s="132" t="e" vm="1">
        <f>IF(AND(LBL15="Breast",[1]control!LBZ8="Persons"),"Note: Breast cancer figures for all persons does not include males","")</f>
        <v>#VALUE!</v>
      </c>
      <c r="LBM17" s="132" t="e" vm="1">
        <f>IF(AND(LBM15="Breast",[1]control!LCA8="Persons"),"Note: Breast cancer figures for all persons does not include males","")</f>
        <v>#VALUE!</v>
      </c>
      <c r="LBN17" s="132" t="e" vm="1">
        <f>IF(AND(LBN15="Breast",[1]control!LCB8="Persons"),"Note: Breast cancer figures for all persons does not include males","")</f>
        <v>#VALUE!</v>
      </c>
      <c r="LBO17" s="132" t="e" vm="1">
        <f>IF(AND(LBO15="Breast",[1]control!LCC8="Persons"),"Note: Breast cancer figures for all persons does not include males","")</f>
        <v>#VALUE!</v>
      </c>
      <c r="LBP17" s="132" t="e" vm="1">
        <f>IF(AND(LBP15="Breast",[1]control!LCD8="Persons"),"Note: Breast cancer figures for all persons does not include males","")</f>
        <v>#VALUE!</v>
      </c>
      <c r="LBQ17" s="132" t="e" vm="1">
        <f>IF(AND(LBQ15="Breast",[1]control!LCE8="Persons"),"Note: Breast cancer figures for all persons does not include males","")</f>
        <v>#VALUE!</v>
      </c>
      <c r="LBR17" s="132" t="e" vm="1">
        <f>IF(AND(LBR15="Breast",[1]control!LCF8="Persons"),"Note: Breast cancer figures for all persons does not include males","")</f>
        <v>#VALUE!</v>
      </c>
      <c r="LBS17" s="132" t="e" vm="1">
        <f>IF(AND(LBS15="Breast",[1]control!LCG8="Persons"),"Note: Breast cancer figures for all persons does not include males","")</f>
        <v>#VALUE!</v>
      </c>
      <c r="LBT17" s="132" t="e" vm="1">
        <f>IF(AND(LBT15="Breast",[1]control!LCH8="Persons"),"Note: Breast cancer figures for all persons does not include males","")</f>
        <v>#VALUE!</v>
      </c>
      <c r="LBU17" s="132" t="e" vm="1">
        <f>IF(AND(LBU15="Breast",[1]control!LCI8="Persons"),"Note: Breast cancer figures for all persons does not include males","")</f>
        <v>#VALUE!</v>
      </c>
      <c r="LBV17" s="132" t="e" vm="1">
        <f>IF(AND(LBV15="Breast",[1]control!LCJ8="Persons"),"Note: Breast cancer figures for all persons does not include males","")</f>
        <v>#VALUE!</v>
      </c>
      <c r="LBW17" s="132" t="e" vm="1">
        <f>IF(AND(LBW15="Breast",[1]control!LCK8="Persons"),"Note: Breast cancer figures for all persons does not include males","")</f>
        <v>#VALUE!</v>
      </c>
      <c r="LBX17" s="132" t="e" vm="1">
        <f>IF(AND(LBX15="Breast",[1]control!LCL8="Persons"),"Note: Breast cancer figures for all persons does not include males","")</f>
        <v>#VALUE!</v>
      </c>
      <c r="LBY17" s="132" t="e" vm="1">
        <f>IF(AND(LBY15="Breast",[1]control!LCM8="Persons"),"Note: Breast cancer figures for all persons does not include males","")</f>
        <v>#VALUE!</v>
      </c>
      <c r="LBZ17" s="132" t="e" vm="1">
        <f>IF(AND(LBZ15="Breast",[1]control!LCN8="Persons"),"Note: Breast cancer figures for all persons does not include males","")</f>
        <v>#VALUE!</v>
      </c>
      <c r="LCA17" s="132" t="e" vm="1">
        <f>IF(AND(LCA15="Breast",[1]control!LCO8="Persons"),"Note: Breast cancer figures for all persons does not include males","")</f>
        <v>#VALUE!</v>
      </c>
      <c r="LCB17" s="132" t="e" vm="1">
        <f>IF(AND(LCB15="Breast",[1]control!LCP8="Persons"),"Note: Breast cancer figures for all persons does not include males","")</f>
        <v>#VALUE!</v>
      </c>
      <c r="LCC17" s="132" t="e" vm="1">
        <f>IF(AND(LCC15="Breast",[1]control!LCQ8="Persons"),"Note: Breast cancer figures for all persons does not include males","")</f>
        <v>#VALUE!</v>
      </c>
      <c r="LCD17" s="132" t="e" vm="1">
        <f>IF(AND(LCD15="Breast",[1]control!LCR8="Persons"),"Note: Breast cancer figures for all persons does not include males","")</f>
        <v>#VALUE!</v>
      </c>
      <c r="LCE17" s="132" t="e" vm="1">
        <f>IF(AND(LCE15="Breast",[1]control!LCS8="Persons"),"Note: Breast cancer figures for all persons does not include males","")</f>
        <v>#VALUE!</v>
      </c>
      <c r="LCF17" s="132" t="e" vm="1">
        <f>IF(AND(LCF15="Breast",[1]control!LCT8="Persons"),"Note: Breast cancer figures for all persons does not include males","")</f>
        <v>#VALUE!</v>
      </c>
      <c r="LCG17" s="132" t="e" vm="1">
        <f>IF(AND(LCG15="Breast",[1]control!LCU8="Persons"),"Note: Breast cancer figures for all persons does not include males","")</f>
        <v>#VALUE!</v>
      </c>
      <c r="LCH17" s="132" t="e" vm="1">
        <f>IF(AND(LCH15="Breast",[1]control!LCV8="Persons"),"Note: Breast cancer figures for all persons does not include males","")</f>
        <v>#VALUE!</v>
      </c>
      <c r="LCI17" s="132" t="e" vm="1">
        <f>IF(AND(LCI15="Breast",[1]control!LCW8="Persons"),"Note: Breast cancer figures for all persons does not include males","")</f>
        <v>#VALUE!</v>
      </c>
      <c r="LCJ17" s="132" t="e" vm="1">
        <f>IF(AND(LCJ15="Breast",[1]control!LCX8="Persons"),"Note: Breast cancer figures for all persons does not include males","")</f>
        <v>#VALUE!</v>
      </c>
      <c r="LCK17" s="132" t="e" vm="1">
        <f>IF(AND(LCK15="Breast",[1]control!LCY8="Persons"),"Note: Breast cancer figures for all persons does not include males","")</f>
        <v>#VALUE!</v>
      </c>
      <c r="LCL17" s="132" t="e" vm="1">
        <f>IF(AND(LCL15="Breast",[1]control!LCZ8="Persons"),"Note: Breast cancer figures for all persons does not include males","")</f>
        <v>#VALUE!</v>
      </c>
      <c r="LCM17" s="132" t="e" vm="1">
        <f>IF(AND(LCM15="Breast",[1]control!LDA8="Persons"),"Note: Breast cancer figures for all persons does not include males","")</f>
        <v>#VALUE!</v>
      </c>
      <c r="LCN17" s="132" t="e" vm="1">
        <f>IF(AND(LCN15="Breast",[1]control!LDB8="Persons"),"Note: Breast cancer figures for all persons does not include males","")</f>
        <v>#VALUE!</v>
      </c>
      <c r="LCO17" s="132" t="e" vm="1">
        <f>IF(AND(LCO15="Breast",[1]control!LDC8="Persons"),"Note: Breast cancer figures for all persons does not include males","")</f>
        <v>#VALUE!</v>
      </c>
      <c r="LCP17" s="132" t="e" vm="1">
        <f>IF(AND(LCP15="Breast",[1]control!LDD8="Persons"),"Note: Breast cancer figures for all persons does not include males","")</f>
        <v>#VALUE!</v>
      </c>
      <c r="LCQ17" s="132" t="e" vm="1">
        <f>IF(AND(LCQ15="Breast",[1]control!LDE8="Persons"),"Note: Breast cancer figures for all persons does not include males","")</f>
        <v>#VALUE!</v>
      </c>
      <c r="LCR17" s="132" t="e" vm="1">
        <f>IF(AND(LCR15="Breast",[1]control!LDF8="Persons"),"Note: Breast cancer figures for all persons does not include males","")</f>
        <v>#VALUE!</v>
      </c>
      <c r="LCS17" s="132" t="e" vm="1">
        <f>IF(AND(LCS15="Breast",[1]control!LDG8="Persons"),"Note: Breast cancer figures for all persons does not include males","")</f>
        <v>#VALUE!</v>
      </c>
      <c r="LCT17" s="132" t="e" vm="1">
        <f>IF(AND(LCT15="Breast",[1]control!LDH8="Persons"),"Note: Breast cancer figures for all persons does not include males","")</f>
        <v>#VALUE!</v>
      </c>
      <c r="LCU17" s="132" t="e" vm="1">
        <f>IF(AND(LCU15="Breast",[1]control!LDI8="Persons"),"Note: Breast cancer figures for all persons does not include males","")</f>
        <v>#VALUE!</v>
      </c>
      <c r="LCV17" s="132" t="e" vm="1">
        <f>IF(AND(LCV15="Breast",[1]control!LDJ8="Persons"),"Note: Breast cancer figures for all persons does not include males","")</f>
        <v>#VALUE!</v>
      </c>
      <c r="LCW17" s="132" t="e" vm="1">
        <f>IF(AND(LCW15="Breast",[1]control!LDK8="Persons"),"Note: Breast cancer figures for all persons does not include males","")</f>
        <v>#VALUE!</v>
      </c>
      <c r="LCX17" s="132" t="e" vm="1">
        <f>IF(AND(LCX15="Breast",[1]control!LDL8="Persons"),"Note: Breast cancer figures for all persons does not include males","")</f>
        <v>#VALUE!</v>
      </c>
      <c r="LCY17" s="132" t="e" vm="1">
        <f>IF(AND(LCY15="Breast",[1]control!LDM8="Persons"),"Note: Breast cancer figures for all persons does not include males","")</f>
        <v>#VALUE!</v>
      </c>
      <c r="LCZ17" s="132" t="e" vm="1">
        <f>IF(AND(LCZ15="Breast",[1]control!LDN8="Persons"),"Note: Breast cancer figures for all persons does not include males","")</f>
        <v>#VALUE!</v>
      </c>
      <c r="LDA17" s="132" t="e" vm="1">
        <f>IF(AND(LDA15="Breast",[1]control!LDO8="Persons"),"Note: Breast cancer figures for all persons does not include males","")</f>
        <v>#VALUE!</v>
      </c>
      <c r="LDB17" s="132" t="e" vm="1">
        <f>IF(AND(LDB15="Breast",[1]control!LDP8="Persons"),"Note: Breast cancer figures for all persons does not include males","")</f>
        <v>#VALUE!</v>
      </c>
      <c r="LDC17" s="132" t="e" vm="1">
        <f>IF(AND(LDC15="Breast",[1]control!LDQ8="Persons"),"Note: Breast cancer figures for all persons does not include males","")</f>
        <v>#VALUE!</v>
      </c>
      <c r="LDD17" s="132" t="e" vm="1">
        <f>IF(AND(LDD15="Breast",[1]control!LDR8="Persons"),"Note: Breast cancer figures for all persons does not include males","")</f>
        <v>#VALUE!</v>
      </c>
      <c r="LDE17" s="132" t="e" vm="1">
        <f>IF(AND(LDE15="Breast",[1]control!LDS8="Persons"),"Note: Breast cancer figures for all persons does not include males","")</f>
        <v>#VALUE!</v>
      </c>
      <c r="LDF17" s="132" t="e" vm="1">
        <f>IF(AND(LDF15="Breast",[1]control!LDT8="Persons"),"Note: Breast cancer figures for all persons does not include males","")</f>
        <v>#VALUE!</v>
      </c>
      <c r="LDG17" s="132" t="e" vm="1">
        <f>IF(AND(LDG15="Breast",[1]control!LDU8="Persons"),"Note: Breast cancer figures for all persons does not include males","")</f>
        <v>#VALUE!</v>
      </c>
      <c r="LDH17" s="132" t="e" vm="1">
        <f>IF(AND(LDH15="Breast",[1]control!LDV8="Persons"),"Note: Breast cancer figures for all persons does not include males","")</f>
        <v>#VALUE!</v>
      </c>
      <c r="LDI17" s="132" t="e" vm="1">
        <f>IF(AND(LDI15="Breast",[1]control!LDW8="Persons"),"Note: Breast cancer figures for all persons does not include males","")</f>
        <v>#VALUE!</v>
      </c>
      <c r="LDJ17" s="132" t="e" vm="1">
        <f>IF(AND(LDJ15="Breast",[1]control!LDX8="Persons"),"Note: Breast cancer figures for all persons does not include males","")</f>
        <v>#VALUE!</v>
      </c>
      <c r="LDK17" s="132" t="e" vm="1">
        <f>IF(AND(LDK15="Breast",[1]control!LDY8="Persons"),"Note: Breast cancer figures for all persons does not include males","")</f>
        <v>#VALUE!</v>
      </c>
      <c r="LDL17" s="132" t="e" vm="1">
        <f>IF(AND(LDL15="Breast",[1]control!LDZ8="Persons"),"Note: Breast cancer figures for all persons does not include males","")</f>
        <v>#VALUE!</v>
      </c>
      <c r="LDM17" s="132" t="e" vm="1">
        <f>IF(AND(LDM15="Breast",[1]control!LEA8="Persons"),"Note: Breast cancer figures for all persons does not include males","")</f>
        <v>#VALUE!</v>
      </c>
      <c r="LDN17" s="132" t="e" vm="1">
        <f>IF(AND(LDN15="Breast",[1]control!LEB8="Persons"),"Note: Breast cancer figures for all persons does not include males","")</f>
        <v>#VALUE!</v>
      </c>
      <c r="LDO17" s="132" t="e" vm="1">
        <f>IF(AND(LDO15="Breast",[1]control!LEC8="Persons"),"Note: Breast cancer figures for all persons does not include males","")</f>
        <v>#VALUE!</v>
      </c>
      <c r="LDP17" s="132" t="e" vm="1">
        <f>IF(AND(LDP15="Breast",[1]control!LED8="Persons"),"Note: Breast cancer figures for all persons does not include males","")</f>
        <v>#VALUE!</v>
      </c>
      <c r="LDQ17" s="132" t="e" vm="1">
        <f>IF(AND(LDQ15="Breast",[1]control!LEE8="Persons"),"Note: Breast cancer figures for all persons does not include males","")</f>
        <v>#VALUE!</v>
      </c>
      <c r="LDR17" s="132" t="e" vm="1">
        <f>IF(AND(LDR15="Breast",[1]control!LEF8="Persons"),"Note: Breast cancer figures for all persons does not include males","")</f>
        <v>#VALUE!</v>
      </c>
      <c r="LDS17" s="132" t="e" vm="1">
        <f>IF(AND(LDS15="Breast",[1]control!LEG8="Persons"),"Note: Breast cancer figures for all persons does not include males","")</f>
        <v>#VALUE!</v>
      </c>
      <c r="LDT17" s="132" t="e" vm="1">
        <f>IF(AND(LDT15="Breast",[1]control!LEH8="Persons"),"Note: Breast cancer figures for all persons does not include males","")</f>
        <v>#VALUE!</v>
      </c>
      <c r="LDU17" s="132" t="e" vm="1">
        <f>IF(AND(LDU15="Breast",[1]control!LEI8="Persons"),"Note: Breast cancer figures for all persons does not include males","")</f>
        <v>#VALUE!</v>
      </c>
      <c r="LDV17" s="132" t="e" vm="1">
        <f>IF(AND(LDV15="Breast",[1]control!LEJ8="Persons"),"Note: Breast cancer figures for all persons does not include males","")</f>
        <v>#VALUE!</v>
      </c>
      <c r="LDW17" s="132" t="e" vm="1">
        <f>IF(AND(LDW15="Breast",[1]control!LEK8="Persons"),"Note: Breast cancer figures for all persons does not include males","")</f>
        <v>#VALUE!</v>
      </c>
      <c r="LDX17" s="132" t="e" vm="1">
        <f>IF(AND(LDX15="Breast",[1]control!LEL8="Persons"),"Note: Breast cancer figures for all persons does not include males","")</f>
        <v>#VALUE!</v>
      </c>
      <c r="LDY17" s="132" t="e" vm="1">
        <f>IF(AND(LDY15="Breast",[1]control!LEM8="Persons"),"Note: Breast cancer figures for all persons does not include males","")</f>
        <v>#VALUE!</v>
      </c>
      <c r="LDZ17" s="132" t="e" vm="1">
        <f>IF(AND(LDZ15="Breast",[1]control!LEN8="Persons"),"Note: Breast cancer figures for all persons does not include males","")</f>
        <v>#VALUE!</v>
      </c>
      <c r="LEA17" s="132" t="e" vm="1">
        <f>IF(AND(LEA15="Breast",[1]control!LEO8="Persons"),"Note: Breast cancer figures for all persons does not include males","")</f>
        <v>#VALUE!</v>
      </c>
      <c r="LEB17" s="132" t="e" vm="1">
        <f>IF(AND(LEB15="Breast",[1]control!LEP8="Persons"),"Note: Breast cancer figures for all persons does not include males","")</f>
        <v>#VALUE!</v>
      </c>
      <c r="LEC17" s="132" t="e" vm="1">
        <f>IF(AND(LEC15="Breast",[1]control!LEQ8="Persons"),"Note: Breast cancer figures for all persons does not include males","")</f>
        <v>#VALUE!</v>
      </c>
      <c r="LED17" s="132" t="e" vm="1">
        <f>IF(AND(LED15="Breast",[1]control!LER8="Persons"),"Note: Breast cancer figures for all persons does not include males","")</f>
        <v>#VALUE!</v>
      </c>
      <c r="LEE17" s="132" t="e" vm="1">
        <f>IF(AND(LEE15="Breast",[1]control!LES8="Persons"),"Note: Breast cancer figures for all persons does not include males","")</f>
        <v>#VALUE!</v>
      </c>
      <c r="LEF17" s="132" t="e" vm="1">
        <f>IF(AND(LEF15="Breast",[1]control!LET8="Persons"),"Note: Breast cancer figures for all persons does not include males","")</f>
        <v>#VALUE!</v>
      </c>
      <c r="LEG17" s="132" t="e" vm="1">
        <f>IF(AND(LEG15="Breast",[1]control!LEU8="Persons"),"Note: Breast cancer figures for all persons does not include males","")</f>
        <v>#VALUE!</v>
      </c>
      <c r="LEH17" s="132" t="e" vm="1">
        <f>IF(AND(LEH15="Breast",[1]control!LEV8="Persons"),"Note: Breast cancer figures for all persons does not include males","")</f>
        <v>#VALUE!</v>
      </c>
      <c r="LEI17" s="132" t="e" vm="1">
        <f>IF(AND(LEI15="Breast",[1]control!LEW8="Persons"),"Note: Breast cancer figures for all persons does not include males","")</f>
        <v>#VALUE!</v>
      </c>
      <c r="LEJ17" s="132" t="e" vm="1">
        <f>IF(AND(LEJ15="Breast",[1]control!LEX8="Persons"),"Note: Breast cancer figures for all persons does not include males","")</f>
        <v>#VALUE!</v>
      </c>
      <c r="LEK17" s="132" t="e" vm="1">
        <f>IF(AND(LEK15="Breast",[1]control!LEY8="Persons"),"Note: Breast cancer figures for all persons does not include males","")</f>
        <v>#VALUE!</v>
      </c>
      <c r="LEL17" s="132" t="e" vm="1">
        <f>IF(AND(LEL15="Breast",[1]control!LEZ8="Persons"),"Note: Breast cancer figures for all persons does not include males","")</f>
        <v>#VALUE!</v>
      </c>
      <c r="LEM17" s="132" t="e" vm="1">
        <f>IF(AND(LEM15="Breast",[1]control!LFA8="Persons"),"Note: Breast cancer figures for all persons does not include males","")</f>
        <v>#VALUE!</v>
      </c>
      <c r="LEN17" s="132" t="e" vm="1">
        <f>IF(AND(LEN15="Breast",[1]control!LFB8="Persons"),"Note: Breast cancer figures for all persons does not include males","")</f>
        <v>#VALUE!</v>
      </c>
      <c r="LEO17" s="132" t="e" vm="1">
        <f>IF(AND(LEO15="Breast",[1]control!LFC8="Persons"),"Note: Breast cancer figures for all persons does not include males","")</f>
        <v>#VALUE!</v>
      </c>
      <c r="LEP17" s="132" t="e" vm="1">
        <f>IF(AND(LEP15="Breast",[1]control!LFD8="Persons"),"Note: Breast cancer figures for all persons does not include males","")</f>
        <v>#VALUE!</v>
      </c>
      <c r="LEQ17" s="132" t="e" vm="1">
        <f>IF(AND(LEQ15="Breast",[1]control!LFE8="Persons"),"Note: Breast cancer figures for all persons does not include males","")</f>
        <v>#VALUE!</v>
      </c>
      <c r="LER17" s="132" t="e" vm="1">
        <f>IF(AND(LER15="Breast",[1]control!LFF8="Persons"),"Note: Breast cancer figures for all persons does not include males","")</f>
        <v>#VALUE!</v>
      </c>
      <c r="LES17" s="132" t="e" vm="1">
        <f>IF(AND(LES15="Breast",[1]control!LFG8="Persons"),"Note: Breast cancer figures for all persons does not include males","")</f>
        <v>#VALUE!</v>
      </c>
      <c r="LET17" s="132" t="e" vm="1">
        <f>IF(AND(LET15="Breast",[1]control!LFH8="Persons"),"Note: Breast cancer figures for all persons does not include males","")</f>
        <v>#VALUE!</v>
      </c>
      <c r="LEU17" s="132" t="e" vm="1">
        <f>IF(AND(LEU15="Breast",[1]control!LFI8="Persons"),"Note: Breast cancer figures for all persons does not include males","")</f>
        <v>#VALUE!</v>
      </c>
      <c r="LEV17" s="132" t="e" vm="1">
        <f>IF(AND(LEV15="Breast",[1]control!LFJ8="Persons"),"Note: Breast cancer figures for all persons does not include males","")</f>
        <v>#VALUE!</v>
      </c>
      <c r="LEW17" s="132" t="e" vm="1">
        <f>IF(AND(LEW15="Breast",[1]control!LFK8="Persons"),"Note: Breast cancer figures for all persons does not include males","")</f>
        <v>#VALUE!</v>
      </c>
      <c r="LEX17" s="132" t="e" vm="1">
        <f>IF(AND(LEX15="Breast",[1]control!LFL8="Persons"),"Note: Breast cancer figures for all persons does not include males","")</f>
        <v>#VALUE!</v>
      </c>
      <c r="LEY17" s="132" t="e" vm="1">
        <f>IF(AND(LEY15="Breast",[1]control!LFM8="Persons"),"Note: Breast cancer figures for all persons does not include males","")</f>
        <v>#VALUE!</v>
      </c>
      <c r="LEZ17" s="132" t="e" vm="1">
        <f>IF(AND(LEZ15="Breast",[1]control!LFN8="Persons"),"Note: Breast cancer figures for all persons does not include males","")</f>
        <v>#VALUE!</v>
      </c>
      <c r="LFA17" s="132" t="e" vm="1">
        <f>IF(AND(LFA15="Breast",[1]control!LFO8="Persons"),"Note: Breast cancer figures for all persons does not include males","")</f>
        <v>#VALUE!</v>
      </c>
      <c r="LFB17" s="132" t="e" vm="1">
        <f>IF(AND(LFB15="Breast",[1]control!LFP8="Persons"),"Note: Breast cancer figures for all persons does not include males","")</f>
        <v>#VALUE!</v>
      </c>
      <c r="LFC17" s="132" t="e" vm="1">
        <f>IF(AND(LFC15="Breast",[1]control!LFQ8="Persons"),"Note: Breast cancer figures for all persons does not include males","")</f>
        <v>#VALUE!</v>
      </c>
      <c r="LFD17" s="132" t="e" vm="1">
        <f>IF(AND(LFD15="Breast",[1]control!LFR8="Persons"),"Note: Breast cancer figures for all persons does not include males","")</f>
        <v>#VALUE!</v>
      </c>
      <c r="LFE17" s="132" t="e" vm="1">
        <f>IF(AND(LFE15="Breast",[1]control!LFS8="Persons"),"Note: Breast cancer figures for all persons does not include males","")</f>
        <v>#VALUE!</v>
      </c>
      <c r="LFF17" s="132" t="e" vm="1">
        <f>IF(AND(LFF15="Breast",[1]control!LFT8="Persons"),"Note: Breast cancer figures for all persons does not include males","")</f>
        <v>#VALUE!</v>
      </c>
      <c r="LFG17" s="132" t="e" vm="1">
        <f>IF(AND(LFG15="Breast",[1]control!LFU8="Persons"),"Note: Breast cancer figures for all persons does not include males","")</f>
        <v>#VALUE!</v>
      </c>
      <c r="LFH17" s="132" t="e" vm="1">
        <f>IF(AND(LFH15="Breast",[1]control!LFV8="Persons"),"Note: Breast cancer figures for all persons does not include males","")</f>
        <v>#VALUE!</v>
      </c>
      <c r="LFI17" s="132" t="e" vm="1">
        <f>IF(AND(LFI15="Breast",[1]control!LFW8="Persons"),"Note: Breast cancer figures for all persons does not include males","")</f>
        <v>#VALUE!</v>
      </c>
      <c r="LFJ17" s="132" t="e" vm="1">
        <f>IF(AND(LFJ15="Breast",[1]control!LFX8="Persons"),"Note: Breast cancer figures for all persons does not include males","")</f>
        <v>#VALUE!</v>
      </c>
      <c r="LFK17" s="132" t="e" vm="1">
        <f>IF(AND(LFK15="Breast",[1]control!LFY8="Persons"),"Note: Breast cancer figures for all persons does not include males","")</f>
        <v>#VALUE!</v>
      </c>
      <c r="LFL17" s="132" t="e" vm="1">
        <f>IF(AND(LFL15="Breast",[1]control!LFZ8="Persons"),"Note: Breast cancer figures for all persons does not include males","")</f>
        <v>#VALUE!</v>
      </c>
      <c r="LFM17" s="132" t="e" vm="1">
        <f>IF(AND(LFM15="Breast",[1]control!LGA8="Persons"),"Note: Breast cancer figures for all persons does not include males","")</f>
        <v>#VALUE!</v>
      </c>
      <c r="LFN17" s="132" t="e" vm="1">
        <f>IF(AND(LFN15="Breast",[1]control!LGB8="Persons"),"Note: Breast cancer figures for all persons does not include males","")</f>
        <v>#VALUE!</v>
      </c>
      <c r="LFO17" s="132" t="e" vm="1">
        <f>IF(AND(LFO15="Breast",[1]control!LGC8="Persons"),"Note: Breast cancer figures for all persons does not include males","")</f>
        <v>#VALUE!</v>
      </c>
      <c r="LFP17" s="132" t="e" vm="1">
        <f>IF(AND(LFP15="Breast",[1]control!LGD8="Persons"),"Note: Breast cancer figures for all persons does not include males","")</f>
        <v>#VALUE!</v>
      </c>
      <c r="LFQ17" s="132" t="e" vm="1">
        <f>IF(AND(LFQ15="Breast",[1]control!LGE8="Persons"),"Note: Breast cancer figures for all persons does not include males","")</f>
        <v>#VALUE!</v>
      </c>
      <c r="LFR17" s="132" t="e" vm="1">
        <f>IF(AND(LFR15="Breast",[1]control!LGF8="Persons"),"Note: Breast cancer figures for all persons does not include males","")</f>
        <v>#VALUE!</v>
      </c>
      <c r="LFS17" s="132" t="e" vm="1">
        <f>IF(AND(LFS15="Breast",[1]control!LGG8="Persons"),"Note: Breast cancer figures for all persons does not include males","")</f>
        <v>#VALUE!</v>
      </c>
      <c r="LFT17" s="132" t="e" vm="1">
        <f>IF(AND(LFT15="Breast",[1]control!LGH8="Persons"),"Note: Breast cancer figures for all persons does not include males","")</f>
        <v>#VALUE!</v>
      </c>
      <c r="LFU17" s="132" t="e" vm="1">
        <f>IF(AND(LFU15="Breast",[1]control!LGI8="Persons"),"Note: Breast cancer figures for all persons does not include males","")</f>
        <v>#VALUE!</v>
      </c>
      <c r="LFV17" s="132" t="e" vm="1">
        <f>IF(AND(LFV15="Breast",[1]control!LGJ8="Persons"),"Note: Breast cancer figures for all persons does not include males","")</f>
        <v>#VALUE!</v>
      </c>
      <c r="LFW17" s="132" t="e" vm="1">
        <f>IF(AND(LFW15="Breast",[1]control!LGK8="Persons"),"Note: Breast cancer figures for all persons does not include males","")</f>
        <v>#VALUE!</v>
      </c>
      <c r="LFX17" s="132" t="e" vm="1">
        <f>IF(AND(LFX15="Breast",[1]control!LGL8="Persons"),"Note: Breast cancer figures for all persons does not include males","")</f>
        <v>#VALUE!</v>
      </c>
      <c r="LFY17" s="132" t="e" vm="1">
        <f>IF(AND(LFY15="Breast",[1]control!LGM8="Persons"),"Note: Breast cancer figures for all persons does not include males","")</f>
        <v>#VALUE!</v>
      </c>
      <c r="LFZ17" s="132" t="e" vm="1">
        <f>IF(AND(LFZ15="Breast",[1]control!LGN8="Persons"),"Note: Breast cancer figures for all persons does not include males","")</f>
        <v>#VALUE!</v>
      </c>
      <c r="LGA17" s="132" t="e" vm="1">
        <f>IF(AND(LGA15="Breast",[1]control!LGO8="Persons"),"Note: Breast cancer figures for all persons does not include males","")</f>
        <v>#VALUE!</v>
      </c>
      <c r="LGB17" s="132" t="e" vm="1">
        <f>IF(AND(LGB15="Breast",[1]control!LGP8="Persons"),"Note: Breast cancer figures for all persons does not include males","")</f>
        <v>#VALUE!</v>
      </c>
      <c r="LGC17" s="132" t="e" vm="1">
        <f>IF(AND(LGC15="Breast",[1]control!LGQ8="Persons"),"Note: Breast cancer figures for all persons does not include males","")</f>
        <v>#VALUE!</v>
      </c>
      <c r="LGD17" s="132" t="e" vm="1">
        <f>IF(AND(LGD15="Breast",[1]control!LGR8="Persons"),"Note: Breast cancer figures for all persons does not include males","")</f>
        <v>#VALUE!</v>
      </c>
      <c r="LGE17" s="132" t="e" vm="1">
        <f>IF(AND(LGE15="Breast",[1]control!LGS8="Persons"),"Note: Breast cancer figures for all persons does not include males","")</f>
        <v>#VALUE!</v>
      </c>
      <c r="LGF17" s="132" t="e" vm="1">
        <f>IF(AND(LGF15="Breast",[1]control!LGT8="Persons"),"Note: Breast cancer figures for all persons does not include males","")</f>
        <v>#VALUE!</v>
      </c>
      <c r="LGG17" s="132" t="e" vm="1">
        <f>IF(AND(LGG15="Breast",[1]control!LGU8="Persons"),"Note: Breast cancer figures for all persons does not include males","")</f>
        <v>#VALUE!</v>
      </c>
      <c r="LGH17" s="132" t="e" vm="1">
        <f>IF(AND(LGH15="Breast",[1]control!LGV8="Persons"),"Note: Breast cancer figures for all persons does not include males","")</f>
        <v>#VALUE!</v>
      </c>
      <c r="LGI17" s="132" t="e" vm="1">
        <f>IF(AND(LGI15="Breast",[1]control!LGW8="Persons"),"Note: Breast cancer figures for all persons does not include males","")</f>
        <v>#VALUE!</v>
      </c>
      <c r="LGJ17" s="132" t="e" vm="1">
        <f>IF(AND(LGJ15="Breast",[1]control!LGX8="Persons"),"Note: Breast cancer figures for all persons does not include males","")</f>
        <v>#VALUE!</v>
      </c>
      <c r="LGK17" s="132" t="e" vm="1">
        <f>IF(AND(LGK15="Breast",[1]control!LGY8="Persons"),"Note: Breast cancer figures for all persons does not include males","")</f>
        <v>#VALUE!</v>
      </c>
      <c r="LGL17" s="132" t="e" vm="1">
        <f>IF(AND(LGL15="Breast",[1]control!LGZ8="Persons"),"Note: Breast cancer figures for all persons does not include males","")</f>
        <v>#VALUE!</v>
      </c>
      <c r="LGM17" s="132" t="e" vm="1">
        <f>IF(AND(LGM15="Breast",[1]control!LHA8="Persons"),"Note: Breast cancer figures for all persons does not include males","")</f>
        <v>#VALUE!</v>
      </c>
      <c r="LGN17" s="132" t="e" vm="1">
        <f>IF(AND(LGN15="Breast",[1]control!LHB8="Persons"),"Note: Breast cancer figures for all persons does not include males","")</f>
        <v>#VALUE!</v>
      </c>
      <c r="LGO17" s="132" t="e" vm="1">
        <f>IF(AND(LGO15="Breast",[1]control!LHC8="Persons"),"Note: Breast cancer figures for all persons does not include males","")</f>
        <v>#VALUE!</v>
      </c>
      <c r="LGP17" s="132" t="e" vm="1">
        <f>IF(AND(LGP15="Breast",[1]control!LHD8="Persons"),"Note: Breast cancer figures for all persons does not include males","")</f>
        <v>#VALUE!</v>
      </c>
      <c r="LGQ17" s="132" t="e" vm="1">
        <f>IF(AND(LGQ15="Breast",[1]control!LHE8="Persons"),"Note: Breast cancer figures for all persons does not include males","")</f>
        <v>#VALUE!</v>
      </c>
      <c r="LGR17" s="132" t="e" vm="1">
        <f>IF(AND(LGR15="Breast",[1]control!LHF8="Persons"),"Note: Breast cancer figures for all persons does not include males","")</f>
        <v>#VALUE!</v>
      </c>
      <c r="LGS17" s="132" t="e" vm="1">
        <f>IF(AND(LGS15="Breast",[1]control!LHG8="Persons"),"Note: Breast cancer figures for all persons does not include males","")</f>
        <v>#VALUE!</v>
      </c>
      <c r="LGT17" s="132" t="e" vm="1">
        <f>IF(AND(LGT15="Breast",[1]control!LHH8="Persons"),"Note: Breast cancer figures for all persons does not include males","")</f>
        <v>#VALUE!</v>
      </c>
      <c r="LGU17" s="132" t="e" vm="1">
        <f>IF(AND(LGU15="Breast",[1]control!LHI8="Persons"),"Note: Breast cancer figures for all persons does not include males","")</f>
        <v>#VALUE!</v>
      </c>
      <c r="LGV17" s="132" t="e" vm="1">
        <f>IF(AND(LGV15="Breast",[1]control!LHJ8="Persons"),"Note: Breast cancer figures for all persons does not include males","")</f>
        <v>#VALUE!</v>
      </c>
      <c r="LGW17" s="132" t="e" vm="1">
        <f>IF(AND(LGW15="Breast",[1]control!LHK8="Persons"),"Note: Breast cancer figures for all persons does not include males","")</f>
        <v>#VALUE!</v>
      </c>
      <c r="LGX17" s="132" t="e" vm="1">
        <f>IF(AND(LGX15="Breast",[1]control!LHL8="Persons"),"Note: Breast cancer figures for all persons does not include males","")</f>
        <v>#VALUE!</v>
      </c>
      <c r="LGY17" s="132" t="e" vm="1">
        <f>IF(AND(LGY15="Breast",[1]control!LHM8="Persons"),"Note: Breast cancer figures for all persons does not include males","")</f>
        <v>#VALUE!</v>
      </c>
      <c r="LGZ17" s="132" t="e" vm="1">
        <f>IF(AND(LGZ15="Breast",[1]control!LHN8="Persons"),"Note: Breast cancer figures for all persons does not include males","")</f>
        <v>#VALUE!</v>
      </c>
      <c r="LHA17" s="132" t="e" vm="1">
        <f>IF(AND(LHA15="Breast",[1]control!LHO8="Persons"),"Note: Breast cancer figures for all persons does not include males","")</f>
        <v>#VALUE!</v>
      </c>
      <c r="LHB17" s="132" t="e" vm="1">
        <f>IF(AND(LHB15="Breast",[1]control!LHP8="Persons"),"Note: Breast cancer figures for all persons does not include males","")</f>
        <v>#VALUE!</v>
      </c>
      <c r="LHC17" s="132" t="e" vm="1">
        <f>IF(AND(LHC15="Breast",[1]control!LHQ8="Persons"),"Note: Breast cancer figures for all persons does not include males","")</f>
        <v>#VALUE!</v>
      </c>
      <c r="LHD17" s="132" t="e" vm="1">
        <f>IF(AND(LHD15="Breast",[1]control!LHR8="Persons"),"Note: Breast cancer figures for all persons does not include males","")</f>
        <v>#VALUE!</v>
      </c>
      <c r="LHE17" s="132" t="e" vm="1">
        <f>IF(AND(LHE15="Breast",[1]control!LHS8="Persons"),"Note: Breast cancer figures for all persons does not include males","")</f>
        <v>#VALUE!</v>
      </c>
      <c r="LHF17" s="132" t="e" vm="1">
        <f>IF(AND(LHF15="Breast",[1]control!LHT8="Persons"),"Note: Breast cancer figures for all persons does not include males","")</f>
        <v>#VALUE!</v>
      </c>
      <c r="LHG17" s="132" t="e" vm="1">
        <f>IF(AND(LHG15="Breast",[1]control!LHU8="Persons"),"Note: Breast cancer figures for all persons does not include males","")</f>
        <v>#VALUE!</v>
      </c>
      <c r="LHH17" s="132" t="e" vm="1">
        <f>IF(AND(LHH15="Breast",[1]control!LHV8="Persons"),"Note: Breast cancer figures for all persons does not include males","")</f>
        <v>#VALUE!</v>
      </c>
      <c r="LHI17" s="132" t="e" vm="1">
        <f>IF(AND(LHI15="Breast",[1]control!LHW8="Persons"),"Note: Breast cancer figures for all persons does not include males","")</f>
        <v>#VALUE!</v>
      </c>
      <c r="LHJ17" s="132" t="e" vm="1">
        <f>IF(AND(LHJ15="Breast",[1]control!LHX8="Persons"),"Note: Breast cancer figures for all persons does not include males","")</f>
        <v>#VALUE!</v>
      </c>
      <c r="LHK17" s="132" t="e" vm="1">
        <f>IF(AND(LHK15="Breast",[1]control!LHY8="Persons"),"Note: Breast cancer figures for all persons does not include males","")</f>
        <v>#VALUE!</v>
      </c>
      <c r="LHL17" s="132" t="e" vm="1">
        <f>IF(AND(LHL15="Breast",[1]control!LHZ8="Persons"),"Note: Breast cancer figures for all persons does not include males","")</f>
        <v>#VALUE!</v>
      </c>
      <c r="LHM17" s="132" t="e" vm="1">
        <f>IF(AND(LHM15="Breast",[1]control!LIA8="Persons"),"Note: Breast cancer figures for all persons does not include males","")</f>
        <v>#VALUE!</v>
      </c>
      <c r="LHN17" s="132" t="e" vm="1">
        <f>IF(AND(LHN15="Breast",[1]control!LIB8="Persons"),"Note: Breast cancer figures for all persons does not include males","")</f>
        <v>#VALUE!</v>
      </c>
      <c r="LHO17" s="132" t="e" vm="1">
        <f>IF(AND(LHO15="Breast",[1]control!LIC8="Persons"),"Note: Breast cancer figures for all persons does not include males","")</f>
        <v>#VALUE!</v>
      </c>
      <c r="LHP17" s="132" t="e" vm="1">
        <f>IF(AND(LHP15="Breast",[1]control!LID8="Persons"),"Note: Breast cancer figures for all persons does not include males","")</f>
        <v>#VALUE!</v>
      </c>
      <c r="LHQ17" s="132" t="e" vm="1">
        <f>IF(AND(LHQ15="Breast",[1]control!LIE8="Persons"),"Note: Breast cancer figures for all persons does not include males","")</f>
        <v>#VALUE!</v>
      </c>
      <c r="LHR17" s="132" t="e" vm="1">
        <f>IF(AND(LHR15="Breast",[1]control!LIF8="Persons"),"Note: Breast cancer figures for all persons does not include males","")</f>
        <v>#VALUE!</v>
      </c>
      <c r="LHS17" s="132" t="e" vm="1">
        <f>IF(AND(LHS15="Breast",[1]control!LIG8="Persons"),"Note: Breast cancer figures for all persons does not include males","")</f>
        <v>#VALUE!</v>
      </c>
      <c r="LHT17" s="132" t="e" vm="1">
        <f>IF(AND(LHT15="Breast",[1]control!LIH8="Persons"),"Note: Breast cancer figures for all persons does not include males","")</f>
        <v>#VALUE!</v>
      </c>
      <c r="LHU17" s="132" t="e" vm="1">
        <f>IF(AND(LHU15="Breast",[1]control!LII8="Persons"),"Note: Breast cancer figures for all persons does not include males","")</f>
        <v>#VALUE!</v>
      </c>
      <c r="LHV17" s="132" t="e" vm="1">
        <f>IF(AND(LHV15="Breast",[1]control!LIJ8="Persons"),"Note: Breast cancer figures for all persons does not include males","")</f>
        <v>#VALUE!</v>
      </c>
      <c r="LHW17" s="132" t="e" vm="1">
        <f>IF(AND(LHW15="Breast",[1]control!LIK8="Persons"),"Note: Breast cancer figures for all persons does not include males","")</f>
        <v>#VALUE!</v>
      </c>
      <c r="LHX17" s="132" t="e" vm="1">
        <f>IF(AND(LHX15="Breast",[1]control!LIL8="Persons"),"Note: Breast cancer figures for all persons does not include males","")</f>
        <v>#VALUE!</v>
      </c>
      <c r="LHY17" s="132" t="e" vm="1">
        <f>IF(AND(LHY15="Breast",[1]control!LIM8="Persons"),"Note: Breast cancer figures for all persons does not include males","")</f>
        <v>#VALUE!</v>
      </c>
      <c r="LHZ17" s="132" t="e" vm="1">
        <f>IF(AND(LHZ15="Breast",[1]control!LIN8="Persons"),"Note: Breast cancer figures for all persons does not include males","")</f>
        <v>#VALUE!</v>
      </c>
      <c r="LIA17" s="132" t="e" vm="1">
        <f>IF(AND(LIA15="Breast",[1]control!LIO8="Persons"),"Note: Breast cancer figures for all persons does not include males","")</f>
        <v>#VALUE!</v>
      </c>
      <c r="LIB17" s="132" t="e" vm="1">
        <f>IF(AND(LIB15="Breast",[1]control!LIP8="Persons"),"Note: Breast cancer figures for all persons does not include males","")</f>
        <v>#VALUE!</v>
      </c>
      <c r="LIC17" s="132" t="e" vm="1">
        <f>IF(AND(LIC15="Breast",[1]control!LIQ8="Persons"),"Note: Breast cancer figures for all persons does not include males","")</f>
        <v>#VALUE!</v>
      </c>
      <c r="LID17" s="132" t="e" vm="1">
        <f>IF(AND(LID15="Breast",[1]control!LIR8="Persons"),"Note: Breast cancer figures for all persons does not include males","")</f>
        <v>#VALUE!</v>
      </c>
      <c r="LIE17" s="132" t="e" vm="1">
        <f>IF(AND(LIE15="Breast",[1]control!LIS8="Persons"),"Note: Breast cancer figures for all persons does not include males","")</f>
        <v>#VALUE!</v>
      </c>
      <c r="LIF17" s="132" t="e" vm="1">
        <f>IF(AND(LIF15="Breast",[1]control!LIT8="Persons"),"Note: Breast cancer figures for all persons does not include males","")</f>
        <v>#VALUE!</v>
      </c>
      <c r="LIG17" s="132" t="e" vm="1">
        <f>IF(AND(LIG15="Breast",[1]control!LIU8="Persons"),"Note: Breast cancer figures for all persons does not include males","")</f>
        <v>#VALUE!</v>
      </c>
      <c r="LIH17" s="132" t="e" vm="1">
        <f>IF(AND(LIH15="Breast",[1]control!LIV8="Persons"),"Note: Breast cancer figures for all persons does not include males","")</f>
        <v>#VALUE!</v>
      </c>
      <c r="LII17" s="132" t="e" vm="1">
        <f>IF(AND(LII15="Breast",[1]control!LIW8="Persons"),"Note: Breast cancer figures for all persons does not include males","")</f>
        <v>#VALUE!</v>
      </c>
      <c r="LIJ17" s="132" t="e" vm="1">
        <f>IF(AND(LIJ15="Breast",[1]control!LIX8="Persons"),"Note: Breast cancer figures for all persons does not include males","")</f>
        <v>#VALUE!</v>
      </c>
      <c r="LIK17" s="132" t="e" vm="1">
        <f>IF(AND(LIK15="Breast",[1]control!LIY8="Persons"),"Note: Breast cancer figures for all persons does not include males","")</f>
        <v>#VALUE!</v>
      </c>
      <c r="LIL17" s="132" t="e" vm="1">
        <f>IF(AND(LIL15="Breast",[1]control!LIZ8="Persons"),"Note: Breast cancer figures for all persons does not include males","")</f>
        <v>#VALUE!</v>
      </c>
      <c r="LIM17" s="132" t="e" vm="1">
        <f>IF(AND(LIM15="Breast",[1]control!LJA8="Persons"),"Note: Breast cancer figures for all persons does not include males","")</f>
        <v>#VALUE!</v>
      </c>
      <c r="LIN17" s="132" t="e" vm="1">
        <f>IF(AND(LIN15="Breast",[1]control!LJB8="Persons"),"Note: Breast cancer figures for all persons does not include males","")</f>
        <v>#VALUE!</v>
      </c>
      <c r="LIO17" s="132" t="e" vm="1">
        <f>IF(AND(LIO15="Breast",[1]control!LJC8="Persons"),"Note: Breast cancer figures for all persons does not include males","")</f>
        <v>#VALUE!</v>
      </c>
      <c r="LIP17" s="132" t="e" vm="1">
        <f>IF(AND(LIP15="Breast",[1]control!LJD8="Persons"),"Note: Breast cancer figures for all persons does not include males","")</f>
        <v>#VALUE!</v>
      </c>
      <c r="LIQ17" s="132" t="e" vm="1">
        <f>IF(AND(LIQ15="Breast",[1]control!LJE8="Persons"),"Note: Breast cancer figures for all persons does not include males","")</f>
        <v>#VALUE!</v>
      </c>
      <c r="LIR17" s="132" t="e" vm="1">
        <f>IF(AND(LIR15="Breast",[1]control!LJF8="Persons"),"Note: Breast cancer figures for all persons does not include males","")</f>
        <v>#VALUE!</v>
      </c>
      <c r="LIS17" s="132" t="e" vm="1">
        <f>IF(AND(LIS15="Breast",[1]control!LJG8="Persons"),"Note: Breast cancer figures for all persons does not include males","")</f>
        <v>#VALUE!</v>
      </c>
      <c r="LIT17" s="132" t="e" vm="1">
        <f>IF(AND(LIT15="Breast",[1]control!LJH8="Persons"),"Note: Breast cancer figures for all persons does not include males","")</f>
        <v>#VALUE!</v>
      </c>
      <c r="LIU17" s="132" t="e" vm="1">
        <f>IF(AND(LIU15="Breast",[1]control!LJI8="Persons"),"Note: Breast cancer figures for all persons does not include males","")</f>
        <v>#VALUE!</v>
      </c>
      <c r="LIV17" s="132" t="e" vm="1">
        <f>IF(AND(LIV15="Breast",[1]control!LJJ8="Persons"),"Note: Breast cancer figures for all persons does not include males","")</f>
        <v>#VALUE!</v>
      </c>
      <c r="LIW17" s="132" t="e" vm="1">
        <f>IF(AND(LIW15="Breast",[1]control!LJK8="Persons"),"Note: Breast cancer figures for all persons does not include males","")</f>
        <v>#VALUE!</v>
      </c>
      <c r="LIX17" s="132" t="e" vm="1">
        <f>IF(AND(LIX15="Breast",[1]control!LJL8="Persons"),"Note: Breast cancer figures for all persons does not include males","")</f>
        <v>#VALUE!</v>
      </c>
      <c r="LIY17" s="132" t="e" vm="1">
        <f>IF(AND(LIY15="Breast",[1]control!LJM8="Persons"),"Note: Breast cancer figures for all persons does not include males","")</f>
        <v>#VALUE!</v>
      </c>
      <c r="LIZ17" s="132" t="e" vm="1">
        <f>IF(AND(LIZ15="Breast",[1]control!LJN8="Persons"),"Note: Breast cancer figures for all persons does not include males","")</f>
        <v>#VALUE!</v>
      </c>
      <c r="LJA17" s="132" t="e" vm="1">
        <f>IF(AND(LJA15="Breast",[1]control!LJO8="Persons"),"Note: Breast cancer figures for all persons does not include males","")</f>
        <v>#VALUE!</v>
      </c>
      <c r="LJB17" s="132" t="e" vm="1">
        <f>IF(AND(LJB15="Breast",[1]control!LJP8="Persons"),"Note: Breast cancer figures for all persons does not include males","")</f>
        <v>#VALUE!</v>
      </c>
      <c r="LJC17" s="132" t="e" vm="1">
        <f>IF(AND(LJC15="Breast",[1]control!LJQ8="Persons"),"Note: Breast cancer figures for all persons does not include males","")</f>
        <v>#VALUE!</v>
      </c>
      <c r="LJD17" s="132" t="e" vm="1">
        <f>IF(AND(LJD15="Breast",[1]control!LJR8="Persons"),"Note: Breast cancer figures for all persons does not include males","")</f>
        <v>#VALUE!</v>
      </c>
      <c r="LJE17" s="132" t="e" vm="1">
        <f>IF(AND(LJE15="Breast",[1]control!LJS8="Persons"),"Note: Breast cancer figures for all persons does not include males","")</f>
        <v>#VALUE!</v>
      </c>
      <c r="LJF17" s="132" t="e" vm="1">
        <f>IF(AND(LJF15="Breast",[1]control!LJT8="Persons"),"Note: Breast cancer figures for all persons does not include males","")</f>
        <v>#VALUE!</v>
      </c>
      <c r="LJG17" s="132" t="e" vm="1">
        <f>IF(AND(LJG15="Breast",[1]control!LJU8="Persons"),"Note: Breast cancer figures for all persons does not include males","")</f>
        <v>#VALUE!</v>
      </c>
      <c r="LJH17" s="132" t="e" vm="1">
        <f>IF(AND(LJH15="Breast",[1]control!LJV8="Persons"),"Note: Breast cancer figures for all persons does not include males","")</f>
        <v>#VALUE!</v>
      </c>
      <c r="LJI17" s="132" t="e" vm="1">
        <f>IF(AND(LJI15="Breast",[1]control!LJW8="Persons"),"Note: Breast cancer figures for all persons does not include males","")</f>
        <v>#VALUE!</v>
      </c>
      <c r="LJJ17" s="132" t="e" vm="1">
        <f>IF(AND(LJJ15="Breast",[1]control!LJX8="Persons"),"Note: Breast cancer figures for all persons does not include males","")</f>
        <v>#VALUE!</v>
      </c>
      <c r="LJK17" s="132" t="e" vm="1">
        <f>IF(AND(LJK15="Breast",[1]control!LJY8="Persons"),"Note: Breast cancer figures for all persons does not include males","")</f>
        <v>#VALUE!</v>
      </c>
      <c r="LJL17" s="132" t="e" vm="1">
        <f>IF(AND(LJL15="Breast",[1]control!LJZ8="Persons"),"Note: Breast cancer figures for all persons does not include males","")</f>
        <v>#VALUE!</v>
      </c>
      <c r="LJM17" s="132" t="e" vm="1">
        <f>IF(AND(LJM15="Breast",[1]control!LKA8="Persons"),"Note: Breast cancer figures for all persons does not include males","")</f>
        <v>#VALUE!</v>
      </c>
      <c r="LJN17" s="132" t="e" vm="1">
        <f>IF(AND(LJN15="Breast",[1]control!LKB8="Persons"),"Note: Breast cancer figures for all persons does not include males","")</f>
        <v>#VALUE!</v>
      </c>
      <c r="LJO17" s="132" t="e" vm="1">
        <f>IF(AND(LJO15="Breast",[1]control!LKC8="Persons"),"Note: Breast cancer figures for all persons does not include males","")</f>
        <v>#VALUE!</v>
      </c>
      <c r="LJP17" s="132" t="e" vm="1">
        <f>IF(AND(LJP15="Breast",[1]control!LKD8="Persons"),"Note: Breast cancer figures for all persons does not include males","")</f>
        <v>#VALUE!</v>
      </c>
      <c r="LJQ17" s="132" t="e" vm="1">
        <f>IF(AND(LJQ15="Breast",[1]control!LKE8="Persons"),"Note: Breast cancer figures for all persons does not include males","")</f>
        <v>#VALUE!</v>
      </c>
      <c r="LJR17" s="132" t="e" vm="1">
        <f>IF(AND(LJR15="Breast",[1]control!LKF8="Persons"),"Note: Breast cancer figures for all persons does not include males","")</f>
        <v>#VALUE!</v>
      </c>
      <c r="LJS17" s="132" t="e" vm="1">
        <f>IF(AND(LJS15="Breast",[1]control!LKG8="Persons"),"Note: Breast cancer figures for all persons does not include males","")</f>
        <v>#VALUE!</v>
      </c>
      <c r="LJT17" s="132" t="e" vm="1">
        <f>IF(AND(LJT15="Breast",[1]control!LKH8="Persons"),"Note: Breast cancer figures for all persons does not include males","")</f>
        <v>#VALUE!</v>
      </c>
      <c r="LJU17" s="132" t="e" vm="1">
        <f>IF(AND(LJU15="Breast",[1]control!LKI8="Persons"),"Note: Breast cancer figures for all persons does not include males","")</f>
        <v>#VALUE!</v>
      </c>
      <c r="LJV17" s="132" t="e" vm="1">
        <f>IF(AND(LJV15="Breast",[1]control!LKJ8="Persons"),"Note: Breast cancer figures for all persons does not include males","")</f>
        <v>#VALUE!</v>
      </c>
      <c r="LJW17" s="132" t="e" vm="1">
        <f>IF(AND(LJW15="Breast",[1]control!LKK8="Persons"),"Note: Breast cancer figures for all persons does not include males","")</f>
        <v>#VALUE!</v>
      </c>
      <c r="LJX17" s="132" t="e" vm="1">
        <f>IF(AND(LJX15="Breast",[1]control!LKL8="Persons"),"Note: Breast cancer figures for all persons does not include males","")</f>
        <v>#VALUE!</v>
      </c>
      <c r="LJY17" s="132" t="e" vm="1">
        <f>IF(AND(LJY15="Breast",[1]control!LKM8="Persons"),"Note: Breast cancer figures for all persons does not include males","")</f>
        <v>#VALUE!</v>
      </c>
      <c r="LJZ17" s="132" t="e" vm="1">
        <f>IF(AND(LJZ15="Breast",[1]control!LKN8="Persons"),"Note: Breast cancer figures for all persons does not include males","")</f>
        <v>#VALUE!</v>
      </c>
      <c r="LKA17" s="132" t="e" vm="1">
        <f>IF(AND(LKA15="Breast",[1]control!LKO8="Persons"),"Note: Breast cancer figures for all persons does not include males","")</f>
        <v>#VALUE!</v>
      </c>
      <c r="LKB17" s="132" t="e" vm="1">
        <f>IF(AND(LKB15="Breast",[1]control!LKP8="Persons"),"Note: Breast cancer figures for all persons does not include males","")</f>
        <v>#VALUE!</v>
      </c>
      <c r="LKC17" s="132" t="e" vm="1">
        <f>IF(AND(LKC15="Breast",[1]control!LKQ8="Persons"),"Note: Breast cancer figures for all persons does not include males","")</f>
        <v>#VALUE!</v>
      </c>
      <c r="LKD17" s="132" t="e" vm="1">
        <f>IF(AND(LKD15="Breast",[1]control!LKR8="Persons"),"Note: Breast cancer figures for all persons does not include males","")</f>
        <v>#VALUE!</v>
      </c>
      <c r="LKE17" s="132" t="e" vm="1">
        <f>IF(AND(LKE15="Breast",[1]control!LKS8="Persons"),"Note: Breast cancer figures for all persons does not include males","")</f>
        <v>#VALUE!</v>
      </c>
      <c r="LKF17" s="132" t="e" vm="1">
        <f>IF(AND(LKF15="Breast",[1]control!LKT8="Persons"),"Note: Breast cancer figures for all persons does not include males","")</f>
        <v>#VALUE!</v>
      </c>
      <c r="LKG17" s="132" t="e" vm="1">
        <f>IF(AND(LKG15="Breast",[1]control!LKU8="Persons"),"Note: Breast cancer figures for all persons does not include males","")</f>
        <v>#VALUE!</v>
      </c>
      <c r="LKH17" s="132" t="e" vm="1">
        <f>IF(AND(LKH15="Breast",[1]control!LKV8="Persons"),"Note: Breast cancer figures for all persons does not include males","")</f>
        <v>#VALUE!</v>
      </c>
      <c r="LKI17" s="132" t="e" vm="1">
        <f>IF(AND(LKI15="Breast",[1]control!LKW8="Persons"),"Note: Breast cancer figures for all persons does not include males","")</f>
        <v>#VALUE!</v>
      </c>
      <c r="LKJ17" s="132" t="e" vm="1">
        <f>IF(AND(LKJ15="Breast",[1]control!LKX8="Persons"),"Note: Breast cancer figures for all persons does not include males","")</f>
        <v>#VALUE!</v>
      </c>
      <c r="LKK17" s="132" t="e" vm="1">
        <f>IF(AND(LKK15="Breast",[1]control!LKY8="Persons"),"Note: Breast cancer figures for all persons does not include males","")</f>
        <v>#VALUE!</v>
      </c>
      <c r="LKL17" s="132" t="e" vm="1">
        <f>IF(AND(LKL15="Breast",[1]control!LKZ8="Persons"),"Note: Breast cancer figures for all persons does not include males","")</f>
        <v>#VALUE!</v>
      </c>
      <c r="LKM17" s="132" t="e" vm="1">
        <f>IF(AND(LKM15="Breast",[1]control!LLA8="Persons"),"Note: Breast cancer figures for all persons does not include males","")</f>
        <v>#VALUE!</v>
      </c>
      <c r="LKN17" s="132" t="e" vm="1">
        <f>IF(AND(LKN15="Breast",[1]control!LLB8="Persons"),"Note: Breast cancer figures for all persons does not include males","")</f>
        <v>#VALUE!</v>
      </c>
      <c r="LKO17" s="132" t="e" vm="1">
        <f>IF(AND(LKO15="Breast",[1]control!LLC8="Persons"),"Note: Breast cancer figures for all persons does not include males","")</f>
        <v>#VALUE!</v>
      </c>
      <c r="LKP17" s="132" t="e" vm="1">
        <f>IF(AND(LKP15="Breast",[1]control!LLD8="Persons"),"Note: Breast cancer figures for all persons does not include males","")</f>
        <v>#VALUE!</v>
      </c>
      <c r="LKQ17" s="132" t="e" vm="1">
        <f>IF(AND(LKQ15="Breast",[1]control!LLE8="Persons"),"Note: Breast cancer figures for all persons does not include males","")</f>
        <v>#VALUE!</v>
      </c>
      <c r="LKR17" s="132" t="e" vm="1">
        <f>IF(AND(LKR15="Breast",[1]control!LLF8="Persons"),"Note: Breast cancer figures for all persons does not include males","")</f>
        <v>#VALUE!</v>
      </c>
      <c r="LKS17" s="132" t="e" vm="1">
        <f>IF(AND(LKS15="Breast",[1]control!LLG8="Persons"),"Note: Breast cancer figures for all persons does not include males","")</f>
        <v>#VALUE!</v>
      </c>
      <c r="LKT17" s="132" t="e" vm="1">
        <f>IF(AND(LKT15="Breast",[1]control!LLH8="Persons"),"Note: Breast cancer figures for all persons does not include males","")</f>
        <v>#VALUE!</v>
      </c>
      <c r="LKU17" s="132" t="e" vm="1">
        <f>IF(AND(LKU15="Breast",[1]control!LLI8="Persons"),"Note: Breast cancer figures for all persons does not include males","")</f>
        <v>#VALUE!</v>
      </c>
      <c r="LKV17" s="132" t="e" vm="1">
        <f>IF(AND(LKV15="Breast",[1]control!LLJ8="Persons"),"Note: Breast cancer figures for all persons does not include males","")</f>
        <v>#VALUE!</v>
      </c>
      <c r="LKW17" s="132" t="e" vm="1">
        <f>IF(AND(LKW15="Breast",[1]control!LLK8="Persons"),"Note: Breast cancer figures for all persons does not include males","")</f>
        <v>#VALUE!</v>
      </c>
      <c r="LKX17" s="132" t="e" vm="1">
        <f>IF(AND(LKX15="Breast",[1]control!LLL8="Persons"),"Note: Breast cancer figures for all persons does not include males","")</f>
        <v>#VALUE!</v>
      </c>
      <c r="LKY17" s="132" t="e" vm="1">
        <f>IF(AND(LKY15="Breast",[1]control!LLM8="Persons"),"Note: Breast cancer figures for all persons does not include males","")</f>
        <v>#VALUE!</v>
      </c>
      <c r="LKZ17" s="132" t="e" vm="1">
        <f>IF(AND(LKZ15="Breast",[1]control!LLN8="Persons"),"Note: Breast cancer figures for all persons does not include males","")</f>
        <v>#VALUE!</v>
      </c>
      <c r="LLA17" s="132" t="e" vm="1">
        <f>IF(AND(LLA15="Breast",[1]control!LLO8="Persons"),"Note: Breast cancer figures for all persons does not include males","")</f>
        <v>#VALUE!</v>
      </c>
      <c r="LLB17" s="132" t="e" vm="1">
        <f>IF(AND(LLB15="Breast",[1]control!LLP8="Persons"),"Note: Breast cancer figures for all persons does not include males","")</f>
        <v>#VALUE!</v>
      </c>
      <c r="LLC17" s="132" t="e" vm="1">
        <f>IF(AND(LLC15="Breast",[1]control!LLQ8="Persons"),"Note: Breast cancer figures for all persons does not include males","")</f>
        <v>#VALUE!</v>
      </c>
      <c r="LLD17" s="132" t="e" vm="1">
        <f>IF(AND(LLD15="Breast",[1]control!LLR8="Persons"),"Note: Breast cancer figures for all persons does not include males","")</f>
        <v>#VALUE!</v>
      </c>
      <c r="LLE17" s="132" t="e" vm="1">
        <f>IF(AND(LLE15="Breast",[1]control!LLS8="Persons"),"Note: Breast cancer figures for all persons does not include males","")</f>
        <v>#VALUE!</v>
      </c>
      <c r="LLF17" s="132" t="e" vm="1">
        <f>IF(AND(LLF15="Breast",[1]control!LLT8="Persons"),"Note: Breast cancer figures for all persons does not include males","")</f>
        <v>#VALUE!</v>
      </c>
      <c r="LLG17" s="132" t="e" vm="1">
        <f>IF(AND(LLG15="Breast",[1]control!LLU8="Persons"),"Note: Breast cancer figures for all persons does not include males","")</f>
        <v>#VALUE!</v>
      </c>
      <c r="LLH17" s="132" t="e" vm="1">
        <f>IF(AND(LLH15="Breast",[1]control!LLV8="Persons"),"Note: Breast cancer figures for all persons does not include males","")</f>
        <v>#VALUE!</v>
      </c>
      <c r="LLI17" s="132" t="e" vm="1">
        <f>IF(AND(LLI15="Breast",[1]control!LLW8="Persons"),"Note: Breast cancer figures for all persons does not include males","")</f>
        <v>#VALUE!</v>
      </c>
      <c r="LLJ17" s="132" t="e" vm="1">
        <f>IF(AND(LLJ15="Breast",[1]control!LLX8="Persons"),"Note: Breast cancer figures for all persons does not include males","")</f>
        <v>#VALUE!</v>
      </c>
      <c r="LLK17" s="132" t="e" vm="1">
        <f>IF(AND(LLK15="Breast",[1]control!LLY8="Persons"),"Note: Breast cancer figures for all persons does not include males","")</f>
        <v>#VALUE!</v>
      </c>
      <c r="LLL17" s="132" t="e" vm="1">
        <f>IF(AND(LLL15="Breast",[1]control!LLZ8="Persons"),"Note: Breast cancer figures for all persons does not include males","")</f>
        <v>#VALUE!</v>
      </c>
      <c r="LLM17" s="132" t="e" vm="1">
        <f>IF(AND(LLM15="Breast",[1]control!LMA8="Persons"),"Note: Breast cancer figures for all persons does not include males","")</f>
        <v>#VALUE!</v>
      </c>
      <c r="LLN17" s="132" t="e" vm="1">
        <f>IF(AND(LLN15="Breast",[1]control!LMB8="Persons"),"Note: Breast cancer figures for all persons does not include males","")</f>
        <v>#VALUE!</v>
      </c>
      <c r="LLO17" s="132" t="e" vm="1">
        <f>IF(AND(LLO15="Breast",[1]control!LMC8="Persons"),"Note: Breast cancer figures for all persons does not include males","")</f>
        <v>#VALUE!</v>
      </c>
      <c r="LLP17" s="132" t="e" vm="1">
        <f>IF(AND(LLP15="Breast",[1]control!LMD8="Persons"),"Note: Breast cancer figures for all persons does not include males","")</f>
        <v>#VALUE!</v>
      </c>
      <c r="LLQ17" s="132" t="e" vm="1">
        <f>IF(AND(LLQ15="Breast",[1]control!LME8="Persons"),"Note: Breast cancer figures for all persons does not include males","")</f>
        <v>#VALUE!</v>
      </c>
      <c r="LLR17" s="132" t="e" vm="1">
        <f>IF(AND(LLR15="Breast",[1]control!LMF8="Persons"),"Note: Breast cancer figures for all persons does not include males","")</f>
        <v>#VALUE!</v>
      </c>
      <c r="LLS17" s="132" t="e" vm="1">
        <f>IF(AND(LLS15="Breast",[1]control!LMG8="Persons"),"Note: Breast cancer figures for all persons does not include males","")</f>
        <v>#VALUE!</v>
      </c>
      <c r="LLT17" s="132" t="e" vm="1">
        <f>IF(AND(LLT15="Breast",[1]control!LMH8="Persons"),"Note: Breast cancer figures for all persons does not include males","")</f>
        <v>#VALUE!</v>
      </c>
      <c r="LLU17" s="132" t="e" vm="1">
        <f>IF(AND(LLU15="Breast",[1]control!LMI8="Persons"),"Note: Breast cancer figures for all persons does not include males","")</f>
        <v>#VALUE!</v>
      </c>
      <c r="LLV17" s="132" t="e" vm="1">
        <f>IF(AND(LLV15="Breast",[1]control!LMJ8="Persons"),"Note: Breast cancer figures for all persons does not include males","")</f>
        <v>#VALUE!</v>
      </c>
      <c r="LLW17" s="132" t="e" vm="1">
        <f>IF(AND(LLW15="Breast",[1]control!LMK8="Persons"),"Note: Breast cancer figures for all persons does not include males","")</f>
        <v>#VALUE!</v>
      </c>
      <c r="LLX17" s="132" t="e" vm="1">
        <f>IF(AND(LLX15="Breast",[1]control!LML8="Persons"),"Note: Breast cancer figures for all persons does not include males","")</f>
        <v>#VALUE!</v>
      </c>
      <c r="LLY17" s="132" t="e" vm="1">
        <f>IF(AND(LLY15="Breast",[1]control!LMM8="Persons"),"Note: Breast cancer figures for all persons does not include males","")</f>
        <v>#VALUE!</v>
      </c>
      <c r="LLZ17" s="132" t="e" vm="1">
        <f>IF(AND(LLZ15="Breast",[1]control!LMN8="Persons"),"Note: Breast cancer figures for all persons does not include males","")</f>
        <v>#VALUE!</v>
      </c>
      <c r="LMA17" s="132" t="e" vm="1">
        <f>IF(AND(LMA15="Breast",[1]control!LMO8="Persons"),"Note: Breast cancer figures for all persons does not include males","")</f>
        <v>#VALUE!</v>
      </c>
      <c r="LMB17" s="132" t="e" vm="1">
        <f>IF(AND(LMB15="Breast",[1]control!LMP8="Persons"),"Note: Breast cancer figures for all persons does not include males","")</f>
        <v>#VALUE!</v>
      </c>
      <c r="LMC17" s="132" t="e" vm="1">
        <f>IF(AND(LMC15="Breast",[1]control!LMQ8="Persons"),"Note: Breast cancer figures for all persons does not include males","")</f>
        <v>#VALUE!</v>
      </c>
      <c r="LMD17" s="132" t="e" vm="1">
        <f>IF(AND(LMD15="Breast",[1]control!LMR8="Persons"),"Note: Breast cancer figures for all persons does not include males","")</f>
        <v>#VALUE!</v>
      </c>
      <c r="LME17" s="132" t="e" vm="1">
        <f>IF(AND(LME15="Breast",[1]control!LMS8="Persons"),"Note: Breast cancer figures for all persons does not include males","")</f>
        <v>#VALUE!</v>
      </c>
      <c r="LMF17" s="132" t="e" vm="1">
        <f>IF(AND(LMF15="Breast",[1]control!LMT8="Persons"),"Note: Breast cancer figures for all persons does not include males","")</f>
        <v>#VALUE!</v>
      </c>
      <c r="LMG17" s="132" t="e" vm="1">
        <f>IF(AND(LMG15="Breast",[1]control!LMU8="Persons"),"Note: Breast cancer figures for all persons does not include males","")</f>
        <v>#VALUE!</v>
      </c>
      <c r="LMH17" s="132" t="e" vm="1">
        <f>IF(AND(LMH15="Breast",[1]control!LMV8="Persons"),"Note: Breast cancer figures for all persons does not include males","")</f>
        <v>#VALUE!</v>
      </c>
      <c r="LMI17" s="132" t="e" vm="1">
        <f>IF(AND(LMI15="Breast",[1]control!LMW8="Persons"),"Note: Breast cancer figures for all persons does not include males","")</f>
        <v>#VALUE!</v>
      </c>
      <c r="LMJ17" s="132" t="e" vm="1">
        <f>IF(AND(LMJ15="Breast",[1]control!LMX8="Persons"),"Note: Breast cancer figures for all persons does not include males","")</f>
        <v>#VALUE!</v>
      </c>
      <c r="LMK17" s="132" t="e" vm="1">
        <f>IF(AND(LMK15="Breast",[1]control!LMY8="Persons"),"Note: Breast cancer figures for all persons does not include males","")</f>
        <v>#VALUE!</v>
      </c>
      <c r="LML17" s="132" t="e" vm="1">
        <f>IF(AND(LML15="Breast",[1]control!LMZ8="Persons"),"Note: Breast cancer figures for all persons does not include males","")</f>
        <v>#VALUE!</v>
      </c>
      <c r="LMM17" s="132" t="e" vm="1">
        <f>IF(AND(LMM15="Breast",[1]control!LNA8="Persons"),"Note: Breast cancer figures for all persons does not include males","")</f>
        <v>#VALUE!</v>
      </c>
      <c r="LMN17" s="132" t="e" vm="1">
        <f>IF(AND(LMN15="Breast",[1]control!LNB8="Persons"),"Note: Breast cancer figures for all persons does not include males","")</f>
        <v>#VALUE!</v>
      </c>
      <c r="LMO17" s="132" t="e" vm="1">
        <f>IF(AND(LMO15="Breast",[1]control!LNC8="Persons"),"Note: Breast cancer figures for all persons does not include males","")</f>
        <v>#VALUE!</v>
      </c>
      <c r="LMP17" s="132" t="e" vm="1">
        <f>IF(AND(LMP15="Breast",[1]control!LND8="Persons"),"Note: Breast cancer figures for all persons does not include males","")</f>
        <v>#VALUE!</v>
      </c>
      <c r="LMQ17" s="132" t="e" vm="1">
        <f>IF(AND(LMQ15="Breast",[1]control!LNE8="Persons"),"Note: Breast cancer figures for all persons does not include males","")</f>
        <v>#VALUE!</v>
      </c>
      <c r="LMR17" s="132" t="e" vm="1">
        <f>IF(AND(LMR15="Breast",[1]control!LNF8="Persons"),"Note: Breast cancer figures for all persons does not include males","")</f>
        <v>#VALUE!</v>
      </c>
      <c r="LMS17" s="132" t="e" vm="1">
        <f>IF(AND(LMS15="Breast",[1]control!LNG8="Persons"),"Note: Breast cancer figures for all persons does not include males","")</f>
        <v>#VALUE!</v>
      </c>
      <c r="LMT17" s="132" t="e" vm="1">
        <f>IF(AND(LMT15="Breast",[1]control!LNH8="Persons"),"Note: Breast cancer figures for all persons does not include males","")</f>
        <v>#VALUE!</v>
      </c>
      <c r="LMU17" s="132" t="e" vm="1">
        <f>IF(AND(LMU15="Breast",[1]control!LNI8="Persons"),"Note: Breast cancer figures for all persons does not include males","")</f>
        <v>#VALUE!</v>
      </c>
      <c r="LMV17" s="132" t="e" vm="1">
        <f>IF(AND(LMV15="Breast",[1]control!LNJ8="Persons"),"Note: Breast cancer figures for all persons does not include males","")</f>
        <v>#VALUE!</v>
      </c>
      <c r="LMW17" s="132" t="e" vm="1">
        <f>IF(AND(LMW15="Breast",[1]control!LNK8="Persons"),"Note: Breast cancer figures for all persons does not include males","")</f>
        <v>#VALUE!</v>
      </c>
      <c r="LMX17" s="132" t="e" vm="1">
        <f>IF(AND(LMX15="Breast",[1]control!LNL8="Persons"),"Note: Breast cancer figures for all persons does not include males","")</f>
        <v>#VALUE!</v>
      </c>
      <c r="LMY17" s="132" t="e" vm="1">
        <f>IF(AND(LMY15="Breast",[1]control!LNM8="Persons"),"Note: Breast cancer figures for all persons does not include males","")</f>
        <v>#VALUE!</v>
      </c>
      <c r="LMZ17" s="132" t="e" vm="1">
        <f>IF(AND(LMZ15="Breast",[1]control!LNN8="Persons"),"Note: Breast cancer figures for all persons does not include males","")</f>
        <v>#VALUE!</v>
      </c>
      <c r="LNA17" s="132" t="e" vm="1">
        <f>IF(AND(LNA15="Breast",[1]control!LNO8="Persons"),"Note: Breast cancer figures for all persons does not include males","")</f>
        <v>#VALUE!</v>
      </c>
      <c r="LNB17" s="132" t="e" vm="1">
        <f>IF(AND(LNB15="Breast",[1]control!LNP8="Persons"),"Note: Breast cancer figures for all persons does not include males","")</f>
        <v>#VALUE!</v>
      </c>
      <c r="LNC17" s="132" t="e" vm="1">
        <f>IF(AND(LNC15="Breast",[1]control!LNQ8="Persons"),"Note: Breast cancer figures for all persons does not include males","")</f>
        <v>#VALUE!</v>
      </c>
      <c r="LND17" s="132" t="e" vm="1">
        <f>IF(AND(LND15="Breast",[1]control!LNR8="Persons"),"Note: Breast cancer figures for all persons does not include males","")</f>
        <v>#VALUE!</v>
      </c>
      <c r="LNE17" s="132" t="e" vm="1">
        <f>IF(AND(LNE15="Breast",[1]control!LNS8="Persons"),"Note: Breast cancer figures for all persons does not include males","")</f>
        <v>#VALUE!</v>
      </c>
      <c r="LNF17" s="132" t="e" vm="1">
        <f>IF(AND(LNF15="Breast",[1]control!LNT8="Persons"),"Note: Breast cancer figures for all persons does not include males","")</f>
        <v>#VALUE!</v>
      </c>
      <c r="LNG17" s="132" t="e" vm="1">
        <f>IF(AND(LNG15="Breast",[1]control!LNU8="Persons"),"Note: Breast cancer figures for all persons does not include males","")</f>
        <v>#VALUE!</v>
      </c>
      <c r="LNH17" s="132" t="e" vm="1">
        <f>IF(AND(LNH15="Breast",[1]control!LNV8="Persons"),"Note: Breast cancer figures for all persons does not include males","")</f>
        <v>#VALUE!</v>
      </c>
      <c r="LNI17" s="132" t="e" vm="1">
        <f>IF(AND(LNI15="Breast",[1]control!LNW8="Persons"),"Note: Breast cancer figures for all persons does not include males","")</f>
        <v>#VALUE!</v>
      </c>
      <c r="LNJ17" s="132" t="e" vm="1">
        <f>IF(AND(LNJ15="Breast",[1]control!LNX8="Persons"),"Note: Breast cancer figures for all persons does not include males","")</f>
        <v>#VALUE!</v>
      </c>
      <c r="LNK17" s="132" t="e" vm="1">
        <f>IF(AND(LNK15="Breast",[1]control!LNY8="Persons"),"Note: Breast cancer figures for all persons does not include males","")</f>
        <v>#VALUE!</v>
      </c>
      <c r="LNL17" s="132" t="e" vm="1">
        <f>IF(AND(LNL15="Breast",[1]control!LNZ8="Persons"),"Note: Breast cancer figures for all persons does not include males","")</f>
        <v>#VALUE!</v>
      </c>
      <c r="LNM17" s="132" t="e" vm="1">
        <f>IF(AND(LNM15="Breast",[1]control!LOA8="Persons"),"Note: Breast cancer figures for all persons does not include males","")</f>
        <v>#VALUE!</v>
      </c>
      <c r="LNN17" s="132" t="e" vm="1">
        <f>IF(AND(LNN15="Breast",[1]control!LOB8="Persons"),"Note: Breast cancer figures for all persons does not include males","")</f>
        <v>#VALUE!</v>
      </c>
      <c r="LNO17" s="132" t="e" vm="1">
        <f>IF(AND(LNO15="Breast",[1]control!LOC8="Persons"),"Note: Breast cancer figures for all persons does not include males","")</f>
        <v>#VALUE!</v>
      </c>
      <c r="LNP17" s="132" t="e" vm="1">
        <f>IF(AND(LNP15="Breast",[1]control!LOD8="Persons"),"Note: Breast cancer figures for all persons does not include males","")</f>
        <v>#VALUE!</v>
      </c>
      <c r="LNQ17" s="132" t="e" vm="1">
        <f>IF(AND(LNQ15="Breast",[1]control!LOE8="Persons"),"Note: Breast cancer figures for all persons does not include males","")</f>
        <v>#VALUE!</v>
      </c>
      <c r="LNR17" s="132" t="e" vm="1">
        <f>IF(AND(LNR15="Breast",[1]control!LOF8="Persons"),"Note: Breast cancer figures for all persons does not include males","")</f>
        <v>#VALUE!</v>
      </c>
      <c r="LNS17" s="132" t="e" vm="1">
        <f>IF(AND(LNS15="Breast",[1]control!LOG8="Persons"),"Note: Breast cancer figures for all persons does not include males","")</f>
        <v>#VALUE!</v>
      </c>
      <c r="LNT17" s="132" t="e" vm="1">
        <f>IF(AND(LNT15="Breast",[1]control!LOH8="Persons"),"Note: Breast cancer figures for all persons does not include males","")</f>
        <v>#VALUE!</v>
      </c>
      <c r="LNU17" s="132" t="e" vm="1">
        <f>IF(AND(LNU15="Breast",[1]control!LOI8="Persons"),"Note: Breast cancer figures for all persons does not include males","")</f>
        <v>#VALUE!</v>
      </c>
      <c r="LNV17" s="132" t="e" vm="1">
        <f>IF(AND(LNV15="Breast",[1]control!LOJ8="Persons"),"Note: Breast cancer figures for all persons does not include males","")</f>
        <v>#VALUE!</v>
      </c>
      <c r="LNW17" s="132" t="e" vm="1">
        <f>IF(AND(LNW15="Breast",[1]control!LOK8="Persons"),"Note: Breast cancer figures for all persons does not include males","")</f>
        <v>#VALUE!</v>
      </c>
      <c r="LNX17" s="132" t="e" vm="1">
        <f>IF(AND(LNX15="Breast",[1]control!LOL8="Persons"),"Note: Breast cancer figures for all persons does not include males","")</f>
        <v>#VALUE!</v>
      </c>
      <c r="LNY17" s="132" t="e" vm="1">
        <f>IF(AND(LNY15="Breast",[1]control!LOM8="Persons"),"Note: Breast cancer figures for all persons does not include males","")</f>
        <v>#VALUE!</v>
      </c>
      <c r="LNZ17" s="132" t="e" vm="1">
        <f>IF(AND(LNZ15="Breast",[1]control!LON8="Persons"),"Note: Breast cancer figures for all persons does not include males","")</f>
        <v>#VALUE!</v>
      </c>
      <c r="LOA17" s="132" t="e" vm="1">
        <f>IF(AND(LOA15="Breast",[1]control!LOO8="Persons"),"Note: Breast cancer figures for all persons does not include males","")</f>
        <v>#VALUE!</v>
      </c>
      <c r="LOB17" s="132" t="e" vm="1">
        <f>IF(AND(LOB15="Breast",[1]control!LOP8="Persons"),"Note: Breast cancer figures for all persons does not include males","")</f>
        <v>#VALUE!</v>
      </c>
      <c r="LOC17" s="132" t="e" vm="1">
        <f>IF(AND(LOC15="Breast",[1]control!LOQ8="Persons"),"Note: Breast cancer figures for all persons does not include males","")</f>
        <v>#VALUE!</v>
      </c>
      <c r="LOD17" s="132" t="e" vm="1">
        <f>IF(AND(LOD15="Breast",[1]control!LOR8="Persons"),"Note: Breast cancer figures for all persons does not include males","")</f>
        <v>#VALUE!</v>
      </c>
      <c r="LOE17" s="132" t="e" vm="1">
        <f>IF(AND(LOE15="Breast",[1]control!LOS8="Persons"),"Note: Breast cancer figures for all persons does not include males","")</f>
        <v>#VALUE!</v>
      </c>
      <c r="LOF17" s="132" t="e" vm="1">
        <f>IF(AND(LOF15="Breast",[1]control!LOT8="Persons"),"Note: Breast cancer figures for all persons does not include males","")</f>
        <v>#VALUE!</v>
      </c>
      <c r="LOG17" s="132" t="e" vm="1">
        <f>IF(AND(LOG15="Breast",[1]control!LOU8="Persons"),"Note: Breast cancer figures for all persons does not include males","")</f>
        <v>#VALUE!</v>
      </c>
      <c r="LOH17" s="132" t="e" vm="1">
        <f>IF(AND(LOH15="Breast",[1]control!LOV8="Persons"),"Note: Breast cancer figures for all persons does not include males","")</f>
        <v>#VALUE!</v>
      </c>
      <c r="LOI17" s="132" t="e" vm="1">
        <f>IF(AND(LOI15="Breast",[1]control!LOW8="Persons"),"Note: Breast cancer figures for all persons does not include males","")</f>
        <v>#VALUE!</v>
      </c>
      <c r="LOJ17" s="132" t="e" vm="1">
        <f>IF(AND(LOJ15="Breast",[1]control!LOX8="Persons"),"Note: Breast cancer figures for all persons does not include males","")</f>
        <v>#VALUE!</v>
      </c>
      <c r="LOK17" s="132" t="e" vm="1">
        <f>IF(AND(LOK15="Breast",[1]control!LOY8="Persons"),"Note: Breast cancer figures for all persons does not include males","")</f>
        <v>#VALUE!</v>
      </c>
      <c r="LOL17" s="132" t="e" vm="1">
        <f>IF(AND(LOL15="Breast",[1]control!LOZ8="Persons"),"Note: Breast cancer figures for all persons does not include males","")</f>
        <v>#VALUE!</v>
      </c>
      <c r="LOM17" s="132" t="e" vm="1">
        <f>IF(AND(LOM15="Breast",[1]control!LPA8="Persons"),"Note: Breast cancer figures for all persons does not include males","")</f>
        <v>#VALUE!</v>
      </c>
      <c r="LON17" s="132" t="e" vm="1">
        <f>IF(AND(LON15="Breast",[1]control!LPB8="Persons"),"Note: Breast cancer figures for all persons does not include males","")</f>
        <v>#VALUE!</v>
      </c>
      <c r="LOO17" s="132" t="e" vm="1">
        <f>IF(AND(LOO15="Breast",[1]control!LPC8="Persons"),"Note: Breast cancer figures for all persons does not include males","")</f>
        <v>#VALUE!</v>
      </c>
      <c r="LOP17" s="132" t="e" vm="1">
        <f>IF(AND(LOP15="Breast",[1]control!LPD8="Persons"),"Note: Breast cancer figures for all persons does not include males","")</f>
        <v>#VALUE!</v>
      </c>
      <c r="LOQ17" s="132" t="e" vm="1">
        <f>IF(AND(LOQ15="Breast",[1]control!LPE8="Persons"),"Note: Breast cancer figures for all persons does not include males","")</f>
        <v>#VALUE!</v>
      </c>
      <c r="LOR17" s="132" t="e" vm="1">
        <f>IF(AND(LOR15="Breast",[1]control!LPF8="Persons"),"Note: Breast cancer figures for all persons does not include males","")</f>
        <v>#VALUE!</v>
      </c>
      <c r="LOS17" s="132" t="e" vm="1">
        <f>IF(AND(LOS15="Breast",[1]control!LPG8="Persons"),"Note: Breast cancer figures for all persons does not include males","")</f>
        <v>#VALUE!</v>
      </c>
      <c r="LOT17" s="132" t="e" vm="1">
        <f>IF(AND(LOT15="Breast",[1]control!LPH8="Persons"),"Note: Breast cancer figures for all persons does not include males","")</f>
        <v>#VALUE!</v>
      </c>
      <c r="LOU17" s="132" t="e" vm="1">
        <f>IF(AND(LOU15="Breast",[1]control!LPI8="Persons"),"Note: Breast cancer figures for all persons does not include males","")</f>
        <v>#VALUE!</v>
      </c>
      <c r="LOV17" s="132" t="e" vm="1">
        <f>IF(AND(LOV15="Breast",[1]control!LPJ8="Persons"),"Note: Breast cancer figures for all persons does not include males","")</f>
        <v>#VALUE!</v>
      </c>
      <c r="LOW17" s="132" t="e" vm="1">
        <f>IF(AND(LOW15="Breast",[1]control!LPK8="Persons"),"Note: Breast cancer figures for all persons does not include males","")</f>
        <v>#VALUE!</v>
      </c>
      <c r="LOX17" s="132" t="e" vm="1">
        <f>IF(AND(LOX15="Breast",[1]control!LPL8="Persons"),"Note: Breast cancer figures for all persons does not include males","")</f>
        <v>#VALUE!</v>
      </c>
      <c r="LOY17" s="132" t="e" vm="1">
        <f>IF(AND(LOY15="Breast",[1]control!LPM8="Persons"),"Note: Breast cancer figures for all persons does not include males","")</f>
        <v>#VALUE!</v>
      </c>
      <c r="LOZ17" s="132" t="e" vm="1">
        <f>IF(AND(LOZ15="Breast",[1]control!LPN8="Persons"),"Note: Breast cancer figures for all persons does not include males","")</f>
        <v>#VALUE!</v>
      </c>
      <c r="LPA17" s="132" t="e" vm="1">
        <f>IF(AND(LPA15="Breast",[1]control!LPO8="Persons"),"Note: Breast cancer figures for all persons does not include males","")</f>
        <v>#VALUE!</v>
      </c>
      <c r="LPB17" s="132" t="e" vm="1">
        <f>IF(AND(LPB15="Breast",[1]control!LPP8="Persons"),"Note: Breast cancer figures for all persons does not include males","")</f>
        <v>#VALUE!</v>
      </c>
      <c r="LPC17" s="132" t="e" vm="1">
        <f>IF(AND(LPC15="Breast",[1]control!LPQ8="Persons"),"Note: Breast cancer figures for all persons does not include males","")</f>
        <v>#VALUE!</v>
      </c>
      <c r="LPD17" s="132" t="e" vm="1">
        <f>IF(AND(LPD15="Breast",[1]control!LPR8="Persons"),"Note: Breast cancer figures for all persons does not include males","")</f>
        <v>#VALUE!</v>
      </c>
      <c r="LPE17" s="132" t="e" vm="1">
        <f>IF(AND(LPE15="Breast",[1]control!LPS8="Persons"),"Note: Breast cancer figures for all persons does not include males","")</f>
        <v>#VALUE!</v>
      </c>
      <c r="LPF17" s="132" t="e" vm="1">
        <f>IF(AND(LPF15="Breast",[1]control!LPT8="Persons"),"Note: Breast cancer figures for all persons does not include males","")</f>
        <v>#VALUE!</v>
      </c>
      <c r="LPG17" s="132" t="e" vm="1">
        <f>IF(AND(LPG15="Breast",[1]control!LPU8="Persons"),"Note: Breast cancer figures for all persons does not include males","")</f>
        <v>#VALUE!</v>
      </c>
      <c r="LPH17" s="132" t="e" vm="1">
        <f>IF(AND(LPH15="Breast",[1]control!LPV8="Persons"),"Note: Breast cancer figures for all persons does not include males","")</f>
        <v>#VALUE!</v>
      </c>
      <c r="LPI17" s="132" t="e" vm="1">
        <f>IF(AND(LPI15="Breast",[1]control!LPW8="Persons"),"Note: Breast cancer figures for all persons does not include males","")</f>
        <v>#VALUE!</v>
      </c>
      <c r="LPJ17" s="132" t="e" vm="1">
        <f>IF(AND(LPJ15="Breast",[1]control!LPX8="Persons"),"Note: Breast cancer figures for all persons does not include males","")</f>
        <v>#VALUE!</v>
      </c>
      <c r="LPK17" s="132" t="e" vm="1">
        <f>IF(AND(LPK15="Breast",[1]control!LPY8="Persons"),"Note: Breast cancer figures for all persons does not include males","")</f>
        <v>#VALUE!</v>
      </c>
      <c r="LPL17" s="132" t="e" vm="1">
        <f>IF(AND(LPL15="Breast",[1]control!LPZ8="Persons"),"Note: Breast cancer figures for all persons does not include males","")</f>
        <v>#VALUE!</v>
      </c>
      <c r="LPM17" s="132" t="e" vm="1">
        <f>IF(AND(LPM15="Breast",[1]control!LQA8="Persons"),"Note: Breast cancer figures for all persons does not include males","")</f>
        <v>#VALUE!</v>
      </c>
      <c r="LPN17" s="132" t="e" vm="1">
        <f>IF(AND(LPN15="Breast",[1]control!LQB8="Persons"),"Note: Breast cancer figures for all persons does not include males","")</f>
        <v>#VALUE!</v>
      </c>
      <c r="LPO17" s="132" t="e" vm="1">
        <f>IF(AND(LPO15="Breast",[1]control!LQC8="Persons"),"Note: Breast cancer figures for all persons does not include males","")</f>
        <v>#VALUE!</v>
      </c>
      <c r="LPP17" s="132" t="e" vm="1">
        <f>IF(AND(LPP15="Breast",[1]control!LQD8="Persons"),"Note: Breast cancer figures for all persons does not include males","")</f>
        <v>#VALUE!</v>
      </c>
      <c r="LPQ17" s="132" t="e" vm="1">
        <f>IF(AND(LPQ15="Breast",[1]control!LQE8="Persons"),"Note: Breast cancer figures for all persons does not include males","")</f>
        <v>#VALUE!</v>
      </c>
      <c r="LPR17" s="132" t="e" vm="1">
        <f>IF(AND(LPR15="Breast",[1]control!LQF8="Persons"),"Note: Breast cancer figures for all persons does not include males","")</f>
        <v>#VALUE!</v>
      </c>
      <c r="LPS17" s="132" t="e" vm="1">
        <f>IF(AND(LPS15="Breast",[1]control!LQG8="Persons"),"Note: Breast cancer figures for all persons does not include males","")</f>
        <v>#VALUE!</v>
      </c>
      <c r="LPT17" s="132" t="e" vm="1">
        <f>IF(AND(LPT15="Breast",[1]control!LQH8="Persons"),"Note: Breast cancer figures for all persons does not include males","")</f>
        <v>#VALUE!</v>
      </c>
      <c r="LPU17" s="132" t="e" vm="1">
        <f>IF(AND(LPU15="Breast",[1]control!LQI8="Persons"),"Note: Breast cancer figures for all persons does not include males","")</f>
        <v>#VALUE!</v>
      </c>
      <c r="LPV17" s="132" t="e" vm="1">
        <f>IF(AND(LPV15="Breast",[1]control!LQJ8="Persons"),"Note: Breast cancer figures for all persons does not include males","")</f>
        <v>#VALUE!</v>
      </c>
      <c r="LPW17" s="132" t="e" vm="1">
        <f>IF(AND(LPW15="Breast",[1]control!LQK8="Persons"),"Note: Breast cancer figures for all persons does not include males","")</f>
        <v>#VALUE!</v>
      </c>
      <c r="LPX17" s="132" t="e" vm="1">
        <f>IF(AND(LPX15="Breast",[1]control!LQL8="Persons"),"Note: Breast cancer figures for all persons does not include males","")</f>
        <v>#VALUE!</v>
      </c>
      <c r="LPY17" s="132" t="e" vm="1">
        <f>IF(AND(LPY15="Breast",[1]control!LQM8="Persons"),"Note: Breast cancer figures for all persons does not include males","")</f>
        <v>#VALUE!</v>
      </c>
      <c r="LPZ17" s="132" t="e" vm="1">
        <f>IF(AND(LPZ15="Breast",[1]control!LQN8="Persons"),"Note: Breast cancer figures for all persons does not include males","")</f>
        <v>#VALUE!</v>
      </c>
      <c r="LQA17" s="132" t="e" vm="1">
        <f>IF(AND(LQA15="Breast",[1]control!LQO8="Persons"),"Note: Breast cancer figures for all persons does not include males","")</f>
        <v>#VALUE!</v>
      </c>
      <c r="LQB17" s="132" t="e" vm="1">
        <f>IF(AND(LQB15="Breast",[1]control!LQP8="Persons"),"Note: Breast cancer figures for all persons does not include males","")</f>
        <v>#VALUE!</v>
      </c>
      <c r="LQC17" s="132" t="e" vm="1">
        <f>IF(AND(LQC15="Breast",[1]control!LQQ8="Persons"),"Note: Breast cancer figures for all persons does not include males","")</f>
        <v>#VALUE!</v>
      </c>
      <c r="LQD17" s="132" t="e" vm="1">
        <f>IF(AND(LQD15="Breast",[1]control!LQR8="Persons"),"Note: Breast cancer figures for all persons does not include males","")</f>
        <v>#VALUE!</v>
      </c>
      <c r="LQE17" s="132" t="e" vm="1">
        <f>IF(AND(LQE15="Breast",[1]control!LQS8="Persons"),"Note: Breast cancer figures for all persons does not include males","")</f>
        <v>#VALUE!</v>
      </c>
      <c r="LQF17" s="132" t="e" vm="1">
        <f>IF(AND(LQF15="Breast",[1]control!LQT8="Persons"),"Note: Breast cancer figures for all persons does not include males","")</f>
        <v>#VALUE!</v>
      </c>
      <c r="LQG17" s="132" t="e" vm="1">
        <f>IF(AND(LQG15="Breast",[1]control!LQU8="Persons"),"Note: Breast cancer figures for all persons does not include males","")</f>
        <v>#VALUE!</v>
      </c>
      <c r="LQH17" s="132" t="e" vm="1">
        <f>IF(AND(LQH15="Breast",[1]control!LQV8="Persons"),"Note: Breast cancer figures for all persons does not include males","")</f>
        <v>#VALUE!</v>
      </c>
      <c r="LQI17" s="132" t="e" vm="1">
        <f>IF(AND(LQI15="Breast",[1]control!LQW8="Persons"),"Note: Breast cancer figures for all persons does not include males","")</f>
        <v>#VALUE!</v>
      </c>
      <c r="LQJ17" s="132" t="e" vm="1">
        <f>IF(AND(LQJ15="Breast",[1]control!LQX8="Persons"),"Note: Breast cancer figures for all persons does not include males","")</f>
        <v>#VALUE!</v>
      </c>
      <c r="LQK17" s="132" t="e" vm="1">
        <f>IF(AND(LQK15="Breast",[1]control!LQY8="Persons"),"Note: Breast cancer figures for all persons does not include males","")</f>
        <v>#VALUE!</v>
      </c>
      <c r="LQL17" s="132" t="e" vm="1">
        <f>IF(AND(LQL15="Breast",[1]control!LQZ8="Persons"),"Note: Breast cancer figures for all persons does not include males","")</f>
        <v>#VALUE!</v>
      </c>
      <c r="LQM17" s="132" t="e" vm="1">
        <f>IF(AND(LQM15="Breast",[1]control!LRA8="Persons"),"Note: Breast cancer figures for all persons does not include males","")</f>
        <v>#VALUE!</v>
      </c>
      <c r="LQN17" s="132" t="e" vm="1">
        <f>IF(AND(LQN15="Breast",[1]control!LRB8="Persons"),"Note: Breast cancer figures for all persons does not include males","")</f>
        <v>#VALUE!</v>
      </c>
      <c r="LQO17" s="132" t="e" vm="1">
        <f>IF(AND(LQO15="Breast",[1]control!LRC8="Persons"),"Note: Breast cancer figures for all persons does not include males","")</f>
        <v>#VALUE!</v>
      </c>
      <c r="LQP17" s="132" t="e" vm="1">
        <f>IF(AND(LQP15="Breast",[1]control!LRD8="Persons"),"Note: Breast cancer figures for all persons does not include males","")</f>
        <v>#VALUE!</v>
      </c>
      <c r="LQQ17" s="132" t="e" vm="1">
        <f>IF(AND(LQQ15="Breast",[1]control!LRE8="Persons"),"Note: Breast cancer figures for all persons does not include males","")</f>
        <v>#VALUE!</v>
      </c>
      <c r="LQR17" s="132" t="e" vm="1">
        <f>IF(AND(LQR15="Breast",[1]control!LRF8="Persons"),"Note: Breast cancer figures for all persons does not include males","")</f>
        <v>#VALUE!</v>
      </c>
      <c r="LQS17" s="132" t="e" vm="1">
        <f>IF(AND(LQS15="Breast",[1]control!LRG8="Persons"),"Note: Breast cancer figures for all persons does not include males","")</f>
        <v>#VALUE!</v>
      </c>
      <c r="LQT17" s="132" t="e" vm="1">
        <f>IF(AND(LQT15="Breast",[1]control!LRH8="Persons"),"Note: Breast cancer figures for all persons does not include males","")</f>
        <v>#VALUE!</v>
      </c>
      <c r="LQU17" s="132" t="e" vm="1">
        <f>IF(AND(LQU15="Breast",[1]control!LRI8="Persons"),"Note: Breast cancer figures for all persons does not include males","")</f>
        <v>#VALUE!</v>
      </c>
      <c r="LQV17" s="132" t="e" vm="1">
        <f>IF(AND(LQV15="Breast",[1]control!LRJ8="Persons"),"Note: Breast cancer figures for all persons does not include males","")</f>
        <v>#VALUE!</v>
      </c>
      <c r="LQW17" s="132" t="e" vm="1">
        <f>IF(AND(LQW15="Breast",[1]control!LRK8="Persons"),"Note: Breast cancer figures for all persons does not include males","")</f>
        <v>#VALUE!</v>
      </c>
      <c r="LQX17" s="132" t="e" vm="1">
        <f>IF(AND(LQX15="Breast",[1]control!LRL8="Persons"),"Note: Breast cancer figures for all persons does not include males","")</f>
        <v>#VALUE!</v>
      </c>
      <c r="LQY17" s="132" t="e" vm="1">
        <f>IF(AND(LQY15="Breast",[1]control!LRM8="Persons"),"Note: Breast cancer figures for all persons does not include males","")</f>
        <v>#VALUE!</v>
      </c>
      <c r="LQZ17" s="132" t="e" vm="1">
        <f>IF(AND(LQZ15="Breast",[1]control!LRN8="Persons"),"Note: Breast cancer figures for all persons does not include males","")</f>
        <v>#VALUE!</v>
      </c>
      <c r="LRA17" s="132" t="e" vm="1">
        <f>IF(AND(LRA15="Breast",[1]control!LRO8="Persons"),"Note: Breast cancer figures for all persons does not include males","")</f>
        <v>#VALUE!</v>
      </c>
      <c r="LRB17" s="132" t="e" vm="1">
        <f>IF(AND(LRB15="Breast",[1]control!LRP8="Persons"),"Note: Breast cancer figures for all persons does not include males","")</f>
        <v>#VALUE!</v>
      </c>
      <c r="LRC17" s="132" t="e" vm="1">
        <f>IF(AND(LRC15="Breast",[1]control!LRQ8="Persons"),"Note: Breast cancer figures for all persons does not include males","")</f>
        <v>#VALUE!</v>
      </c>
      <c r="LRD17" s="132" t="e" vm="1">
        <f>IF(AND(LRD15="Breast",[1]control!LRR8="Persons"),"Note: Breast cancer figures for all persons does not include males","")</f>
        <v>#VALUE!</v>
      </c>
      <c r="LRE17" s="132" t="e" vm="1">
        <f>IF(AND(LRE15="Breast",[1]control!LRS8="Persons"),"Note: Breast cancer figures for all persons does not include males","")</f>
        <v>#VALUE!</v>
      </c>
      <c r="LRF17" s="132" t="e" vm="1">
        <f>IF(AND(LRF15="Breast",[1]control!LRT8="Persons"),"Note: Breast cancer figures for all persons does not include males","")</f>
        <v>#VALUE!</v>
      </c>
      <c r="LRG17" s="132" t="e" vm="1">
        <f>IF(AND(LRG15="Breast",[1]control!LRU8="Persons"),"Note: Breast cancer figures for all persons does not include males","")</f>
        <v>#VALUE!</v>
      </c>
      <c r="LRH17" s="132" t="e" vm="1">
        <f>IF(AND(LRH15="Breast",[1]control!LRV8="Persons"),"Note: Breast cancer figures for all persons does not include males","")</f>
        <v>#VALUE!</v>
      </c>
      <c r="LRI17" s="132" t="e" vm="1">
        <f>IF(AND(LRI15="Breast",[1]control!LRW8="Persons"),"Note: Breast cancer figures for all persons does not include males","")</f>
        <v>#VALUE!</v>
      </c>
      <c r="LRJ17" s="132" t="e" vm="1">
        <f>IF(AND(LRJ15="Breast",[1]control!LRX8="Persons"),"Note: Breast cancer figures for all persons does not include males","")</f>
        <v>#VALUE!</v>
      </c>
      <c r="LRK17" s="132" t="e" vm="1">
        <f>IF(AND(LRK15="Breast",[1]control!LRY8="Persons"),"Note: Breast cancer figures for all persons does not include males","")</f>
        <v>#VALUE!</v>
      </c>
      <c r="LRL17" s="132" t="e" vm="1">
        <f>IF(AND(LRL15="Breast",[1]control!LRZ8="Persons"),"Note: Breast cancer figures for all persons does not include males","")</f>
        <v>#VALUE!</v>
      </c>
      <c r="LRM17" s="132" t="e" vm="1">
        <f>IF(AND(LRM15="Breast",[1]control!LSA8="Persons"),"Note: Breast cancer figures for all persons does not include males","")</f>
        <v>#VALUE!</v>
      </c>
      <c r="LRN17" s="132" t="e" vm="1">
        <f>IF(AND(LRN15="Breast",[1]control!LSB8="Persons"),"Note: Breast cancer figures for all persons does not include males","")</f>
        <v>#VALUE!</v>
      </c>
      <c r="LRO17" s="132" t="e" vm="1">
        <f>IF(AND(LRO15="Breast",[1]control!LSC8="Persons"),"Note: Breast cancer figures for all persons does not include males","")</f>
        <v>#VALUE!</v>
      </c>
      <c r="LRP17" s="132" t="e" vm="1">
        <f>IF(AND(LRP15="Breast",[1]control!LSD8="Persons"),"Note: Breast cancer figures for all persons does not include males","")</f>
        <v>#VALUE!</v>
      </c>
      <c r="LRQ17" s="132" t="e" vm="1">
        <f>IF(AND(LRQ15="Breast",[1]control!LSE8="Persons"),"Note: Breast cancer figures for all persons does not include males","")</f>
        <v>#VALUE!</v>
      </c>
      <c r="LRR17" s="132" t="e" vm="1">
        <f>IF(AND(LRR15="Breast",[1]control!LSF8="Persons"),"Note: Breast cancer figures for all persons does not include males","")</f>
        <v>#VALUE!</v>
      </c>
      <c r="LRS17" s="132" t="e" vm="1">
        <f>IF(AND(LRS15="Breast",[1]control!LSG8="Persons"),"Note: Breast cancer figures for all persons does not include males","")</f>
        <v>#VALUE!</v>
      </c>
      <c r="LRT17" s="132" t="e" vm="1">
        <f>IF(AND(LRT15="Breast",[1]control!LSH8="Persons"),"Note: Breast cancer figures for all persons does not include males","")</f>
        <v>#VALUE!</v>
      </c>
      <c r="LRU17" s="132" t="e" vm="1">
        <f>IF(AND(LRU15="Breast",[1]control!LSI8="Persons"),"Note: Breast cancer figures for all persons does not include males","")</f>
        <v>#VALUE!</v>
      </c>
      <c r="LRV17" s="132" t="e" vm="1">
        <f>IF(AND(LRV15="Breast",[1]control!LSJ8="Persons"),"Note: Breast cancer figures for all persons does not include males","")</f>
        <v>#VALUE!</v>
      </c>
      <c r="LRW17" s="132" t="e" vm="1">
        <f>IF(AND(LRW15="Breast",[1]control!LSK8="Persons"),"Note: Breast cancer figures for all persons does not include males","")</f>
        <v>#VALUE!</v>
      </c>
      <c r="LRX17" s="132" t="e" vm="1">
        <f>IF(AND(LRX15="Breast",[1]control!LSL8="Persons"),"Note: Breast cancer figures for all persons does not include males","")</f>
        <v>#VALUE!</v>
      </c>
      <c r="LRY17" s="132" t="e" vm="1">
        <f>IF(AND(LRY15="Breast",[1]control!LSM8="Persons"),"Note: Breast cancer figures for all persons does not include males","")</f>
        <v>#VALUE!</v>
      </c>
      <c r="LRZ17" s="132" t="e" vm="1">
        <f>IF(AND(LRZ15="Breast",[1]control!LSN8="Persons"),"Note: Breast cancer figures for all persons does not include males","")</f>
        <v>#VALUE!</v>
      </c>
      <c r="LSA17" s="132" t="e" vm="1">
        <f>IF(AND(LSA15="Breast",[1]control!LSO8="Persons"),"Note: Breast cancer figures for all persons does not include males","")</f>
        <v>#VALUE!</v>
      </c>
      <c r="LSB17" s="132" t="e" vm="1">
        <f>IF(AND(LSB15="Breast",[1]control!LSP8="Persons"),"Note: Breast cancer figures for all persons does not include males","")</f>
        <v>#VALUE!</v>
      </c>
      <c r="LSC17" s="132" t="e" vm="1">
        <f>IF(AND(LSC15="Breast",[1]control!LSQ8="Persons"),"Note: Breast cancer figures for all persons does not include males","")</f>
        <v>#VALUE!</v>
      </c>
      <c r="LSD17" s="132" t="e" vm="1">
        <f>IF(AND(LSD15="Breast",[1]control!LSR8="Persons"),"Note: Breast cancer figures for all persons does not include males","")</f>
        <v>#VALUE!</v>
      </c>
      <c r="LSE17" s="132" t="e" vm="1">
        <f>IF(AND(LSE15="Breast",[1]control!LSS8="Persons"),"Note: Breast cancer figures for all persons does not include males","")</f>
        <v>#VALUE!</v>
      </c>
      <c r="LSF17" s="132" t="e" vm="1">
        <f>IF(AND(LSF15="Breast",[1]control!LST8="Persons"),"Note: Breast cancer figures for all persons does not include males","")</f>
        <v>#VALUE!</v>
      </c>
      <c r="LSG17" s="132" t="e" vm="1">
        <f>IF(AND(LSG15="Breast",[1]control!LSU8="Persons"),"Note: Breast cancer figures for all persons does not include males","")</f>
        <v>#VALUE!</v>
      </c>
      <c r="LSH17" s="132" t="e" vm="1">
        <f>IF(AND(LSH15="Breast",[1]control!LSV8="Persons"),"Note: Breast cancer figures for all persons does not include males","")</f>
        <v>#VALUE!</v>
      </c>
      <c r="LSI17" s="132" t="e" vm="1">
        <f>IF(AND(LSI15="Breast",[1]control!LSW8="Persons"),"Note: Breast cancer figures for all persons does not include males","")</f>
        <v>#VALUE!</v>
      </c>
      <c r="LSJ17" s="132" t="e" vm="1">
        <f>IF(AND(LSJ15="Breast",[1]control!LSX8="Persons"),"Note: Breast cancer figures for all persons does not include males","")</f>
        <v>#VALUE!</v>
      </c>
      <c r="LSK17" s="132" t="e" vm="1">
        <f>IF(AND(LSK15="Breast",[1]control!LSY8="Persons"),"Note: Breast cancer figures for all persons does not include males","")</f>
        <v>#VALUE!</v>
      </c>
      <c r="LSL17" s="132" t="e" vm="1">
        <f>IF(AND(LSL15="Breast",[1]control!LSZ8="Persons"),"Note: Breast cancer figures for all persons does not include males","")</f>
        <v>#VALUE!</v>
      </c>
      <c r="LSM17" s="132" t="e" vm="1">
        <f>IF(AND(LSM15="Breast",[1]control!LTA8="Persons"),"Note: Breast cancer figures for all persons does not include males","")</f>
        <v>#VALUE!</v>
      </c>
      <c r="LSN17" s="132" t="e" vm="1">
        <f>IF(AND(LSN15="Breast",[1]control!LTB8="Persons"),"Note: Breast cancer figures for all persons does not include males","")</f>
        <v>#VALUE!</v>
      </c>
      <c r="LSO17" s="132" t="e" vm="1">
        <f>IF(AND(LSO15="Breast",[1]control!LTC8="Persons"),"Note: Breast cancer figures for all persons does not include males","")</f>
        <v>#VALUE!</v>
      </c>
      <c r="LSP17" s="132" t="e" vm="1">
        <f>IF(AND(LSP15="Breast",[1]control!LTD8="Persons"),"Note: Breast cancer figures for all persons does not include males","")</f>
        <v>#VALUE!</v>
      </c>
      <c r="LSQ17" s="132" t="e" vm="1">
        <f>IF(AND(LSQ15="Breast",[1]control!LTE8="Persons"),"Note: Breast cancer figures for all persons does not include males","")</f>
        <v>#VALUE!</v>
      </c>
      <c r="LSR17" s="132" t="e" vm="1">
        <f>IF(AND(LSR15="Breast",[1]control!LTF8="Persons"),"Note: Breast cancer figures for all persons does not include males","")</f>
        <v>#VALUE!</v>
      </c>
      <c r="LSS17" s="132" t="e" vm="1">
        <f>IF(AND(LSS15="Breast",[1]control!LTG8="Persons"),"Note: Breast cancer figures for all persons does not include males","")</f>
        <v>#VALUE!</v>
      </c>
      <c r="LST17" s="132" t="e" vm="1">
        <f>IF(AND(LST15="Breast",[1]control!LTH8="Persons"),"Note: Breast cancer figures for all persons does not include males","")</f>
        <v>#VALUE!</v>
      </c>
      <c r="LSU17" s="132" t="e" vm="1">
        <f>IF(AND(LSU15="Breast",[1]control!LTI8="Persons"),"Note: Breast cancer figures for all persons does not include males","")</f>
        <v>#VALUE!</v>
      </c>
      <c r="LSV17" s="132" t="e" vm="1">
        <f>IF(AND(LSV15="Breast",[1]control!LTJ8="Persons"),"Note: Breast cancer figures for all persons does not include males","")</f>
        <v>#VALUE!</v>
      </c>
      <c r="LSW17" s="132" t="e" vm="1">
        <f>IF(AND(LSW15="Breast",[1]control!LTK8="Persons"),"Note: Breast cancer figures for all persons does not include males","")</f>
        <v>#VALUE!</v>
      </c>
      <c r="LSX17" s="132" t="e" vm="1">
        <f>IF(AND(LSX15="Breast",[1]control!LTL8="Persons"),"Note: Breast cancer figures for all persons does not include males","")</f>
        <v>#VALUE!</v>
      </c>
      <c r="LSY17" s="132" t="e" vm="1">
        <f>IF(AND(LSY15="Breast",[1]control!LTM8="Persons"),"Note: Breast cancer figures for all persons does not include males","")</f>
        <v>#VALUE!</v>
      </c>
      <c r="LSZ17" s="132" t="e" vm="1">
        <f>IF(AND(LSZ15="Breast",[1]control!LTN8="Persons"),"Note: Breast cancer figures for all persons does not include males","")</f>
        <v>#VALUE!</v>
      </c>
      <c r="LTA17" s="132" t="e" vm="1">
        <f>IF(AND(LTA15="Breast",[1]control!LTO8="Persons"),"Note: Breast cancer figures for all persons does not include males","")</f>
        <v>#VALUE!</v>
      </c>
      <c r="LTB17" s="132" t="e" vm="1">
        <f>IF(AND(LTB15="Breast",[1]control!LTP8="Persons"),"Note: Breast cancer figures for all persons does not include males","")</f>
        <v>#VALUE!</v>
      </c>
      <c r="LTC17" s="132" t="e" vm="1">
        <f>IF(AND(LTC15="Breast",[1]control!LTQ8="Persons"),"Note: Breast cancer figures for all persons does not include males","")</f>
        <v>#VALUE!</v>
      </c>
      <c r="LTD17" s="132" t="e" vm="1">
        <f>IF(AND(LTD15="Breast",[1]control!LTR8="Persons"),"Note: Breast cancer figures for all persons does not include males","")</f>
        <v>#VALUE!</v>
      </c>
      <c r="LTE17" s="132" t="e" vm="1">
        <f>IF(AND(LTE15="Breast",[1]control!LTS8="Persons"),"Note: Breast cancer figures for all persons does not include males","")</f>
        <v>#VALUE!</v>
      </c>
      <c r="LTF17" s="132" t="e" vm="1">
        <f>IF(AND(LTF15="Breast",[1]control!LTT8="Persons"),"Note: Breast cancer figures for all persons does not include males","")</f>
        <v>#VALUE!</v>
      </c>
      <c r="LTG17" s="132" t="e" vm="1">
        <f>IF(AND(LTG15="Breast",[1]control!LTU8="Persons"),"Note: Breast cancer figures for all persons does not include males","")</f>
        <v>#VALUE!</v>
      </c>
      <c r="LTH17" s="132" t="e" vm="1">
        <f>IF(AND(LTH15="Breast",[1]control!LTV8="Persons"),"Note: Breast cancer figures for all persons does not include males","")</f>
        <v>#VALUE!</v>
      </c>
      <c r="LTI17" s="132" t="e" vm="1">
        <f>IF(AND(LTI15="Breast",[1]control!LTW8="Persons"),"Note: Breast cancer figures for all persons does not include males","")</f>
        <v>#VALUE!</v>
      </c>
      <c r="LTJ17" s="132" t="e" vm="1">
        <f>IF(AND(LTJ15="Breast",[1]control!LTX8="Persons"),"Note: Breast cancer figures for all persons does not include males","")</f>
        <v>#VALUE!</v>
      </c>
      <c r="LTK17" s="132" t="e" vm="1">
        <f>IF(AND(LTK15="Breast",[1]control!LTY8="Persons"),"Note: Breast cancer figures for all persons does not include males","")</f>
        <v>#VALUE!</v>
      </c>
      <c r="LTL17" s="132" t="e" vm="1">
        <f>IF(AND(LTL15="Breast",[1]control!LTZ8="Persons"),"Note: Breast cancer figures for all persons does not include males","")</f>
        <v>#VALUE!</v>
      </c>
      <c r="LTM17" s="132" t="e" vm="1">
        <f>IF(AND(LTM15="Breast",[1]control!LUA8="Persons"),"Note: Breast cancer figures for all persons does not include males","")</f>
        <v>#VALUE!</v>
      </c>
      <c r="LTN17" s="132" t="e" vm="1">
        <f>IF(AND(LTN15="Breast",[1]control!LUB8="Persons"),"Note: Breast cancer figures for all persons does not include males","")</f>
        <v>#VALUE!</v>
      </c>
      <c r="LTO17" s="132" t="e" vm="1">
        <f>IF(AND(LTO15="Breast",[1]control!LUC8="Persons"),"Note: Breast cancer figures for all persons does not include males","")</f>
        <v>#VALUE!</v>
      </c>
      <c r="LTP17" s="132" t="e" vm="1">
        <f>IF(AND(LTP15="Breast",[1]control!LUD8="Persons"),"Note: Breast cancer figures for all persons does not include males","")</f>
        <v>#VALUE!</v>
      </c>
      <c r="LTQ17" s="132" t="e" vm="1">
        <f>IF(AND(LTQ15="Breast",[1]control!LUE8="Persons"),"Note: Breast cancer figures for all persons does not include males","")</f>
        <v>#VALUE!</v>
      </c>
      <c r="LTR17" s="132" t="e" vm="1">
        <f>IF(AND(LTR15="Breast",[1]control!LUF8="Persons"),"Note: Breast cancer figures for all persons does not include males","")</f>
        <v>#VALUE!</v>
      </c>
      <c r="LTS17" s="132" t="e" vm="1">
        <f>IF(AND(LTS15="Breast",[1]control!LUG8="Persons"),"Note: Breast cancer figures for all persons does not include males","")</f>
        <v>#VALUE!</v>
      </c>
      <c r="LTT17" s="132" t="e" vm="1">
        <f>IF(AND(LTT15="Breast",[1]control!LUH8="Persons"),"Note: Breast cancer figures for all persons does not include males","")</f>
        <v>#VALUE!</v>
      </c>
      <c r="LTU17" s="132" t="e" vm="1">
        <f>IF(AND(LTU15="Breast",[1]control!LUI8="Persons"),"Note: Breast cancer figures for all persons does not include males","")</f>
        <v>#VALUE!</v>
      </c>
      <c r="LTV17" s="132" t="e" vm="1">
        <f>IF(AND(LTV15="Breast",[1]control!LUJ8="Persons"),"Note: Breast cancer figures for all persons does not include males","")</f>
        <v>#VALUE!</v>
      </c>
      <c r="LTW17" s="132" t="e" vm="1">
        <f>IF(AND(LTW15="Breast",[1]control!LUK8="Persons"),"Note: Breast cancer figures for all persons does not include males","")</f>
        <v>#VALUE!</v>
      </c>
      <c r="LTX17" s="132" t="e" vm="1">
        <f>IF(AND(LTX15="Breast",[1]control!LUL8="Persons"),"Note: Breast cancer figures for all persons does not include males","")</f>
        <v>#VALUE!</v>
      </c>
      <c r="LTY17" s="132" t="e" vm="1">
        <f>IF(AND(LTY15="Breast",[1]control!LUM8="Persons"),"Note: Breast cancer figures for all persons does not include males","")</f>
        <v>#VALUE!</v>
      </c>
      <c r="LTZ17" s="132" t="e" vm="1">
        <f>IF(AND(LTZ15="Breast",[1]control!LUN8="Persons"),"Note: Breast cancer figures for all persons does not include males","")</f>
        <v>#VALUE!</v>
      </c>
      <c r="LUA17" s="132" t="e" vm="1">
        <f>IF(AND(LUA15="Breast",[1]control!LUO8="Persons"),"Note: Breast cancer figures for all persons does not include males","")</f>
        <v>#VALUE!</v>
      </c>
      <c r="LUB17" s="132" t="e" vm="1">
        <f>IF(AND(LUB15="Breast",[1]control!LUP8="Persons"),"Note: Breast cancer figures for all persons does not include males","")</f>
        <v>#VALUE!</v>
      </c>
      <c r="LUC17" s="132" t="e" vm="1">
        <f>IF(AND(LUC15="Breast",[1]control!LUQ8="Persons"),"Note: Breast cancer figures for all persons does not include males","")</f>
        <v>#VALUE!</v>
      </c>
      <c r="LUD17" s="132" t="e" vm="1">
        <f>IF(AND(LUD15="Breast",[1]control!LUR8="Persons"),"Note: Breast cancer figures for all persons does not include males","")</f>
        <v>#VALUE!</v>
      </c>
      <c r="LUE17" s="132" t="e" vm="1">
        <f>IF(AND(LUE15="Breast",[1]control!LUS8="Persons"),"Note: Breast cancer figures for all persons does not include males","")</f>
        <v>#VALUE!</v>
      </c>
      <c r="LUF17" s="132" t="e" vm="1">
        <f>IF(AND(LUF15="Breast",[1]control!LUT8="Persons"),"Note: Breast cancer figures for all persons does not include males","")</f>
        <v>#VALUE!</v>
      </c>
      <c r="LUG17" s="132" t="e" vm="1">
        <f>IF(AND(LUG15="Breast",[1]control!LUU8="Persons"),"Note: Breast cancer figures for all persons does not include males","")</f>
        <v>#VALUE!</v>
      </c>
      <c r="LUH17" s="132" t="e" vm="1">
        <f>IF(AND(LUH15="Breast",[1]control!LUV8="Persons"),"Note: Breast cancer figures for all persons does not include males","")</f>
        <v>#VALUE!</v>
      </c>
      <c r="LUI17" s="132" t="e" vm="1">
        <f>IF(AND(LUI15="Breast",[1]control!LUW8="Persons"),"Note: Breast cancer figures for all persons does not include males","")</f>
        <v>#VALUE!</v>
      </c>
      <c r="LUJ17" s="132" t="e" vm="1">
        <f>IF(AND(LUJ15="Breast",[1]control!LUX8="Persons"),"Note: Breast cancer figures for all persons does not include males","")</f>
        <v>#VALUE!</v>
      </c>
      <c r="LUK17" s="132" t="e" vm="1">
        <f>IF(AND(LUK15="Breast",[1]control!LUY8="Persons"),"Note: Breast cancer figures for all persons does not include males","")</f>
        <v>#VALUE!</v>
      </c>
      <c r="LUL17" s="132" t="e" vm="1">
        <f>IF(AND(LUL15="Breast",[1]control!LUZ8="Persons"),"Note: Breast cancer figures for all persons does not include males","")</f>
        <v>#VALUE!</v>
      </c>
      <c r="LUM17" s="132" t="e" vm="1">
        <f>IF(AND(LUM15="Breast",[1]control!LVA8="Persons"),"Note: Breast cancer figures for all persons does not include males","")</f>
        <v>#VALUE!</v>
      </c>
      <c r="LUN17" s="132" t="e" vm="1">
        <f>IF(AND(LUN15="Breast",[1]control!LVB8="Persons"),"Note: Breast cancer figures for all persons does not include males","")</f>
        <v>#VALUE!</v>
      </c>
      <c r="LUO17" s="132" t="e" vm="1">
        <f>IF(AND(LUO15="Breast",[1]control!LVC8="Persons"),"Note: Breast cancer figures for all persons does not include males","")</f>
        <v>#VALUE!</v>
      </c>
      <c r="LUP17" s="132" t="e" vm="1">
        <f>IF(AND(LUP15="Breast",[1]control!LVD8="Persons"),"Note: Breast cancer figures for all persons does not include males","")</f>
        <v>#VALUE!</v>
      </c>
      <c r="LUQ17" s="132" t="e" vm="1">
        <f>IF(AND(LUQ15="Breast",[1]control!LVE8="Persons"),"Note: Breast cancer figures for all persons does not include males","")</f>
        <v>#VALUE!</v>
      </c>
      <c r="LUR17" s="132" t="e" vm="1">
        <f>IF(AND(LUR15="Breast",[1]control!LVF8="Persons"),"Note: Breast cancer figures for all persons does not include males","")</f>
        <v>#VALUE!</v>
      </c>
      <c r="LUS17" s="132" t="e" vm="1">
        <f>IF(AND(LUS15="Breast",[1]control!LVG8="Persons"),"Note: Breast cancer figures for all persons does not include males","")</f>
        <v>#VALUE!</v>
      </c>
      <c r="LUT17" s="132" t="e" vm="1">
        <f>IF(AND(LUT15="Breast",[1]control!LVH8="Persons"),"Note: Breast cancer figures for all persons does not include males","")</f>
        <v>#VALUE!</v>
      </c>
      <c r="LUU17" s="132" t="e" vm="1">
        <f>IF(AND(LUU15="Breast",[1]control!LVI8="Persons"),"Note: Breast cancer figures for all persons does not include males","")</f>
        <v>#VALUE!</v>
      </c>
      <c r="LUV17" s="132" t="e" vm="1">
        <f>IF(AND(LUV15="Breast",[1]control!LVJ8="Persons"),"Note: Breast cancer figures for all persons does not include males","")</f>
        <v>#VALUE!</v>
      </c>
      <c r="LUW17" s="132" t="e" vm="1">
        <f>IF(AND(LUW15="Breast",[1]control!LVK8="Persons"),"Note: Breast cancer figures for all persons does not include males","")</f>
        <v>#VALUE!</v>
      </c>
      <c r="LUX17" s="132" t="e" vm="1">
        <f>IF(AND(LUX15="Breast",[1]control!LVL8="Persons"),"Note: Breast cancer figures for all persons does not include males","")</f>
        <v>#VALUE!</v>
      </c>
      <c r="LUY17" s="132" t="e" vm="1">
        <f>IF(AND(LUY15="Breast",[1]control!LVM8="Persons"),"Note: Breast cancer figures for all persons does not include males","")</f>
        <v>#VALUE!</v>
      </c>
      <c r="LUZ17" s="132" t="e" vm="1">
        <f>IF(AND(LUZ15="Breast",[1]control!LVN8="Persons"),"Note: Breast cancer figures for all persons does not include males","")</f>
        <v>#VALUE!</v>
      </c>
      <c r="LVA17" s="132" t="e" vm="1">
        <f>IF(AND(LVA15="Breast",[1]control!LVO8="Persons"),"Note: Breast cancer figures for all persons does not include males","")</f>
        <v>#VALUE!</v>
      </c>
      <c r="LVB17" s="132" t="e" vm="1">
        <f>IF(AND(LVB15="Breast",[1]control!LVP8="Persons"),"Note: Breast cancer figures for all persons does not include males","")</f>
        <v>#VALUE!</v>
      </c>
      <c r="LVC17" s="132" t="e" vm="1">
        <f>IF(AND(LVC15="Breast",[1]control!LVQ8="Persons"),"Note: Breast cancer figures for all persons does not include males","")</f>
        <v>#VALUE!</v>
      </c>
      <c r="LVD17" s="132" t="e" vm="1">
        <f>IF(AND(LVD15="Breast",[1]control!LVR8="Persons"),"Note: Breast cancer figures for all persons does not include males","")</f>
        <v>#VALUE!</v>
      </c>
      <c r="LVE17" s="132" t="e" vm="1">
        <f>IF(AND(LVE15="Breast",[1]control!LVS8="Persons"),"Note: Breast cancer figures for all persons does not include males","")</f>
        <v>#VALUE!</v>
      </c>
      <c r="LVF17" s="132" t="e" vm="1">
        <f>IF(AND(LVF15="Breast",[1]control!LVT8="Persons"),"Note: Breast cancer figures for all persons does not include males","")</f>
        <v>#VALUE!</v>
      </c>
      <c r="LVG17" s="132" t="e" vm="1">
        <f>IF(AND(LVG15="Breast",[1]control!LVU8="Persons"),"Note: Breast cancer figures for all persons does not include males","")</f>
        <v>#VALUE!</v>
      </c>
      <c r="LVH17" s="132" t="e" vm="1">
        <f>IF(AND(LVH15="Breast",[1]control!LVV8="Persons"),"Note: Breast cancer figures for all persons does not include males","")</f>
        <v>#VALUE!</v>
      </c>
      <c r="LVI17" s="132" t="e" vm="1">
        <f>IF(AND(LVI15="Breast",[1]control!LVW8="Persons"),"Note: Breast cancer figures for all persons does not include males","")</f>
        <v>#VALUE!</v>
      </c>
      <c r="LVJ17" s="132" t="e" vm="1">
        <f>IF(AND(LVJ15="Breast",[1]control!LVX8="Persons"),"Note: Breast cancer figures for all persons does not include males","")</f>
        <v>#VALUE!</v>
      </c>
      <c r="LVK17" s="132" t="e" vm="1">
        <f>IF(AND(LVK15="Breast",[1]control!LVY8="Persons"),"Note: Breast cancer figures for all persons does not include males","")</f>
        <v>#VALUE!</v>
      </c>
      <c r="LVL17" s="132" t="e" vm="1">
        <f>IF(AND(LVL15="Breast",[1]control!LVZ8="Persons"),"Note: Breast cancer figures for all persons does not include males","")</f>
        <v>#VALUE!</v>
      </c>
      <c r="LVM17" s="132" t="e" vm="1">
        <f>IF(AND(LVM15="Breast",[1]control!LWA8="Persons"),"Note: Breast cancer figures for all persons does not include males","")</f>
        <v>#VALUE!</v>
      </c>
      <c r="LVN17" s="132" t="e" vm="1">
        <f>IF(AND(LVN15="Breast",[1]control!LWB8="Persons"),"Note: Breast cancer figures for all persons does not include males","")</f>
        <v>#VALUE!</v>
      </c>
      <c r="LVO17" s="132" t="e" vm="1">
        <f>IF(AND(LVO15="Breast",[1]control!LWC8="Persons"),"Note: Breast cancer figures for all persons does not include males","")</f>
        <v>#VALUE!</v>
      </c>
      <c r="LVP17" s="132" t="e" vm="1">
        <f>IF(AND(LVP15="Breast",[1]control!LWD8="Persons"),"Note: Breast cancer figures for all persons does not include males","")</f>
        <v>#VALUE!</v>
      </c>
      <c r="LVQ17" s="132" t="e" vm="1">
        <f>IF(AND(LVQ15="Breast",[1]control!LWE8="Persons"),"Note: Breast cancer figures for all persons does not include males","")</f>
        <v>#VALUE!</v>
      </c>
      <c r="LVR17" s="132" t="e" vm="1">
        <f>IF(AND(LVR15="Breast",[1]control!LWF8="Persons"),"Note: Breast cancer figures for all persons does not include males","")</f>
        <v>#VALUE!</v>
      </c>
      <c r="LVS17" s="132" t="e" vm="1">
        <f>IF(AND(LVS15="Breast",[1]control!LWG8="Persons"),"Note: Breast cancer figures for all persons does not include males","")</f>
        <v>#VALUE!</v>
      </c>
      <c r="LVT17" s="132" t="e" vm="1">
        <f>IF(AND(LVT15="Breast",[1]control!LWH8="Persons"),"Note: Breast cancer figures for all persons does not include males","")</f>
        <v>#VALUE!</v>
      </c>
      <c r="LVU17" s="132" t="e" vm="1">
        <f>IF(AND(LVU15="Breast",[1]control!LWI8="Persons"),"Note: Breast cancer figures for all persons does not include males","")</f>
        <v>#VALUE!</v>
      </c>
      <c r="LVV17" s="132" t="e" vm="1">
        <f>IF(AND(LVV15="Breast",[1]control!LWJ8="Persons"),"Note: Breast cancer figures for all persons does not include males","")</f>
        <v>#VALUE!</v>
      </c>
      <c r="LVW17" s="132" t="e" vm="1">
        <f>IF(AND(LVW15="Breast",[1]control!LWK8="Persons"),"Note: Breast cancer figures for all persons does not include males","")</f>
        <v>#VALUE!</v>
      </c>
      <c r="LVX17" s="132" t="e" vm="1">
        <f>IF(AND(LVX15="Breast",[1]control!LWL8="Persons"),"Note: Breast cancer figures for all persons does not include males","")</f>
        <v>#VALUE!</v>
      </c>
      <c r="LVY17" s="132" t="e" vm="1">
        <f>IF(AND(LVY15="Breast",[1]control!LWM8="Persons"),"Note: Breast cancer figures for all persons does not include males","")</f>
        <v>#VALUE!</v>
      </c>
      <c r="LVZ17" s="132" t="e" vm="1">
        <f>IF(AND(LVZ15="Breast",[1]control!LWN8="Persons"),"Note: Breast cancer figures for all persons does not include males","")</f>
        <v>#VALUE!</v>
      </c>
      <c r="LWA17" s="132" t="e" vm="1">
        <f>IF(AND(LWA15="Breast",[1]control!LWO8="Persons"),"Note: Breast cancer figures for all persons does not include males","")</f>
        <v>#VALUE!</v>
      </c>
      <c r="LWB17" s="132" t="e" vm="1">
        <f>IF(AND(LWB15="Breast",[1]control!LWP8="Persons"),"Note: Breast cancer figures for all persons does not include males","")</f>
        <v>#VALUE!</v>
      </c>
      <c r="LWC17" s="132" t="e" vm="1">
        <f>IF(AND(LWC15="Breast",[1]control!LWQ8="Persons"),"Note: Breast cancer figures for all persons does not include males","")</f>
        <v>#VALUE!</v>
      </c>
      <c r="LWD17" s="132" t="e" vm="1">
        <f>IF(AND(LWD15="Breast",[1]control!LWR8="Persons"),"Note: Breast cancer figures for all persons does not include males","")</f>
        <v>#VALUE!</v>
      </c>
      <c r="LWE17" s="132" t="e" vm="1">
        <f>IF(AND(LWE15="Breast",[1]control!LWS8="Persons"),"Note: Breast cancer figures for all persons does not include males","")</f>
        <v>#VALUE!</v>
      </c>
      <c r="LWF17" s="132" t="e" vm="1">
        <f>IF(AND(LWF15="Breast",[1]control!LWT8="Persons"),"Note: Breast cancer figures for all persons does not include males","")</f>
        <v>#VALUE!</v>
      </c>
      <c r="LWG17" s="132" t="e" vm="1">
        <f>IF(AND(LWG15="Breast",[1]control!LWU8="Persons"),"Note: Breast cancer figures for all persons does not include males","")</f>
        <v>#VALUE!</v>
      </c>
      <c r="LWH17" s="132" t="e" vm="1">
        <f>IF(AND(LWH15="Breast",[1]control!LWV8="Persons"),"Note: Breast cancer figures for all persons does not include males","")</f>
        <v>#VALUE!</v>
      </c>
      <c r="LWI17" s="132" t="e" vm="1">
        <f>IF(AND(LWI15="Breast",[1]control!LWW8="Persons"),"Note: Breast cancer figures for all persons does not include males","")</f>
        <v>#VALUE!</v>
      </c>
      <c r="LWJ17" s="132" t="e" vm="1">
        <f>IF(AND(LWJ15="Breast",[1]control!LWX8="Persons"),"Note: Breast cancer figures for all persons does not include males","")</f>
        <v>#VALUE!</v>
      </c>
      <c r="LWK17" s="132" t="e" vm="1">
        <f>IF(AND(LWK15="Breast",[1]control!LWY8="Persons"),"Note: Breast cancer figures for all persons does not include males","")</f>
        <v>#VALUE!</v>
      </c>
      <c r="LWL17" s="132" t="e" vm="1">
        <f>IF(AND(LWL15="Breast",[1]control!LWZ8="Persons"),"Note: Breast cancer figures for all persons does not include males","")</f>
        <v>#VALUE!</v>
      </c>
      <c r="LWM17" s="132" t="e" vm="1">
        <f>IF(AND(LWM15="Breast",[1]control!LXA8="Persons"),"Note: Breast cancer figures for all persons does not include males","")</f>
        <v>#VALUE!</v>
      </c>
      <c r="LWN17" s="132" t="e" vm="1">
        <f>IF(AND(LWN15="Breast",[1]control!LXB8="Persons"),"Note: Breast cancer figures for all persons does not include males","")</f>
        <v>#VALUE!</v>
      </c>
      <c r="LWO17" s="132" t="e" vm="1">
        <f>IF(AND(LWO15="Breast",[1]control!LXC8="Persons"),"Note: Breast cancer figures for all persons does not include males","")</f>
        <v>#VALUE!</v>
      </c>
      <c r="LWP17" s="132" t="e" vm="1">
        <f>IF(AND(LWP15="Breast",[1]control!LXD8="Persons"),"Note: Breast cancer figures for all persons does not include males","")</f>
        <v>#VALUE!</v>
      </c>
      <c r="LWQ17" s="132" t="e" vm="1">
        <f>IF(AND(LWQ15="Breast",[1]control!LXE8="Persons"),"Note: Breast cancer figures for all persons does not include males","")</f>
        <v>#VALUE!</v>
      </c>
      <c r="LWR17" s="132" t="e" vm="1">
        <f>IF(AND(LWR15="Breast",[1]control!LXF8="Persons"),"Note: Breast cancer figures for all persons does not include males","")</f>
        <v>#VALUE!</v>
      </c>
      <c r="LWS17" s="132" t="e" vm="1">
        <f>IF(AND(LWS15="Breast",[1]control!LXG8="Persons"),"Note: Breast cancer figures for all persons does not include males","")</f>
        <v>#VALUE!</v>
      </c>
      <c r="LWT17" s="132" t="e" vm="1">
        <f>IF(AND(LWT15="Breast",[1]control!LXH8="Persons"),"Note: Breast cancer figures for all persons does not include males","")</f>
        <v>#VALUE!</v>
      </c>
      <c r="LWU17" s="132" t="e" vm="1">
        <f>IF(AND(LWU15="Breast",[1]control!LXI8="Persons"),"Note: Breast cancer figures for all persons does not include males","")</f>
        <v>#VALUE!</v>
      </c>
      <c r="LWV17" s="132" t="e" vm="1">
        <f>IF(AND(LWV15="Breast",[1]control!LXJ8="Persons"),"Note: Breast cancer figures for all persons does not include males","")</f>
        <v>#VALUE!</v>
      </c>
      <c r="LWW17" s="132" t="e" vm="1">
        <f>IF(AND(LWW15="Breast",[1]control!LXK8="Persons"),"Note: Breast cancer figures for all persons does not include males","")</f>
        <v>#VALUE!</v>
      </c>
      <c r="LWX17" s="132" t="e" vm="1">
        <f>IF(AND(LWX15="Breast",[1]control!LXL8="Persons"),"Note: Breast cancer figures for all persons does not include males","")</f>
        <v>#VALUE!</v>
      </c>
      <c r="LWY17" s="132" t="e" vm="1">
        <f>IF(AND(LWY15="Breast",[1]control!LXM8="Persons"),"Note: Breast cancer figures for all persons does not include males","")</f>
        <v>#VALUE!</v>
      </c>
      <c r="LWZ17" s="132" t="e" vm="1">
        <f>IF(AND(LWZ15="Breast",[1]control!LXN8="Persons"),"Note: Breast cancer figures for all persons does not include males","")</f>
        <v>#VALUE!</v>
      </c>
      <c r="LXA17" s="132" t="e" vm="1">
        <f>IF(AND(LXA15="Breast",[1]control!LXO8="Persons"),"Note: Breast cancer figures for all persons does not include males","")</f>
        <v>#VALUE!</v>
      </c>
      <c r="LXB17" s="132" t="e" vm="1">
        <f>IF(AND(LXB15="Breast",[1]control!LXP8="Persons"),"Note: Breast cancer figures for all persons does not include males","")</f>
        <v>#VALUE!</v>
      </c>
      <c r="LXC17" s="132" t="e" vm="1">
        <f>IF(AND(LXC15="Breast",[1]control!LXQ8="Persons"),"Note: Breast cancer figures for all persons does not include males","")</f>
        <v>#VALUE!</v>
      </c>
      <c r="LXD17" s="132" t="e" vm="1">
        <f>IF(AND(LXD15="Breast",[1]control!LXR8="Persons"),"Note: Breast cancer figures for all persons does not include males","")</f>
        <v>#VALUE!</v>
      </c>
      <c r="LXE17" s="132" t="e" vm="1">
        <f>IF(AND(LXE15="Breast",[1]control!LXS8="Persons"),"Note: Breast cancer figures for all persons does not include males","")</f>
        <v>#VALUE!</v>
      </c>
      <c r="LXF17" s="132" t="e" vm="1">
        <f>IF(AND(LXF15="Breast",[1]control!LXT8="Persons"),"Note: Breast cancer figures for all persons does not include males","")</f>
        <v>#VALUE!</v>
      </c>
      <c r="LXG17" s="132" t="e" vm="1">
        <f>IF(AND(LXG15="Breast",[1]control!LXU8="Persons"),"Note: Breast cancer figures for all persons does not include males","")</f>
        <v>#VALUE!</v>
      </c>
      <c r="LXH17" s="132" t="e" vm="1">
        <f>IF(AND(LXH15="Breast",[1]control!LXV8="Persons"),"Note: Breast cancer figures for all persons does not include males","")</f>
        <v>#VALUE!</v>
      </c>
      <c r="LXI17" s="132" t="e" vm="1">
        <f>IF(AND(LXI15="Breast",[1]control!LXW8="Persons"),"Note: Breast cancer figures for all persons does not include males","")</f>
        <v>#VALUE!</v>
      </c>
      <c r="LXJ17" s="132" t="e" vm="1">
        <f>IF(AND(LXJ15="Breast",[1]control!LXX8="Persons"),"Note: Breast cancer figures for all persons does not include males","")</f>
        <v>#VALUE!</v>
      </c>
      <c r="LXK17" s="132" t="e" vm="1">
        <f>IF(AND(LXK15="Breast",[1]control!LXY8="Persons"),"Note: Breast cancer figures for all persons does not include males","")</f>
        <v>#VALUE!</v>
      </c>
      <c r="LXL17" s="132" t="e" vm="1">
        <f>IF(AND(LXL15="Breast",[1]control!LXZ8="Persons"),"Note: Breast cancer figures for all persons does not include males","")</f>
        <v>#VALUE!</v>
      </c>
      <c r="LXM17" s="132" t="e" vm="1">
        <f>IF(AND(LXM15="Breast",[1]control!LYA8="Persons"),"Note: Breast cancer figures for all persons does not include males","")</f>
        <v>#VALUE!</v>
      </c>
      <c r="LXN17" s="132" t="e" vm="1">
        <f>IF(AND(LXN15="Breast",[1]control!LYB8="Persons"),"Note: Breast cancer figures for all persons does not include males","")</f>
        <v>#VALUE!</v>
      </c>
      <c r="LXO17" s="132" t="e" vm="1">
        <f>IF(AND(LXO15="Breast",[1]control!LYC8="Persons"),"Note: Breast cancer figures for all persons does not include males","")</f>
        <v>#VALUE!</v>
      </c>
      <c r="LXP17" s="132" t="e" vm="1">
        <f>IF(AND(LXP15="Breast",[1]control!LYD8="Persons"),"Note: Breast cancer figures for all persons does not include males","")</f>
        <v>#VALUE!</v>
      </c>
      <c r="LXQ17" s="132" t="e" vm="1">
        <f>IF(AND(LXQ15="Breast",[1]control!LYE8="Persons"),"Note: Breast cancer figures for all persons does not include males","")</f>
        <v>#VALUE!</v>
      </c>
      <c r="LXR17" s="132" t="e" vm="1">
        <f>IF(AND(LXR15="Breast",[1]control!LYF8="Persons"),"Note: Breast cancer figures for all persons does not include males","")</f>
        <v>#VALUE!</v>
      </c>
      <c r="LXS17" s="132" t="e" vm="1">
        <f>IF(AND(LXS15="Breast",[1]control!LYG8="Persons"),"Note: Breast cancer figures for all persons does not include males","")</f>
        <v>#VALUE!</v>
      </c>
      <c r="LXT17" s="132" t="e" vm="1">
        <f>IF(AND(LXT15="Breast",[1]control!LYH8="Persons"),"Note: Breast cancer figures for all persons does not include males","")</f>
        <v>#VALUE!</v>
      </c>
      <c r="LXU17" s="132" t="e" vm="1">
        <f>IF(AND(LXU15="Breast",[1]control!LYI8="Persons"),"Note: Breast cancer figures for all persons does not include males","")</f>
        <v>#VALUE!</v>
      </c>
      <c r="LXV17" s="132" t="e" vm="1">
        <f>IF(AND(LXV15="Breast",[1]control!LYJ8="Persons"),"Note: Breast cancer figures for all persons does not include males","")</f>
        <v>#VALUE!</v>
      </c>
      <c r="LXW17" s="132" t="e" vm="1">
        <f>IF(AND(LXW15="Breast",[1]control!LYK8="Persons"),"Note: Breast cancer figures for all persons does not include males","")</f>
        <v>#VALUE!</v>
      </c>
      <c r="LXX17" s="132" t="e" vm="1">
        <f>IF(AND(LXX15="Breast",[1]control!LYL8="Persons"),"Note: Breast cancer figures for all persons does not include males","")</f>
        <v>#VALUE!</v>
      </c>
      <c r="LXY17" s="132" t="e" vm="1">
        <f>IF(AND(LXY15="Breast",[1]control!LYM8="Persons"),"Note: Breast cancer figures for all persons does not include males","")</f>
        <v>#VALUE!</v>
      </c>
      <c r="LXZ17" s="132" t="e" vm="1">
        <f>IF(AND(LXZ15="Breast",[1]control!LYN8="Persons"),"Note: Breast cancer figures for all persons does not include males","")</f>
        <v>#VALUE!</v>
      </c>
      <c r="LYA17" s="132" t="e" vm="1">
        <f>IF(AND(LYA15="Breast",[1]control!LYO8="Persons"),"Note: Breast cancer figures for all persons does not include males","")</f>
        <v>#VALUE!</v>
      </c>
      <c r="LYB17" s="132" t="e" vm="1">
        <f>IF(AND(LYB15="Breast",[1]control!LYP8="Persons"),"Note: Breast cancer figures for all persons does not include males","")</f>
        <v>#VALUE!</v>
      </c>
      <c r="LYC17" s="132" t="e" vm="1">
        <f>IF(AND(LYC15="Breast",[1]control!LYQ8="Persons"),"Note: Breast cancer figures for all persons does not include males","")</f>
        <v>#VALUE!</v>
      </c>
      <c r="LYD17" s="132" t="e" vm="1">
        <f>IF(AND(LYD15="Breast",[1]control!LYR8="Persons"),"Note: Breast cancer figures for all persons does not include males","")</f>
        <v>#VALUE!</v>
      </c>
      <c r="LYE17" s="132" t="e" vm="1">
        <f>IF(AND(LYE15="Breast",[1]control!LYS8="Persons"),"Note: Breast cancer figures for all persons does not include males","")</f>
        <v>#VALUE!</v>
      </c>
      <c r="LYF17" s="132" t="e" vm="1">
        <f>IF(AND(LYF15="Breast",[1]control!LYT8="Persons"),"Note: Breast cancer figures for all persons does not include males","")</f>
        <v>#VALUE!</v>
      </c>
      <c r="LYG17" s="132" t="e" vm="1">
        <f>IF(AND(LYG15="Breast",[1]control!LYU8="Persons"),"Note: Breast cancer figures for all persons does not include males","")</f>
        <v>#VALUE!</v>
      </c>
      <c r="LYH17" s="132" t="e" vm="1">
        <f>IF(AND(LYH15="Breast",[1]control!LYV8="Persons"),"Note: Breast cancer figures for all persons does not include males","")</f>
        <v>#VALUE!</v>
      </c>
      <c r="LYI17" s="132" t="e" vm="1">
        <f>IF(AND(LYI15="Breast",[1]control!LYW8="Persons"),"Note: Breast cancer figures for all persons does not include males","")</f>
        <v>#VALUE!</v>
      </c>
      <c r="LYJ17" s="132" t="e" vm="1">
        <f>IF(AND(LYJ15="Breast",[1]control!LYX8="Persons"),"Note: Breast cancer figures for all persons does not include males","")</f>
        <v>#VALUE!</v>
      </c>
      <c r="LYK17" s="132" t="e" vm="1">
        <f>IF(AND(LYK15="Breast",[1]control!LYY8="Persons"),"Note: Breast cancer figures for all persons does not include males","")</f>
        <v>#VALUE!</v>
      </c>
      <c r="LYL17" s="132" t="e" vm="1">
        <f>IF(AND(LYL15="Breast",[1]control!LYZ8="Persons"),"Note: Breast cancer figures for all persons does not include males","")</f>
        <v>#VALUE!</v>
      </c>
      <c r="LYM17" s="132" t="e" vm="1">
        <f>IF(AND(LYM15="Breast",[1]control!LZA8="Persons"),"Note: Breast cancer figures for all persons does not include males","")</f>
        <v>#VALUE!</v>
      </c>
      <c r="LYN17" s="132" t="e" vm="1">
        <f>IF(AND(LYN15="Breast",[1]control!LZB8="Persons"),"Note: Breast cancer figures for all persons does not include males","")</f>
        <v>#VALUE!</v>
      </c>
      <c r="LYO17" s="132" t="e" vm="1">
        <f>IF(AND(LYO15="Breast",[1]control!LZC8="Persons"),"Note: Breast cancer figures for all persons does not include males","")</f>
        <v>#VALUE!</v>
      </c>
      <c r="LYP17" s="132" t="e" vm="1">
        <f>IF(AND(LYP15="Breast",[1]control!LZD8="Persons"),"Note: Breast cancer figures for all persons does not include males","")</f>
        <v>#VALUE!</v>
      </c>
      <c r="LYQ17" s="132" t="e" vm="1">
        <f>IF(AND(LYQ15="Breast",[1]control!LZE8="Persons"),"Note: Breast cancer figures for all persons does not include males","")</f>
        <v>#VALUE!</v>
      </c>
      <c r="LYR17" s="132" t="e" vm="1">
        <f>IF(AND(LYR15="Breast",[1]control!LZF8="Persons"),"Note: Breast cancer figures for all persons does not include males","")</f>
        <v>#VALUE!</v>
      </c>
      <c r="LYS17" s="132" t="e" vm="1">
        <f>IF(AND(LYS15="Breast",[1]control!LZG8="Persons"),"Note: Breast cancer figures for all persons does not include males","")</f>
        <v>#VALUE!</v>
      </c>
      <c r="LYT17" s="132" t="e" vm="1">
        <f>IF(AND(LYT15="Breast",[1]control!LZH8="Persons"),"Note: Breast cancer figures for all persons does not include males","")</f>
        <v>#VALUE!</v>
      </c>
      <c r="LYU17" s="132" t="e" vm="1">
        <f>IF(AND(LYU15="Breast",[1]control!LZI8="Persons"),"Note: Breast cancer figures for all persons does not include males","")</f>
        <v>#VALUE!</v>
      </c>
      <c r="LYV17" s="132" t="e" vm="1">
        <f>IF(AND(LYV15="Breast",[1]control!LZJ8="Persons"),"Note: Breast cancer figures for all persons does not include males","")</f>
        <v>#VALUE!</v>
      </c>
      <c r="LYW17" s="132" t="e" vm="1">
        <f>IF(AND(LYW15="Breast",[1]control!LZK8="Persons"),"Note: Breast cancer figures for all persons does not include males","")</f>
        <v>#VALUE!</v>
      </c>
      <c r="LYX17" s="132" t="e" vm="1">
        <f>IF(AND(LYX15="Breast",[1]control!LZL8="Persons"),"Note: Breast cancer figures for all persons does not include males","")</f>
        <v>#VALUE!</v>
      </c>
      <c r="LYY17" s="132" t="e" vm="1">
        <f>IF(AND(LYY15="Breast",[1]control!LZM8="Persons"),"Note: Breast cancer figures for all persons does not include males","")</f>
        <v>#VALUE!</v>
      </c>
      <c r="LYZ17" s="132" t="e" vm="1">
        <f>IF(AND(LYZ15="Breast",[1]control!LZN8="Persons"),"Note: Breast cancer figures for all persons does not include males","")</f>
        <v>#VALUE!</v>
      </c>
      <c r="LZA17" s="132" t="e" vm="1">
        <f>IF(AND(LZA15="Breast",[1]control!LZO8="Persons"),"Note: Breast cancer figures for all persons does not include males","")</f>
        <v>#VALUE!</v>
      </c>
      <c r="LZB17" s="132" t="e" vm="1">
        <f>IF(AND(LZB15="Breast",[1]control!LZP8="Persons"),"Note: Breast cancer figures for all persons does not include males","")</f>
        <v>#VALUE!</v>
      </c>
      <c r="LZC17" s="132" t="e" vm="1">
        <f>IF(AND(LZC15="Breast",[1]control!LZQ8="Persons"),"Note: Breast cancer figures for all persons does not include males","")</f>
        <v>#VALUE!</v>
      </c>
      <c r="LZD17" s="132" t="e" vm="1">
        <f>IF(AND(LZD15="Breast",[1]control!LZR8="Persons"),"Note: Breast cancer figures for all persons does not include males","")</f>
        <v>#VALUE!</v>
      </c>
      <c r="LZE17" s="132" t="e" vm="1">
        <f>IF(AND(LZE15="Breast",[1]control!LZS8="Persons"),"Note: Breast cancer figures for all persons does not include males","")</f>
        <v>#VALUE!</v>
      </c>
      <c r="LZF17" s="132" t="e" vm="1">
        <f>IF(AND(LZF15="Breast",[1]control!LZT8="Persons"),"Note: Breast cancer figures for all persons does not include males","")</f>
        <v>#VALUE!</v>
      </c>
      <c r="LZG17" s="132" t="e" vm="1">
        <f>IF(AND(LZG15="Breast",[1]control!LZU8="Persons"),"Note: Breast cancer figures for all persons does not include males","")</f>
        <v>#VALUE!</v>
      </c>
      <c r="LZH17" s="132" t="e" vm="1">
        <f>IF(AND(LZH15="Breast",[1]control!LZV8="Persons"),"Note: Breast cancer figures for all persons does not include males","")</f>
        <v>#VALUE!</v>
      </c>
      <c r="LZI17" s="132" t="e" vm="1">
        <f>IF(AND(LZI15="Breast",[1]control!LZW8="Persons"),"Note: Breast cancer figures for all persons does not include males","")</f>
        <v>#VALUE!</v>
      </c>
      <c r="LZJ17" s="132" t="e" vm="1">
        <f>IF(AND(LZJ15="Breast",[1]control!LZX8="Persons"),"Note: Breast cancer figures for all persons does not include males","")</f>
        <v>#VALUE!</v>
      </c>
      <c r="LZK17" s="132" t="e" vm="1">
        <f>IF(AND(LZK15="Breast",[1]control!LZY8="Persons"),"Note: Breast cancer figures for all persons does not include males","")</f>
        <v>#VALUE!</v>
      </c>
      <c r="LZL17" s="132" t="e" vm="1">
        <f>IF(AND(LZL15="Breast",[1]control!LZZ8="Persons"),"Note: Breast cancer figures for all persons does not include males","")</f>
        <v>#VALUE!</v>
      </c>
      <c r="LZM17" s="132" t="e" vm="1">
        <f>IF(AND(LZM15="Breast",[1]control!MAA8="Persons"),"Note: Breast cancer figures for all persons does not include males","")</f>
        <v>#VALUE!</v>
      </c>
      <c r="LZN17" s="132" t="e" vm="1">
        <f>IF(AND(LZN15="Breast",[1]control!MAB8="Persons"),"Note: Breast cancer figures for all persons does not include males","")</f>
        <v>#VALUE!</v>
      </c>
      <c r="LZO17" s="132" t="e" vm="1">
        <f>IF(AND(LZO15="Breast",[1]control!MAC8="Persons"),"Note: Breast cancer figures for all persons does not include males","")</f>
        <v>#VALUE!</v>
      </c>
      <c r="LZP17" s="132" t="e" vm="1">
        <f>IF(AND(LZP15="Breast",[1]control!MAD8="Persons"),"Note: Breast cancer figures for all persons does not include males","")</f>
        <v>#VALUE!</v>
      </c>
      <c r="LZQ17" s="132" t="e" vm="1">
        <f>IF(AND(LZQ15="Breast",[1]control!MAE8="Persons"),"Note: Breast cancer figures for all persons does not include males","")</f>
        <v>#VALUE!</v>
      </c>
      <c r="LZR17" s="132" t="e" vm="1">
        <f>IF(AND(LZR15="Breast",[1]control!MAF8="Persons"),"Note: Breast cancer figures for all persons does not include males","")</f>
        <v>#VALUE!</v>
      </c>
      <c r="LZS17" s="132" t="e" vm="1">
        <f>IF(AND(LZS15="Breast",[1]control!MAG8="Persons"),"Note: Breast cancer figures for all persons does not include males","")</f>
        <v>#VALUE!</v>
      </c>
      <c r="LZT17" s="132" t="e" vm="1">
        <f>IF(AND(LZT15="Breast",[1]control!MAH8="Persons"),"Note: Breast cancer figures for all persons does not include males","")</f>
        <v>#VALUE!</v>
      </c>
      <c r="LZU17" s="132" t="e" vm="1">
        <f>IF(AND(LZU15="Breast",[1]control!MAI8="Persons"),"Note: Breast cancer figures for all persons does not include males","")</f>
        <v>#VALUE!</v>
      </c>
      <c r="LZV17" s="132" t="e" vm="1">
        <f>IF(AND(LZV15="Breast",[1]control!MAJ8="Persons"),"Note: Breast cancer figures for all persons does not include males","")</f>
        <v>#VALUE!</v>
      </c>
      <c r="LZW17" s="132" t="e" vm="1">
        <f>IF(AND(LZW15="Breast",[1]control!MAK8="Persons"),"Note: Breast cancer figures for all persons does not include males","")</f>
        <v>#VALUE!</v>
      </c>
      <c r="LZX17" s="132" t="e" vm="1">
        <f>IF(AND(LZX15="Breast",[1]control!MAL8="Persons"),"Note: Breast cancer figures for all persons does not include males","")</f>
        <v>#VALUE!</v>
      </c>
      <c r="LZY17" s="132" t="e" vm="1">
        <f>IF(AND(LZY15="Breast",[1]control!MAM8="Persons"),"Note: Breast cancer figures for all persons does not include males","")</f>
        <v>#VALUE!</v>
      </c>
      <c r="LZZ17" s="132" t="e" vm="1">
        <f>IF(AND(LZZ15="Breast",[1]control!MAN8="Persons"),"Note: Breast cancer figures for all persons does not include males","")</f>
        <v>#VALUE!</v>
      </c>
      <c r="MAA17" s="132" t="e" vm="1">
        <f>IF(AND(MAA15="Breast",[1]control!MAO8="Persons"),"Note: Breast cancer figures for all persons does not include males","")</f>
        <v>#VALUE!</v>
      </c>
      <c r="MAB17" s="132" t="e" vm="1">
        <f>IF(AND(MAB15="Breast",[1]control!MAP8="Persons"),"Note: Breast cancer figures for all persons does not include males","")</f>
        <v>#VALUE!</v>
      </c>
      <c r="MAC17" s="132" t="e" vm="1">
        <f>IF(AND(MAC15="Breast",[1]control!MAQ8="Persons"),"Note: Breast cancer figures for all persons does not include males","")</f>
        <v>#VALUE!</v>
      </c>
      <c r="MAD17" s="132" t="e" vm="1">
        <f>IF(AND(MAD15="Breast",[1]control!MAR8="Persons"),"Note: Breast cancer figures for all persons does not include males","")</f>
        <v>#VALUE!</v>
      </c>
      <c r="MAE17" s="132" t="e" vm="1">
        <f>IF(AND(MAE15="Breast",[1]control!MAS8="Persons"),"Note: Breast cancer figures for all persons does not include males","")</f>
        <v>#VALUE!</v>
      </c>
      <c r="MAF17" s="132" t="e" vm="1">
        <f>IF(AND(MAF15="Breast",[1]control!MAT8="Persons"),"Note: Breast cancer figures for all persons does not include males","")</f>
        <v>#VALUE!</v>
      </c>
      <c r="MAG17" s="132" t="e" vm="1">
        <f>IF(AND(MAG15="Breast",[1]control!MAU8="Persons"),"Note: Breast cancer figures for all persons does not include males","")</f>
        <v>#VALUE!</v>
      </c>
      <c r="MAH17" s="132" t="e" vm="1">
        <f>IF(AND(MAH15="Breast",[1]control!MAV8="Persons"),"Note: Breast cancer figures for all persons does not include males","")</f>
        <v>#VALUE!</v>
      </c>
      <c r="MAI17" s="132" t="e" vm="1">
        <f>IF(AND(MAI15="Breast",[1]control!MAW8="Persons"),"Note: Breast cancer figures for all persons does not include males","")</f>
        <v>#VALUE!</v>
      </c>
      <c r="MAJ17" s="132" t="e" vm="1">
        <f>IF(AND(MAJ15="Breast",[1]control!MAX8="Persons"),"Note: Breast cancer figures for all persons does not include males","")</f>
        <v>#VALUE!</v>
      </c>
      <c r="MAK17" s="132" t="e" vm="1">
        <f>IF(AND(MAK15="Breast",[1]control!MAY8="Persons"),"Note: Breast cancer figures for all persons does not include males","")</f>
        <v>#VALUE!</v>
      </c>
      <c r="MAL17" s="132" t="e" vm="1">
        <f>IF(AND(MAL15="Breast",[1]control!MAZ8="Persons"),"Note: Breast cancer figures for all persons does not include males","")</f>
        <v>#VALUE!</v>
      </c>
      <c r="MAM17" s="132" t="e" vm="1">
        <f>IF(AND(MAM15="Breast",[1]control!MBA8="Persons"),"Note: Breast cancer figures for all persons does not include males","")</f>
        <v>#VALUE!</v>
      </c>
      <c r="MAN17" s="132" t="e" vm="1">
        <f>IF(AND(MAN15="Breast",[1]control!MBB8="Persons"),"Note: Breast cancer figures for all persons does not include males","")</f>
        <v>#VALUE!</v>
      </c>
      <c r="MAO17" s="132" t="e" vm="1">
        <f>IF(AND(MAO15="Breast",[1]control!MBC8="Persons"),"Note: Breast cancer figures for all persons does not include males","")</f>
        <v>#VALUE!</v>
      </c>
      <c r="MAP17" s="132" t="e" vm="1">
        <f>IF(AND(MAP15="Breast",[1]control!MBD8="Persons"),"Note: Breast cancer figures for all persons does not include males","")</f>
        <v>#VALUE!</v>
      </c>
      <c r="MAQ17" s="132" t="e" vm="1">
        <f>IF(AND(MAQ15="Breast",[1]control!MBE8="Persons"),"Note: Breast cancer figures for all persons does not include males","")</f>
        <v>#VALUE!</v>
      </c>
      <c r="MAR17" s="132" t="e" vm="1">
        <f>IF(AND(MAR15="Breast",[1]control!MBF8="Persons"),"Note: Breast cancer figures for all persons does not include males","")</f>
        <v>#VALUE!</v>
      </c>
      <c r="MAS17" s="132" t="e" vm="1">
        <f>IF(AND(MAS15="Breast",[1]control!MBG8="Persons"),"Note: Breast cancer figures for all persons does not include males","")</f>
        <v>#VALUE!</v>
      </c>
      <c r="MAT17" s="132" t="e" vm="1">
        <f>IF(AND(MAT15="Breast",[1]control!MBH8="Persons"),"Note: Breast cancer figures for all persons does not include males","")</f>
        <v>#VALUE!</v>
      </c>
      <c r="MAU17" s="132" t="e" vm="1">
        <f>IF(AND(MAU15="Breast",[1]control!MBI8="Persons"),"Note: Breast cancer figures for all persons does not include males","")</f>
        <v>#VALUE!</v>
      </c>
      <c r="MAV17" s="132" t="e" vm="1">
        <f>IF(AND(MAV15="Breast",[1]control!MBJ8="Persons"),"Note: Breast cancer figures for all persons does not include males","")</f>
        <v>#VALUE!</v>
      </c>
      <c r="MAW17" s="132" t="e" vm="1">
        <f>IF(AND(MAW15="Breast",[1]control!MBK8="Persons"),"Note: Breast cancer figures for all persons does not include males","")</f>
        <v>#VALUE!</v>
      </c>
      <c r="MAX17" s="132" t="e" vm="1">
        <f>IF(AND(MAX15="Breast",[1]control!MBL8="Persons"),"Note: Breast cancer figures for all persons does not include males","")</f>
        <v>#VALUE!</v>
      </c>
      <c r="MAY17" s="132" t="e" vm="1">
        <f>IF(AND(MAY15="Breast",[1]control!MBM8="Persons"),"Note: Breast cancer figures for all persons does not include males","")</f>
        <v>#VALUE!</v>
      </c>
      <c r="MAZ17" s="132" t="e" vm="1">
        <f>IF(AND(MAZ15="Breast",[1]control!MBN8="Persons"),"Note: Breast cancer figures for all persons does not include males","")</f>
        <v>#VALUE!</v>
      </c>
      <c r="MBA17" s="132" t="e" vm="1">
        <f>IF(AND(MBA15="Breast",[1]control!MBO8="Persons"),"Note: Breast cancer figures for all persons does not include males","")</f>
        <v>#VALUE!</v>
      </c>
      <c r="MBB17" s="132" t="e" vm="1">
        <f>IF(AND(MBB15="Breast",[1]control!MBP8="Persons"),"Note: Breast cancer figures for all persons does not include males","")</f>
        <v>#VALUE!</v>
      </c>
      <c r="MBC17" s="132" t="e" vm="1">
        <f>IF(AND(MBC15="Breast",[1]control!MBQ8="Persons"),"Note: Breast cancer figures for all persons does not include males","")</f>
        <v>#VALUE!</v>
      </c>
      <c r="MBD17" s="132" t="e" vm="1">
        <f>IF(AND(MBD15="Breast",[1]control!MBR8="Persons"),"Note: Breast cancer figures for all persons does not include males","")</f>
        <v>#VALUE!</v>
      </c>
      <c r="MBE17" s="132" t="e" vm="1">
        <f>IF(AND(MBE15="Breast",[1]control!MBS8="Persons"),"Note: Breast cancer figures for all persons does not include males","")</f>
        <v>#VALUE!</v>
      </c>
      <c r="MBF17" s="132" t="e" vm="1">
        <f>IF(AND(MBF15="Breast",[1]control!MBT8="Persons"),"Note: Breast cancer figures for all persons does not include males","")</f>
        <v>#VALUE!</v>
      </c>
      <c r="MBG17" s="132" t="e" vm="1">
        <f>IF(AND(MBG15="Breast",[1]control!MBU8="Persons"),"Note: Breast cancer figures for all persons does not include males","")</f>
        <v>#VALUE!</v>
      </c>
      <c r="MBH17" s="132" t="e" vm="1">
        <f>IF(AND(MBH15="Breast",[1]control!MBV8="Persons"),"Note: Breast cancer figures for all persons does not include males","")</f>
        <v>#VALUE!</v>
      </c>
      <c r="MBI17" s="132" t="e" vm="1">
        <f>IF(AND(MBI15="Breast",[1]control!MBW8="Persons"),"Note: Breast cancer figures for all persons does not include males","")</f>
        <v>#VALUE!</v>
      </c>
      <c r="MBJ17" s="132" t="e" vm="1">
        <f>IF(AND(MBJ15="Breast",[1]control!MBX8="Persons"),"Note: Breast cancer figures for all persons does not include males","")</f>
        <v>#VALUE!</v>
      </c>
      <c r="MBK17" s="132" t="e" vm="1">
        <f>IF(AND(MBK15="Breast",[1]control!MBY8="Persons"),"Note: Breast cancer figures for all persons does not include males","")</f>
        <v>#VALUE!</v>
      </c>
      <c r="MBL17" s="132" t="e" vm="1">
        <f>IF(AND(MBL15="Breast",[1]control!MBZ8="Persons"),"Note: Breast cancer figures for all persons does not include males","")</f>
        <v>#VALUE!</v>
      </c>
      <c r="MBM17" s="132" t="e" vm="1">
        <f>IF(AND(MBM15="Breast",[1]control!MCA8="Persons"),"Note: Breast cancer figures for all persons does not include males","")</f>
        <v>#VALUE!</v>
      </c>
      <c r="MBN17" s="132" t="e" vm="1">
        <f>IF(AND(MBN15="Breast",[1]control!MCB8="Persons"),"Note: Breast cancer figures for all persons does not include males","")</f>
        <v>#VALUE!</v>
      </c>
      <c r="MBO17" s="132" t="e" vm="1">
        <f>IF(AND(MBO15="Breast",[1]control!MCC8="Persons"),"Note: Breast cancer figures for all persons does not include males","")</f>
        <v>#VALUE!</v>
      </c>
      <c r="MBP17" s="132" t="e" vm="1">
        <f>IF(AND(MBP15="Breast",[1]control!MCD8="Persons"),"Note: Breast cancer figures for all persons does not include males","")</f>
        <v>#VALUE!</v>
      </c>
      <c r="MBQ17" s="132" t="e" vm="1">
        <f>IF(AND(MBQ15="Breast",[1]control!MCE8="Persons"),"Note: Breast cancer figures for all persons does not include males","")</f>
        <v>#VALUE!</v>
      </c>
      <c r="MBR17" s="132" t="e" vm="1">
        <f>IF(AND(MBR15="Breast",[1]control!MCF8="Persons"),"Note: Breast cancer figures for all persons does not include males","")</f>
        <v>#VALUE!</v>
      </c>
      <c r="MBS17" s="132" t="e" vm="1">
        <f>IF(AND(MBS15="Breast",[1]control!MCG8="Persons"),"Note: Breast cancer figures for all persons does not include males","")</f>
        <v>#VALUE!</v>
      </c>
      <c r="MBT17" s="132" t="e" vm="1">
        <f>IF(AND(MBT15="Breast",[1]control!MCH8="Persons"),"Note: Breast cancer figures for all persons does not include males","")</f>
        <v>#VALUE!</v>
      </c>
      <c r="MBU17" s="132" t="e" vm="1">
        <f>IF(AND(MBU15="Breast",[1]control!MCI8="Persons"),"Note: Breast cancer figures for all persons does not include males","")</f>
        <v>#VALUE!</v>
      </c>
      <c r="MBV17" s="132" t="e" vm="1">
        <f>IF(AND(MBV15="Breast",[1]control!MCJ8="Persons"),"Note: Breast cancer figures for all persons does not include males","")</f>
        <v>#VALUE!</v>
      </c>
      <c r="MBW17" s="132" t="e" vm="1">
        <f>IF(AND(MBW15="Breast",[1]control!MCK8="Persons"),"Note: Breast cancer figures for all persons does not include males","")</f>
        <v>#VALUE!</v>
      </c>
      <c r="MBX17" s="132" t="e" vm="1">
        <f>IF(AND(MBX15="Breast",[1]control!MCL8="Persons"),"Note: Breast cancer figures for all persons does not include males","")</f>
        <v>#VALUE!</v>
      </c>
      <c r="MBY17" s="132" t="e" vm="1">
        <f>IF(AND(MBY15="Breast",[1]control!MCM8="Persons"),"Note: Breast cancer figures for all persons does not include males","")</f>
        <v>#VALUE!</v>
      </c>
      <c r="MBZ17" s="132" t="e" vm="1">
        <f>IF(AND(MBZ15="Breast",[1]control!MCN8="Persons"),"Note: Breast cancer figures for all persons does not include males","")</f>
        <v>#VALUE!</v>
      </c>
      <c r="MCA17" s="132" t="e" vm="1">
        <f>IF(AND(MCA15="Breast",[1]control!MCO8="Persons"),"Note: Breast cancer figures for all persons does not include males","")</f>
        <v>#VALUE!</v>
      </c>
      <c r="MCB17" s="132" t="e" vm="1">
        <f>IF(AND(MCB15="Breast",[1]control!MCP8="Persons"),"Note: Breast cancer figures for all persons does not include males","")</f>
        <v>#VALUE!</v>
      </c>
      <c r="MCC17" s="132" t="e" vm="1">
        <f>IF(AND(MCC15="Breast",[1]control!MCQ8="Persons"),"Note: Breast cancer figures for all persons does not include males","")</f>
        <v>#VALUE!</v>
      </c>
      <c r="MCD17" s="132" t="e" vm="1">
        <f>IF(AND(MCD15="Breast",[1]control!MCR8="Persons"),"Note: Breast cancer figures for all persons does not include males","")</f>
        <v>#VALUE!</v>
      </c>
      <c r="MCE17" s="132" t="e" vm="1">
        <f>IF(AND(MCE15="Breast",[1]control!MCS8="Persons"),"Note: Breast cancer figures for all persons does not include males","")</f>
        <v>#VALUE!</v>
      </c>
      <c r="MCF17" s="132" t="e" vm="1">
        <f>IF(AND(MCF15="Breast",[1]control!MCT8="Persons"),"Note: Breast cancer figures for all persons does not include males","")</f>
        <v>#VALUE!</v>
      </c>
      <c r="MCG17" s="132" t="e" vm="1">
        <f>IF(AND(MCG15="Breast",[1]control!MCU8="Persons"),"Note: Breast cancer figures for all persons does not include males","")</f>
        <v>#VALUE!</v>
      </c>
      <c r="MCH17" s="132" t="e" vm="1">
        <f>IF(AND(MCH15="Breast",[1]control!MCV8="Persons"),"Note: Breast cancer figures for all persons does not include males","")</f>
        <v>#VALUE!</v>
      </c>
      <c r="MCI17" s="132" t="e" vm="1">
        <f>IF(AND(MCI15="Breast",[1]control!MCW8="Persons"),"Note: Breast cancer figures for all persons does not include males","")</f>
        <v>#VALUE!</v>
      </c>
      <c r="MCJ17" s="132" t="e" vm="1">
        <f>IF(AND(MCJ15="Breast",[1]control!MCX8="Persons"),"Note: Breast cancer figures for all persons does not include males","")</f>
        <v>#VALUE!</v>
      </c>
      <c r="MCK17" s="132" t="e" vm="1">
        <f>IF(AND(MCK15="Breast",[1]control!MCY8="Persons"),"Note: Breast cancer figures for all persons does not include males","")</f>
        <v>#VALUE!</v>
      </c>
      <c r="MCL17" s="132" t="e" vm="1">
        <f>IF(AND(MCL15="Breast",[1]control!MCZ8="Persons"),"Note: Breast cancer figures for all persons does not include males","")</f>
        <v>#VALUE!</v>
      </c>
      <c r="MCM17" s="132" t="e" vm="1">
        <f>IF(AND(MCM15="Breast",[1]control!MDA8="Persons"),"Note: Breast cancer figures for all persons does not include males","")</f>
        <v>#VALUE!</v>
      </c>
      <c r="MCN17" s="132" t="e" vm="1">
        <f>IF(AND(MCN15="Breast",[1]control!MDB8="Persons"),"Note: Breast cancer figures for all persons does not include males","")</f>
        <v>#VALUE!</v>
      </c>
      <c r="MCO17" s="132" t="e" vm="1">
        <f>IF(AND(MCO15="Breast",[1]control!MDC8="Persons"),"Note: Breast cancer figures for all persons does not include males","")</f>
        <v>#VALUE!</v>
      </c>
      <c r="MCP17" s="132" t="e" vm="1">
        <f>IF(AND(MCP15="Breast",[1]control!MDD8="Persons"),"Note: Breast cancer figures for all persons does not include males","")</f>
        <v>#VALUE!</v>
      </c>
      <c r="MCQ17" s="132" t="e" vm="1">
        <f>IF(AND(MCQ15="Breast",[1]control!MDE8="Persons"),"Note: Breast cancer figures for all persons does not include males","")</f>
        <v>#VALUE!</v>
      </c>
      <c r="MCR17" s="132" t="e" vm="1">
        <f>IF(AND(MCR15="Breast",[1]control!MDF8="Persons"),"Note: Breast cancer figures for all persons does not include males","")</f>
        <v>#VALUE!</v>
      </c>
      <c r="MCS17" s="132" t="e" vm="1">
        <f>IF(AND(MCS15="Breast",[1]control!MDG8="Persons"),"Note: Breast cancer figures for all persons does not include males","")</f>
        <v>#VALUE!</v>
      </c>
      <c r="MCT17" s="132" t="e" vm="1">
        <f>IF(AND(MCT15="Breast",[1]control!MDH8="Persons"),"Note: Breast cancer figures for all persons does not include males","")</f>
        <v>#VALUE!</v>
      </c>
      <c r="MCU17" s="132" t="e" vm="1">
        <f>IF(AND(MCU15="Breast",[1]control!MDI8="Persons"),"Note: Breast cancer figures for all persons does not include males","")</f>
        <v>#VALUE!</v>
      </c>
      <c r="MCV17" s="132" t="e" vm="1">
        <f>IF(AND(MCV15="Breast",[1]control!MDJ8="Persons"),"Note: Breast cancer figures for all persons does not include males","")</f>
        <v>#VALUE!</v>
      </c>
      <c r="MCW17" s="132" t="e" vm="1">
        <f>IF(AND(MCW15="Breast",[1]control!MDK8="Persons"),"Note: Breast cancer figures for all persons does not include males","")</f>
        <v>#VALUE!</v>
      </c>
      <c r="MCX17" s="132" t="e" vm="1">
        <f>IF(AND(MCX15="Breast",[1]control!MDL8="Persons"),"Note: Breast cancer figures for all persons does not include males","")</f>
        <v>#VALUE!</v>
      </c>
      <c r="MCY17" s="132" t="e" vm="1">
        <f>IF(AND(MCY15="Breast",[1]control!MDM8="Persons"),"Note: Breast cancer figures for all persons does not include males","")</f>
        <v>#VALUE!</v>
      </c>
      <c r="MCZ17" s="132" t="e" vm="1">
        <f>IF(AND(MCZ15="Breast",[1]control!MDN8="Persons"),"Note: Breast cancer figures for all persons does not include males","")</f>
        <v>#VALUE!</v>
      </c>
      <c r="MDA17" s="132" t="e" vm="1">
        <f>IF(AND(MDA15="Breast",[1]control!MDO8="Persons"),"Note: Breast cancer figures for all persons does not include males","")</f>
        <v>#VALUE!</v>
      </c>
      <c r="MDB17" s="132" t="e" vm="1">
        <f>IF(AND(MDB15="Breast",[1]control!MDP8="Persons"),"Note: Breast cancer figures for all persons does not include males","")</f>
        <v>#VALUE!</v>
      </c>
      <c r="MDC17" s="132" t="e" vm="1">
        <f>IF(AND(MDC15="Breast",[1]control!MDQ8="Persons"),"Note: Breast cancer figures for all persons does not include males","")</f>
        <v>#VALUE!</v>
      </c>
      <c r="MDD17" s="132" t="e" vm="1">
        <f>IF(AND(MDD15="Breast",[1]control!MDR8="Persons"),"Note: Breast cancer figures for all persons does not include males","")</f>
        <v>#VALUE!</v>
      </c>
      <c r="MDE17" s="132" t="e" vm="1">
        <f>IF(AND(MDE15="Breast",[1]control!MDS8="Persons"),"Note: Breast cancer figures for all persons does not include males","")</f>
        <v>#VALUE!</v>
      </c>
      <c r="MDF17" s="132" t="e" vm="1">
        <f>IF(AND(MDF15="Breast",[1]control!MDT8="Persons"),"Note: Breast cancer figures for all persons does not include males","")</f>
        <v>#VALUE!</v>
      </c>
      <c r="MDG17" s="132" t="e" vm="1">
        <f>IF(AND(MDG15="Breast",[1]control!MDU8="Persons"),"Note: Breast cancer figures for all persons does not include males","")</f>
        <v>#VALUE!</v>
      </c>
      <c r="MDH17" s="132" t="e" vm="1">
        <f>IF(AND(MDH15="Breast",[1]control!MDV8="Persons"),"Note: Breast cancer figures for all persons does not include males","")</f>
        <v>#VALUE!</v>
      </c>
      <c r="MDI17" s="132" t="e" vm="1">
        <f>IF(AND(MDI15="Breast",[1]control!MDW8="Persons"),"Note: Breast cancer figures for all persons does not include males","")</f>
        <v>#VALUE!</v>
      </c>
      <c r="MDJ17" s="132" t="e" vm="1">
        <f>IF(AND(MDJ15="Breast",[1]control!MDX8="Persons"),"Note: Breast cancer figures for all persons does not include males","")</f>
        <v>#VALUE!</v>
      </c>
      <c r="MDK17" s="132" t="e" vm="1">
        <f>IF(AND(MDK15="Breast",[1]control!MDY8="Persons"),"Note: Breast cancer figures for all persons does not include males","")</f>
        <v>#VALUE!</v>
      </c>
      <c r="MDL17" s="132" t="e" vm="1">
        <f>IF(AND(MDL15="Breast",[1]control!MDZ8="Persons"),"Note: Breast cancer figures for all persons does not include males","")</f>
        <v>#VALUE!</v>
      </c>
      <c r="MDM17" s="132" t="e" vm="1">
        <f>IF(AND(MDM15="Breast",[1]control!MEA8="Persons"),"Note: Breast cancer figures for all persons does not include males","")</f>
        <v>#VALUE!</v>
      </c>
      <c r="MDN17" s="132" t="e" vm="1">
        <f>IF(AND(MDN15="Breast",[1]control!MEB8="Persons"),"Note: Breast cancer figures for all persons does not include males","")</f>
        <v>#VALUE!</v>
      </c>
      <c r="MDO17" s="132" t="e" vm="1">
        <f>IF(AND(MDO15="Breast",[1]control!MEC8="Persons"),"Note: Breast cancer figures for all persons does not include males","")</f>
        <v>#VALUE!</v>
      </c>
      <c r="MDP17" s="132" t="e" vm="1">
        <f>IF(AND(MDP15="Breast",[1]control!MED8="Persons"),"Note: Breast cancer figures for all persons does not include males","")</f>
        <v>#VALUE!</v>
      </c>
      <c r="MDQ17" s="132" t="e" vm="1">
        <f>IF(AND(MDQ15="Breast",[1]control!MEE8="Persons"),"Note: Breast cancer figures for all persons does not include males","")</f>
        <v>#VALUE!</v>
      </c>
      <c r="MDR17" s="132" t="e" vm="1">
        <f>IF(AND(MDR15="Breast",[1]control!MEF8="Persons"),"Note: Breast cancer figures for all persons does not include males","")</f>
        <v>#VALUE!</v>
      </c>
      <c r="MDS17" s="132" t="e" vm="1">
        <f>IF(AND(MDS15="Breast",[1]control!MEG8="Persons"),"Note: Breast cancer figures for all persons does not include males","")</f>
        <v>#VALUE!</v>
      </c>
      <c r="MDT17" s="132" t="e" vm="1">
        <f>IF(AND(MDT15="Breast",[1]control!MEH8="Persons"),"Note: Breast cancer figures for all persons does not include males","")</f>
        <v>#VALUE!</v>
      </c>
      <c r="MDU17" s="132" t="e" vm="1">
        <f>IF(AND(MDU15="Breast",[1]control!MEI8="Persons"),"Note: Breast cancer figures for all persons does not include males","")</f>
        <v>#VALUE!</v>
      </c>
      <c r="MDV17" s="132" t="e" vm="1">
        <f>IF(AND(MDV15="Breast",[1]control!MEJ8="Persons"),"Note: Breast cancer figures for all persons does not include males","")</f>
        <v>#VALUE!</v>
      </c>
      <c r="MDW17" s="132" t="e" vm="1">
        <f>IF(AND(MDW15="Breast",[1]control!MEK8="Persons"),"Note: Breast cancer figures for all persons does not include males","")</f>
        <v>#VALUE!</v>
      </c>
      <c r="MDX17" s="132" t="e" vm="1">
        <f>IF(AND(MDX15="Breast",[1]control!MEL8="Persons"),"Note: Breast cancer figures for all persons does not include males","")</f>
        <v>#VALUE!</v>
      </c>
      <c r="MDY17" s="132" t="e" vm="1">
        <f>IF(AND(MDY15="Breast",[1]control!MEM8="Persons"),"Note: Breast cancer figures for all persons does not include males","")</f>
        <v>#VALUE!</v>
      </c>
      <c r="MDZ17" s="132" t="e" vm="1">
        <f>IF(AND(MDZ15="Breast",[1]control!MEN8="Persons"),"Note: Breast cancer figures for all persons does not include males","")</f>
        <v>#VALUE!</v>
      </c>
      <c r="MEA17" s="132" t="e" vm="1">
        <f>IF(AND(MEA15="Breast",[1]control!MEO8="Persons"),"Note: Breast cancer figures for all persons does not include males","")</f>
        <v>#VALUE!</v>
      </c>
      <c r="MEB17" s="132" t="e" vm="1">
        <f>IF(AND(MEB15="Breast",[1]control!MEP8="Persons"),"Note: Breast cancer figures for all persons does not include males","")</f>
        <v>#VALUE!</v>
      </c>
      <c r="MEC17" s="132" t="e" vm="1">
        <f>IF(AND(MEC15="Breast",[1]control!MEQ8="Persons"),"Note: Breast cancer figures for all persons does not include males","")</f>
        <v>#VALUE!</v>
      </c>
      <c r="MED17" s="132" t="e" vm="1">
        <f>IF(AND(MED15="Breast",[1]control!MER8="Persons"),"Note: Breast cancer figures for all persons does not include males","")</f>
        <v>#VALUE!</v>
      </c>
      <c r="MEE17" s="132" t="e" vm="1">
        <f>IF(AND(MEE15="Breast",[1]control!MES8="Persons"),"Note: Breast cancer figures for all persons does not include males","")</f>
        <v>#VALUE!</v>
      </c>
      <c r="MEF17" s="132" t="e" vm="1">
        <f>IF(AND(MEF15="Breast",[1]control!MET8="Persons"),"Note: Breast cancer figures for all persons does not include males","")</f>
        <v>#VALUE!</v>
      </c>
      <c r="MEG17" s="132" t="e" vm="1">
        <f>IF(AND(MEG15="Breast",[1]control!MEU8="Persons"),"Note: Breast cancer figures for all persons does not include males","")</f>
        <v>#VALUE!</v>
      </c>
      <c r="MEH17" s="132" t="e" vm="1">
        <f>IF(AND(MEH15="Breast",[1]control!MEV8="Persons"),"Note: Breast cancer figures for all persons does not include males","")</f>
        <v>#VALUE!</v>
      </c>
      <c r="MEI17" s="132" t="e" vm="1">
        <f>IF(AND(MEI15="Breast",[1]control!MEW8="Persons"),"Note: Breast cancer figures for all persons does not include males","")</f>
        <v>#VALUE!</v>
      </c>
      <c r="MEJ17" s="132" t="e" vm="1">
        <f>IF(AND(MEJ15="Breast",[1]control!MEX8="Persons"),"Note: Breast cancer figures for all persons does not include males","")</f>
        <v>#VALUE!</v>
      </c>
      <c r="MEK17" s="132" t="e" vm="1">
        <f>IF(AND(MEK15="Breast",[1]control!MEY8="Persons"),"Note: Breast cancer figures for all persons does not include males","")</f>
        <v>#VALUE!</v>
      </c>
      <c r="MEL17" s="132" t="e" vm="1">
        <f>IF(AND(MEL15="Breast",[1]control!MEZ8="Persons"),"Note: Breast cancer figures for all persons does not include males","")</f>
        <v>#VALUE!</v>
      </c>
      <c r="MEM17" s="132" t="e" vm="1">
        <f>IF(AND(MEM15="Breast",[1]control!MFA8="Persons"),"Note: Breast cancer figures for all persons does not include males","")</f>
        <v>#VALUE!</v>
      </c>
      <c r="MEN17" s="132" t="e" vm="1">
        <f>IF(AND(MEN15="Breast",[1]control!MFB8="Persons"),"Note: Breast cancer figures for all persons does not include males","")</f>
        <v>#VALUE!</v>
      </c>
      <c r="MEO17" s="132" t="e" vm="1">
        <f>IF(AND(MEO15="Breast",[1]control!MFC8="Persons"),"Note: Breast cancer figures for all persons does not include males","")</f>
        <v>#VALUE!</v>
      </c>
      <c r="MEP17" s="132" t="e" vm="1">
        <f>IF(AND(MEP15="Breast",[1]control!MFD8="Persons"),"Note: Breast cancer figures for all persons does not include males","")</f>
        <v>#VALUE!</v>
      </c>
      <c r="MEQ17" s="132" t="e" vm="1">
        <f>IF(AND(MEQ15="Breast",[1]control!MFE8="Persons"),"Note: Breast cancer figures for all persons does not include males","")</f>
        <v>#VALUE!</v>
      </c>
      <c r="MER17" s="132" t="e" vm="1">
        <f>IF(AND(MER15="Breast",[1]control!MFF8="Persons"),"Note: Breast cancer figures for all persons does not include males","")</f>
        <v>#VALUE!</v>
      </c>
      <c r="MES17" s="132" t="e" vm="1">
        <f>IF(AND(MES15="Breast",[1]control!MFG8="Persons"),"Note: Breast cancer figures for all persons does not include males","")</f>
        <v>#VALUE!</v>
      </c>
      <c r="MET17" s="132" t="e" vm="1">
        <f>IF(AND(MET15="Breast",[1]control!MFH8="Persons"),"Note: Breast cancer figures for all persons does not include males","")</f>
        <v>#VALUE!</v>
      </c>
      <c r="MEU17" s="132" t="e" vm="1">
        <f>IF(AND(MEU15="Breast",[1]control!MFI8="Persons"),"Note: Breast cancer figures for all persons does not include males","")</f>
        <v>#VALUE!</v>
      </c>
      <c r="MEV17" s="132" t="e" vm="1">
        <f>IF(AND(MEV15="Breast",[1]control!MFJ8="Persons"),"Note: Breast cancer figures for all persons does not include males","")</f>
        <v>#VALUE!</v>
      </c>
      <c r="MEW17" s="132" t="e" vm="1">
        <f>IF(AND(MEW15="Breast",[1]control!MFK8="Persons"),"Note: Breast cancer figures for all persons does not include males","")</f>
        <v>#VALUE!</v>
      </c>
      <c r="MEX17" s="132" t="e" vm="1">
        <f>IF(AND(MEX15="Breast",[1]control!MFL8="Persons"),"Note: Breast cancer figures for all persons does not include males","")</f>
        <v>#VALUE!</v>
      </c>
      <c r="MEY17" s="132" t="e" vm="1">
        <f>IF(AND(MEY15="Breast",[1]control!MFM8="Persons"),"Note: Breast cancer figures for all persons does not include males","")</f>
        <v>#VALUE!</v>
      </c>
      <c r="MEZ17" s="132" t="e" vm="1">
        <f>IF(AND(MEZ15="Breast",[1]control!MFN8="Persons"),"Note: Breast cancer figures for all persons does not include males","")</f>
        <v>#VALUE!</v>
      </c>
      <c r="MFA17" s="132" t="e" vm="1">
        <f>IF(AND(MFA15="Breast",[1]control!MFO8="Persons"),"Note: Breast cancer figures for all persons does not include males","")</f>
        <v>#VALUE!</v>
      </c>
      <c r="MFB17" s="132" t="e" vm="1">
        <f>IF(AND(MFB15="Breast",[1]control!MFP8="Persons"),"Note: Breast cancer figures for all persons does not include males","")</f>
        <v>#VALUE!</v>
      </c>
      <c r="MFC17" s="132" t="e" vm="1">
        <f>IF(AND(MFC15="Breast",[1]control!MFQ8="Persons"),"Note: Breast cancer figures for all persons does not include males","")</f>
        <v>#VALUE!</v>
      </c>
      <c r="MFD17" s="132" t="e" vm="1">
        <f>IF(AND(MFD15="Breast",[1]control!MFR8="Persons"),"Note: Breast cancer figures for all persons does not include males","")</f>
        <v>#VALUE!</v>
      </c>
      <c r="MFE17" s="132" t="e" vm="1">
        <f>IF(AND(MFE15="Breast",[1]control!MFS8="Persons"),"Note: Breast cancer figures for all persons does not include males","")</f>
        <v>#VALUE!</v>
      </c>
      <c r="MFF17" s="132" t="e" vm="1">
        <f>IF(AND(MFF15="Breast",[1]control!MFT8="Persons"),"Note: Breast cancer figures for all persons does not include males","")</f>
        <v>#VALUE!</v>
      </c>
      <c r="MFG17" s="132" t="e" vm="1">
        <f>IF(AND(MFG15="Breast",[1]control!MFU8="Persons"),"Note: Breast cancer figures for all persons does not include males","")</f>
        <v>#VALUE!</v>
      </c>
      <c r="MFH17" s="132" t="e" vm="1">
        <f>IF(AND(MFH15="Breast",[1]control!MFV8="Persons"),"Note: Breast cancer figures for all persons does not include males","")</f>
        <v>#VALUE!</v>
      </c>
      <c r="MFI17" s="132" t="e" vm="1">
        <f>IF(AND(MFI15="Breast",[1]control!MFW8="Persons"),"Note: Breast cancer figures for all persons does not include males","")</f>
        <v>#VALUE!</v>
      </c>
      <c r="MFJ17" s="132" t="e" vm="1">
        <f>IF(AND(MFJ15="Breast",[1]control!MFX8="Persons"),"Note: Breast cancer figures for all persons does not include males","")</f>
        <v>#VALUE!</v>
      </c>
      <c r="MFK17" s="132" t="e" vm="1">
        <f>IF(AND(MFK15="Breast",[1]control!MFY8="Persons"),"Note: Breast cancer figures for all persons does not include males","")</f>
        <v>#VALUE!</v>
      </c>
      <c r="MFL17" s="132" t="e" vm="1">
        <f>IF(AND(MFL15="Breast",[1]control!MFZ8="Persons"),"Note: Breast cancer figures for all persons does not include males","")</f>
        <v>#VALUE!</v>
      </c>
      <c r="MFM17" s="132" t="e" vm="1">
        <f>IF(AND(MFM15="Breast",[1]control!MGA8="Persons"),"Note: Breast cancer figures for all persons does not include males","")</f>
        <v>#VALUE!</v>
      </c>
      <c r="MFN17" s="132" t="e" vm="1">
        <f>IF(AND(MFN15="Breast",[1]control!MGB8="Persons"),"Note: Breast cancer figures for all persons does not include males","")</f>
        <v>#VALUE!</v>
      </c>
      <c r="MFO17" s="132" t="e" vm="1">
        <f>IF(AND(MFO15="Breast",[1]control!MGC8="Persons"),"Note: Breast cancer figures for all persons does not include males","")</f>
        <v>#VALUE!</v>
      </c>
      <c r="MFP17" s="132" t="e" vm="1">
        <f>IF(AND(MFP15="Breast",[1]control!MGD8="Persons"),"Note: Breast cancer figures for all persons does not include males","")</f>
        <v>#VALUE!</v>
      </c>
      <c r="MFQ17" s="132" t="e" vm="1">
        <f>IF(AND(MFQ15="Breast",[1]control!MGE8="Persons"),"Note: Breast cancer figures for all persons does not include males","")</f>
        <v>#VALUE!</v>
      </c>
      <c r="MFR17" s="132" t="e" vm="1">
        <f>IF(AND(MFR15="Breast",[1]control!MGF8="Persons"),"Note: Breast cancer figures for all persons does not include males","")</f>
        <v>#VALUE!</v>
      </c>
      <c r="MFS17" s="132" t="e" vm="1">
        <f>IF(AND(MFS15="Breast",[1]control!MGG8="Persons"),"Note: Breast cancer figures for all persons does not include males","")</f>
        <v>#VALUE!</v>
      </c>
      <c r="MFT17" s="132" t="e" vm="1">
        <f>IF(AND(MFT15="Breast",[1]control!MGH8="Persons"),"Note: Breast cancer figures for all persons does not include males","")</f>
        <v>#VALUE!</v>
      </c>
      <c r="MFU17" s="132" t="e" vm="1">
        <f>IF(AND(MFU15="Breast",[1]control!MGI8="Persons"),"Note: Breast cancer figures for all persons does not include males","")</f>
        <v>#VALUE!</v>
      </c>
      <c r="MFV17" s="132" t="e" vm="1">
        <f>IF(AND(MFV15="Breast",[1]control!MGJ8="Persons"),"Note: Breast cancer figures for all persons does not include males","")</f>
        <v>#VALUE!</v>
      </c>
      <c r="MFW17" s="132" t="e" vm="1">
        <f>IF(AND(MFW15="Breast",[1]control!MGK8="Persons"),"Note: Breast cancer figures for all persons does not include males","")</f>
        <v>#VALUE!</v>
      </c>
      <c r="MFX17" s="132" t="e" vm="1">
        <f>IF(AND(MFX15="Breast",[1]control!MGL8="Persons"),"Note: Breast cancer figures for all persons does not include males","")</f>
        <v>#VALUE!</v>
      </c>
      <c r="MFY17" s="132" t="e" vm="1">
        <f>IF(AND(MFY15="Breast",[1]control!MGM8="Persons"),"Note: Breast cancer figures for all persons does not include males","")</f>
        <v>#VALUE!</v>
      </c>
      <c r="MFZ17" s="132" t="e" vm="1">
        <f>IF(AND(MFZ15="Breast",[1]control!MGN8="Persons"),"Note: Breast cancer figures for all persons does not include males","")</f>
        <v>#VALUE!</v>
      </c>
      <c r="MGA17" s="132" t="e" vm="1">
        <f>IF(AND(MGA15="Breast",[1]control!MGO8="Persons"),"Note: Breast cancer figures for all persons does not include males","")</f>
        <v>#VALUE!</v>
      </c>
      <c r="MGB17" s="132" t="e" vm="1">
        <f>IF(AND(MGB15="Breast",[1]control!MGP8="Persons"),"Note: Breast cancer figures for all persons does not include males","")</f>
        <v>#VALUE!</v>
      </c>
      <c r="MGC17" s="132" t="e" vm="1">
        <f>IF(AND(MGC15="Breast",[1]control!MGQ8="Persons"),"Note: Breast cancer figures for all persons does not include males","")</f>
        <v>#VALUE!</v>
      </c>
      <c r="MGD17" s="132" t="e" vm="1">
        <f>IF(AND(MGD15="Breast",[1]control!MGR8="Persons"),"Note: Breast cancer figures for all persons does not include males","")</f>
        <v>#VALUE!</v>
      </c>
      <c r="MGE17" s="132" t="e" vm="1">
        <f>IF(AND(MGE15="Breast",[1]control!MGS8="Persons"),"Note: Breast cancer figures for all persons does not include males","")</f>
        <v>#VALUE!</v>
      </c>
      <c r="MGF17" s="132" t="e" vm="1">
        <f>IF(AND(MGF15="Breast",[1]control!MGT8="Persons"),"Note: Breast cancer figures for all persons does not include males","")</f>
        <v>#VALUE!</v>
      </c>
      <c r="MGG17" s="132" t="e" vm="1">
        <f>IF(AND(MGG15="Breast",[1]control!MGU8="Persons"),"Note: Breast cancer figures for all persons does not include males","")</f>
        <v>#VALUE!</v>
      </c>
      <c r="MGH17" s="132" t="e" vm="1">
        <f>IF(AND(MGH15="Breast",[1]control!MGV8="Persons"),"Note: Breast cancer figures for all persons does not include males","")</f>
        <v>#VALUE!</v>
      </c>
      <c r="MGI17" s="132" t="e" vm="1">
        <f>IF(AND(MGI15="Breast",[1]control!MGW8="Persons"),"Note: Breast cancer figures for all persons does not include males","")</f>
        <v>#VALUE!</v>
      </c>
      <c r="MGJ17" s="132" t="e" vm="1">
        <f>IF(AND(MGJ15="Breast",[1]control!MGX8="Persons"),"Note: Breast cancer figures for all persons does not include males","")</f>
        <v>#VALUE!</v>
      </c>
      <c r="MGK17" s="132" t="e" vm="1">
        <f>IF(AND(MGK15="Breast",[1]control!MGY8="Persons"),"Note: Breast cancer figures for all persons does not include males","")</f>
        <v>#VALUE!</v>
      </c>
      <c r="MGL17" s="132" t="e" vm="1">
        <f>IF(AND(MGL15="Breast",[1]control!MGZ8="Persons"),"Note: Breast cancer figures for all persons does not include males","")</f>
        <v>#VALUE!</v>
      </c>
      <c r="MGM17" s="132" t="e" vm="1">
        <f>IF(AND(MGM15="Breast",[1]control!MHA8="Persons"),"Note: Breast cancer figures for all persons does not include males","")</f>
        <v>#VALUE!</v>
      </c>
      <c r="MGN17" s="132" t="e" vm="1">
        <f>IF(AND(MGN15="Breast",[1]control!MHB8="Persons"),"Note: Breast cancer figures for all persons does not include males","")</f>
        <v>#VALUE!</v>
      </c>
      <c r="MGO17" s="132" t="e" vm="1">
        <f>IF(AND(MGO15="Breast",[1]control!MHC8="Persons"),"Note: Breast cancer figures for all persons does not include males","")</f>
        <v>#VALUE!</v>
      </c>
      <c r="MGP17" s="132" t="e" vm="1">
        <f>IF(AND(MGP15="Breast",[1]control!MHD8="Persons"),"Note: Breast cancer figures for all persons does not include males","")</f>
        <v>#VALUE!</v>
      </c>
      <c r="MGQ17" s="132" t="e" vm="1">
        <f>IF(AND(MGQ15="Breast",[1]control!MHE8="Persons"),"Note: Breast cancer figures for all persons does not include males","")</f>
        <v>#VALUE!</v>
      </c>
      <c r="MGR17" s="132" t="e" vm="1">
        <f>IF(AND(MGR15="Breast",[1]control!MHF8="Persons"),"Note: Breast cancer figures for all persons does not include males","")</f>
        <v>#VALUE!</v>
      </c>
      <c r="MGS17" s="132" t="e" vm="1">
        <f>IF(AND(MGS15="Breast",[1]control!MHG8="Persons"),"Note: Breast cancer figures for all persons does not include males","")</f>
        <v>#VALUE!</v>
      </c>
      <c r="MGT17" s="132" t="e" vm="1">
        <f>IF(AND(MGT15="Breast",[1]control!MHH8="Persons"),"Note: Breast cancer figures for all persons does not include males","")</f>
        <v>#VALUE!</v>
      </c>
      <c r="MGU17" s="132" t="e" vm="1">
        <f>IF(AND(MGU15="Breast",[1]control!MHI8="Persons"),"Note: Breast cancer figures for all persons does not include males","")</f>
        <v>#VALUE!</v>
      </c>
      <c r="MGV17" s="132" t="e" vm="1">
        <f>IF(AND(MGV15="Breast",[1]control!MHJ8="Persons"),"Note: Breast cancer figures for all persons does not include males","")</f>
        <v>#VALUE!</v>
      </c>
      <c r="MGW17" s="132" t="e" vm="1">
        <f>IF(AND(MGW15="Breast",[1]control!MHK8="Persons"),"Note: Breast cancer figures for all persons does not include males","")</f>
        <v>#VALUE!</v>
      </c>
      <c r="MGX17" s="132" t="e" vm="1">
        <f>IF(AND(MGX15="Breast",[1]control!MHL8="Persons"),"Note: Breast cancer figures for all persons does not include males","")</f>
        <v>#VALUE!</v>
      </c>
      <c r="MGY17" s="132" t="e" vm="1">
        <f>IF(AND(MGY15="Breast",[1]control!MHM8="Persons"),"Note: Breast cancer figures for all persons does not include males","")</f>
        <v>#VALUE!</v>
      </c>
      <c r="MGZ17" s="132" t="e" vm="1">
        <f>IF(AND(MGZ15="Breast",[1]control!MHN8="Persons"),"Note: Breast cancer figures for all persons does not include males","")</f>
        <v>#VALUE!</v>
      </c>
      <c r="MHA17" s="132" t="e" vm="1">
        <f>IF(AND(MHA15="Breast",[1]control!MHO8="Persons"),"Note: Breast cancer figures for all persons does not include males","")</f>
        <v>#VALUE!</v>
      </c>
      <c r="MHB17" s="132" t="e" vm="1">
        <f>IF(AND(MHB15="Breast",[1]control!MHP8="Persons"),"Note: Breast cancer figures for all persons does not include males","")</f>
        <v>#VALUE!</v>
      </c>
      <c r="MHC17" s="132" t="e" vm="1">
        <f>IF(AND(MHC15="Breast",[1]control!MHQ8="Persons"),"Note: Breast cancer figures for all persons does not include males","")</f>
        <v>#VALUE!</v>
      </c>
      <c r="MHD17" s="132" t="e" vm="1">
        <f>IF(AND(MHD15="Breast",[1]control!MHR8="Persons"),"Note: Breast cancer figures for all persons does not include males","")</f>
        <v>#VALUE!</v>
      </c>
      <c r="MHE17" s="132" t="e" vm="1">
        <f>IF(AND(MHE15="Breast",[1]control!MHS8="Persons"),"Note: Breast cancer figures for all persons does not include males","")</f>
        <v>#VALUE!</v>
      </c>
      <c r="MHF17" s="132" t="e" vm="1">
        <f>IF(AND(MHF15="Breast",[1]control!MHT8="Persons"),"Note: Breast cancer figures for all persons does not include males","")</f>
        <v>#VALUE!</v>
      </c>
      <c r="MHG17" s="132" t="e" vm="1">
        <f>IF(AND(MHG15="Breast",[1]control!MHU8="Persons"),"Note: Breast cancer figures for all persons does not include males","")</f>
        <v>#VALUE!</v>
      </c>
      <c r="MHH17" s="132" t="e" vm="1">
        <f>IF(AND(MHH15="Breast",[1]control!MHV8="Persons"),"Note: Breast cancer figures for all persons does not include males","")</f>
        <v>#VALUE!</v>
      </c>
      <c r="MHI17" s="132" t="e" vm="1">
        <f>IF(AND(MHI15="Breast",[1]control!MHW8="Persons"),"Note: Breast cancer figures for all persons does not include males","")</f>
        <v>#VALUE!</v>
      </c>
      <c r="MHJ17" s="132" t="e" vm="1">
        <f>IF(AND(MHJ15="Breast",[1]control!MHX8="Persons"),"Note: Breast cancer figures for all persons does not include males","")</f>
        <v>#VALUE!</v>
      </c>
      <c r="MHK17" s="132" t="e" vm="1">
        <f>IF(AND(MHK15="Breast",[1]control!MHY8="Persons"),"Note: Breast cancer figures for all persons does not include males","")</f>
        <v>#VALUE!</v>
      </c>
      <c r="MHL17" s="132" t="e" vm="1">
        <f>IF(AND(MHL15="Breast",[1]control!MHZ8="Persons"),"Note: Breast cancer figures for all persons does not include males","")</f>
        <v>#VALUE!</v>
      </c>
      <c r="MHM17" s="132" t="e" vm="1">
        <f>IF(AND(MHM15="Breast",[1]control!MIA8="Persons"),"Note: Breast cancer figures for all persons does not include males","")</f>
        <v>#VALUE!</v>
      </c>
      <c r="MHN17" s="132" t="e" vm="1">
        <f>IF(AND(MHN15="Breast",[1]control!MIB8="Persons"),"Note: Breast cancer figures for all persons does not include males","")</f>
        <v>#VALUE!</v>
      </c>
      <c r="MHO17" s="132" t="e" vm="1">
        <f>IF(AND(MHO15="Breast",[1]control!MIC8="Persons"),"Note: Breast cancer figures for all persons does not include males","")</f>
        <v>#VALUE!</v>
      </c>
      <c r="MHP17" s="132" t="e" vm="1">
        <f>IF(AND(MHP15="Breast",[1]control!MID8="Persons"),"Note: Breast cancer figures for all persons does not include males","")</f>
        <v>#VALUE!</v>
      </c>
      <c r="MHQ17" s="132" t="e" vm="1">
        <f>IF(AND(MHQ15="Breast",[1]control!MIE8="Persons"),"Note: Breast cancer figures for all persons does not include males","")</f>
        <v>#VALUE!</v>
      </c>
      <c r="MHR17" s="132" t="e" vm="1">
        <f>IF(AND(MHR15="Breast",[1]control!MIF8="Persons"),"Note: Breast cancer figures for all persons does not include males","")</f>
        <v>#VALUE!</v>
      </c>
      <c r="MHS17" s="132" t="e" vm="1">
        <f>IF(AND(MHS15="Breast",[1]control!MIG8="Persons"),"Note: Breast cancer figures for all persons does not include males","")</f>
        <v>#VALUE!</v>
      </c>
      <c r="MHT17" s="132" t="e" vm="1">
        <f>IF(AND(MHT15="Breast",[1]control!MIH8="Persons"),"Note: Breast cancer figures for all persons does not include males","")</f>
        <v>#VALUE!</v>
      </c>
      <c r="MHU17" s="132" t="e" vm="1">
        <f>IF(AND(MHU15="Breast",[1]control!MII8="Persons"),"Note: Breast cancer figures for all persons does not include males","")</f>
        <v>#VALUE!</v>
      </c>
      <c r="MHV17" s="132" t="e" vm="1">
        <f>IF(AND(MHV15="Breast",[1]control!MIJ8="Persons"),"Note: Breast cancer figures for all persons does not include males","")</f>
        <v>#VALUE!</v>
      </c>
      <c r="MHW17" s="132" t="e" vm="1">
        <f>IF(AND(MHW15="Breast",[1]control!MIK8="Persons"),"Note: Breast cancer figures for all persons does not include males","")</f>
        <v>#VALUE!</v>
      </c>
      <c r="MHX17" s="132" t="e" vm="1">
        <f>IF(AND(MHX15="Breast",[1]control!MIL8="Persons"),"Note: Breast cancer figures for all persons does not include males","")</f>
        <v>#VALUE!</v>
      </c>
      <c r="MHY17" s="132" t="e" vm="1">
        <f>IF(AND(MHY15="Breast",[1]control!MIM8="Persons"),"Note: Breast cancer figures for all persons does not include males","")</f>
        <v>#VALUE!</v>
      </c>
      <c r="MHZ17" s="132" t="e" vm="1">
        <f>IF(AND(MHZ15="Breast",[1]control!MIN8="Persons"),"Note: Breast cancer figures for all persons does not include males","")</f>
        <v>#VALUE!</v>
      </c>
      <c r="MIA17" s="132" t="e" vm="1">
        <f>IF(AND(MIA15="Breast",[1]control!MIO8="Persons"),"Note: Breast cancer figures for all persons does not include males","")</f>
        <v>#VALUE!</v>
      </c>
      <c r="MIB17" s="132" t="e" vm="1">
        <f>IF(AND(MIB15="Breast",[1]control!MIP8="Persons"),"Note: Breast cancer figures for all persons does not include males","")</f>
        <v>#VALUE!</v>
      </c>
      <c r="MIC17" s="132" t="e" vm="1">
        <f>IF(AND(MIC15="Breast",[1]control!MIQ8="Persons"),"Note: Breast cancer figures for all persons does not include males","")</f>
        <v>#VALUE!</v>
      </c>
      <c r="MID17" s="132" t="e" vm="1">
        <f>IF(AND(MID15="Breast",[1]control!MIR8="Persons"),"Note: Breast cancer figures for all persons does not include males","")</f>
        <v>#VALUE!</v>
      </c>
      <c r="MIE17" s="132" t="e" vm="1">
        <f>IF(AND(MIE15="Breast",[1]control!MIS8="Persons"),"Note: Breast cancer figures for all persons does not include males","")</f>
        <v>#VALUE!</v>
      </c>
      <c r="MIF17" s="132" t="e" vm="1">
        <f>IF(AND(MIF15="Breast",[1]control!MIT8="Persons"),"Note: Breast cancer figures for all persons does not include males","")</f>
        <v>#VALUE!</v>
      </c>
      <c r="MIG17" s="132" t="e" vm="1">
        <f>IF(AND(MIG15="Breast",[1]control!MIU8="Persons"),"Note: Breast cancer figures for all persons does not include males","")</f>
        <v>#VALUE!</v>
      </c>
      <c r="MIH17" s="132" t="e" vm="1">
        <f>IF(AND(MIH15="Breast",[1]control!MIV8="Persons"),"Note: Breast cancer figures for all persons does not include males","")</f>
        <v>#VALUE!</v>
      </c>
      <c r="MII17" s="132" t="e" vm="1">
        <f>IF(AND(MII15="Breast",[1]control!MIW8="Persons"),"Note: Breast cancer figures for all persons does not include males","")</f>
        <v>#VALUE!</v>
      </c>
      <c r="MIJ17" s="132" t="e" vm="1">
        <f>IF(AND(MIJ15="Breast",[1]control!MIX8="Persons"),"Note: Breast cancer figures for all persons does not include males","")</f>
        <v>#VALUE!</v>
      </c>
      <c r="MIK17" s="132" t="e" vm="1">
        <f>IF(AND(MIK15="Breast",[1]control!MIY8="Persons"),"Note: Breast cancer figures for all persons does not include males","")</f>
        <v>#VALUE!</v>
      </c>
      <c r="MIL17" s="132" t="e" vm="1">
        <f>IF(AND(MIL15="Breast",[1]control!MIZ8="Persons"),"Note: Breast cancer figures for all persons does not include males","")</f>
        <v>#VALUE!</v>
      </c>
      <c r="MIM17" s="132" t="e" vm="1">
        <f>IF(AND(MIM15="Breast",[1]control!MJA8="Persons"),"Note: Breast cancer figures for all persons does not include males","")</f>
        <v>#VALUE!</v>
      </c>
      <c r="MIN17" s="132" t="e" vm="1">
        <f>IF(AND(MIN15="Breast",[1]control!MJB8="Persons"),"Note: Breast cancer figures for all persons does not include males","")</f>
        <v>#VALUE!</v>
      </c>
      <c r="MIO17" s="132" t="e" vm="1">
        <f>IF(AND(MIO15="Breast",[1]control!MJC8="Persons"),"Note: Breast cancer figures for all persons does not include males","")</f>
        <v>#VALUE!</v>
      </c>
      <c r="MIP17" s="132" t="e" vm="1">
        <f>IF(AND(MIP15="Breast",[1]control!MJD8="Persons"),"Note: Breast cancer figures for all persons does not include males","")</f>
        <v>#VALUE!</v>
      </c>
      <c r="MIQ17" s="132" t="e" vm="1">
        <f>IF(AND(MIQ15="Breast",[1]control!MJE8="Persons"),"Note: Breast cancer figures for all persons does not include males","")</f>
        <v>#VALUE!</v>
      </c>
      <c r="MIR17" s="132" t="e" vm="1">
        <f>IF(AND(MIR15="Breast",[1]control!MJF8="Persons"),"Note: Breast cancer figures for all persons does not include males","")</f>
        <v>#VALUE!</v>
      </c>
      <c r="MIS17" s="132" t="e" vm="1">
        <f>IF(AND(MIS15="Breast",[1]control!MJG8="Persons"),"Note: Breast cancer figures for all persons does not include males","")</f>
        <v>#VALUE!</v>
      </c>
      <c r="MIT17" s="132" t="e" vm="1">
        <f>IF(AND(MIT15="Breast",[1]control!MJH8="Persons"),"Note: Breast cancer figures for all persons does not include males","")</f>
        <v>#VALUE!</v>
      </c>
      <c r="MIU17" s="132" t="e" vm="1">
        <f>IF(AND(MIU15="Breast",[1]control!MJI8="Persons"),"Note: Breast cancer figures for all persons does not include males","")</f>
        <v>#VALUE!</v>
      </c>
      <c r="MIV17" s="132" t="e" vm="1">
        <f>IF(AND(MIV15="Breast",[1]control!MJJ8="Persons"),"Note: Breast cancer figures for all persons does not include males","")</f>
        <v>#VALUE!</v>
      </c>
      <c r="MIW17" s="132" t="e" vm="1">
        <f>IF(AND(MIW15="Breast",[1]control!MJK8="Persons"),"Note: Breast cancer figures for all persons does not include males","")</f>
        <v>#VALUE!</v>
      </c>
      <c r="MIX17" s="132" t="e" vm="1">
        <f>IF(AND(MIX15="Breast",[1]control!MJL8="Persons"),"Note: Breast cancer figures for all persons does not include males","")</f>
        <v>#VALUE!</v>
      </c>
      <c r="MIY17" s="132" t="e" vm="1">
        <f>IF(AND(MIY15="Breast",[1]control!MJM8="Persons"),"Note: Breast cancer figures for all persons does not include males","")</f>
        <v>#VALUE!</v>
      </c>
      <c r="MIZ17" s="132" t="e" vm="1">
        <f>IF(AND(MIZ15="Breast",[1]control!MJN8="Persons"),"Note: Breast cancer figures for all persons does not include males","")</f>
        <v>#VALUE!</v>
      </c>
      <c r="MJA17" s="132" t="e" vm="1">
        <f>IF(AND(MJA15="Breast",[1]control!MJO8="Persons"),"Note: Breast cancer figures for all persons does not include males","")</f>
        <v>#VALUE!</v>
      </c>
      <c r="MJB17" s="132" t="e" vm="1">
        <f>IF(AND(MJB15="Breast",[1]control!MJP8="Persons"),"Note: Breast cancer figures for all persons does not include males","")</f>
        <v>#VALUE!</v>
      </c>
      <c r="MJC17" s="132" t="e" vm="1">
        <f>IF(AND(MJC15="Breast",[1]control!MJQ8="Persons"),"Note: Breast cancer figures for all persons does not include males","")</f>
        <v>#VALUE!</v>
      </c>
      <c r="MJD17" s="132" t="e" vm="1">
        <f>IF(AND(MJD15="Breast",[1]control!MJR8="Persons"),"Note: Breast cancer figures for all persons does not include males","")</f>
        <v>#VALUE!</v>
      </c>
      <c r="MJE17" s="132" t="e" vm="1">
        <f>IF(AND(MJE15="Breast",[1]control!MJS8="Persons"),"Note: Breast cancer figures for all persons does not include males","")</f>
        <v>#VALUE!</v>
      </c>
      <c r="MJF17" s="132" t="e" vm="1">
        <f>IF(AND(MJF15="Breast",[1]control!MJT8="Persons"),"Note: Breast cancer figures for all persons does not include males","")</f>
        <v>#VALUE!</v>
      </c>
      <c r="MJG17" s="132" t="e" vm="1">
        <f>IF(AND(MJG15="Breast",[1]control!MJU8="Persons"),"Note: Breast cancer figures for all persons does not include males","")</f>
        <v>#VALUE!</v>
      </c>
      <c r="MJH17" s="132" t="e" vm="1">
        <f>IF(AND(MJH15="Breast",[1]control!MJV8="Persons"),"Note: Breast cancer figures for all persons does not include males","")</f>
        <v>#VALUE!</v>
      </c>
      <c r="MJI17" s="132" t="e" vm="1">
        <f>IF(AND(MJI15="Breast",[1]control!MJW8="Persons"),"Note: Breast cancer figures for all persons does not include males","")</f>
        <v>#VALUE!</v>
      </c>
      <c r="MJJ17" s="132" t="e" vm="1">
        <f>IF(AND(MJJ15="Breast",[1]control!MJX8="Persons"),"Note: Breast cancer figures for all persons does not include males","")</f>
        <v>#VALUE!</v>
      </c>
      <c r="MJK17" s="132" t="e" vm="1">
        <f>IF(AND(MJK15="Breast",[1]control!MJY8="Persons"),"Note: Breast cancer figures for all persons does not include males","")</f>
        <v>#VALUE!</v>
      </c>
      <c r="MJL17" s="132" t="e" vm="1">
        <f>IF(AND(MJL15="Breast",[1]control!MJZ8="Persons"),"Note: Breast cancer figures for all persons does not include males","")</f>
        <v>#VALUE!</v>
      </c>
      <c r="MJM17" s="132" t="e" vm="1">
        <f>IF(AND(MJM15="Breast",[1]control!MKA8="Persons"),"Note: Breast cancer figures for all persons does not include males","")</f>
        <v>#VALUE!</v>
      </c>
      <c r="MJN17" s="132" t="e" vm="1">
        <f>IF(AND(MJN15="Breast",[1]control!MKB8="Persons"),"Note: Breast cancer figures for all persons does not include males","")</f>
        <v>#VALUE!</v>
      </c>
      <c r="MJO17" s="132" t="e" vm="1">
        <f>IF(AND(MJO15="Breast",[1]control!MKC8="Persons"),"Note: Breast cancer figures for all persons does not include males","")</f>
        <v>#VALUE!</v>
      </c>
      <c r="MJP17" s="132" t="e" vm="1">
        <f>IF(AND(MJP15="Breast",[1]control!MKD8="Persons"),"Note: Breast cancer figures for all persons does not include males","")</f>
        <v>#VALUE!</v>
      </c>
      <c r="MJQ17" s="132" t="e" vm="1">
        <f>IF(AND(MJQ15="Breast",[1]control!MKE8="Persons"),"Note: Breast cancer figures for all persons does not include males","")</f>
        <v>#VALUE!</v>
      </c>
      <c r="MJR17" s="132" t="e" vm="1">
        <f>IF(AND(MJR15="Breast",[1]control!MKF8="Persons"),"Note: Breast cancer figures for all persons does not include males","")</f>
        <v>#VALUE!</v>
      </c>
      <c r="MJS17" s="132" t="e" vm="1">
        <f>IF(AND(MJS15="Breast",[1]control!MKG8="Persons"),"Note: Breast cancer figures for all persons does not include males","")</f>
        <v>#VALUE!</v>
      </c>
      <c r="MJT17" s="132" t="e" vm="1">
        <f>IF(AND(MJT15="Breast",[1]control!MKH8="Persons"),"Note: Breast cancer figures for all persons does not include males","")</f>
        <v>#VALUE!</v>
      </c>
      <c r="MJU17" s="132" t="e" vm="1">
        <f>IF(AND(MJU15="Breast",[1]control!MKI8="Persons"),"Note: Breast cancer figures for all persons does not include males","")</f>
        <v>#VALUE!</v>
      </c>
      <c r="MJV17" s="132" t="e" vm="1">
        <f>IF(AND(MJV15="Breast",[1]control!MKJ8="Persons"),"Note: Breast cancer figures for all persons does not include males","")</f>
        <v>#VALUE!</v>
      </c>
      <c r="MJW17" s="132" t="e" vm="1">
        <f>IF(AND(MJW15="Breast",[1]control!MKK8="Persons"),"Note: Breast cancer figures for all persons does not include males","")</f>
        <v>#VALUE!</v>
      </c>
      <c r="MJX17" s="132" t="e" vm="1">
        <f>IF(AND(MJX15="Breast",[1]control!MKL8="Persons"),"Note: Breast cancer figures for all persons does not include males","")</f>
        <v>#VALUE!</v>
      </c>
      <c r="MJY17" s="132" t="e" vm="1">
        <f>IF(AND(MJY15="Breast",[1]control!MKM8="Persons"),"Note: Breast cancer figures for all persons does not include males","")</f>
        <v>#VALUE!</v>
      </c>
      <c r="MJZ17" s="132" t="e" vm="1">
        <f>IF(AND(MJZ15="Breast",[1]control!MKN8="Persons"),"Note: Breast cancer figures for all persons does not include males","")</f>
        <v>#VALUE!</v>
      </c>
      <c r="MKA17" s="132" t="e" vm="1">
        <f>IF(AND(MKA15="Breast",[1]control!MKO8="Persons"),"Note: Breast cancer figures for all persons does not include males","")</f>
        <v>#VALUE!</v>
      </c>
      <c r="MKB17" s="132" t="e" vm="1">
        <f>IF(AND(MKB15="Breast",[1]control!MKP8="Persons"),"Note: Breast cancer figures for all persons does not include males","")</f>
        <v>#VALUE!</v>
      </c>
      <c r="MKC17" s="132" t="e" vm="1">
        <f>IF(AND(MKC15="Breast",[1]control!MKQ8="Persons"),"Note: Breast cancer figures for all persons does not include males","")</f>
        <v>#VALUE!</v>
      </c>
      <c r="MKD17" s="132" t="e" vm="1">
        <f>IF(AND(MKD15="Breast",[1]control!MKR8="Persons"),"Note: Breast cancer figures for all persons does not include males","")</f>
        <v>#VALUE!</v>
      </c>
      <c r="MKE17" s="132" t="e" vm="1">
        <f>IF(AND(MKE15="Breast",[1]control!MKS8="Persons"),"Note: Breast cancer figures for all persons does not include males","")</f>
        <v>#VALUE!</v>
      </c>
      <c r="MKF17" s="132" t="e" vm="1">
        <f>IF(AND(MKF15="Breast",[1]control!MKT8="Persons"),"Note: Breast cancer figures for all persons does not include males","")</f>
        <v>#VALUE!</v>
      </c>
      <c r="MKG17" s="132" t="e" vm="1">
        <f>IF(AND(MKG15="Breast",[1]control!MKU8="Persons"),"Note: Breast cancer figures for all persons does not include males","")</f>
        <v>#VALUE!</v>
      </c>
      <c r="MKH17" s="132" t="e" vm="1">
        <f>IF(AND(MKH15="Breast",[1]control!MKV8="Persons"),"Note: Breast cancer figures for all persons does not include males","")</f>
        <v>#VALUE!</v>
      </c>
      <c r="MKI17" s="132" t="e" vm="1">
        <f>IF(AND(MKI15="Breast",[1]control!MKW8="Persons"),"Note: Breast cancer figures for all persons does not include males","")</f>
        <v>#VALUE!</v>
      </c>
      <c r="MKJ17" s="132" t="e" vm="1">
        <f>IF(AND(MKJ15="Breast",[1]control!MKX8="Persons"),"Note: Breast cancer figures for all persons does not include males","")</f>
        <v>#VALUE!</v>
      </c>
      <c r="MKK17" s="132" t="e" vm="1">
        <f>IF(AND(MKK15="Breast",[1]control!MKY8="Persons"),"Note: Breast cancer figures for all persons does not include males","")</f>
        <v>#VALUE!</v>
      </c>
      <c r="MKL17" s="132" t="e" vm="1">
        <f>IF(AND(MKL15="Breast",[1]control!MKZ8="Persons"),"Note: Breast cancer figures for all persons does not include males","")</f>
        <v>#VALUE!</v>
      </c>
      <c r="MKM17" s="132" t="e" vm="1">
        <f>IF(AND(MKM15="Breast",[1]control!MLA8="Persons"),"Note: Breast cancer figures for all persons does not include males","")</f>
        <v>#VALUE!</v>
      </c>
      <c r="MKN17" s="132" t="e" vm="1">
        <f>IF(AND(MKN15="Breast",[1]control!MLB8="Persons"),"Note: Breast cancer figures for all persons does not include males","")</f>
        <v>#VALUE!</v>
      </c>
      <c r="MKO17" s="132" t="e" vm="1">
        <f>IF(AND(MKO15="Breast",[1]control!MLC8="Persons"),"Note: Breast cancer figures for all persons does not include males","")</f>
        <v>#VALUE!</v>
      </c>
      <c r="MKP17" s="132" t="e" vm="1">
        <f>IF(AND(MKP15="Breast",[1]control!MLD8="Persons"),"Note: Breast cancer figures for all persons does not include males","")</f>
        <v>#VALUE!</v>
      </c>
      <c r="MKQ17" s="132" t="e" vm="1">
        <f>IF(AND(MKQ15="Breast",[1]control!MLE8="Persons"),"Note: Breast cancer figures for all persons does not include males","")</f>
        <v>#VALUE!</v>
      </c>
      <c r="MKR17" s="132" t="e" vm="1">
        <f>IF(AND(MKR15="Breast",[1]control!MLF8="Persons"),"Note: Breast cancer figures for all persons does not include males","")</f>
        <v>#VALUE!</v>
      </c>
      <c r="MKS17" s="132" t="e" vm="1">
        <f>IF(AND(MKS15="Breast",[1]control!MLG8="Persons"),"Note: Breast cancer figures for all persons does not include males","")</f>
        <v>#VALUE!</v>
      </c>
      <c r="MKT17" s="132" t="e" vm="1">
        <f>IF(AND(MKT15="Breast",[1]control!MLH8="Persons"),"Note: Breast cancer figures for all persons does not include males","")</f>
        <v>#VALUE!</v>
      </c>
      <c r="MKU17" s="132" t="e" vm="1">
        <f>IF(AND(MKU15="Breast",[1]control!MLI8="Persons"),"Note: Breast cancer figures for all persons does not include males","")</f>
        <v>#VALUE!</v>
      </c>
      <c r="MKV17" s="132" t="e" vm="1">
        <f>IF(AND(MKV15="Breast",[1]control!MLJ8="Persons"),"Note: Breast cancer figures for all persons does not include males","")</f>
        <v>#VALUE!</v>
      </c>
      <c r="MKW17" s="132" t="e" vm="1">
        <f>IF(AND(MKW15="Breast",[1]control!MLK8="Persons"),"Note: Breast cancer figures for all persons does not include males","")</f>
        <v>#VALUE!</v>
      </c>
      <c r="MKX17" s="132" t="e" vm="1">
        <f>IF(AND(MKX15="Breast",[1]control!MLL8="Persons"),"Note: Breast cancer figures for all persons does not include males","")</f>
        <v>#VALUE!</v>
      </c>
      <c r="MKY17" s="132" t="e" vm="1">
        <f>IF(AND(MKY15="Breast",[1]control!MLM8="Persons"),"Note: Breast cancer figures for all persons does not include males","")</f>
        <v>#VALUE!</v>
      </c>
      <c r="MKZ17" s="132" t="e" vm="1">
        <f>IF(AND(MKZ15="Breast",[1]control!MLN8="Persons"),"Note: Breast cancer figures for all persons does not include males","")</f>
        <v>#VALUE!</v>
      </c>
      <c r="MLA17" s="132" t="e" vm="1">
        <f>IF(AND(MLA15="Breast",[1]control!MLO8="Persons"),"Note: Breast cancer figures for all persons does not include males","")</f>
        <v>#VALUE!</v>
      </c>
      <c r="MLB17" s="132" t="e" vm="1">
        <f>IF(AND(MLB15="Breast",[1]control!MLP8="Persons"),"Note: Breast cancer figures for all persons does not include males","")</f>
        <v>#VALUE!</v>
      </c>
      <c r="MLC17" s="132" t="e" vm="1">
        <f>IF(AND(MLC15="Breast",[1]control!MLQ8="Persons"),"Note: Breast cancer figures for all persons does not include males","")</f>
        <v>#VALUE!</v>
      </c>
      <c r="MLD17" s="132" t="e" vm="1">
        <f>IF(AND(MLD15="Breast",[1]control!MLR8="Persons"),"Note: Breast cancer figures for all persons does not include males","")</f>
        <v>#VALUE!</v>
      </c>
      <c r="MLE17" s="132" t="e" vm="1">
        <f>IF(AND(MLE15="Breast",[1]control!MLS8="Persons"),"Note: Breast cancer figures for all persons does not include males","")</f>
        <v>#VALUE!</v>
      </c>
      <c r="MLF17" s="132" t="e" vm="1">
        <f>IF(AND(MLF15="Breast",[1]control!MLT8="Persons"),"Note: Breast cancer figures for all persons does not include males","")</f>
        <v>#VALUE!</v>
      </c>
      <c r="MLG17" s="132" t="e" vm="1">
        <f>IF(AND(MLG15="Breast",[1]control!MLU8="Persons"),"Note: Breast cancer figures for all persons does not include males","")</f>
        <v>#VALUE!</v>
      </c>
      <c r="MLH17" s="132" t="e" vm="1">
        <f>IF(AND(MLH15="Breast",[1]control!MLV8="Persons"),"Note: Breast cancer figures for all persons does not include males","")</f>
        <v>#VALUE!</v>
      </c>
      <c r="MLI17" s="132" t="e" vm="1">
        <f>IF(AND(MLI15="Breast",[1]control!MLW8="Persons"),"Note: Breast cancer figures for all persons does not include males","")</f>
        <v>#VALUE!</v>
      </c>
      <c r="MLJ17" s="132" t="e" vm="1">
        <f>IF(AND(MLJ15="Breast",[1]control!MLX8="Persons"),"Note: Breast cancer figures for all persons does not include males","")</f>
        <v>#VALUE!</v>
      </c>
      <c r="MLK17" s="132" t="e" vm="1">
        <f>IF(AND(MLK15="Breast",[1]control!MLY8="Persons"),"Note: Breast cancer figures for all persons does not include males","")</f>
        <v>#VALUE!</v>
      </c>
      <c r="MLL17" s="132" t="e" vm="1">
        <f>IF(AND(MLL15="Breast",[1]control!MLZ8="Persons"),"Note: Breast cancer figures for all persons does not include males","")</f>
        <v>#VALUE!</v>
      </c>
      <c r="MLM17" s="132" t="e" vm="1">
        <f>IF(AND(MLM15="Breast",[1]control!MMA8="Persons"),"Note: Breast cancer figures for all persons does not include males","")</f>
        <v>#VALUE!</v>
      </c>
      <c r="MLN17" s="132" t="e" vm="1">
        <f>IF(AND(MLN15="Breast",[1]control!MMB8="Persons"),"Note: Breast cancer figures for all persons does not include males","")</f>
        <v>#VALUE!</v>
      </c>
      <c r="MLO17" s="132" t="e" vm="1">
        <f>IF(AND(MLO15="Breast",[1]control!MMC8="Persons"),"Note: Breast cancer figures for all persons does not include males","")</f>
        <v>#VALUE!</v>
      </c>
      <c r="MLP17" s="132" t="e" vm="1">
        <f>IF(AND(MLP15="Breast",[1]control!MMD8="Persons"),"Note: Breast cancer figures for all persons does not include males","")</f>
        <v>#VALUE!</v>
      </c>
      <c r="MLQ17" s="132" t="e" vm="1">
        <f>IF(AND(MLQ15="Breast",[1]control!MME8="Persons"),"Note: Breast cancer figures for all persons does not include males","")</f>
        <v>#VALUE!</v>
      </c>
      <c r="MLR17" s="132" t="e" vm="1">
        <f>IF(AND(MLR15="Breast",[1]control!MMF8="Persons"),"Note: Breast cancer figures for all persons does not include males","")</f>
        <v>#VALUE!</v>
      </c>
      <c r="MLS17" s="132" t="e" vm="1">
        <f>IF(AND(MLS15="Breast",[1]control!MMG8="Persons"),"Note: Breast cancer figures for all persons does not include males","")</f>
        <v>#VALUE!</v>
      </c>
      <c r="MLT17" s="132" t="e" vm="1">
        <f>IF(AND(MLT15="Breast",[1]control!MMH8="Persons"),"Note: Breast cancer figures for all persons does not include males","")</f>
        <v>#VALUE!</v>
      </c>
      <c r="MLU17" s="132" t="e" vm="1">
        <f>IF(AND(MLU15="Breast",[1]control!MMI8="Persons"),"Note: Breast cancer figures for all persons does not include males","")</f>
        <v>#VALUE!</v>
      </c>
      <c r="MLV17" s="132" t="e" vm="1">
        <f>IF(AND(MLV15="Breast",[1]control!MMJ8="Persons"),"Note: Breast cancer figures for all persons does not include males","")</f>
        <v>#VALUE!</v>
      </c>
      <c r="MLW17" s="132" t="e" vm="1">
        <f>IF(AND(MLW15="Breast",[1]control!MMK8="Persons"),"Note: Breast cancer figures for all persons does not include males","")</f>
        <v>#VALUE!</v>
      </c>
      <c r="MLX17" s="132" t="e" vm="1">
        <f>IF(AND(MLX15="Breast",[1]control!MML8="Persons"),"Note: Breast cancer figures for all persons does not include males","")</f>
        <v>#VALUE!</v>
      </c>
      <c r="MLY17" s="132" t="e" vm="1">
        <f>IF(AND(MLY15="Breast",[1]control!MMM8="Persons"),"Note: Breast cancer figures for all persons does not include males","")</f>
        <v>#VALUE!</v>
      </c>
      <c r="MLZ17" s="132" t="e" vm="1">
        <f>IF(AND(MLZ15="Breast",[1]control!MMN8="Persons"),"Note: Breast cancer figures for all persons does not include males","")</f>
        <v>#VALUE!</v>
      </c>
      <c r="MMA17" s="132" t="e" vm="1">
        <f>IF(AND(MMA15="Breast",[1]control!MMO8="Persons"),"Note: Breast cancer figures for all persons does not include males","")</f>
        <v>#VALUE!</v>
      </c>
      <c r="MMB17" s="132" t="e" vm="1">
        <f>IF(AND(MMB15="Breast",[1]control!MMP8="Persons"),"Note: Breast cancer figures for all persons does not include males","")</f>
        <v>#VALUE!</v>
      </c>
      <c r="MMC17" s="132" t="e" vm="1">
        <f>IF(AND(MMC15="Breast",[1]control!MMQ8="Persons"),"Note: Breast cancer figures for all persons does not include males","")</f>
        <v>#VALUE!</v>
      </c>
      <c r="MMD17" s="132" t="e" vm="1">
        <f>IF(AND(MMD15="Breast",[1]control!MMR8="Persons"),"Note: Breast cancer figures for all persons does not include males","")</f>
        <v>#VALUE!</v>
      </c>
      <c r="MME17" s="132" t="e" vm="1">
        <f>IF(AND(MME15="Breast",[1]control!MMS8="Persons"),"Note: Breast cancer figures for all persons does not include males","")</f>
        <v>#VALUE!</v>
      </c>
      <c r="MMF17" s="132" t="e" vm="1">
        <f>IF(AND(MMF15="Breast",[1]control!MMT8="Persons"),"Note: Breast cancer figures for all persons does not include males","")</f>
        <v>#VALUE!</v>
      </c>
      <c r="MMG17" s="132" t="e" vm="1">
        <f>IF(AND(MMG15="Breast",[1]control!MMU8="Persons"),"Note: Breast cancer figures for all persons does not include males","")</f>
        <v>#VALUE!</v>
      </c>
      <c r="MMH17" s="132" t="e" vm="1">
        <f>IF(AND(MMH15="Breast",[1]control!MMV8="Persons"),"Note: Breast cancer figures for all persons does not include males","")</f>
        <v>#VALUE!</v>
      </c>
      <c r="MMI17" s="132" t="e" vm="1">
        <f>IF(AND(MMI15="Breast",[1]control!MMW8="Persons"),"Note: Breast cancer figures for all persons does not include males","")</f>
        <v>#VALUE!</v>
      </c>
      <c r="MMJ17" s="132" t="e" vm="1">
        <f>IF(AND(MMJ15="Breast",[1]control!MMX8="Persons"),"Note: Breast cancer figures for all persons does not include males","")</f>
        <v>#VALUE!</v>
      </c>
      <c r="MMK17" s="132" t="e" vm="1">
        <f>IF(AND(MMK15="Breast",[1]control!MMY8="Persons"),"Note: Breast cancer figures for all persons does not include males","")</f>
        <v>#VALUE!</v>
      </c>
      <c r="MML17" s="132" t="e" vm="1">
        <f>IF(AND(MML15="Breast",[1]control!MMZ8="Persons"),"Note: Breast cancer figures for all persons does not include males","")</f>
        <v>#VALUE!</v>
      </c>
      <c r="MMM17" s="132" t="e" vm="1">
        <f>IF(AND(MMM15="Breast",[1]control!MNA8="Persons"),"Note: Breast cancer figures for all persons does not include males","")</f>
        <v>#VALUE!</v>
      </c>
      <c r="MMN17" s="132" t="e" vm="1">
        <f>IF(AND(MMN15="Breast",[1]control!MNB8="Persons"),"Note: Breast cancer figures for all persons does not include males","")</f>
        <v>#VALUE!</v>
      </c>
      <c r="MMO17" s="132" t="e" vm="1">
        <f>IF(AND(MMO15="Breast",[1]control!MNC8="Persons"),"Note: Breast cancer figures for all persons does not include males","")</f>
        <v>#VALUE!</v>
      </c>
      <c r="MMP17" s="132" t="e" vm="1">
        <f>IF(AND(MMP15="Breast",[1]control!MND8="Persons"),"Note: Breast cancer figures for all persons does not include males","")</f>
        <v>#VALUE!</v>
      </c>
      <c r="MMQ17" s="132" t="e" vm="1">
        <f>IF(AND(MMQ15="Breast",[1]control!MNE8="Persons"),"Note: Breast cancer figures for all persons does not include males","")</f>
        <v>#VALUE!</v>
      </c>
      <c r="MMR17" s="132" t="e" vm="1">
        <f>IF(AND(MMR15="Breast",[1]control!MNF8="Persons"),"Note: Breast cancer figures for all persons does not include males","")</f>
        <v>#VALUE!</v>
      </c>
      <c r="MMS17" s="132" t="e" vm="1">
        <f>IF(AND(MMS15="Breast",[1]control!MNG8="Persons"),"Note: Breast cancer figures for all persons does not include males","")</f>
        <v>#VALUE!</v>
      </c>
      <c r="MMT17" s="132" t="e" vm="1">
        <f>IF(AND(MMT15="Breast",[1]control!MNH8="Persons"),"Note: Breast cancer figures for all persons does not include males","")</f>
        <v>#VALUE!</v>
      </c>
      <c r="MMU17" s="132" t="e" vm="1">
        <f>IF(AND(MMU15="Breast",[1]control!MNI8="Persons"),"Note: Breast cancer figures for all persons does not include males","")</f>
        <v>#VALUE!</v>
      </c>
      <c r="MMV17" s="132" t="e" vm="1">
        <f>IF(AND(MMV15="Breast",[1]control!MNJ8="Persons"),"Note: Breast cancer figures for all persons does not include males","")</f>
        <v>#VALUE!</v>
      </c>
      <c r="MMW17" s="132" t="e" vm="1">
        <f>IF(AND(MMW15="Breast",[1]control!MNK8="Persons"),"Note: Breast cancer figures for all persons does not include males","")</f>
        <v>#VALUE!</v>
      </c>
      <c r="MMX17" s="132" t="e" vm="1">
        <f>IF(AND(MMX15="Breast",[1]control!MNL8="Persons"),"Note: Breast cancer figures for all persons does not include males","")</f>
        <v>#VALUE!</v>
      </c>
      <c r="MMY17" s="132" t="e" vm="1">
        <f>IF(AND(MMY15="Breast",[1]control!MNM8="Persons"),"Note: Breast cancer figures for all persons does not include males","")</f>
        <v>#VALUE!</v>
      </c>
      <c r="MMZ17" s="132" t="e" vm="1">
        <f>IF(AND(MMZ15="Breast",[1]control!MNN8="Persons"),"Note: Breast cancer figures for all persons does not include males","")</f>
        <v>#VALUE!</v>
      </c>
      <c r="MNA17" s="132" t="e" vm="1">
        <f>IF(AND(MNA15="Breast",[1]control!MNO8="Persons"),"Note: Breast cancer figures for all persons does not include males","")</f>
        <v>#VALUE!</v>
      </c>
      <c r="MNB17" s="132" t="e" vm="1">
        <f>IF(AND(MNB15="Breast",[1]control!MNP8="Persons"),"Note: Breast cancer figures for all persons does not include males","")</f>
        <v>#VALUE!</v>
      </c>
      <c r="MNC17" s="132" t="e" vm="1">
        <f>IF(AND(MNC15="Breast",[1]control!MNQ8="Persons"),"Note: Breast cancer figures for all persons does not include males","")</f>
        <v>#VALUE!</v>
      </c>
      <c r="MND17" s="132" t="e" vm="1">
        <f>IF(AND(MND15="Breast",[1]control!MNR8="Persons"),"Note: Breast cancer figures for all persons does not include males","")</f>
        <v>#VALUE!</v>
      </c>
      <c r="MNE17" s="132" t="e" vm="1">
        <f>IF(AND(MNE15="Breast",[1]control!MNS8="Persons"),"Note: Breast cancer figures for all persons does not include males","")</f>
        <v>#VALUE!</v>
      </c>
      <c r="MNF17" s="132" t="e" vm="1">
        <f>IF(AND(MNF15="Breast",[1]control!MNT8="Persons"),"Note: Breast cancer figures for all persons does not include males","")</f>
        <v>#VALUE!</v>
      </c>
      <c r="MNG17" s="132" t="e" vm="1">
        <f>IF(AND(MNG15="Breast",[1]control!MNU8="Persons"),"Note: Breast cancer figures for all persons does not include males","")</f>
        <v>#VALUE!</v>
      </c>
      <c r="MNH17" s="132" t="e" vm="1">
        <f>IF(AND(MNH15="Breast",[1]control!MNV8="Persons"),"Note: Breast cancer figures for all persons does not include males","")</f>
        <v>#VALUE!</v>
      </c>
      <c r="MNI17" s="132" t="e" vm="1">
        <f>IF(AND(MNI15="Breast",[1]control!MNW8="Persons"),"Note: Breast cancer figures for all persons does not include males","")</f>
        <v>#VALUE!</v>
      </c>
      <c r="MNJ17" s="132" t="e" vm="1">
        <f>IF(AND(MNJ15="Breast",[1]control!MNX8="Persons"),"Note: Breast cancer figures for all persons does not include males","")</f>
        <v>#VALUE!</v>
      </c>
      <c r="MNK17" s="132" t="e" vm="1">
        <f>IF(AND(MNK15="Breast",[1]control!MNY8="Persons"),"Note: Breast cancer figures for all persons does not include males","")</f>
        <v>#VALUE!</v>
      </c>
      <c r="MNL17" s="132" t="e" vm="1">
        <f>IF(AND(MNL15="Breast",[1]control!MNZ8="Persons"),"Note: Breast cancer figures for all persons does not include males","")</f>
        <v>#VALUE!</v>
      </c>
      <c r="MNM17" s="132" t="e" vm="1">
        <f>IF(AND(MNM15="Breast",[1]control!MOA8="Persons"),"Note: Breast cancer figures for all persons does not include males","")</f>
        <v>#VALUE!</v>
      </c>
      <c r="MNN17" s="132" t="e" vm="1">
        <f>IF(AND(MNN15="Breast",[1]control!MOB8="Persons"),"Note: Breast cancer figures for all persons does not include males","")</f>
        <v>#VALUE!</v>
      </c>
      <c r="MNO17" s="132" t="e" vm="1">
        <f>IF(AND(MNO15="Breast",[1]control!MOC8="Persons"),"Note: Breast cancer figures for all persons does not include males","")</f>
        <v>#VALUE!</v>
      </c>
      <c r="MNP17" s="132" t="e" vm="1">
        <f>IF(AND(MNP15="Breast",[1]control!MOD8="Persons"),"Note: Breast cancer figures for all persons does not include males","")</f>
        <v>#VALUE!</v>
      </c>
      <c r="MNQ17" s="132" t="e" vm="1">
        <f>IF(AND(MNQ15="Breast",[1]control!MOE8="Persons"),"Note: Breast cancer figures for all persons does not include males","")</f>
        <v>#VALUE!</v>
      </c>
      <c r="MNR17" s="132" t="e" vm="1">
        <f>IF(AND(MNR15="Breast",[1]control!MOF8="Persons"),"Note: Breast cancer figures for all persons does not include males","")</f>
        <v>#VALUE!</v>
      </c>
      <c r="MNS17" s="132" t="e" vm="1">
        <f>IF(AND(MNS15="Breast",[1]control!MOG8="Persons"),"Note: Breast cancer figures for all persons does not include males","")</f>
        <v>#VALUE!</v>
      </c>
      <c r="MNT17" s="132" t="e" vm="1">
        <f>IF(AND(MNT15="Breast",[1]control!MOH8="Persons"),"Note: Breast cancer figures for all persons does not include males","")</f>
        <v>#VALUE!</v>
      </c>
      <c r="MNU17" s="132" t="e" vm="1">
        <f>IF(AND(MNU15="Breast",[1]control!MOI8="Persons"),"Note: Breast cancer figures for all persons does not include males","")</f>
        <v>#VALUE!</v>
      </c>
      <c r="MNV17" s="132" t="e" vm="1">
        <f>IF(AND(MNV15="Breast",[1]control!MOJ8="Persons"),"Note: Breast cancer figures for all persons does not include males","")</f>
        <v>#VALUE!</v>
      </c>
      <c r="MNW17" s="132" t="e" vm="1">
        <f>IF(AND(MNW15="Breast",[1]control!MOK8="Persons"),"Note: Breast cancer figures for all persons does not include males","")</f>
        <v>#VALUE!</v>
      </c>
      <c r="MNX17" s="132" t="e" vm="1">
        <f>IF(AND(MNX15="Breast",[1]control!MOL8="Persons"),"Note: Breast cancer figures for all persons does not include males","")</f>
        <v>#VALUE!</v>
      </c>
      <c r="MNY17" s="132" t="e" vm="1">
        <f>IF(AND(MNY15="Breast",[1]control!MOM8="Persons"),"Note: Breast cancer figures for all persons does not include males","")</f>
        <v>#VALUE!</v>
      </c>
      <c r="MNZ17" s="132" t="e" vm="1">
        <f>IF(AND(MNZ15="Breast",[1]control!MON8="Persons"),"Note: Breast cancer figures for all persons does not include males","")</f>
        <v>#VALUE!</v>
      </c>
      <c r="MOA17" s="132" t="e" vm="1">
        <f>IF(AND(MOA15="Breast",[1]control!MOO8="Persons"),"Note: Breast cancer figures for all persons does not include males","")</f>
        <v>#VALUE!</v>
      </c>
      <c r="MOB17" s="132" t="e" vm="1">
        <f>IF(AND(MOB15="Breast",[1]control!MOP8="Persons"),"Note: Breast cancer figures for all persons does not include males","")</f>
        <v>#VALUE!</v>
      </c>
      <c r="MOC17" s="132" t="e" vm="1">
        <f>IF(AND(MOC15="Breast",[1]control!MOQ8="Persons"),"Note: Breast cancer figures for all persons does not include males","")</f>
        <v>#VALUE!</v>
      </c>
      <c r="MOD17" s="132" t="e" vm="1">
        <f>IF(AND(MOD15="Breast",[1]control!MOR8="Persons"),"Note: Breast cancer figures for all persons does not include males","")</f>
        <v>#VALUE!</v>
      </c>
      <c r="MOE17" s="132" t="e" vm="1">
        <f>IF(AND(MOE15="Breast",[1]control!MOS8="Persons"),"Note: Breast cancer figures for all persons does not include males","")</f>
        <v>#VALUE!</v>
      </c>
      <c r="MOF17" s="132" t="e" vm="1">
        <f>IF(AND(MOF15="Breast",[1]control!MOT8="Persons"),"Note: Breast cancer figures for all persons does not include males","")</f>
        <v>#VALUE!</v>
      </c>
      <c r="MOG17" s="132" t="e" vm="1">
        <f>IF(AND(MOG15="Breast",[1]control!MOU8="Persons"),"Note: Breast cancer figures for all persons does not include males","")</f>
        <v>#VALUE!</v>
      </c>
      <c r="MOH17" s="132" t="e" vm="1">
        <f>IF(AND(MOH15="Breast",[1]control!MOV8="Persons"),"Note: Breast cancer figures for all persons does not include males","")</f>
        <v>#VALUE!</v>
      </c>
      <c r="MOI17" s="132" t="e" vm="1">
        <f>IF(AND(MOI15="Breast",[1]control!MOW8="Persons"),"Note: Breast cancer figures for all persons does not include males","")</f>
        <v>#VALUE!</v>
      </c>
      <c r="MOJ17" s="132" t="e" vm="1">
        <f>IF(AND(MOJ15="Breast",[1]control!MOX8="Persons"),"Note: Breast cancer figures for all persons does not include males","")</f>
        <v>#VALUE!</v>
      </c>
      <c r="MOK17" s="132" t="e" vm="1">
        <f>IF(AND(MOK15="Breast",[1]control!MOY8="Persons"),"Note: Breast cancer figures for all persons does not include males","")</f>
        <v>#VALUE!</v>
      </c>
      <c r="MOL17" s="132" t="e" vm="1">
        <f>IF(AND(MOL15="Breast",[1]control!MOZ8="Persons"),"Note: Breast cancer figures for all persons does not include males","")</f>
        <v>#VALUE!</v>
      </c>
      <c r="MOM17" s="132" t="e" vm="1">
        <f>IF(AND(MOM15="Breast",[1]control!MPA8="Persons"),"Note: Breast cancer figures for all persons does not include males","")</f>
        <v>#VALUE!</v>
      </c>
      <c r="MON17" s="132" t="e" vm="1">
        <f>IF(AND(MON15="Breast",[1]control!MPB8="Persons"),"Note: Breast cancer figures for all persons does not include males","")</f>
        <v>#VALUE!</v>
      </c>
      <c r="MOO17" s="132" t="e" vm="1">
        <f>IF(AND(MOO15="Breast",[1]control!MPC8="Persons"),"Note: Breast cancer figures for all persons does not include males","")</f>
        <v>#VALUE!</v>
      </c>
      <c r="MOP17" s="132" t="e" vm="1">
        <f>IF(AND(MOP15="Breast",[1]control!MPD8="Persons"),"Note: Breast cancer figures for all persons does not include males","")</f>
        <v>#VALUE!</v>
      </c>
      <c r="MOQ17" s="132" t="e" vm="1">
        <f>IF(AND(MOQ15="Breast",[1]control!MPE8="Persons"),"Note: Breast cancer figures for all persons does not include males","")</f>
        <v>#VALUE!</v>
      </c>
      <c r="MOR17" s="132" t="e" vm="1">
        <f>IF(AND(MOR15="Breast",[1]control!MPF8="Persons"),"Note: Breast cancer figures for all persons does not include males","")</f>
        <v>#VALUE!</v>
      </c>
      <c r="MOS17" s="132" t="e" vm="1">
        <f>IF(AND(MOS15="Breast",[1]control!MPG8="Persons"),"Note: Breast cancer figures for all persons does not include males","")</f>
        <v>#VALUE!</v>
      </c>
      <c r="MOT17" s="132" t="e" vm="1">
        <f>IF(AND(MOT15="Breast",[1]control!MPH8="Persons"),"Note: Breast cancer figures for all persons does not include males","")</f>
        <v>#VALUE!</v>
      </c>
      <c r="MOU17" s="132" t="e" vm="1">
        <f>IF(AND(MOU15="Breast",[1]control!MPI8="Persons"),"Note: Breast cancer figures for all persons does not include males","")</f>
        <v>#VALUE!</v>
      </c>
      <c r="MOV17" s="132" t="e" vm="1">
        <f>IF(AND(MOV15="Breast",[1]control!MPJ8="Persons"),"Note: Breast cancer figures for all persons does not include males","")</f>
        <v>#VALUE!</v>
      </c>
      <c r="MOW17" s="132" t="e" vm="1">
        <f>IF(AND(MOW15="Breast",[1]control!MPK8="Persons"),"Note: Breast cancer figures for all persons does not include males","")</f>
        <v>#VALUE!</v>
      </c>
      <c r="MOX17" s="132" t="e" vm="1">
        <f>IF(AND(MOX15="Breast",[1]control!MPL8="Persons"),"Note: Breast cancer figures for all persons does not include males","")</f>
        <v>#VALUE!</v>
      </c>
      <c r="MOY17" s="132" t="e" vm="1">
        <f>IF(AND(MOY15="Breast",[1]control!MPM8="Persons"),"Note: Breast cancer figures for all persons does not include males","")</f>
        <v>#VALUE!</v>
      </c>
      <c r="MOZ17" s="132" t="e" vm="1">
        <f>IF(AND(MOZ15="Breast",[1]control!MPN8="Persons"),"Note: Breast cancer figures for all persons does not include males","")</f>
        <v>#VALUE!</v>
      </c>
      <c r="MPA17" s="132" t="e" vm="1">
        <f>IF(AND(MPA15="Breast",[1]control!MPO8="Persons"),"Note: Breast cancer figures for all persons does not include males","")</f>
        <v>#VALUE!</v>
      </c>
      <c r="MPB17" s="132" t="e" vm="1">
        <f>IF(AND(MPB15="Breast",[1]control!MPP8="Persons"),"Note: Breast cancer figures for all persons does not include males","")</f>
        <v>#VALUE!</v>
      </c>
      <c r="MPC17" s="132" t="e" vm="1">
        <f>IF(AND(MPC15="Breast",[1]control!MPQ8="Persons"),"Note: Breast cancer figures for all persons does not include males","")</f>
        <v>#VALUE!</v>
      </c>
      <c r="MPD17" s="132" t="e" vm="1">
        <f>IF(AND(MPD15="Breast",[1]control!MPR8="Persons"),"Note: Breast cancer figures for all persons does not include males","")</f>
        <v>#VALUE!</v>
      </c>
      <c r="MPE17" s="132" t="e" vm="1">
        <f>IF(AND(MPE15="Breast",[1]control!MPS8="Persons"),"Note: Breast cancer figures for all persons does not include males","")</f>
        <v>#VALUE!</v>
      </c>
      <c r="MPF17" s="132" t="e" vm="1">
        <f>IF(AND(MPF15="Breast",[1]control!MPT8="Persons"),"Note: Breast cancer figures for all persons does not include males","")</f>
        <v>#VALUE!</v>
      </c>
      <c r="MPG17" s="132" t="e" vm="1">
        <f>IF(AND(MPG15="Breast",[1]control!MPU8="Persons"),"Note: Breast cancer figures for all persons does not include males","")</f>
        <v>#VALUE!</v>
      </c>
      <c r="MPH17" s="132" t="e" vm="1">
        <f>IF(AND(MPH15="Breast",[1]control!MPV8="Persons"),"Note: Breast cancer figures for all persons does not include males","")</f>
        <v>#VALUE!</v>
      </c>
      <c r="MPI17" s="132" t="e" vm="1">
        <f>IF(AND(MPI15="Breast",[1]control!MPW8="Persons"),"Note: Breast cancer figures for all persons does not include males","")</f>
        <v>#VALUE!</v>
      </c>
      <c r="MPJ17" s="132" t="e" vm="1">
        <f>IF(AND(MPJ15="Breast",[1]control!MPX8="Persons"),"Note: Breast cancer figures for all persons does not include males","")</f>
        <v>#VALUE!</v>
      </c>
      <c r="MPK17" s="132" t="e" vm="1">
        <f>IF(AND(MPK15="Breast",[1]control!MPY8="Persons"),"Note: Breast cancer figures for all persons does not include males","")</f>
        <v>#VALUE!</v>
      </c>
      <c r="MPL17" s="132" t="e" vm="1">
        <f>IF(AND(MPL15="Breast",[1]control!MPZ8="Persons"),"Note: Breast cancer figures for all persons does not include males","")</f>
        <v>#VALUE!</v>
      </c>
      <c r="MPM17" s="132" t="e" vm="1">
        <f>IF(AND(MPM15="Breast",[1]control!MQA8="Persons"),"Note: Breast cancer figures for all persons does not include males","")</f>
        <v>#VALUE!</v>
      </c>
      <c r="MPN17" s="132" t="e" vm="1">
        <f>IF(AND(MPN15="Breast",[1]control!MQB8="Persons"),"Note: Breast cancer figures for all persons does not include males","")</f>
        <v>#VALUE!</v>
      </c>
      <c r="MPO17" s="132" t="e" vm="1">
        <f>IF(AND(MPO15="Breast",[1]control!MQC8="Persons"),"Note: Breast cancer figures for all persons does not include males","")</f>
        <v>#VALUE!</v>
      </c>
      <c r="MPP17" s="132" t="e" vm="1">
        <f>IF(AND(MPP15="Breast",[1]control!MQD8="Persons"),"Note: Breast cancer figures for all persons does not include males","")</f>
        <v>#VALUE!</v>
      </c>
      <c r="MPQ17" s="132" t="e" vm="1">
        <f>IF(AND(MPQ15="Breast",[1]control!MQE8="Persons"),"Note: Breast cancer figures for all persons does not include males","")</f>
        <v>#VALUE!</v>
      </c>
      <c r="MPR17" s="132" t="e" vm="1">
        <f>IF(AND(MPR15="Breast",[1]control!MQF8="Persons"),"Note: Breast cancer figures for all persons does not include males","")</f>
        <v>#VALUE!</v>
      </c>
      <c r="MPS17" s="132" t="e" vm="1">
        <f>IF(AND(MPS15="Breast",[1]control!MQG8="Persons"),"Note: Breast cancer figures for all persons does not include males","")</f>
        <v>#VALUE!</v>
      </c>
      <c r="MPT17" s="132" t="e" vm="1">
        <f>IF(AND(MPT15="Breast",[1]control!MQH8="Persons"),"Note: Breast cancer figures for all persons does not include males","")</f>
        <v>#VALUE!</v>
      </c>
      <c r="MPU17" s="132" t="e" vm="1">
        <f>IF(AND(MPU15="Breast",[1]control!MQI8="Persons"),"Note: Breast cancer figures for all persons does not include males","")</f>
        <v>#VALUE!</v>
      </c>
      <c r="MPV17" s="132" t="e" vm="1">
        <f>IF(AND(MPV15="Breast",[1]control!MQJ8="Persons"),"Note: Breast cancer figures for all persons does not include males","")</f>
        <v>#VALUE!</v>
      </c>
      <c r="MPW17" s="132" t="e" vm="1">
        <f>IF(AND(MPW15="Breast",[1]control!MQK8="Persons"),"Note: Breast cancer figures for all persons does not include males","")</f>
        <v>#VALUE!</v>
      </c>
      <c r="MPX17" s="132" t="e" vm="1">
        <f>IF(AND(MPX15="Breast",[1]control!MQL8="Persons"),"Note: Breast cancer figures for all persons does not include males","")</f>
        <v>#VALUE!</v>
      </c>
      <c r="MPY17" s="132" t="e" vm="1">
        <f>IF(AND(MPY15="Breast",[1]control!MQM8="Persons"),"Note: Breast cancer figures for all persons does not include males","")</f>
        <v>#VALUE!</v>
      </c>
      <c r="MPZ17" s="132" t="e" vm="1">
        <f>IF(AND(MPZ15="Breast",[1]control!MQN8="Persons"),"Note: Breast cancer figures for all persons does not include males","")</f>
        <v>#VALUE!</v>
      </c>
      <c r="MQA17" s="132" t="e" vm="1">
        <f>IF(AND(MQA15="Breast",[1]control!MQO8="Persons"),"Note: Breast cancer figures for all persons does not include males","")</f>
        <v>#VALUE!</v>
      </c>
      <c r="MQB17" s="132" t="e" vm="1">
        <f>IF(AND(MQB15="Breast",[1]control!MQP8="Persons"),"Note: Breast cancer figures for all persons does not include males","")</f>
        <v>#VALUE!</v>
      </c>
      <c r="MQC17" s="132" t="e" vm="1">
        <f>IF(AND(MQC15="Breast",[1]control!MQQ8="Persons"),"Note: Breast cancer figures for all persons does not include males","")</f>
        <v>#VALUE!</v>
      </c>
      <c r="MQD17" s="132" t="e" vm="1">
        <f>IF(AND(MQD15="Breast",[1]control!MQR8="Persons"),"Note: Breast cancer figures for all persons does not include males","")</f>
        <v>#VALUE!</v>
      </c>
      <c r="MQE17" s="132" t="e" vm="1">
        <f>IF(AND(MQE15="Breast",[1]control!MQS8="Persons"),"Note: Breast cancer figures for all persons does not include males","")</f>
        <v>#VALUE!</v>
      </c>
      <c r="MQF17" s="132" t="e" vm="1">
        <f>IF(AND(MQF15="Breast",[1]control!MQT8="Persons"),"Note: Breast cancer figures for all persons does not include males","")</f>
        <v>#VALUE!</v>
      </c>
      <c r="MQG17" s="132" t="e" vm="1">
        <f>IF(AND(MQG15="Breast",[1]control!MQU8="Persons"),"Note: Breast cancer figures for all persons does not include males","")</f>
        <v>#VALUE!</v>
      </c>
      <c r="MQH17" s="132" t="e" vm="1">
        <f>IF(AND(MQH15="Breast",[1]control!MQV8="Persons"),"Note: Breast cancer figures for all persons does not include males","")</f>
        <v>#VALUE!</v>
      </c>
      <c r="MQI17" s="132" t="e" vm="1">
        <f>IF(AND(MQI15="Breast",[1]control!MQW8="Persons"),"Note: Breast cancer figures for all persons does not include males","")</f>
        <v>#VALUE!</v>
      </c>
      <c r="MQJ17" s="132" t="e" vm="1">
        <f>IF(AND(MQJ15="Breast",[1]control!MQX8="Persons"),"Note: Breast cancer figures for all persons does not include males","")</f>
        <v>#VALUE!</v>
      </c>
      <c r="MQK17" s="132" t="e" vm="1">
        <f>IF(AND(MQK15="Breast",[1]control!MQY8="Persons"),"Note: Breast cancer figures for all persons does not include males","")</f>
        <v>#VALUE!</v>
      </c>
      <c r="MQL17" s="132" t="e" vm="1">
        <f>IF(AND(MQL15="Breast",[1]control!MQZ8="Persons"),"Note: Breast cancer figures for all persons does not include males","")</f>
        <v>#VALUE!</v>
      </c>
      <c r="MQM17" s="132" t="e" vm="1">
        <f>IF(AND(MQM15="Breast",[1]control!MRA8="Persons"),"Note: Breast cancer figures for all persons does not include males","")</f>
        <v>#VALUE!</v>
      </c>
      <c r="MQN17" s="132" t="e" vm="1">
        <f>IF(AND(MQN15="Breast",[1]control!MRB8="Persons"),"Note: Breast cancer figures for all persons does not include males","")</f>
        <v>#VALUE!</v>
      </c>
      <c r="MQO17" s="132" t="e" vm="1">
        <f>IF(AND(MQO15="Breast",[1]control!MRC8="Persons"),"Note: Breast cancer figures for all persons does not include males","")</f>
        <v>#VALUE!</v>
      </c>
      <c r="MQP17" s="132" t="e" vm="1">
        <f>IF(AND(MQP15="Breast",[1]control!MRD8="Persons"),"Note: Breast cancer figures for all persons does not include males","")</f>
        <v>#VALUE!</v>
      </c>
      <c r="MQQ17" s="132" t="e" vm="1">
        <f>IF(AND(MQQ15="Breast",[1]control!MRE8="Persons"),"Note: Breast cancer figures for all persons does not include males","")</f>
        <v>#VALUE!</v>
      </c>
      <c r="MQR17" s="132" t="e" vm="1">
        <f>IF(AND(MQR15="Breast",[1]control!MRF8="Persons"),"Note: Breast cancer figures for all persons does not include males","")</f>
        <v>#VALUE!</v>
      </c>
      <c r="MQS17" s="132" t="e" vm="1">
        <f>IF(AND(MQS15="Breast",[1]control!MRG8="Persons"),"Note: Breast cancer figures for all persons does not include males","")</f>
        <v>#VALUE!</v>
      </c>
      <c r="MQT17" s="132" t="e" vm="1">
        <f>IF(AND(MQT15="Breast",[1]control!MRH8="Persons"),"Note: Breast cancer figures for all persons does not include males","")</f>
        <v>#VALUE!</v>
      </c>
      <c r="MQU17" s="132" t="e" vm="1">
        <f>IF(AND(MQU15="Breast",[1]control!MRI8="Persons"),"Note: Breast cancer figures for all persons does not include males","")</f>
        <v>#VALUE!</v>
      </c>
      <c r="MQV17" s="132" t="e" vm="1">
        <f>IF(AND(MQV15="Breast",[1]control!MRJ8="Persons"),"Note: Breast cancer figures for all persons does not include males","")</f>
        <v>#VALUE!</v>
      </c>
      <c r="MQW17" s="132" t="e" vm="1">
        <f>IF(AND(MQW15="Breast",[1]control!MRK8="Persons"),"Note: Breast cancer figures for all persons does not include males","")</f>
        <v>#VALUE!</v>
      </c>
      <c r="MQX17" s="132" t="e" vm="1">
        <f>IF(AND(MQX15="Breast",[1]control!MRL8="Persons"),"Note: Breast cancer figures for all persons does not include males","")</f>
        <v>#VALUE!</v>
      </c>
      <c r="MQY17" s="132" t="e" vm="1">
        <f>IF(AND(MQY15="Breast",[1]control!MRM8="Persons"),"Note: Breast cancer figures for all persons does not include males","")</f>
        <v>#VALUE!</v>
      </c>
      <c r="MQZ17" s="132" t="e" vm="1">
        <f>IF(AND(MQZ15="Breast",[1]control!MRN8="Persons"),"Note: Breast cancer figures for all persons does not include males","")</f>
        <v>#VALUE!</v>
      </c>
      <c r="MRA17" s="132" t="e" vm="1">
        <f>IF(AND(MRA15="Breast",[1]control!MRO8="Persons"),"Note: Breast cancer figures for all persons does not include males","")</f>
        <v>#VALUE!</v>
      </c>
      <c r="MRB17" s="132" t="e" vm="1">
        <f>IF(AND(MRB15="Breast",[1]control!MRP8="Persons"),"Note: Breast cancer figures for all persons does not include males","")</f>
        <v>#VALUE!</v>
      </c>
      <c r="MRC17" s="132" t="e" vm="1">
        <f>IF(AND(MRC15="Breast",[1]control!MRQ8="Persons"),"Note: Breast cancer figures for all persons does not include males","")</f>
        <v>#VALUE!</v>
      </c>
      <c r="MRD17" s="132" t="e" vm="1">
        <f>IF(AND(MRD15="Breast",[1]control!MRR8="Persons"),"Note: Breast cancer figures for all persons does not include males","")</f>
        <v>#VALUE!</v>
      </c>
      <c r="MRE17" s="132" t="e" vm="1">
        <f>IF(AND(MRE15="Breast",[1]control!MRS8="Persons"),"Note: Breast cancer figures for all persons does not include males","")</f>
        <v>#VALUE!</v>
      </c>
      <c r="MRF17" s="132" t="e" vm="1">
        <f>IF(AND(MRF15="Breast",[1]control!MRT8="Persons"),"Note: Breast cancer figures for all persons does not include males","")</f>
        <v>#VALUE!</v>
      </c>
      <c r="MRG17" s="132" t="e" vm="1">
        <f>IF(AND(MRG15="Breast",[1]control!MRU8="Persons"),"Note: Breast cancer figures for all persons does not include males","")</f>
        <v>#VALUE!</v>
      </c>
      <c r="MRH17" s="132" t="e" vm="1">
        <f>IF(AND(MRH15="Breast",[1]control!MRV8="Persons"),"Note: Breast cancer figures for all persons does not include males","")</f>
        <v>#VALUE!</v>
      </c>
      <c r="MRI17" s="132" t="e" vm="1">
        <f>IF(AND(MRI15="Breast",[1]control!MRW8="Persons"),"Note: Breast cancer figures for all persons does not include males","")</f>
        <v>#VALUE!</v>
      </c>
      <c r="MRJ17" s="132" t="e" vm="1">
        <f>IF(AND(MRJ15="Breast",[1]control!MRX8="Persons"),"Note: Breast cancer figures for all persons does not include males","")</f>
        <v>#VALUE!</v>
      </c>
      <c r="MRK17" s="132" t="e" vm="1">
        <f>IF(AND(MRK15="Breast",[1]control!MRY8="Persons"),"Note: Breast cancer figures for all persons does not include males","")</f>
        <v>#VALUE!</v>
      </c>
      <c r="MRL17" s="132" t="e" vm="1">
        <f>IF(AND(MRL15="Breast",[1]control!MRZ8="Persons"),"Note: Breast cancer figures for all persons does not include males","")</f>
        <v>#VALUE!</v>
      </c>
      <c r="MRM17" s="132" t="e" vm="1">
        <f>IF(AND(MRM15="Breast",[1]control!MSA8="Persons"),"Note: Breast cancer figures for all persons does not include males","")</f>
        <v>#VALUE!</v>
      </c>
      <c r="MRN17" s="132" t="e" vm="1">
        <f>IF(AND(MRN15="Breast",[1]control!MSB8="Persons"),"Note: Breast cancer figures for all persons does not include males","")</f>
        <v>#VALUE!</v>
      </c>
      <c r="MRO17" s="132" t="e" vm="1">
        <f>IF(AND(MRO15="Breast",[1]control!MSC8="Persons"),"Note: Breast cancer figures for all persons does not include males","")</f>
        <v>#VALUE!</v>
      </c>
      <c r="MRP17" s="132" t="e" vm="1">
        <f>IF(AND(MRP15="Breast",[1]control!MSD8="Persons"),"Note: Breast cancer figures for all persons does not include males","")</f>
        <v>#VALUE!</v>
      </c>
      <c r="MRQ17" s="132" t="e" vm="1">
        <f>IF(AND(MRQ15="Breast",[1]control!MSE8="Persons"),"Note: Breast cancer figures for all persons does not include males","")</f>
        <v>#VALUE!</v>
      </c>
      <c r="MRR17" s="132" t="e" vm="1">
        <f>IF(AND(MRR15="Breast",[1]control!MSF8="Persons"),"Note: Breast cancer figures for all persons does not include males","")</f>
        <v>#VALUE!</v>
      </c>
      <c r="MRS17" s="132" t="e" vm="1">
        <f>IF(AND(MRS15="Breast",[1]control!MSG8="Persons"),"Note: Breast cancer figures for all persons does not include males","")</f>
        <v>#VALUE!</v>
      </c>
      <c r="MRT17" s="132" t="e" vm="1">
        <f>IF(AND(MRT15="Breast",[1]control!MSH8="Persons"),"Note: Breast cancer figures for all persons does not include males","")</f>
        <v>#VALUE!</v>
      </c>
      <c r="MRU17" s="132" t="e" vm="1">
        <f>IF(AND(MRU15="Breast",[1]control!MSI8="Persons"),"Note: Breast cancer figures for all persons does not include males","")</f>
        <v>#VALUE!</v>
      </c>
      <c r="MRV17" s="132" t="e" vm="1">
        <f>IF(AND(MRV15="Breast",[1]control!MSJ8="Persons"),"Note: Breast cancer figures for all persons does not include males","")</f>
        <v>#VALUE!</v>
      </c>
      <c r="MRW17" s="132" t="e" vm="1">
        <f>IF(AND(MRW15="Breast",[1]control!MSK8="Persons"),"Note: Breast cancer figures for all persons does not include males","")</f>
        <v>#VALUE!</v>
      </c>
      <c r="MRX17" s="132" t="e" vm="1">
        <f>IF(AND(MRX15="Breast",[1]control!MSL8="Persons"),"Note: Breast cancer figures for all persons does not include males","")</f>
        <v>#VALUE!</v>
      </c>
      <c r="MRY17" s="132" t="e" vm="1">
        <f>IF(AND(MRY15="Breast",[1]control!MSM8="Persons"),"Note: Breast cancer figures for all persons does not include males","")</f>
        <v>#VALUE!</v>
      </c>
      <c r="MRZ17" s="132" t="e" vm="1">
        <f>IF(AND(MRZ15="Breast",[1]control!MSN8="Persons"),"Note: Breast cancer figures for all persons does not include males","")</f>
        <v>#VALUE!</v>
      </c>
      <c r="MSA17" s="132" t="e" vm="1">
        <f>IF(AND(MSA15="Breast",[1]control!MSO8="Persons"),"Note: Breast cancer figures for all persons does not include males","")</f>
        <v>#VALUE!</v>
      </c>
      <c r="MSB17" s="132" t="e" vm="1">
        <f>IF(AND(MSB15="Breast",[1]control!MSP8="Persons"),"Note: Breast cancer figures for all persons does not include males","")</f>
        <v>#VALUE!</v>
      </c>
      <c r="MSC17" s="132" t="e" vm="1">
        <f>IF(AND(MSC15="Breast",[1]control!MSQ8="Persons"),"Note: Breast cancer figures for all persons does not include males","")</f>
        <v>#VALUE!</v>
      </c>
      <c r="MSD17" s="132" t="e" vm="1">
        <f>IF(AND(MSD15="Breast",[1]control!MSR8="Persons"),"Note: Breast cancer figures for all persons does not include males","")</f>
        <v>#VALUE!</v>
      </c>
      <c r="MSE17" s="132" t="e" vm="1">
        <f>IF(AND(MSE15="Breast",[1]control!MSS8="Persons"),"Note: Breast cancer figures for all persons does not include males","")</f>
        <v>#VALUE!</v>
      </c>
      <c r="MSF17" s="132" t="e" vm="1">
        <f>IF(AND(MSF15="Breast",[1]control!MST8="Persons"),"Note: Breast cancer figures for all persons does not include males","")</f>
        <v>#VALUE!</v>
      </c>
      <c r="MSG17" s="132" t="e" vm="1">
        <f>IF(AND(MSG15="Breast",[1]control!MSU8="Persons"),"Note: Breast cancer figures for all persons does not include males","")</f>
        <v>#VALUE!</v>
      </c>
      <c r="MSH17" s="132" t="e" vm="1">
        <f>IF(AND(MSH15="Breast",[1]control!MSV8="Persons"),"Note: Breast cancer figures for all persons does not include males","")</f>
        <v>#VALUE!</v>
      </c>
      <c r="MSI17" s="132" t="e" vm="1">
        <f>IF(AND(MSI15="Breast",[1]control!MSW8="Persons"),"Note: Breast cancer figures for all persons does not include males","")</f>
        <v>#VALUE!</v>
      </c>
      <c r="MSJ17" s="132" t="e" vm="1">
        <f>IF(AND(MSJ15="Breast",[1]control!MSX8="Persons"),"Note: Breast cancer figures for all persons does not include males","")</f>
        <v>#VALUE!</v>
      </c>
      <c r="MSK17" s="132" t="e" vm="1">
        <f>IF(AND(MSK15="Breast",[1]control!MSY8="Persons"),"Note: Breast cancer figures for all persons does not include males","")</f>
        <v>#VALUE!</v>
      </c>
      <c r="MSL17" s="132" t="e" vm="1">
        <f>IF(AND(MSL15="Breast",[1]control!MSZ8="Persons"),"Note: Breast cancer figures for all persons does not include males","")</f>
        <v>#VALUE!</v>
      </c>
      <c r="MSM17" s="132" t="e" vm="1">
        <f>IF(AND(MSM15="Breast",[1]control!MTA8="Persons"),"Note: Breast cancer figures for all persons does not include males","")</f>
        <v>#VALUE!</v>
      </c>
      <c r="MSN17" s="132" t="e" vm="1">
        <f>IF(AND(MSN15="Breast",[1]control!MTB8="Persons"),"Note: Breast cancer figures for all persons does not include males","")</f>
        <v>#VALUE!</v>
      </c>
      <c r="MSO17" s="132" t="e" vm="1">
        <f>IF(AND(MSO15="Breast",[1]control!MTC8="Persons"),"Note: Breast cancer figures for all persons does not include males","")</f>
        <v>#VALUE!</v>
      </c>
      <c r="MSP17" s="132" t="e" vm="1">
        <f>IF(AND(MSP15="Breast",[1]control!MTD8="Persons"),"Note: Breast cancer figures for all persons does not include males","")</f>
        <v>#VALUE!</v>
      </c>
      <c r="MSQ17" s="132" t="e" vm="1">
        <f>IF(AND(MSQ15="Breast",[1]control!MTE8="Persons"),"Note: Breast cancer figures for all persons does not include males","")</f>
        <v>#VALUE!</v>
      </c>
      <c r="MSR17" s="132" t="e" vm="1">
        <f>IF(AND(MSR15="Breast",[1]control!MTF8="Persons"),"Note: Breast cancer figures for all persons does not include males","")</f>
        <v>#VALUE!</v>
      </c>
      <c r="MSS17" s="132" t="e" vm="1">
        <f>IF(AND(MSS15="Breast",[1]control!MTG8="Persons"),"Note: Breast cancer figures for all persons does not include males","")</f>
        <v>#VALUE!</v>
      </c>
      <c r="MST17" s="132" t="e" vm="1">
        <f>IF(AND(MST15="Breast",[1]control!MTH8="Persons"),"Note: Breast cancer figures for all persons does not include males","")</f>
        <v>#VALUE!</v>
      </c>
      <c r="MSU17" s="132" t="e" vm="1">
        <f>IF(AND(MSU15="Breast",[1]control!MTI8="Persons"),"Note: Breast cancer figures for all persons does not include males","")</f>
        <v>#VALUE!</v>
      </c>
      <c r="MSV17" s="132" t="e" vm="1">
        <f>IF(AND(MSV15="Breast",[1]control!MTJ8="Persons"),"Note: Breast cancer figures for all persons does not include males","")</f>
        <v>#VALUE!</v>
      </c>
      <c r="MSW17" s="132" t="e" vm="1">
        <f>IF(AND(MSW15="Breast",[1]control!MTK8="Persons"),"Note: Breast cancer figures for all persons does not include males","")</f>
        <v>#VALUE!</v>
      </c>
      <c r="MSX17" s="132" t="e" vm="1">
        <f>IF(AND(MSX15="Breast",[1]control!MTL8="Persons"),"Note: Breast cancer figures for all persons does not include males","")</f>
        <v>#VALUE!</v>
      </c>
      <c r="MSY17" s="132" t="e" vm="1">
        <f>IF(AND(MSY15="Breast",[1]control!MTM8="Persons"),"Note: Breast cancer figures for all persons does not include males","")</f>
        <v>#VALUE!</v>
      </c>
      <c r="MSZ17" s="132" t="e" vm="1">
        <f>IF(AND(MSZ15="Breast",[1]control!MTN8="Persons"),"Note: Breast cancer figures for all persons does not include males","")</f>
        <v>#VALUE!</v>
      </c>
      <c r="MTA17" s="132" t="e" vm="1">
        <f>IF(AND(MTA15="Breast",[1]control!MTO8="Persons"),"Note: Breast cancer figures for all persons does not include males","")</f>
        <v>#VALUE!</v>
      </c>
      <c r="MTB17" s="132" t="e" vm="1">
        <f>IF(AND(MTB15="Breast",[1]control!MTP8="Persons"),"Note: Breast cancer figures for all persons does not include males","")</f>
        <v>#VALUE!</v>
      </c>
      <c r="MTC17" s="132" t="e" vm="1">
        <f>IF(AND(MTC15="Breast",[1]control!MTQ8="Persons"),"Note: Breast cancer figures for all persons does not include males","")</f>
        <v>#VALUE!</v>
      </c>
      <c r="MTD17" s="132" t="e" vm="1">
        <f>IF(AND(MTD15="Breast",[1]control!MTR8="Persons"),"Note: Breast cancer figures for all persons does not include males","")</f>
        <v>#VALUE!</v>
      </c>
      <c r="MTE17" s="132" t="e" vm="1">
        <f>IF(AND(MTE15="Breast",[1]control!MTS8="Persons"),"Note: Breast cancer figures for all persons does not include males","")</f>
        <v>#VALUE!</v>
      </c>
      <c r="MTF17" s="132" t="e" vm="1">
        <f>IF(AND(MTF15="Breast",[1]control!MTT8="Persons"),"Note: Breast cancer figures for all persons does not include males","")</f>
        <v>#VALUE!</v>
      </c>
      <c r="MTG17" s="132" t="e" vm="1">
        <f>IF(AND(MTG15="Breast",[1]control!MTU8="Persons"),"Note: Breast cancer figures for all persons does not include males","")</f>
        <v>#VALUE!</v>
      </c>
      <c r="MTH17" s="132" t="e" vm="1">
        <f>IF(AND(MTH15="Breast",[1]control!MTV8="Persons"),"Note: Breast cancer figures for all persons does not include males","")</f>
        <v>#VALUE!</v>
      </c>
      <c r="MTI17" s="132" t="e" vm="1">
        <f>IF(AND(MTI15="Breast",[1]control!MTW8="Persons"),"Note: Breast cancer figures for all persons does not include males","")</f>
        <v>#VALUE!</v>
      </c>
      <c r="MTJ17" s="132" t="e" vm="1">
        <f>IF(AND(MTJ15="Breast",[1]control!MTX8="Persons"),"Note: Breast cancer figures for all persons does not include males","")</f>
        <v>#VALUE!</v>
      </c>
      <c r="MTK17" s="132" t="e" vm="1">
        <f>IF(AND(MTK15="Breast",[1]control!MTY8="Persons"),"Note: Breast cancer figures for all persons does not include males","")</f>
        <v>#VALUE!</v>
      </c>
      <c r="MTL17" s="132" t="e" vm="1">
        <f>IF(AND(MTL15="Breast",[1]control!MTZ8="Persons"),"Note: Breast cancer figures for all persons does not include males","")</f>
        <v>#VALUE!</v>
      </c>
      <c r="MTM17" s="132" t="e" vm="1">
        <f>IF(AND(MTM15="Breast",[1]control!MUA8="Persons"),"Note: Breast cancer figures for all persons does not include males","")</f>
        <v>#VALUE!</v>
      </c>
      <c r="MTN17" s="132" t="e" vm="1">
        <f>IF(AND(MTN15="Breast",[1]control!MUB8="Persons"),"Note: Breast cancer figures for all persons does not include males","")</f>
        <v>#VALUE!</v>
      </c>
      <c r="MTO17" s="132" t="e" vm="1">
        <f>IF(AND(MTO15="Breast",[1]control!MUC8="Persons"),"Note: Breast cancer figures for all persons does not include males","")</f>
        <v>#VALUE!</v>
      </c>
      <c r="MTP17" s="132" t="e" vm="1">
        <f>IF(AND(MTP15="Breast",[1]control!MUD8="Persons"),"Note: Breast cancer figures for all persons does not include males","")</f>
        <v>#VALUE!</v>
      </c>
      <c r="MTQ17" s="132" t="e" vm="1">
        <f>IF(AND(MTQ15="Breast",[1]control!MUE8="Persons"),"Note: Breast cancer figures for all persons does not include males","")</f>
        <v>#VALUE!</v>
      </c>
      <c r="MTR17" s="132" t="e" vm="1">
        <f>IF(AND(MTR15="Breast",[1]control!MUF8="Persons"),"Note: Breast cancer figures for all persons does not include males","")</f>
        <v>#VALUE!</v>
      </c>
      <c r="MTS17" s="132" t="e" vm="1">
        <f>IF(AND(MTS15="Breast",[1]control!MUG8="Persons"),"Note: Breast cancer figures for all persons does not include males","")</f>
        <v>#VALUE!</v>
      </c>
      <c r="MTT17" s="132" t="e" vm="1">
        <f>IF(AND(MTT15="Breast",[1]control!MUH8="Persons"),"Note: Breast cancer figures for all persons does not include males","")</f>
        <v>#VALUE!</v>
      </c>
      <c r="MTU17" s="132" t="e" vm="1">
        <f>IF(AND(MTU15="Breast",[1]control!MUI8="Persons"),"Note: Breast cancer figures for all persons does not include males","")</f>
        <v>#VALUE!</v>
      </c>
      <c r="MTV17" s="132" t="e" vm="1">
        <f>IF(AND(MTV15="Breast",[1]control!MUJ8="Persons"),"Note: Breast cancer figures for all persons does not include males","")</f>
        <v>#VALUE!</v>
      </c>
      <c r="MTW17" s="132" t="e" vm="1">
        <f>IF(AND(MTW15="Breast",[1]control!MUK8="Persons"),"Note: Breast cancer figures for all persons does not include males","")</f>
        <v>#VALUE!</v>
      </c>
      <c r="MTX17" s="132" t="e" vm="1">
        <f>IF(AND(MTX15="Breast",[1]control!MUL8="Persons"),"Note: Breast cancer figures for all persons does not include males","")</f>
        <v>#VALUE!</v>
      </c>
      <c r="MTY17" s="132" t="e" vm="1">
        <f>IF(AND(MTY15="Breast",[1]control!MUM8="Persons"),"Note: Breast cancer figures for all persons does not include males","")</f>
        <v>#VALUE!</v>
      </c>
      <c r="MTZ17" s="132" t="e" vm="1">
        <f>IF(AND(MTZ15="Breast",[1]control!MUN8="Persons"),"Note: Breast cancer figures for all persons does not include males","")</f>
        <v>#VALUE!</v>
      </c>
      <c r="MUA17" s="132" t="e" vm="1">
        <f>IF(AND(MUA15="Breast",[1]control!MUO8="Persons"),"Note: Breast cancer figures for all persons does not include males","")</f>
        <v>#VALUE!</v>
      </c>
      <c r="MUB17" s="132" t="e" vm="1">
        <f>IF(AND(MUB15="Breast",[1]control!MUP8="Persons"),"Note: Breast cancer figures for all persons does not include males","")</f>
        <v>#VALUE!</v>
      </c>
      <c r="MUC17" s="132" t="e" vm="1">
        <f>IF(AND(MUC15="Breast",[1]control!MUQ8="Persons"),"Note: Breast cancer figures for all persons does not include males","")</f>
        <v>#VALUE!</v>
      </c>
      <c r="MUD17" s="132" t="e" vm="1">
        <f>IF(AND(MUD15="Breast",[1]control!MUR8="Persons"),"Note: Breast cancer figures for all persons does not include males","")</f>
        <v>#VALUE!</v>
      </c>
      <c r="MUE17" s="132" t="e" vm="1">
        <f>IF(AND(MUE15="Breast",[1]control!MUS8="Persons"),"Note: Breast cancer figures for all persons does not include males","")</f>
        <v>#VALUE!</v>
      </c>
      <c r="MUF17" s="132" t="e" vm="1">
        <f>IF(AND(MUF15="Breast",[1]control!MUT8="Persons"),"Note: Breast cancer figures for all persons does not include males","")</f>
        <v>#VALUE!</v>
      </c>
      <c r="MUG17" s="132" t="e" vm="1">
        <f>IF(AND(MUG15="Breast",[1]control!MUU8="Persons"),"Note: Breast cancer figures for all persons does not include males","")</f>
        <v>#VALUE!</v>
      </c>
      <c r="MUH17" s="132" t="e" vm="1">
        <f>IF(AND(MUH15="Breast",[1]control!MUV8="Persons"),"Note: Breast cancer figures for all persons does not include males","")</f>
        <v>#VALUE!</v>
      </c>
      <c r="MUI17" s="132" t="e" vm="1">
        <f>IF(AND(MUI15="Breast",[1]control!MUW8="Persons"),"Note: Breast cancer figures for all persons does not include males","")</f>
        <v>#VALUE!</v>
      </c>
      <c r="MUJ17" s="132" t="e" vm="1">
        <f>IF(AND(MUJ15="Breast",[1]control!MUX8="Persons"),"Note: Breast cancer figures for all persons does not include males","")</f>
        <v>#VALUE!</v>
      </c>
      <c r="MUK17" s="132" t="e" vm="1">
        <f>IF(AND(MUK15="Breast",[1]control!MUY8="Persons"),"Note: Breast cancer figures for all persons does not include males","")</f>
        <v>#VALUE!</v>
      </c>
      <c r="MUL17" s="132" t="e" vm="1">
        <f>IF(AND(MUL15="Breast",[1]control!MUZ8="Persons"),"Note: Breast cancer figures for all persons does not include males","")</f>
        <v>#VALUE!</v>
      </c>
      <c r="MUM17" s="132" t="e" vm="1">
        <f>IF(AND(MUM15="Breast",[1]control!MVA8="Persons"),"Note: Breast cancer figures for all persons does not include males","")</f>
        <v>#VALUE!</v>
      </c>
      <c r="MUN17" s="132" t="e" vm="1">
        <f>IF(AND(MUN15="Breast",[1]control!MVB8="Persons"),"Note: Breast cancer figures for all persons does not include males","")</f>
        <v>#VALUE!</v>
      </c>
      <c r="MUO17" s="132" t="e" vm="1">
        <f>IF(AND(MUO15="Breast",[1]control!MVC8="Persons"),"Note: Breast cancer figures for all persons does not include males","")</f>
        <v>#VALUE!</v>
      </c>
      <c r="MUP17" s="132" t="e" vm="1">
        <f>IF(AND(MUP15="Breast",[1]control!MVD8="Persons"),"Note: Breast cancer figures for all persons does not include males","")</f>
        <v>#VALUE!</v>
      </c>
      <c r="MUQ17" s="132" t="e" vm="1">
        <f>IF(AND(MUQ15="Breast",[1]control!MVE8="Persons"),"Note: Breast cancer figures for all persons does not include males","")</f>
        <v>#VALUE!</v>
      </c>
      <c r="MUR17" s="132" t="e" vm="1">
        <f>IF(AND(MUR15="Breast",[1]control!MVF8="Persons"),"Note: Breast cancer figures for all persons does not include males","")</f>
        <v>#VALUE!</v>
      </c>
      <c r="MUS17" s="132" t="e" vm="1">
        <f>IF(AND(MUS15="Breast",[1]control!MVG8="Persons"),"Note: Breast cancer figures for all persons does not include males","")</f>
        <v>#VALUE!</v>
      </c>
      <c r="MUT17" s="132" t="e" vm="1">
        <f>IF(AND(MUT15="Breast",[1]control!MVH8="Persons"),"Note: Breast cancer figures for all persons does not include males","")</f>
        <v>#VALUE!</v>
      </c>
      <c r="MUU17" s="132" t="e" vm="1">
        <f>IF(AND(MUU15="Breast",[1]control!MVI8="Persons"),"Note: Breast cancer figures for all persons does not include males","")</f>
        <v>#VALUE!</v>
      </c>
      <c r="MUV17" s="132" t="e" vm="1">
        <f>IF(AND(MUV15="Breast",[1]control!MVJ8="Persons"),"Note: Breast cancer figures for all persons does not include males","")</f>
        <v>#VALUE!</v>
      </c>
      <c r="MUW17" s="132" t="e" vm="1">
        <f>IF(AND(MUW15="Breast",[1]control!MVK8="Persons"),"Note: Breast cancer figures for all persons does not include males","")</f>
        <v>#VALUE!</v>
      </c>
      <c r="MUX17" s="132" t="e" vm="1">
        <f>IF(AND(MUX15="Breast",[1]control!MVL8="Persons"),"Note: Breast cancer figures for all persons does not include males","")</f>
        <v>#VALUE!</v>
      </c>
      <c r="MUY17" s="132" t="e" vm="1">
        <f>IF(AND(MUY15="Breast",[1]control!MVM8="Persons"),"Note: Breast cancer figures for all persons does not include males","")</f>
        <v>#VALUE!</v>
      </c>
      <c r="MUZ17" s="132" t="e" vm="1">
        <f>IF(AND(MUZ15="Breast",[1]control!MVN8="Persons"),"Note: Breast cancer figures for all persons does not include males","")</f>
        <v>#VALUE!</v>
      </c>
      <c r="MVA17" s="132" t="e" vm="1">
        <f>IF(AND(MVA15="Breast",[1]control!MVO8="Persons"),"Note: Breast cancer figures for all persons does not include males","")</f>
        <v>#VALUE!</v>
      </c>
      <c r="MVB17" s="132" t="e" vm="1">
        <f>IF(AND(MVB15="Breast",[1]control!MVP8="Persons"),"Note: Breast cancer figures for all persons does not include males","")</f>
        <v>#VALUE!</v>
      </c>
      <c r="MVC17" s="132" t="e" vm="1">
        <f>IF(AND(MVC15="Breast",[1]control!MVQ8="Persons"),"Note: Breast cancer figures for all persons does not include males","")</f>
        <v>#VALUE!</v>
      </c>
      <c r="MVD17" s="132" t="e" vm="1">
        <f>IF(AND(MVD15="Breast",[1]control!MVR8="Persons"),"Note: Breast cancer figures for all persons does not include males","")</f>
        <v>#VALUE!</v>
      </c>
      <c r="MVE17" s="132" t="e" vm="1">
        <f>IF(AND(MVE15="Breast",[1]control!MVS8="Persons"),"Note: Breast cancer figures for all persons does not include males","")</f>
        <v>#VALUE!</v>
      </c>
      <c r="MVF17" s="132" t="e" vm="1">
        <f>IF(AND(MVF15="Breast",[1]control!MVT8="Persons"),"Note: Breast cancer figures for all persons does not include males","")</f>
        <v>#VALUE!</v>
      </c>
      <c r="MVG17" s="132" t="e" vm="1">
        <f>IF(AND(MVG15="Breast",[1]control!MVU8="Persons"),"Note: Breast cancer figures for all persons does not include males","")</f>
        <v>#VALUE!</v>
      </c>
      <c r="MVH17" s="132" t="e" vm="1">
        <f>IF(AND(MVH15="Breast",[1]control!MVV8="Persons"),"Note: Breast cancer figures for all persons does not include males","")</f>
        <v>#VALUE!</v>
      </c>
      <c r="MVI17" s="132" t="e" vm="1">
        <f>IF(AND(MVI15="Breast",[1]control!MVW8="Persons"),"Note: Breast cancer figures for all persons does not include males","")</f>
        <v>#VALUE!</v>
      </c>
      <c r="MVJ17" s="132" t="e" vm="1">
        <f>IF(AND(MVJ15="Breast",[1]control!MVX8="Persons"),"Note: Breast cancer figures for all persons does not include males","")</f>
        <v>#VALUE!</v>
      </c>
      <c r="MVK17" s="132" t="e" vm="1">
        <f>IF(AND(MVK15="Breast",[1]control!MVY8="Persons"),"Note: Breast cancer figures for all persons does not include males","")</f>
        <v>#VALUE!</v>
      </c>
      <c r="MVL17" s="132" t="e" vm="1">
        <f>IF(AND(MVL15="Breast",[1]control!MVZ8="Persons"),"Note: Breast cancer figures for all persons does not include males","")</f>
        <v>#VALUE!</v>
      </c>
      <c r="MVM17" s="132" t="e" vm="1">
        <f>IF(AND(MVM15="Breast",[1]control!MWA8="Persons"),"Note: Breast cancer figures for all persons does not include males","")</f>
        <v>#VALUE!</v>
      </c>
      <c r="MVN17" s="132" t="e" vm="1">
        <f>IF(AND(MVN15="Breast",[1]control!MWB8="Persons"),"Note: Breast cancer figures for all persons does not include males","")</f>
        <v>#VALUE!</v>
      </c>
      <c r="MVO17" s="132" t="e" vm="1">
        <f>IF(AND(MVO15="Breast",[1]control!MWC8="Persons"),"Note: Breast cancer figures for all persons does not include males","")</f>
        <v>#VALUE!</v>
      </c>
      <c r="MVP17" s="132" t="e" vm="1">
        <f>IF(AND(MVP15="Breast",[1]control!MWD8="Persons"),"Note: Breast cancer figures for all persons does not include males","")</f>
        <v>#VALUE!</v>
      </c>
      <c r="MVQ17" s="132" t="e" vm="1">
        <f>IF(AND(MVQ15="Breast",[1]control!MWE8="Persons"),"Note: Breast cancer figures for all persons does not include males","")</f>
        <v>#VALUE!</v>
      </c>
      <c r="MVR17" s="132" t="e" vm="1">
        <f>IF(AND(MVR15="Breast",[1]control!MWF8="Persons"),"Note: Breast cancer figures for all persons does not include males","")</f>
        <v>#VALUE!</v>
      </c>
      <c r="MVS17" s="132" t="e" vm="1">
        <f>IF(AND(MVS15="Breast",[1]control!MWG8="Persons"),"Note: Breast cancer figures for all persons does not include males","")</f>
        <v>#VALUE!</v>
      </c>
      <c r="MVT17" s="132" t="e" vm="1">
        <f>IF(AND(MVT15="Breast",[1]control!MWH8="Persons"),"Note: Breast cancer figures for all persons does not include males","")</f>
        <v>#VALUE!</v>
      </c>
      <c r="MVU17" s="132" t="e" vm="1">
        <f>IF(AND(MVU15="Breast",[1]control!MWI8="Persons"),"Note: Breast cancer figures for all persons does not include males","")</f>
        <v>#VALUE!</v>
      </c>
      <c r="MVV17" s="132" t="e" vm="1">
        <f>IF(AND(MVV15="Breast",[1]control!MWJ8="Persons"),"Note: Breast cancer figures for all persons does not include males","")</f>
        <v>#VALUE!</v>
      </c>
      <c r="MVW17" s="132" t="e" vm="1">
        <f>IF(AND(MVW15="Breast",[1]control!MWK8="Persons"),"Note: Breast cancer figures for all persons does not include males","")</f>
        <v>#VALUE!</v>
      </c>
      <c r="MVX17" s="132" t="e" vm="1">
        <f>IF(AND(MVX15="Breast",[1]control!MWL8="Persons"),"Note: Breast cancer figures for all persons does not include males","")</f>
        <v>#VALUE!</v>
      </c>
      <c r="MVY17" s="132" t="e" vm="1">
        <f>IF(AND(MVY15="Breast",[1]control!MWM8="Persons"),"Note: Breast cancer figures for all persons does not include males","")</f>
        <v>#VALUE!</v>
      </c>
      <c r="MVZ17" s="132" t="e" vm="1">
        <f>IF(AND(MVZ15="Breast",[1]control!MWN8="Persons"),"Note: Breast cancer figures for all persons does not include males","")</f>
        <v>#VALUE!</v>
      </c>
      <c r="MWA17" s="132" t="e" vm="1">
        <f>IF(AND(MWA15="Breast",[1]control!MWO8="Persons"),"Note: Breast cancer figures for all persons does not include males","")</f>
        <v>#VALUE!</v>
      </c>
      <c r="MWB17" s="132" t="e" vm="1">
        <f>IF(AND(MWB15="Breast",[1]control!MWP8="Persons"),"Note: Breast cancer figures for all persons does not include males","")</f>
        <v>#VALUE!</v>
      </c>
      <c r="MWC17" s="132" t="e" vm="1">
        <f>IF(AND(MWC15="Breast",[1]control!MWQ8="Persons"),"Note: Breast cancer figures for all persons does not include males","")</f>
        <v>#VALUE!</v>
      </c>
      <c r="MWD17" s="132" t="e" vm="1">
        <f>IF(AND(MWD15="Breast",[1]control!MWR8="Persons"),"Note: Breast cancer figures for all persons does not include males","")</f>
        <v>#VALUE!</v>
      </c>
      <c r="MWE17" s="132" t="e" vm="1">
        <f>IF(AND(MWE15="Breast",[1]control!MWS8="Persons"),"Note: Breast cancer figures for all persons does not include males","")</f>
        <v>#VALUE!</v>
      </c>
      <c r="MWF17" s="132" t="e" vm="1">
        <f>IF(AND(MWF15="Breast",[1]control!MWT8="Persons"),"Note: Breast cancer figures for all persons does not include males","")</f>
        <v>#VALUE!</v>
      </c>
      <c r="MWG17" s="132" t="e" vm="1">
        <f>IF(AND(MWG15="Breast",[1]control!MWU8="Persons"),"Note: Breast cancer figures for all persons does not include males","")</f>
        <v>#VALUE!</v>
      </c>
      <c r="MWH17" s="132" t="e" vm="1">
        <f>IF(AND(MWH15="Breast",[1]control!MWV8="Persons"),"Note: Breast cancer figures for all persons does not include males","")</f>
        <v>#VALUE!</v>
      </c>
      <c r="MWI17" s="132" t="e" vm="1">
        <f>IF(AND(MWI15="Breast",[1]control!MWW8="Persons"),"Note: Breast cancer figures for all persons does not include males","")</f>
        <v>#VALUE!</v>
      </c>
      <c r="MWJ17" s="132" t="e" vm="1">
        <f>IF(AND(MWJ15="Breast",[1]control!MWX8="Persons"),"Note: Breast cancer figures for all persons does not include males","")</f>
        <v>#VALUE!</v>
      </c>
      <c r="MWK17" s="132" t="e" vm="1">
        <f>IF(AND(MWK15="Breast",[1]control!MWY8="Persons"),"Note: Breast cancer figures for all persons does not include males","")</f>
        <v>#VALUE!</v>
      </c>
      <c r="MWL17" s="132" t="e" vm="1">
        <f>IF(AND(MWL15="Breast",[1]control!MWZ8="Persons"),"Note: Breast cancer figures for all persons does not include males","")</f>
        <v>#VALUE!</v>
      </c>
      <c r="MWM17" s="132" t="e" vm="1">
        <f>IF(AND(MWM15="Breast",[1]control!MXA8="Persons"),"Note: Breast cancer figures for all persons does not include males","")</f>
        <v>#VALUE!</v>
      </c>
      <c r="MWN17" s="132" t="e" vm="1">
        <f>IF(AND(MWN15="Breast",[1]control!MXB8="Persons"),"Note: Breast cancer figures for all persons does not include males","")</f>
        <v>#VALUE!</v>
      </c>
      <c r="MWO17" s="132" t="e" vm="1">
        <f>IF(AND(MWO15="Breast",[1]control!MXC8="Persons"),"Note: Breast cancer figures for all persons does not include males","")</f>
        <v>#VALUE!</v>
      </c>
      <c r="MWP17" s="132" t="e" vm="1">
        <f>IF(AND(MWP15="Breast",[1]control!MXD8="Persons"),"Note: Breast cancer figures for all persons does not include males","")</f>
        <v>#VALUE!</v>
      </c>
      <c r="MWQ17" s="132" t="e" vm="1">
        <f>IF(AND(MWQ15="Breast",[1]control!MXE8="Persons"),"Note: Breast cancer figures for all persons does not include males","")</f>
        <v>#VALUE!</v>
      </c>
      <c r="MWR17" s="132" t="e" vm="1">
        <f>IF(AND(MWR15="Breast",[1]control!MXF8="Persons"),"Note: Breast cancer figures for all persons does not include males","")</f>
        <v>#VALUE!</v>
      </c>
      <c r="MWS17" s="132" t="e" vm="1">
        <f>IF(AND(MWS15="Breast",[1]control!MXG8="Persons"),"Note: Breast cancer figures for all persons does not include males","")</f>
        <v>#VALUE!</v>
      </c>
      <c r="MWT17" s="132" t="e" vm="1">
        <f>IF(AND(MWT15="Breast",[1]control!MXH8="Persons"),"Note: Breast cancer figures for all persons does not include males","")</f>
        <v>#VALUE!</v>
      </c>
      <c r="MWU17" s="132" t="e" vm="1">
        <f>IF(AND(MWU15="Breast",[1]control!MXI8="Persons"),"Note: Breast cancer figures for all persons does not include males","")</f>
        <v>#VALUE!</v>
      </c>
      <c r="MWV17" s="132" t="e" vm="1">
        <f>IF(AND(MWV15="Breast",[1]control!MXJ8="Persons"),"Note: Breast cancer figures for all persons does not include males","")</f>
        <v>#VALUE!</v>
      </c>
      <c r="MWW17" s="132" t="e" vm="1">
        <f>IF(AND(MWW15="Breast",[1]control!MXK8="Persons"),"Note: Breast cancer figures for all persons does not include males","")</f>
        <v>#VALUE!</v>
      </c>
      <c r="MWX17" s="132" t="e" vm="1">
        <f>IF(AND(MWX15="Breast",[1]control!MXL8="Persons"),"Note: Breast cancer figures for all persons does not include males","")</f>
        <v>#VALUE!</v>
      </c>
      <c r="MWY17" s="132" t="e" vm="1">
        <f>IF(AND(MWY15="Breast",[1]control!MXM8="Persons"),"Note: Breast cancer figures for all persons does not include males","")</f>
        <v>#VALUE!</v>
      </c>
      <c r="MWZ17" s="132" t="e" vm="1">
        <f>IF(AND(MWZ15="Breast",[1]control!MXN8="Persons"),"Note: Breast cancer figures for all persons does not include males","")</f>
        <v>#VALUE!</v>
      </c>
      <c r="MXA17" s="132" t="e" vm="1">
        <f>IF(AND(MXA15="Breast",[1]control!MXO8="Persons"),"Note: Breast cancer figures for all persons does not include males","")</f>
        <v>#VALUE!</v>
      </c>
      <c r="MXB17" s="132" t="e" vm="1">
        <f>IF(AND(MXB15="Breast",[1]control!MXP8="Persons"),"Note: Breast cancer figures for all persons does not include males","")</f>
        <v>#VALUE!</v>
      </c>
      <c r="MXC17" s="132" t="e" vm="1">
        <f>IF(AND(MXC15="Breast",[1]control!MXQ8="Persons"),"Note: Breast cancer figures for all persons does not include males","")</f>
        <v>#VALUE!</v>
      </c>
      <c r="MXD17" s="132" t="e" vm="1">
        <f>IF(AND(MXD15="Breast",[1]control!MXR8="Persons"),"Note: Breast cancer figures for all persons does not include males","")</f>
        <v>#VALUE!</v>
      </c>
      <c r="MXE17" s="132" t="e" vm="1">
        <f>IF(AND(MXE15="Breast",[1]control!MXS8="Persons"),"Note: Breast cancer figures for all persons does not include males","")</f>
        <v>#VALUE!</v>
      </c>
      <c r="MXF17" s="132" t="e" vm="1">
        <f>IF(AND(MXF15="Breast",[1]control!MXT8="Persons"),"Note: Breast cancer figures for all persons does not include males","")</f>
        <v>#VALUE!</v>
      </c>
      <c r="MXG17" s="132" t="e" vm="1">
        <f>IF(AND(MXG15="Breast",[1]control!MXU8="Persons"),"Note: Breast cancer figures for all persons does not include males","")</f>
        <v>#VALUE!</v>
      </c>
      <c r="MXH17" s="132" t="e" vm="1">
        <f>IF(AND(MXH15="Breast",[1]control!MXV8="Persons"),"Note: Breast cancer figures for all persons does not include males","")</f>
        <v>#VALUE!</v>
      </c>
      <c r="MXI17" s="132" t="e" vm="1">
        <f>IF(AND(MXI15="Breast",[1]control!MXW8="Persons"),"Note: Breast cancer figures for all persons does not include males","")</f>
        <v>#VALUE!</v>
      </c>
      <c r="MXJ17" s="132" t="e" vm="1">
        <f>IF(AND(MXJ15="Breast",[1]control!MXX8="Persons"),"Note: Breast cancer figures for all persons does not include males","")</f>
        <v>#VALUE!</v>
      </c>
      <c r="MXK17" s="132" t="e" vm="1">
        <f>IF(AND(MXK15="Breast",[1]control!MXY8="Persons"),"Note: Breast cancer figures for all persons does not include males","")</f>
        <v>#VALUE!</v>
      </c>
      <c r="MXL17" s="132" t="e" vm="1">
        <f>IF(AND(MXL15="Breast",[1]control!MXZ8="Persons"),"Note: Breast cancer figures for all persons does not include males","")</f>
        <v>#VALUE!</v>
      </c>
      <c r="MXM17" s="132" t="e" vm="1">
        <f>IF(AND(MXM15="Breast",[1]control!MYA8="Persons"),"Note: Breast cancer figures for all persons does not include males","")</f>
        <v>#VALUE!</v>
      </c>
      <c r="MXN17" s="132" t="e" vm="1">
        <f>IF(AND(MXN15="Breast",[1]control!MYB8="Persons"),"Note: Breast cancer figures for all persons does not include males","")</f>
        <v>#VALUE!</v>
      </c>
      <c r="MXO17" s="132" t="e" vm="1">
        <f>IF(AND(MXO15="Breast",[1]control!MYC8="Persons"),"Note: Breast cancer figures for all persons does not include males","")</f>
        <v>#VALUE!</v>
      </c>
      <c r="MXP17" s="132" t="e" vm="1">
        <f>IF(AND(MXP15="Breast",[1]control!MYD8="Persons"),"Note: Breast cancer figures for all persons does not include males","")</f>
        <v>#VALUE!</v>
      </c>
      <c r="MXQ17" s="132" t="e" vm="1">
        <f>IF(AND(MXQ15="Breast",[1]control!MYE8="Persons"),"Note: Breast cancer figures for all persons does not include males","")</f>
        <v>#VALUE!</v>
      </c>
      <c r="MXR17" s="132" t="e" vm="1">
        <f>IF(AND(MXR15="Breast",[1]control!MYF8="Persons"),"Note: Breast cancer figures for all persons does not include males","")</f>
        <v>#VALUE!</v>
      </c>
      <c r="MXS17" s="132" t="e" vm="1">
        <f>IF(AND(MXS15="Breast",[1]control!MYG8="Persons"),"Note: Breast cancer figures for all persons does not include males","")</f>
        <v>#VALUE!</v>
      </c>
      <c r="MXT17" s="132" t="e" vm="1">
        <f>IF(AND(MXT15="Breast",[1]control!MYH8="Persons"),"Note: Breast cancer figures for all persons does not include males","")</f>
        <v>#VALUE!</v>
      </c>
      <c r="MXU17" s="132" t="e" vm="1">
        <f>IF(AND(MXU15="Breast",[1]control!MYI8="Persons"),"Note: Breast cancer figures for all persons does not include males","")</f>
        <v>#VALUE!</v>
      </c>
      <c r="MXV17" s="132" t="e" vm="1">
        <f>IF(AND(MXV15="Breast",[1]control!MYJ8="Persons"),"Note: Breast cancer figures for all persons does not include males","")</f>
        <v>#VALUE!</v>
      </c>
      <c r="MXW17" s="132" t="e" vm="1">
        <f>IF(AND(MXW15="Breast",[1]control!MYK8="Persons"),"Note: Breast cancer figures for all persons does not include males","")</f>
        <v>#VALUE!</v>
      </c>
      <c r="MXX17" s="132" t="e" vm="1">
        <f>IF(AND(MXX15="Breast",[1]control!MYL8="Persons"),"Note: Breast cancer figures for all persons does not include males","")</f>
        <v>#VALUE!</v>
      </c>
      <c r="MXY17" s="132" t="e" vm="1">
        <f>IF(AND(MXY15="Breast",[1]control!MYM8="Persons"),"Note: Breast cancer figures for all persons does not include males","")</f>
        <v>#VALUE!</v>
      </c>
      <c r="MXZ17" s="132" t="e" vm="1">
        <f>IF(AND(MXZ15="Breast",[1]control!MYN8="Persons"),"Note: Breast cancer figures for all persons does not include males","")</f>
        <v>#VALUE!</v>
      </c>
      <c r="MYA17" s="132" t="e" vm="1">
        <f>IF(AND(MYA15="Breast",[1]control!MYO8="Persons"),"Note: Breast cancer figures for all persons does not include males","")</f>
        <v>#VALUE!</v>
      </c>
      <c r="MYB17" s="132" t="e" vm="1">
        <f>IF(AND(MYB15="Breast",[1]control!MYP8="Persons"),"Note: Breast cancer figures for all persons does not include males","")</f>
        <v>#VALUE!</v>
      </c>
      <c r="MYC17" s="132" t="e" vm="1">
        <f>IF(AND(MYC15="Breast",[1]control!MYQ8="Persons"),"Note: Breast cancer figures for all persons does not include males","")</f>
        <v>#VALUE!</v>
      </c>
      <c r="MYD17" s="132" t="e" vm="1">
        <f>IF(AND(MYD15="Breast",[1]control!MYR8="Persons"),"Note: Breast cancer figures for all persons does not include males","")</f>
        <v>#VALUE!</v>
      </c>
      <c r="MYE17" s="132" t="e" vm="1">
        <f>IF(AND(MYE15="Breast",[1]control!MYS8="Persons"),"Note: Breast cancer figures for all persons does not include males","")</f>
        <v>#VALUE!</v>
      </c>
      <c r="MYF17" s="132" t="e" vm="1">
        <f>IF(AND(MYF15="Breast",[1]control!MYT8="Persons"),"Note: Breast cancer figures for all persons does not include males","")</f>
        <v>#VALUE!</v>
      </c>
      <c r="MYG17" s="132" t="e" vm="1">
        <f>IF(AND(MYG15="Breast",[1]control!MYU8="Persons"),"Note: Breast cancer figures for all persons does not include males","")</f>
        <v>#VALUE!</v>
      </c>
      <c r="MYH17" s="132" t="e" vm="1">
        <f>IF(AND(MYH15="Breast",[1]control!MYV8="Persons"),"Note: Breast cancer figures for all persons does not include males","")</f>
        <v>#VALUE!</v>
      </c>
      <c r="MYI17" s="132" t="e" vm="1">
        <f>IF(AND(MYI15="Breast",[1]control!MYW8="Persons"),"Note: Breast cancer figures for all persons does not include males","")</f>
        <v>#VALUE!</v>
      </c>
      <c r="MYJ17" s="132" t="e" vm="1">
        <f>IF(AND(MYJ15="Breast",[1]control!MYX8="Persons"),"Note: Breast cancer figures for all persons does not include males","")</f>
        <v>#VALUE!</v>
      </c>
      <c r="MYK17" s="132" t="e" vm="1">
        <f>IF(AND(MYK15="Breast",[1]control!MYY8="Persons"),"Note: Breast cancer figures for all persons does not include males","")</f>
        <v>#VALUE!</v>
      </c>
      <c r="MYL17" s="132" t="e" vm="1">
        <f>IF(AND(MYL15="Breast",[1]control!MYZ8="Persons"),"Note: Breast cancer figures for all persons does not include males","")</f>
        <v>#VALUE!</v>
      </c>
      <c r="MYM17" s="132" t="e" vm="1">
        <f>IF(AND(MYM15="Breast",[1]control!MZA8="Persons"),"Note: Breast cancer figures for all persons does not include males","")</f>
        <v>#VALUE!</v>
      </c>
      <c r="MYN17" s="132" t="e" vm="1">
        <f>IF(AND(MYN15="Breast",[1]control!MZB8="Persons"),"Note: Breast cancer figures for all persons does not include males","")</f>
        <v>#VALUE!</v>
      </c>
      <c r="MYO17" s="132" t="e" vm="1">
        <f>IF(AND(MYO15="Breast",[1]control!MZC8="Persons"),"Note: Breast cancer figures for all persons does not include males","")</f>
        <v>#VALUE!</v>
      </c>
      <c r="MYP17" s="132" t="e" vm="1">
        <f>IF(AND(MYP15="Breast",[1]control!MZD8="Persons"),"Note: Breast cancer figures for all persons does not include males","")</f>
        <v>#VALUE!</v>
      </c>
      <c r="MYQ17" s="132" t="e" vm="1">
        <f>IF(AND(MYQ15="Breast",[1]control!MZE8="Persons"),"Note: Breast cancer figures for all persons does not include males","")</f>
        <v>#VALUE!</v>
      </c>
      <c r="MYR17" s="132" t="e" vm="1">
        <f>IF(AND(MYR15="Breast",[1]control!MZF8="Persons"),"Note: Breast cancer figures for all persons does not include males","")</f>
        <v>#VALUE!</v>
      </c>
      <c r="MYS17" s="132" t="e" vm="1">
        <f>IF(AND(MYS15="Breast",[1]control!MZG8="Persons"),"Note: Breast cancer figures for all persons does not include males","")</f>
        <v>#VALUE!</v>
      </c>
      <c r="MYT17" s="132" t="e" vm="1">
        <f>IF(AND(MYT15="Breast",[1]control!MZH8="Persons"),"Note: Breast cancer figures for all persons does not include males","")</f>
        <v>#VALUE!</v>
      </c>
      <c r="MYU17" s="132" t="e" vm="1">
        <f>IF(AND(MYU15="Breast",[1]control!MZI8="Persons"),"Note: Breast cancer figures for all persons does not include males","")</f>
        <v>#VALUE!</v>
      </c>
      <c r="MYV17" s="132" t="e" vm="1">
        <f>IF(AND(MYV15="Breast",[1]control!MZJ8="Persons"),"Note: Breast cancer figures for all persons does not include males","")</f>
        <v>#VALUE!</v>
      </c>
      <c r="MYW17" s="132" t="e" vm="1">
        <f>IF(AND(MYW15="Breast",[1]control!MZK8="Persons"),"Note: Breast cancer figures for all persons does not include males","")</f>
        <v>#VALUE!</v>
      </c>
      <c r="MYX17" s="132" t="e" vm="1">
        <f>IF(AND(MYX15="Breast",[1]control!MZL8="Persons"),"Note: Breast cancer figures for all persons does not include males","")</f>
        <v>#VALUE!</v>
      </c>
      <c r="MYY17" s="132" t="e" vm="1">
        <f>IF(AND(MYY15="Breast",[1]control!MZM8="Persons"),"Note: Breast cancer figures for all persons does not include males","")</f>
        <v>#VALUE!</v>
      </c>
      <c r="MYZ17" s="132" t="e" vm="1">
        <f>IF(AND(MYZ15="Breast",[1]control!MZN8="Persons"),"Note: Breast cancer figures for all persons does not include males","")</f>
        <v>#VALUE!</v>
      </c>
      <c r="MZA17" s="132" t="e" vm="1">
        <f>IF(AND(MZA15="Breast",[1]control!MZO8="Persons"),"Note: Breast cancer figures for all persons does not include males","")</f>
        <v>#VALUE!</v>
      </c>
      <c r="MZB17" s="132" t="e" vm="1">
        <f>IF(AND(MZB15="Breast",[1]control!MZP8="Persons"),"Note: Breast cancer figures for all persons does not include males","")</f>
        <v>#VALUE!</v>
      </c>
      <c r="MZC17" s="132" t="e" vm="1">
        <f>IF(AND(MZC15="Breast",[1]control!MZQ8="Persons"),"Note: Breast cancer figures for all persons does not include males","")</f>
        <v>#VALUE!</v>
      </c>
      <c r="MZD17" s="132" t="e" vm="1">
        <f>IF(AND(MZD15="Breast",[1]control!MZR8="Persons"),"Note: Breast cancer figures for all persons does not include males","")</f>
        <v>#VALUE!</v>
      </c>
      <c r="MZE17" s="132" t="e" vm="1">
        <f>IF(AND(MZE15="Breast",[1]control!MZS8="Persons"),"Note: Breast cancer figures for all persons does not include males","")</f>
        <v>#VALUE!</v>
      </c>
      <c r="MZF17" s="132" t="e" vm="1">
        <f>IF(AND(MZF15="Breast",[1]control!MZT8="Persons"),"Note: Breast cancer figures for all persons does not include males","")</f>
        <v>#VALUE!</v>
      </c>
      <c r="MZG17" s="132" t="e" vm="1">
        <f>IF(AND(MZG15="Breast",[1]control!MZU8="Persons"),"Note: Breast cancer figures for all persons does not include males","")</f>
        <v>#VALUE!</v>
      </c>
      <c r="MZH17" s="132" t="e" vm="1">
        <f>IF(AND(MZH15="Breast",[1]control!MZV8="Persons"),"Note: Breast cancer figures for all persons does not include males","")</f>
        <v>#VALUE!</v>
      </c>
      <c r="MZI17" s="132" t="e" vm="1">
        <f>IF(AND(MZI15="Breast",[1]control!MZW8="Persons"),"Note: Breast cancer figures for all persons does not include males","")</f>
        <v>#VALUE!</v>
      </c>
      <c r="MZJ17" s="132" t="e" vm="1">
        <f>IF(AND(MZJ15="Breast",[1]control!MZX8="Persons"),"Note: Breast cancer figures for all persons does not include males","")</f>
        <v>#VALUE!</v>
      </c>
      <c r="MZK17" s="132" t="e" vm="1">
        <f>IF(AND(MZK15="Breast",[1]control!MZY8="Persons"),"Note: Breast cancer figures for all persons does not include males","")</f>
        <v>#VALUE!</v>
      </c>
      <c r="MZL17" s="132" t="e" vm="1">
        <f>IF(AND(MZL15="Breast",[1]control!MZZ8="Persons"),"Note: Breast cancer figures for all persons does not include males","")</f>
        <v>#VALUE!</v>
      </c>
      <c r="MZM17" s="132" t="e" vm="1">
        <f>IF(AND(MZM15="Breast",[1]control!NAA8="Persons"),"Note: Breast cancer figures for all persons does not include males","")</f>
        <v>#VALUE!</v>
      </c>
      <c r="MZN17" s="132" t="e" vm="1">
        <f>IF(AND(MZN15="Breast",[1]control!NAB8="Persons"),"Note: Breast cancer figures for all persons does not include males","")</f>
        <v>#VALUE!</v>
      </c>
      <c r="MZO17" s="132" t="e" vm="1">
        <f>IF(AND(MZO15="Breast",[1]control!NAC8="Persons"),"Note: Breast cancer figures for all persons does not include males","")</f>
        <v>#VALUE!</v>
      </c>
      <c r="MZP17" s="132" t="e" vm="1">
        <f>IF(AND(MZP15="Breast",[1]control!NAD8="Persons"),"Note: Breast cancer figures for all persons does not include males","")</f>
        <v>#VALUE!</v>
      </c>
      <c r="MZQ17" s="132" t="e" vm="1">
        <f>IF(AND(MZQ15="Breast",[1]control!NAE8="Persons"),"Note: Breast cancer figures for all persons does not include males","")</f>
        <v>#VALUE!</v>
      </c>
      <c r="MZR17" s="132" t="e" vm="1">
        <f>IF(AND(MZR15="Breast",[1]control!NAF8="Persons"),"Note: Breast cancer figures for all persons does not include males","")</f>
        <v>#VALUE!</v>
      </c>
      <c r="MZS17" s="132" t="e" vm="1">
        <f>IF(AND(MZS15="Breast",[1]control!NAG8="Persons"),"Note: Breast cancer figures for all persons does not include males","")</f>
        <v>#VALUE!</v>
      </c>
      <c r="MZT17" s="132" t="e" vm="1">
        <f>IF(AND(MZT15="Breast",[1]control!NAH8="Persons"),"Note: Breast cancer figures for all persons does not include males","")</f>
        <v>#VALUE!</v>
      </c>
      <c r="MZU17" s="132" t="e" vm="1">
        <f>IF(AND(MZU15="Breast",[1]control!NAI8="Persons"),"Note: Breast cancer figures for all persons does not include males","")</f>
        <v>#VALUE!</v>
      </c>
      <c r="MZV17" s="132" t="e" vm="1">
        <f>IF(AND(MZV15="Breast",[1]control!NAJ8="Persons"),"Note: Breast cancer figures for all persons does not include males","")</f>
        <v>#VALUE!</v>
      </c>
      <c r="MZW17" s="132" t="e" vm="1">
        <f>IF(AND(MZW15="Breast",[1]control!NAK8="Persons"),"Note: Breast cancer figures for all persons does not include males","")</f>
        <v>#VALUE!</v>
      </c>
      <c r="MZX17" s="132" t="e" vm="1">
        <f>IF(AND(MZX15="Breast",[1]control!NAL8="Persons"),"Note: Breast cancer figures for all persons does not include males","")</f>
        <v>#VALUE!</v>
      </c>
      <c r="MZY17" s="132" t="e" vm="1">
        <f>IF(AND(MZY15="Breast",[1]control!NAM8="Persons"),"Note: Breast cancer figures for all persons does not include males","")</f>
        <v>#VALUE!</v>
      </c>
      <c r="MZZ17" s="132" t="e" vm="1">
        <f>IF(AND(MZZ15="Breast",[1]control!NAN8="Persons"),"Note: Breast cancer figures for all persons does not include males","")</f>
        <v>#VALUE!</v>
      </c>
      <c r="NAA17" s="132" t="e" vm="1">
        <f>IF(AND(NAA15="Breast",[1]control!NAO8="Persons"),"Note: Breast cancer figures for all persons does not include males","")</f>
        <v>#VALUE!</v>
      </c>
      <c r="NAB17" s="132" t="e" vm="1">
        <f>IF(AND(NAB15="Breast",[1]control!NAP8="Persons"),"Note: Breast cancer figures for all persons does not include males","")</f>
        <v>#VALUE!</v>
      </c>
      <c r="NAC17" s="132" t="e" vm="1">
        <f>IF(AND(NAC15="Breast",[1]control!NAQ8="Persons"),"Note: Breast cancer figures for all persons does not include males","")</f>
        <v>#VALUE!</v>
      </c>
      <c r="NAD17" s="132" t="e" vm="1">
        <f>IF(AND(NAD15="Breast",[1]control!NAR8="Persons"),"Note: Breast cancer figures for all persons does not include males","")</f>
        <v>#VALUE!</v>
      </c>
      <c r="NAE17" s="132" t="e" vm="1">
        <f>IF(AND(NAE15="Breast",[1]control!NAS8="Persons"),"Note: Breast cancer figures for all persons does not include males","")</f>
        <v>#VALUE!</v>
      </c>
      <c r="NAF17" s="132" t="e" vm="1">
        <f>IF(AND(NAF15="Breast",[1]control!NAT8="Persons"),"Note: Breast cancer figures for all persons does not include males","")</f>
        <v>#VALUE!</v>
      </c>
      <c r="NAG17" s="132" t="e" vm="1">
        <f>IF(AND(NAG15="Breast",[1]control!NAU8="Persons"),"Note: Breast cancer figures for all persons does not include males","")</f>
        <v>#VALUE!</v>
      </c>
      <c r="NAH17" s="132" t="e" vm="1">
        <f>IF(AND(NAH15="Breast",[1]control!NAV8="Persons"),"Note: Breast cancer figures for all persons does not include males","")</f>
        <v>#VALUE!</v>
      </c>
      <c r="NAI17" s="132" t="e" vm="1">
        <f>IF(AND(NAI15="Breast",[1]control!NAW8="Persons"),"Note: Breast cancer figures for all persons does not include males","")</f>
        <v>#VALUE!</v>
      </c>
      <c r="NAJ17" s="132" t="e" vm="1">
        <f>IF(AND(NAJ15="Breast",[1]control!NAX8="Persons"),"Note: Breast cancer figures for all persons does not include males","")</f>
        <v>#VALUE!</v>
      </c>
      <c r="NAK17" s="132" t="e" vm="1">
        <f>IF(AND(NAK15="Breast",[1]control!NAY8="Persons"),"Note: Breast cancer figures for all persons does not include males","")</f>
        <v>#VALUE!</v>
      </c>
      <c r="NAL17" s="132" t="e" vm="1">
        <f>IF(AND(NAL15="Breast",[1]control!NAZ8="Persons"),"Note: Breast cancer figures for all persons does not include males","")</f>
        <v>#VALUE!</v>
      </c>
      <c r="NAM17" s="132" t="e" vm="1">
        <f>IF(AND(NAM15="Breast",[1]control!NBA8="Persons"),"Note: Breast cancer figures for all persons does not include males","")</f>
        <v>#VALUE!</v>
      </c>
      <c r="NAN17" s="132" t="e" vm="1">
        <f>IF(AND(NAN15="Breast",[1]control!NBB8="Persons"),"Note: Breast cancer figures for all persons does not include males","")</f>
        <v>#VALUE!</v>
      </c>
      <c r="NAO17" s="132" t="e" vm="1">
        <f>IF(AND(NAO15="Breast",[1]control!NBC8="Persons"),"Note: Breast cancer figures for all persons does not include males","")</f>
        <v>#VALUE!</v>
      </c>
      <c r="NAP17" s="132" t="e" vm="1">
        <f>IF(AND(NAP15="Breast",[1]control!NBD8="Persons"),"Note: Breast cancer figures for all persons does not include males","")</f>
        <v>#VALUE!</v>
      </c>
      <c r="NAQ17" s="132" t="e" vm="1">
        <f>IF(AND(NAQ15="Breast",[1]control!NBE8="Persons"),"Note: Breast cancer figures for all persons does not include males","")</f>
        <v>#VALUE!</v>
      </c>
      <c r="NAR17" s="132" t="e" vm="1">
        <f>IF(AND(NAR15="Breast",[1]control!NBF8="Persons"),"Note: Breast cancer figures for all persons does not include males","")</f>
        <v>#VALUE!</v>
      </c>
      <c r="NAS17" s="132" t="e" vm="1">
        <f>IF(AND(NAS15="Breast",[1]control!NBG8="Persons"),"Note: Breast cancer figures for all persons does not include males","")</f>
        <v>#VALUE!</v>
      </c>
      <c r="NAT17" s="132" t="e" vm="1">
        <f>IF(AND(NAT15="Breast",[1]control!NBH8="Persons"),"Note: Breast cancer figures for all persons does not include males","")</f>
        <v>#VALUE!</v>
      </c>
      <c r="NAU17" s="132" t="e" vm="1">
        <f>IF(AND(NAU15="Breast",[1]control!NBI8="Persons"),"Note: Breast cancer figures for all persons does not include males","")</f>
        <v>#VALUE!</v>
      </c>
      <c r="NAV17" s="132" t="e" vm="1">
        <f>IF(AND(NAV15="Breast",[1]control!NBJ8="Persons"),"Note: Breast cancer figures for all persons does not include males","")</f>
        <v>#VALUE!</v>
      </c>
      <c r="NAW17" s="132" t="e" vm="1">
        <f>IF(AND(NAW15="Breast",[1]control!NBK8="Persons"),"Note: Breast cancer figures for all persons does not include males","")</f>
        <v>#VALUE!</v>
      </c>
      <c r="NAX17" s="132" t="e" vm="1">
        <f>IF(AND(NAX15="Breast",[1]control!NBL8="Persons"),"Note: Breast cancer figures for all persons does not include males","")</f>
        <v>#VALUE!</v>
      </c>
      <c r="NAY17" s="132" t="e" vm="1">
        <f>IF(AND(NAY15="Breast",[1]control!NBM8="Persons"),"Note: Breast cancer figures for all persons does not include males","")</f>
        <v>#VALUE!</v>
      </c>
      <c r="NAZ17" s="132" t="e" vm="1">
        <f>IF(AND(NAZ15="Breast",[1]control!NBN8="Persons"),"Note: Breast cancer figures for all persons does not include males","")</f>
        <v>#VALUE!</v>
      </c>
      <c r="NBA17" s="132" t="e" vm="1">
        <f>IF(AND(NBA15="Breast",[1]control!NBO8="Persons"),"Note: Breast cancer figures for all persons does not include males","")</f>
        <v>#VALUE!</v>
      </c>
      <c r="NBB17" s="132" t="e" vm="1">
        <f>IF(AND(NBB15="Breast",[1]control!NBP8="Persons"),"Note: Breast cancer figures for all persons does not include males","")</f>
        <v>#VALUE!</v>
      </c>
      <c r="NBC17" s="132" t="e" vm="1">
        <f>IF(AND(NBC15="Breast",[1]control!NBQ8="Persons"),"Note: Breast cancer figures for all persons does not include males","")</f>
        <v>#VALUE!</v>
      </c>
      <c r="NBD17" s="132" t="e" vm="1">
        <f>IF(AND(NBD15="Breast",[1]control!NBR8="Persons"),"Note: Breast cancer figures for all persons does not include males","")</f>
        <v>#VALUE!</v>
      </c>
      <c r="NBE17" s="132" t="e" vm="1">
        <f>IF(AND(NBE15="Breast",[1]control!NBS8="Persons"),"Note: Breast cancer figures for all persons does not include males","")</f>
        <v>#VALUE!</v>
      </c>
      <c r="NBF17" s="132" t="e" vm="1">
        <f>IF(AND(NBF15="Breast",[1]control!NBT8="Persons"),"Note: Breast cancer figures for all persons does not include males","")</f>
        <v>#VALUE!</v>
      </c>
      <c r="NBG17" s="132" t="e" vm="1">
        <f>IF(AND(NBG15="Breast",[1]control!NBU8="Persons"),"Note: Breast cancer figures for all persons does not include males","")</f>
        <v>#VALUE!</v>
      </c>
      <c r="NBH17" s="132" t="e" vm="1">
        <f>IF(AND(NBH15="Breast",[1]control!NBV8="Persons"),"Note: Breast cancer figures for all persons does not include males","")</f>
        <v>#VALUE!</v>
      </c>
      <c r="NBI17" s="132" t="e" vm="1">
        <f>IF(AND(NBI15="Breast",[1]control!NBW8="Persons"),"Note: Breast cancer figures for all persons does not include males","")</f>
        <v>#VALUE!</v>
      </c>
      <c r="NBJ17" s="132" t="e" vm="1">
        <f>IF(AND(NBJ15="Breast",[1]control!NBX8="Persons"),"Note: Breast cancer figures for all persons does not include males","")</f>
        <v>#VALUE!</v>
      </c>
      <c r="NBK17" s="132" t="e" vm="1">
        <f>IF(AND(NBK15="Breast",[1]control!NBY8="Persons"),"Note: Breast cancer figures for all persons does not include males","")</f>
        <v>#VALUE!</v>
      </c>
      <c r="NBL17" s="132" t="e" vm="1">
        <f>IF(AND(NBL15="Breast",[1]control!NBZ8="Persons"),"Note: Breast cancer figures for all persons does not include males","")</f>
        <v>#VALUE!</v>
      </c>
      <c r="NBM17" s="132" t="e" vm="1">
        <f>IF(AND(NBM15="Breast",[1]control!NCA8="Persons"),"Note: Breast cancer figures for all persons does not include males","")</f>
        <v>#VALUE!</v>
      </c>
      <c r="NBN17" s="132" t="e" vm="1">
        <f>IF(AND(NBN15="Breast",[1]control!NCB8="Persons"),"Note: Breast cancer figures for all persons does not include males","")</f>
        <v>#VALUE!</v>
      </c>
      <c r="NBO17" s="132" t="e" vm="1">
        <f>IF(AND(NBO15="Breast",[1]control!NCC8="Persons"),"Note: Breast cancer figures for all persons does not include males","")</f>
        <v>#VALUE!</v>
      </c>
      <c r="NBP17" s="132" t="e" vm="1">
        <f>IF(AND(NBP15="Breast",[1]control!NCD8="Persons"),"Note: Breast cancer figures for all persons does not include males","")</f>
        <v>#VALUE!</v>
      </c>
      <c r="NBQ17" s="132" t="e" vm="1">
        <f>IF(AND(NBQ15="Breast",[1]control!NCE8="Persons"),"Note: Breast cancer figures for all persons does not include males","")</f>
        <v>#VALUE!</v>
      </c>
      <c r="NBR17" s="132" t="e" vm="1">
        <f>IF(AND(NBR15="Breast",[1]control!NCF8="Persons"),"Note: Breast cancer figures for all persons does not include males","")</f>
        <v>#VALUE!</v>
      </c>
      <c r="NBS17" s="132" t="e" vm="1">
        <f>IF(AND(NBS15="Breast",[1]control!NCG8="Persons"),"Note: Breast cancer figures for all persons does not include males","")</f>
        <v>#VALUE!</v>
      </c>
      <c r="NBT17" s="132" t="e" vm="1">
        <f>IF(AND(NBT15="Breast",[1]control!NCH8="Persons"),"Note: Breast cancer figures for all persons does not include males","")</f>
        <v>#VALUE!</v>
      </c>
      <c r="NBU17" s="132" t="e" vm="1">
        <f>IF(AND(NBU15="Breast",[1]control!NCI8="Persons"),"Note: Breast cancer figures for all persons does not include males","")</f>
        <v>#VALUE!</v>
      </c>
      <c r="NBV17" s="132" t="e" vm="1">
        <f>IF(AND(NBV15="Breast",[1]control!NCJ8="Persons"),"Note: Breast cancer figures for all persons does not include males","")</f>
        <v>#VALUE!</v>
      </c>
      <c r="NBW17" s="132" t="e" vm="1">
        <f>IF(AND(NBW15="Breast",[1]control!NCK8="Persons"),"Note: Breast cancer figures for all persons does not include males","")</f>
        <v>#VALUE!</v>
      </c>
      <c r="NBX17" s="132" t="e" vm="1">
        <f>IF(AND(NBX15="Breast",[1]control!NCL8="Persons"),"Note: Breast cancer figures for all persons does not include males","")</f>
        <v>#VALUE!</v>
      </c>
      <c r="NBY17" s="132" t="e" vm="1">
        <f>IF(AND(NBY15="Breast",[1]control!NCM8="Persons"),"Note: Breast cancer figures for all persons does not include males","")</f>
        <v>#VALUE!</v>
      </c>
      <c r="NBZ17" s="132" t="e" vm="1">
        <f>IF(AND(NBZ15="Breast",[1]control!NCN8="Persons"),"Note: Breast cancer figures for all persons does not include males","")</f>
        <v>#VALUE!</v>
      </c>
      <c r="NCA17" s="132" t="e" vm="1">
        <f>IF(AND(NCA15="Breast",[1]control!NCO8="Persons"),"Note: Breast cancer figures for all persons does not include males","")</f>
        <v>#VALUE!</v>
      </c>
      <c r="NCB17" s="132" t="e" vm="1">
        <f>IF(AND(NCB15="Breast",[1]control!NCP8="Persons"),"Note: Breast cancer figures for all persons does not include males","")</f>
        <v>#VALUE!</v>
      </c>
      <c r="NCC17" s="132" t="e" vm="1">
        <f>IF(AND(NCC15="Breast",[1]control!NCQ8="Persons"),"Note: Breast cancer figures for all persons does not include males","")</f>
        <v>#VALUE!</v>
      </c>
      <c r="NCD17" s="132" t="e" vm="1">
        <f>IF(AND(NCD15="Breast",[1]control!NCR8="Persons"),"Note: Breast cancer figures for all persons does not include males","")</f>
        <v>#VALUE!</v>
      </c>
      <c r="NCE17" s="132" t="e" vm="1">
        <f>IF(AND(NCE15="Breast",[1]control!NCS8="Persons"),"Note: Breast cancer figures for all persons does not include males","")</f>
        <v>#VALUE!</v>
      </c>
      <c r="NCF17" s="132" t="e" vm="1">
        <f>IF(AND(NCF15="Breast",[1]control!NCT8="Persons"),"Note: Breast cancer figures for all persons does not include males","")</f>
        <v>#VALUE!</v>
      </c>
      <c r="NCG17" s="132" t="e" vm="1">
        <f>IF(AND(NCG15="Breast",[1]control!NCU8="Persons"),"Note: Breast cancer figures for all persons does not include males","")</f>
        <v>#VALUE!</v>
      </c>
      <c r="NCH17" s="132" t="e" vm="1">
        <f>IF(AND(NCH15="Breast",[1]control!NCV8="Persons"),"Note: Breast cancer figures for all persons does not include males","")</f>
        <v>#VALUE!</v>
      </c>
      <c r="NCI17" s="132" t="e" vm="1">
        <f>IF(AND(NCI15="Breast",[1]control!NCW8="Persons"),"Note: Breast cancer figures for all persons does not include males","")</f>
        <v>#VALUE!</v>
      </c>
      <c r="NCJ17" s="132" t="e" vm="1">
        <f>IF(AND(NCJ15="Breast",[1]control!NCX8="Persons"),"Note: Breast cancer figures for all persons does not include males","")</f>
        <v>#VALUE!</v>
      </c>
      <c r="NCK17" s="132" t="e" vm="1">
        <f>IF(AND(NCK15="Breast",[1]control!NCY8="Persons"),"Note: Breast cancer figures for all persons does not include males","")</f>
        <v>#VALUE!</v>
      </c>
      <c r="NCL17" s="132" t="e" vm="1">
        <f>IF(AND(NCL15="Breast",[1]control!NCZ8="Persons"),"Note: Breast cancer figures for all persons does not include males","")</f>
        <v>#VALUE!</v>
      </c>
      <c r="NCM17" s="132" t="e" vm="1">
        <f>IF(AND(NCM15="Breast",[1]control!NDA8="Persons"),"Note: Breast cancer figures for all persons does not include males","")</f>
        <v>#VALUE!</v>
      </c>
      <c r="NCN17" s="132" t="e" vm="1">
        <f>IF(AND(NCN15="Breast",[1]control!NDB8="Persons"),"Note: Breast cancer figures for all persons does not include males","")</f>
        <v>#VALUE!</v>
      </c>
      <c r="NCO17" s="132" t="e" vm="1">
        <f>IF(AND(NCO15="Breast",[1]control!NDC8="Persons"),"Note: Breast cancer figures for all persons does not include males","")</f>
        <v>#VALUE!</v>
      </c>
      <c r="NCP17" s="132" t="e" vm="1">
        <f>IF(AND(NCP15="Breast",[1]control!NDD8="Persons"),"Note: Breast cancer figures for all persons does not include males","")</f>
        <v>#VALUE!</v>
      </c>
      <c r="NCQ17" s="132" t="e" vm="1">
        <f>IF(AND(NCQ15="Breast",[1]control!NDE8="Persons"),"Note: Breast cancer figures for all persons does not include males","")</f>
        <v>#VALUE!</v>
      </c>
      <c r="NCR17" s="132" t="e" vm="1">
        <f>IF(AND(NCR15="Breast",[1]control!NDF8="Persons"),"Note: Breast cancer figures for all persons does not include males","")</f>
        <v>#VALUE!</v>
      </c>
      <c r="NCS17" s="132" t="e" vm="1">
        <f>IF(AND(NCS15="Breast",[1]control!NDG8="Persons"),"Note: Breast cancer figures for all persons does not include males","")</f>
        <v>#VALUE!</v>
      </c>
      <c r="NCT17" s="132" t="e" vm="1">
        <f>IF(AND(NCT15="Breast",[1]control!NDH8="Persons"),"Note: Breast cancer figures for all persons does not include males","")</f>
        <v>#VALUE!</v>
      </c>
      <c r="NCU17" s="132" t="e" vm="1">
        <f>IF(AND(NCU15="Breast",[1]control!NDI8="Persons"),"Note: Breast cancer figures for all persons does not include males","")</f>
        <v>#VALUE!</v>
      </c>
      <c r="NCV17" s="132" t="e" vm="1">
        <f>IF(AND(NCV15="Breast",[1]control!NDJ8="Persons"),"Note: Breast cancer figures for all persons does not include males","")</f>
        <v>#VALUE!</v>
      </c>
      <c r="NCW17" s="132" t="e" vm="1">
        <f>IF(AND(NCW15="Breast",[1]control!NDK8="Persons"),"Note: Breast cancer figures for all persons does not include males","")</f>
        <v>#VALUE!</v>
      </c>
      <c r="NCX17" s="132" t="e" vm="1">
        <f>IF(AND(NCX15="Breast",[1]control!NDL8="Persons"),"Note: Breast cancer figures for all persons does not include males","")</f>
        <v>#VALUE!</v>
      </c>
      <c r="NCY17" s="132" t="e" vm="1">
        <f>IF(AND(NCY15="Breast",[1]control!NDM8="Persons"),"Note: Breast cancer figures for all persons does not include males","")</f>
        <v>#VALUE!</v>
      </c>
      <c r="NCZ17" s="132" t="e" vm="1">
        <f>IF(AND(NCZ15="Breast",[1]control!NDN8="Persons"),"Note: Breast cancer figures for all persons does not include males","")</f>
        <v>#VALUE!</v>
      </c>
      <c r="NDA17" s="132" t="e" vm="1">
        <f>IF(AND(NDA15="Breast",[1]control!NDO8="Persons"),"Note: Breast cancer figures for all persons does not include males","")</f>
        <v>#VALUE!</v>
      </c>
      <c r="NDB17" s="132" t="e" vm="1">
        <f>IF(AND(NDB15="Breast",[1]control!NDP8="Persons"),"Note: Breast cancer figures for all persons does not include males","")</f>
        <v>#VALUE!</v>
      </c>
      <c r="NDC17" s="132" t="e" vm="1">
        <f>IF(AND(NDC15="Breast",[1]control!NDQ8="Persons"),"Note: Breast cancer figures for all persons does not include males","")</f>
        <v>#VALUE!</v>
      </c>
      <c r="NDD17" s="132" t="e" vm="1">
        <f>IF(AND(NDD15="Breast",[1]control!NDR8="Persons"),"Note: Breast cancer figures for all persons does not include males","")</f>
        <v>#VALUE!</v>
      </c>
      <c r="NDE17" s="132" t="e" vm="1">
        <f>IF(AND(NDE15="Breast",[1]control!NDS8="Persons"),"Note: Breast cancer figures for all persons does not include males","")</f>
        <v>#VALUE!</v>
      </c>
      <c r="NDF17" s="132" t="e" vm="1">
        <f>IF(AND(NDF15="Breast",[1]control!NDT8="Persons"),"Note: Breast cancer figures for all persons does not include males","")</f>
        <v>#VALUE!</v>
      </c>
      <c r="NDG17" s="132" t="e" vm="1">
        <f>IF(AND(NDG15="Breast",[1]control!NDU8="Persons"),"Note: Breast cancer figures for all persons does not include males","")</f>
        <v>#VALUE!</v>
      </c>
      <c r="NDH17" s="132" t="e" vm="1">
        <f>IF(AND(NDH15="Breast",[1]control!NDV8="Persons"),"Note: Breast cancer figures for all persons does not include males","")</f>
        <v>#VALUE!</v>
      </c>
      <c r="NDI17" s="132" t="e" vm="1">
        <f>IF(AND(NDI15="Breast",[1]control!NDW8="Persons"),"Note: Breast cancer figures for all persons does not include males","")</f>
        <v>#VALUE!</v>
      </c>
      <c r="NDJ17" s="132" t="e" vm="1">
        <f>IF(AND(NDJ15="Breast",[1]control!NDX8="Persons"),"Note: Breast cancer figures for all persons does not include males","")</f>
        <v>#VALUE!</v>
      </c>
      <c r="NDK17" s="132" t="e" vm="1">
        <f>IF(AND(NDK15="Breast",[1]control!NDY8="Persons"),"Note: Breast cancer figures for all persons does not include males","")</f>
        <v>#VALUE!</v>
      </c>
      <c r="NDL17" s="132" t="e" vm="1">
        <f>IF(AND(NDL15="Breast",[1]control!NDZ8="Persons"),"Note: Breast cancer figures for all persons does not include males","")</f>
        <v>#VALUE!</v>
      </c>
      <c r="NDM17" s="132" t="e" vm="1">
        <f>IF(AND(NDM15="Breast",[1]control!NEA8="Persons"),"Note: Breast cancer figures for all persons does not include males","")</f>
        <v>#VALUE!</v>
      </c>
      <c r="NDN17" s="132" t="e" vm="1">
        <f>IF(AND(NDN15="Breast",[1]control!NEB8="Persons"),"Note: Breast cancer figures for all persons does not include males","")</f>
        <v>#VALUE!</v>
      </c>
      <c r="NDO17" s="132" t="e" vm="1">
        <f>IF(AND(NDO15="Breast",[1]control!NEC8="Persons"),"Note: Breast cancer figures for all persons does not include males","")</f>
        <v>#VALUE!</v>
      </c>
      <c r="NDP17" s="132" t="e" vm="1">
        <f>IF(AND(NDP15="Breast",[1]control!NED8="Persons"),"Note: Breast cancer figures for all persons does not include males","")</f>
        <v>#VALUE!</v>
      </c>
      <c r="NDQ17" s="132" t="e" vm="1">
        <f>IF(AND(NDQ15="Breast",[1]control!NEE8="Persons"),"Note: Breast cancer figures for all persons does not include males","")</f>
        <v>#VALUE!</v>
      </c>
      <c r="NDR17" s="132" t="e" vm="1">
        <f>IF(AND(NDR15="Breast",[1]control!NEF8="Persons"),"Note: Breast cancer figures for all persons does not include males","")</f>
        <v>#VALUE!</v>
      </c>
      <c r="NDS17" s="132" t="e" vm="1">
        <f>IF(AND(NDS15="Breast",[1]control!NEG8="Persons"),"Note: Breast cancer figures for all persons does not include males","")</f>
        <v>#VALUE!</v>
      </c>
      <c r="NDT17" s="132" t="e" vm="1">
        <f>IF(AND(NDT15="Breast",[1]control!NEH8="Persons"),"Note: Breast cancer figures for all persons does not include males","")</f>
        <v>#VALUE!</v>
      </c>
      <c r="NDU17" s="132" t="e" vm="1">
        <f>IF(AND(NDU15="Breast",[1]control!NEI8="Persons"),"Note: Breast cancer figures for all persons does not include males","")</f>
        <v>#VALUE!</v>
      </c>
      <c r="NDV17" s="132" t="e" vm="1">
        <f>IF(AND(NDV15="Breast",[1]control!NEJ8="Persons"),"Note: Breast cancer figures for all persons does not include males","")</f>
        <v>#VALUE!</v>
      </c>
      <c r="NDW17" s="132" t="e" vm="1">
        <f>IF(AND(NDW15="Breast",[1]control!NEK8="Persons"),"Note: Breast cancer figures for all persons does not include males","")</f>
        <v>#VALUE!</v>
      </c>
      <c r="NDX17" s="132" t="e" vm="1">
        <f>IF(AND(NDX15="Breast",[1]control!NEL8="Persons"),"Note: Breast cancer figures for all persons does not include males","")</f>
        <v>#VALUE!</v>
      </c>
      <c r="NDY17" s="132" t="e" vm="1">
        <f>IF(AND(NDY15="Breast",[1]control!NEM8="Persons"),"Note: Breast cancer figures for all persons does not include males","")</f>
        <v>#VALUE!</v>
      </c>
      <c r="NDZ17" s="132" t="e" vm="1">
        <f>IF(AND(NDZ15="Breast",[1]control!NEN8="Persons"),"Note: Breast cancer figures for all persons does not include males","")</f>
        <v>#VALUE!</v>
      </c>
      <c r="NEA17" s="132" t="e" vm="1">
        <f>IF(AND(NEA15="Breast",[1]control!NEO8="Persons"),"Note: Breast cancer figures for all persons does not include males","")</f>
        <v>#VALUE!</v>
      </c>
      <c r="NEB17" s="132" t="e" vm="1">
        <f>IF(AND(NEB15="Breast",[1]control!NEP8="Persons"),"Note: Breast cancer figures for all persons does not include males","")</f>
        <v>#VALUE!</v>
      </c>
      <c r="NEC17" s="132" t="e" vm="1">
        <f>IF(AND(NEC15="Breast",[1]control!NEQ8="Persons"),"Note: Breast cancer figures for all persons does not include males","")</f>
        <v>#VALUE!</v>
      </c>
      <c r="NED17" s="132" t="e" vm="1">
        <f>IF(AND(NED15="Breast",[1]control!NER8="Persons"),"Note: Breast cancer figures for all persons does not include males","")</f>
        <v>#VALUE!</v>
      </c>
      <c r="NEE17" s="132" t="e" vm="1">
        <f>IF(AND(NEE15="Breast",[1]control!NES8="Persons"),"Note: Breast cancer figures for all persons does not include males","")</f>
        <v>#VALUE!</v>
      </c>
      <c r="NEF17" s="132" t="e" vm="1">
        <f>IF(AND(NEF15="Breast",[1]control!NET8="Persons"),"Note: Breast cancer figures for all persons does not include males","")</f>
        <v>#VALUE!</v>
      </c>
      <c r="NEG17" s="132" t="e" vm="1">
        <f>IF(AND(NEG15="Breast",[1]control!NEU8="Persons"),"Note: Breast cancer figures for all persons does not include males","")</f>
        <v>#VALUE!</v>
      </c>
      <c r="NEH17" s="132" t="e" vm="1">
        <f>IF(AND(NEH15="Breast",[1]control!NEV8="Persons"),"Note: Breast cancer figures for all persons does not include males","")</f>
        <v>#VALUE!</v>
      </c>
      <c r="NEI17" s="132" t="e" vm="1">
        <f>IF(AND(NEI15="Breast",[1]control!NEW8="Persons"),"Note: Breast cancer figures for all persons does not include males","")</f>
        <v>#VALUE!</v>
      </c>
      <c r="NEJ17" s="132" t="e" vm="1">
        <f>IF(AND(NEJ15="Breast",[1]control!NEX8="Persons"),"Note: Breast cancer figures for all persons does not include males","")</f>
        <v>#VALUE!</v>
      </c>
      <c r="NEK17" s="132" t="e" vm="1">
        <f>IF(AND(NEK15="Breast",[1]control!NEY8="Persons"),"Note: Breast cancer figures for all persons does not include males","")</f>
        <v>#VALUE!</v>
      </c>
      <c r="NEL17" s="132" t="e" vm="1">
        <f>IF(AND(NEL15="Breast",[1]control!NEZ8="Persons"),"Note: Breast cancer figures for all persons does not include males","")</f>
        <v>#VALUE!</v>
      </c>
      <c r="NEM17" s="132" t="e" vm="1">
        <f>IF(AND(NEM15="Breast",[1]control!NFA8="Persons"),"Note: Breast cancer figures for all persons does not include males","")</f>
        <v>#VALUE!</v>
      </c>
      <c r="NEN17" s="132" t="e" vm="1">
        <f>IF(AND(NEN15="Breast",[1]control!NFB8="Persons"),"Note: Breast cancer figures for all persons does not include males","")</f>
        <v>#VALUE!</v>
      </c>
      <c r="NEO17" s="132" t="e" vm="1">
        <f>IF(AND(NEO15="Breast",[1]control!NFC8="Persons"),"Note: Breast cancer figures for all persons does not include males","")</f>
        <v>#VALUE!</v>
      </c>
      <c r="NEP17" s="132" t="e" vm="1">
        <f>IF(AND(NEP15="Breast",[1]control!NFD8="Persons"),"Note: Breast cancer figures for all persons does not include males","")</f>
        <v>#VALUE!</v>
      </c>
      <c r="NEQ17" s="132" t="e" vm="1">
        <f>IF(AND(NEQ15="Breast",[1]control!NFE8="Persons"),"Note: Breast cancer figures for all persons does not include males","")</f>
        <v>#VALUE!</v>
      </c>
      <c r="NER17" s="132" t="e" vm="1">
        <f>IF(AND(NER15="Breast",[1]control!NFF8="Persons"),"Note: Breast cancer figures for all persons does not include males","")</f>
        <v>#VALUE!</v>
      </c>
      <c r="NES17" s="132" t="e" vm="1">
        <f>IF(AND(NES15="Breast",[1]control!NFG8="Persons"),"Note: Breast cancer figures for all persons does not include males","")</f>
        <v>#VALUE!</v>
      </c>
      <c r="NET17" s="132" t="e" vm="1">
        <f>IF(AND(NET15="Breast",[1]control!NFH8="Persons"),"Note: Breast cancer figures for all persons does not include males","")</f>
        <v>#VALUE!</v>
      </c>
      <c r="NEU17" s="132" t="e" vm="1">
        <f>IF(AND(NEU15="Breast",[1]control!NFI8="Persons"),"Note: Breast cancer figures for all persons does not include males","")</f>
        <v>#VALUE!</v>
      </c>
      <c r="NEV17" s="132" t="e" vm="1">
        <f>IF(AND(NEV15="Breast",[1]control!NFJ8="Persons"),"Note: Breast cancer figures for all persons does not include males","")</f>
        <v>#VALUE!</v>
      </c>
      <c r="NEW17" s="132" t="e" vm="1">
        <f>IF(AND(NEW15="Breast",[1]control!NFK8="Persons"),"Note: Breast cancer figures for all persons does not include males","")</f>
        <v>#VALUE!</v>
      </c>
      <c r="NEX17" s="132" t="e" vm="1">
        <f>IF(AND(NEX15="Breast",[1]control!NFL8="Persons"),"Note: Breast cancer figures for all persons does not include males","")</f>
        <v>#VALUE!</v>
      </c>
      <c r="NEY17" s="132" t="e" vm="1">
        <f>IF(AND(NEY15="Breast",[1]control!NFM8="Persons"),"Note: Breast cancer figures for all persons does not include males","")</f>
        <v>#VALUE!</v>
      </c>
      <c r="NEZ17" s="132" t="e" vm="1">
        <f>IF(AND(NEZ15="Breast",[1]control!NFN8="Persons"),"Note: Breast cancer figures for all persons does not include males","")</f>
        <v>#VALUE!</v>
      </c>
      <c r="NFA17" s="132" t="e" vm="1">
        <f>IF(AND(NFA15="Breast",[1]control!NFO8="Persons"),"Note: Breast cancer figures for all persons does not include males","")</f>
        <v>#VALUE!</v>
      </c>
      <c r="NFB17" s="132" t="e" vm="1">
        <f>IF(AND(NFB15="Breast",[1]control!NFP8="Persons"),"Note: Breast cancer figures for all persons does not include males","")</f>
        <v>#VALUE!</v>
      </c>
      <c r="NFC17" s="132" t="e" vm="1">
        <f>IF(AND(NFC15="Breast",[1]control!NFQ8="Persons"),"Note: Breast cancer figures for all persons does not include males","")</f>
        <v>#VALUE!</v>
      </c>
      <c r="NFD17" s="132" t="e" vm="1">
        <f>IF(AND(NFD15="Breast",[1]control!NFR8="Persons"),"Note: Breast cancer figures for all persons does not include males","")</f>
        <v>#VALUE!</v>
      </c>
      <c r="NFE17" s="132" t="e" vm="1">
        <f>IF(AND(NFE15="Breast",[1]control!NFS8="Persons"),"Note: Breast cancer figures for all persons does not include males","")</f>
        <v>#VALUE!</v>
      </c>
      <c r="NFF17" s="132" t="e" vm="1">
        <f>IF(AND(NFF15="Breast",[1]control!NFT8="Persons"),"Note: Breast cancer figures for all persons does not include males","")</f>
        <v>#VALUE!</v>
      </c>
      <c r="NFG17" s="132" t="e" vm="1">
        <f>IF(AND(NFG15="Breast",[1]control!NFU8="Persons"),"Note: Breast cancer figures for all persons does not include males","")</f>
        <v>#VALUE!</v>
      </c>
      <c r="NFH17" s="132" t="e" vm="1">
        <f>IF(AND(NFH15="Breast",[1]control!NFV8="Persons"),"Note: Breast cancer figures for all persons does not include males","")</f>
        <v>#VALUE!</v>
      </c>
      <c r="NFI17" s="132" t="e" vm="1">
        <f>IF(AND(NFI15="Breast",[1]control!NFW8="Persons"),"Note: Breast cancer figures for all persons does not include males","")</f>
        <v>#VALUE!</v>
      </c>
      <c r="NFJ17" s="132" t="e" vm="1">
        <f>IF(AND(NFJ15="Breast",[1]control!NFX8="Persons"),"Note: Breast cancer figures for all persons does not include males","")</f>
        <v>#VALUE!</v>
      </c>
      <c r="NFK17" s="132" t="e" vm="1">
        <f>IF(AND(NFK15="Breast",[1]control!NFY8="Persons"),"Note: Breast cancer figures for all persons does not include males","")</f>
        <v>#VALUE!</v>
      </c>
      <c r="NFL17" s="132" t="e" vm="1">
        <f>IF(AND(NFL15="Breast",[1]control!NFZ8="Persons"),"Note: Breast cancer figures for all persons does not include males","")</f>
        <v>#VALUE!</v>
      </c>
      <c r="NFM17" s="132" t="e" vm="1">
        <f>IF(AND(NFM15="Breast",[1]control!NGA8="Persons"),"Note: Breast cancer figures for all persons does not include males","")</f>
        <v>#VALUE!</v>
      </c>
      <c r="NFN17" s="132" t="e" vm="1">
        <f>IF(AND(NFN15="Breast",[1]control!NGB8="Persons"),"Note: Breast cancer figures for all persons does not include males","")</f>
        <v>#VALUE!</v>
      </c>
      <c r="NFO17" s="132" t="e" vm="1">
        <f>IF(AND(NFO15="Breast",[1]control!NGC8="Persons"),"Note: Breast cancer figures for all persons does not include males","")</f>
        <v>#VALUE!</v>
      </c>
      <c r="NFP17" s="132" t="e" vm="1">
        <f>IF(AND(NFP15="Breast",[1]control!NGD8="Persons"),"Note: Breast cancer figures for all persons does not include males","")</f>
        <v>#VALUE!</v>
      </c>
      <c r="NFQ17" s="132" t="e" vm="1">
        <f>IF(AND(NFQ15="Breast",[1]control!NGE8="Persons"),"Note: Breast cancer figures for all persons does not include males","")</f>
        <v>#VALUE!</v>
      </c>
      <c r="NFR17" s="132" t="e" vm="1">
        <f>IF(AND(NFR15="Breast",[1]control!NGF8="Persons"),"Note: Breast cancer figures for all persons does not include males","")</f>
        <v>#VALUE!</v>
      </c>
      <c r="NFS17" s="132" t="e" vm="1">
        <f>IF(AND(NFS15="Breast",[1]control!NGG8="Persons"),"Note: Breast cancer figures for all persons does not include males","")</f>
        <v>#VALUE!</v>
      </c>
      <c r="NFT17" s="132" t="e" vm="1">
        <f>IF(AND(NFT15="Breast",[1]control!NGH8="Persons"),"Note: Breast cancer figures for all persons does not include males","")</f>
        <v>#VALUE!</v>
      </c>
      <c r="NFU17" s="132" t="e" vm="1">
        <f>IF(AND(NFU15="Breast",[1]control!NGI8="Persons"),"Note: Breast cancer figures for all persons does not include males","")</f>
        <v>#VALUE!</v>
      </c>
      <c r="NFV17" s="132" t="e" vm="1">
        <f>IF(AND(NFV15="Breast",[1]control!NGJ8="Persons"),"Note: Breast cancer figures for all persons does not include males","")</f>
        <v>#VALUE!</v>
      </c>
      <c r="NFW17" s="132" t="e" vm="1">
        <f>IF(AND(NFW15="Breast",[1]control!NGK8="Persons"),"Note: Breast cancer figures for all persons does not include males","")</f>
        <v>#VALUE!</v>
      </c>
      <c r="NFX17" s="132" t="e" vm="1">
        <f>IF(AND(NFX15="Breast",[1]control!NGL8="Persons"),"Note: Breast cancer figures for all persons does not include males","")</f>
        <v>#VALUE!</v>
      </c>
      <c r="NFY17" s="132" t="e" vm="1">
        <f>IF(AND(NFY15="Breast",[1]control!NGM8="Persons"),"Note: Breast cancer figures for all persons does not include males","")</f>
        <v>#VALUE!</v>
      </c>
      <c r="NFZ17" s="132" t="e" vm="1">
        <f>IF(AND(NFZ15="Breast",[1]control!NGN8="Persons"),"Note: Breast cancer figures for all persons does not include males","")</f>
        <v>#VALUE!</v>
      </c>
      <c r="NGA17" s="132" t="e" vm="1">
        <f>IF(AND(NGA15="Breast",[1]control!NGO8="Persons"),"Note: Breast cancer figures for all persons does not include males","")</f>
        <v>#VALUE!</v>
      </c>
      <c r="NGB17" s="132" t="e" vm="1">
        <f>IF(AND(NGB15="Breast",[1]control!NGP8="Persons"),"Note: Breast cancer figures for all persons does not include males","")</f>
        <v>#VALUE!</v>
      </c>
      <c r="NGC17" s="132" t="e" vm="1">
        <f>IF(AND(NGC15="Breast",[1]control!NGQ8="Persons"),"Note: Breast cancer figures for all persons does not include males","")</f>
        <v>#VALUE!</v>
      </c>
      <c r="NGD17" s="132" t="e" vm="1">
        <f>IF(AND(NGD15="Breast",[1]control!NGR8="Persons"),"Note: Breast cancer figures for all persons does not include males","")</f>
        <v>#VALUE!</v>
      </c>
      <c r="NGE17" s="132" t="e" vm="1">
        <f>IF(AND(NGE15="Breast",[1]control!NGS8="Persons"),"Note: Breast cancer figures for all persons does not include males","")</f>
        <v>#VALUE!</v>
      </c>
      <c r="NGF17" s="132" t="e" vm="1">
        <f>IF(AND(NGF15="Breast",[1]control!NGT8="Persons"),"Note: Breast cancer figures for all persons does not include males","")</f>
        <v>#VALUE!</v>
      </c>
      <c r="NGG17" s="132" t="e" vm="1">
        <f>IF(AND(NGG15="Breast",[1]control!NGU8="Persons"),"Note: Breast cancer figures for all persons does not include males","")</f>
        <v>#VALUE!</v>
      </c>
      <c r="NGH17" s="132" t="e" vm="1">
        <f>IF(AND(NGH15="Breast",[1]control!NGV8="Persons"),"Note: Breast cancer figures for all persons does not include males","")</f>
        <v>#VALUE!</v>
      </c>
      <c r="NGI17" s="132" t="e" vm="1">
        <f>IF(AND(NGI15="Breast",[1]control!NGW8="Persons"),"Note: Breast cancer figures for all persons does not include males","")</f>
        <v>#VALUE!</v>
      </c>
      <c r="NGJ17" s="132" t="e" vm="1">
        <f>IF(AND(NGJ15="Breast",[1]control!NGX8="Persons"),"Note: Breast cancer figures for all persons does not include males","")</f>
        <v>#VALUE!</v>
      </c>
      <c r="NGK17" s="132" t="e" vm="1">
        <f>IF(AND(NGK15="Breast",[1]control!NGY8="Persons"),"Note: Breast cancer figures for all persons does not include males","")</f>
        <v>#VALUE!</v>
      </c>
      <c r="NGL17" s="132" t="e" vm="1">
        <f>IF(AND(NGL15="Breast",[1]control!NGZ8="Persons"),"Note: Breast cancer figures for all persons does not include males","")</f>
        <v>#VALUE!</v>
      </c>
      <c r="NGM17" s="132" t="e" vm="1">
        <f>IF(AND(NGM15="Breast",[1]control!NHA8="Persons"),"Note: Breast cancer figures for all persons does not include males","")</f>
        <v>#VALUE!</v>
      </c>
      <c r="NGN17" s="132" t="e" vm="1">
        <f>IF(AND(NGN15="Breast",[1]control!NHB8="Persons"),"Note: Breast cancer figures for all persons does not include males","")</f>
        <v>#VALUE!</v>
      </c>
      <c r="NGO17" s="132" t="e" vm="1">
        <f>IF(AND(NGO15="Breast",[1]control!NHC8="Persons"),"Note: Breast cancer figures for all persons does not include males","")</f>
        <v>#VALUE!</v>
      </c>
      <c r="NGP17" s="132" t="e" vm="1">
        <f>IF(AND(NGP15="Breast",[1]control!NHD8="Persons"),"Note: Breast cancer figures for all persons does not include males","")</f>
        <v>#VALUE!</v>
      </c>
      <c r="NGQ17" s="132" t="e" vm="1">
        <f>IF(AND(NGQ15="Breast",[1]control!NHE8="Persons"),"Note: Breast cancer figures for all persons does not include males","")</f>
        <v>#VALUE!</v>
      </c>
      <c r="NGR17" s="132" t="e" vm="1">
        <f>IF(AND(NGR15="Breast",[1]control!NHF8="Persons"),"Note: Breast cancer figures for all persons does not include males","")</f>
        <v>#VALUE!</v>
      </c>
      <c r="NGS17" s="132" t="e" vm="1">
        <f>IF(AND(NGS15="Breast",[1]control!NHG8="Persons"),"Note: Breast cancer figures for all persons does not include males","")</f>
        <v>#VALUE!</v>
      </c>
      <c r="NGT17" s="132" t="e" vm="1">
        <f>IF(AND(NGT15="Breast",[1]control!NHH8="Persons"),"Note: Breast cancer figures for all persons does not include males","")</f>
        <v>#VALUE!</v>
      </c>
      <c r="NGU17" s="132" t="e" vm="1">
        <f>IF(AND(NGU15="Breast",[1]control!NHI8="Persons"),"Note: Breast cancer figures for all persons does not include males","")</f>
        <v>#VALUE!</v>
      </c>
      <c r="NGV17" s="132" t="e" vm="1">
        <f>IF(AND(NGV15="Breast",[1]control!NHJ8="Persons"),"Note: Breast cancer figures for all persons does not include males","")</f>
        <v>#VALUE!</v>
      </c>
      <c r="NGW17" s="132" t="e" vm="1">
        <f>IF(AND(NGW15="Breast",[1]control!NHK8="Persons"),"Note: Breast cancer figures for all persons does not include males","")</f>
        <v>#VALUE!</v>
      </c>
      <c r="NGX17" s="132" t="e" vm="1">
        <f>IF(AND(NGX15="Breast",[1]control!NHL8="Persons"),"Note: Breast cancer figures for all persons does not include males","")</f>
        <v>#VALUE!</v>
      </c>
      <c r="NGY17" s="132" t="e" vm="1">
        <f>IF(AND(NGY15="Breast",[1]control!NHM8="Persons"),"Note: Breast cancer figures for all persons does not include males","")</f>
        <v>#VALUE!</v>
      </c>
      <c r="NGZ17" s="132" t="e" vm="1">
        <f>IF(AND(NGZ15="Breast",[1]control!NHN8="Persons"),"Note: Breast cancer figures for all persons does not include males","")</f>
        <v>#VALUE!</v>
      </c>
      <c r="NHA17" s="132" t="e" vm="1">
        <f>IF(AND(NHA15="Breast",[1]control!NHO8="Persons"),"Note: Breast cancer figures for all persons does not include males","")</f>
        <v>#VALUE!</v>
      </c>
      <c r="NHB17" s="132" t="e" vm="1">
        <f>IF(AND(NHB15="Breast",[1]control!NHP8="Persons"),"Note: Breast cancer figures for all persons does not include males","")</f>
        <v>#VALUE!</v>
      </c>
      <c r="NHC17" s="132" t="e" vm="1">
        <f>IF(AND(NHC15="Breast",[1]control!NHQ8="Persons"),"Note: Breast cancer figures for all persons does not include males","")</f>
        <v>#VALUE!</v>
      </c>
      <c r="NHD17" s="132" t="e" vm="1">
        <f>IF(AND(NHD15="Breast",[1]control!NHR8="Persons"),"Note: Breast cancer figures for all persons does not include males","")</f>
        <v>#VALUE!</v>
      </c>
      <c r="NHE17" s="132" t="e" vm="1">
        <f>IF(AND(NHE15="Breast",[1]control!NHS8="Persons"),"Note: Breast cancer figures for all persons does not include males","")</f>
        <v>#VALUE!</v>
      </c>
      <c r="NHF17" s="132" t="e" vm="1">
        <f>IF(AND(NHF15="Breast",[1]control!NHT8="Persons"),"Note: Breast cancer figures for all persons does not include males","")</f>
        <v>#VALUE!</v>
      </c>
      <c r="NHG17" s="132" t="e" vm="1">
        <f>IF(AND(NHG15="Breast",[1]control!NHU8="Persons"),"Note: Breast cancer figures for all persons does not include males","")</f>
        <v>#VALUE!</v>
      </c>
      <c r="NHH17" s="132" t="e" vm="1">
        <f>IF(AND(NHH15="Breast",[1]control!NHV8="Persons"),"Note: Breast cancer figures for all persons does not include males","")</f>
        <v>#VALUE!</v>
      </c>
      <c r="NHI17" s="132" t="e" vm="1">
        <f>IF(AND(NHI15="Breast",[1]control!NHW8="Persons"),"Note: Breast cancer figures for all persons does not include males","")</f>
        <v>#VALUE!</v>
      </c>
      <c r="NHJ17" s="132" t="e" vm="1">
        <f>IF(AND(NHJ15="Breast",[1]control!NHX8="Persons"),"Note: Breast cancer figures for all persons does not include males","")</f>
        <v>#VALUE!</v>
      </c>
      <c r="NHK17" s="132" t="e" vm="1">
        <f>IF(AND(NHK15="Breast",[1]control!NHY8="Persons"),"Note: Breast cancer figures for all persons does not include males","")</f>
        <v>#VALUE!</v>
      </c>
      <c r="NHL17" s="132" t="e" vm="1">
        <f>IF(AND(NHL15="Breast",[1]control!NHZ8="Persons"),"Note: Breast cancer figures for all persons does not include males","")</f>
        <v>#VALUE!</v>
      </c>
      <c r="NHM17" s="132" t="e" vm="1">
        <f>IF(AND(NHM15="Breast",[1]control!NIA8="Persons"),"Note: Breast cancer figures for all persons does not include males","")</f>
        <v>#VALUE!</v>
      </c>
      <c r="NHN17" s="132" t="e" vm="1">
        <f>IF(AND(NHN15="Breast",[1]control!NIB8="Persons"),"Note: Breast cancer figures for all persons does not include males","")</f>
        <v>#VALUE!</v>
      </c>
      <c r="NHO17" s="132" t="e" vm="1">
        <f>IF(AND(NHO15="Breast",[1]control!NIC8="Persons"),"Note: Breast cancer figures for all persons does not include males","")</f>
        <v>#VALUE!</v>
      </c>
      <c r="NHP17" s="132" t="e" vm="1">
        <f>IF(AND(NHP15="Breast",[1]control!NID8="Persons"),"Note: Breast cancer figures for all persons does not include males","")</f>
        <v>#VALUE!</v>
      </c>
      <c r="NHQ17" s="132" t="e" vm="1">
        <f>IF(AND(NHQ15="Breast",[1]control!NIE8="Persons"),"Note: Breast cancer figures for all persons does not include males","")</f>
        <v>#VALUE!</v>
      </c>
      <c r="NHR17" s="132" t="e" vm="1">
        <f>IF(AND(NHR15="Breast",[1]control!NIF8="Persons"),"Note: Breast cancer figures for all persons does not include males","")</f>
        <v>#VALUE!</v>
      </c>
      <c r="NHS17" s="132" t="e" vm="1">
        <f>IF(AND(NHS15="Breast",[1]control!NIG8="Persons"),"Note: Breast cancer figures for all persons does not include males","")</f>
        <v>#VALUE!</v>
      </c>
      <c r="NHT17" s="132" t="e" vm="1">
        <f>IF(AND(NHT15="Breast",[1]control!NIH8="Persons"),"Note: Breast cancer figures for all persons does not include males","")</f>
        <v>#VALUE!</v>
      </c>
      <c r="NHU17" s="132" t="e" vm="1">
        <f>IF(AND(NHU15="Breast",[1]control!NII8="Persons"),"Note: Breast cancer figures for all persons does not include males","")</f>
        <v>#VALUE!</v>
      </c>
      <c r="NHV17" s="132" t="e" vm="1">
        <f>IF(AND(NHV15="Breast",[1]control!NIJ8="Persons"),"Note: Breast cancer figures for all persons does not include males","")</f>
        <v>#VALUE!</v>
      </c>
      <c r="NHW17" s="132" t="e" vm="1">
        <f>IF(AND(NHW15="Breast",[1]control!NIK8="Persons"),"Note: Breast cancer figures for all persons does not include males","")</f>
        <v>#VALUE!</v>
      </c>
      <c r="NHX17" s="132" t="e" vm="1">
        <f>IF(AND(NHX15="Breast",[1]control!NIL8="Persons"),"Note: Breast cancer figures for all persons does not include males","")</f>
        <v>#VALUE!</v>
      </c>
      <c r="NHY17" s="132" t="e" vm="1">
        <f>IF(AND(NHY15="Breast",[1]control!NIM8="Persons"),"Note: Breast cancer figures for all persons does not include males","")</f>
        <v>#VALUE!</v>
      </c>
      <c r="NHZ17" s="132" t="e" vm="1">
        <f>IF(AND(NHZ15="Breast",[1]control!NIN8="Persons"),"Note: Breast cancer figures for all persons does not include males","")</f>
        <v>#VALUE!</v>
      </c>
      <c r="NIA17" s="132" t="e" vm="1">
        <f>IF(AND(NIA15="Breast",[1]control!NIO8="Persons"),"Note: Breast cancer figures for all persons does not include males","")</f>
        <v>#VALUE!</v>
      </c>
      <c r="NIB17" s="132" t="e" vm="1">
        <f>IF(AND(NIB15="Breast",[1]control!NIP8="Persons"),"Note: Breast cancer figures for all persons does not include males","")</f>
        <v>#VALUE!</v>
      </c>
      <c r="NIC17" s="132" t="e" vm="1">
        <f>IF(AND(NIC15="Breast",[1]control!NIQ8="Persons"),"Note: Breast cancer figures for all persons does not include males","")</f>
        <v>#VALUE!</v>
      </c>
      <c r="NID17" s="132" t="e" vm="1">
        <f>IF(AND(NID15="Breast",[1]control!NIR8="Persons"),"Note: Breast cancer figures for all persons does not include males","")</f>
        <v>#VALUE!</v>
      </c>
      <c r="NIE17" s="132" t="e" vm="1">
        <f>IF(AND(NIE15="Breast",[1]control!NIS8="Persons"),"Note: Breast cancer figures for all persons does not include males","")</f>
        <v>#VALUE!</v>
      </c>
      <c r="NIF17" s="132" t="e" vm="1">
        <f>IF(AND(NIF15="Breast",[1]control!NIT8="Persons"),"Note: Breast cancer figures for all persons does not include males","")</f>
        <v>#VALUE!</v>
      </c>
      <c r="NIG17" s="132" t="e" vm="1">
        <f>IF(AND(NIG15="Breast",[1]control!NIU8="Persons"),"Note: Breast cancer figures for all persons does not include males","")</f>
        <v>#VALUE!</v>
      </c>
      <c r="NIH17" s="132" t="e" vm="1">
        <f>IF(AND(NIH15="Breast",[1]control!NIV8="Persons"),"Note: Breast cancer figures for all persons does not include males","")</f>
        <v>#VALUE!</v>
      </c>
      <c r="NII17" s="132" t="e" vm="1">
        <f>IF(AND(NII15="Breast",[1]control!NIW8="Persons"),"Note: Breast cancer figures for all persons does not include males","")</f>
        <v>#VALUE!</v>
      </c>
      <c r="NIJ17" s="132" t="e" vm="1">
        <f>IF(AND(NIJ15="Breast",[1]control!NIX8="Persons"),"Note: Breast cancer figures for all persons does not include males","")</f>
        <v>#VALUE!</v>
      </c>
      <c r="NIK17" s="132" t="e" vm="1">
        <f>IF(AND(NIK15="Breast",[1]control!NIY8="Persons"),"Note: Breast cancer figures for all persons does not include males","")</f>
        <v>#VALUE!</v>
      </c>
      <c r="NIL17" s="132" t="e" vm="1">
        <f>IF(AND(NIL15="Breast",[1]control!NIZ8="Persons"),"Note: Breast cancer figures for all persons does not include males","")</f>
        <v>#VALUE!</v>
      </c>
      <c r="NIM17" s="132" t="e" vm="1">
        <f>IF(AND(NIM15="Breast",[1]control!NJA8="Persons"),"Note: Breast cancer figures for all persons does not include males","")</f>
        <v>#VALUE!</v>
      </c>
      <c r="NIN17" s="132" t="e" vm="1">
        <f>IF(AND(NIN15="Breast",[1]control!NJB8="Persons"),"Note: Breast cancer figures for all persons does not include males","")</f>
        <v>#VALUE!</v>
      </c>
      <c r="NIO17" s="132" t="e" vm="1">
        <f>IF(AND(NIO15="Breast",[1]control!NJC8="Persons"),"Note: Breast cancer figures for all persons does not include males","")</f>
        <v>#VALUE!</v>
      </c>
      <c r="NIP17" s="132" t="e" vm="1">
        <f>IF(AND(NIP15="Breast",[1]control!NJD8="Persons"),"Note: Breast cancer figures for all persons does not include males","")</f>
        <v>#VALUE!</v>
      </c>
      <c r="NIQ17" s="132" t="e" vm="1">
        <f>IF(AND(NIQ15="Breast",[1]control!NJE8="Persons"),"Note: Breast cancer figures for all persons does not include males","")</f>
        <v>#VALUE!</v>
      </c>
      <c r="NIR17" s="132" t="e" vm="1">
        <f>IF(AND(NIR15="Breast",[1]control!NJF8="Persons"),"Note: Breast cancer figures for all persons does not include males","")</f>
        <v>#VALUE!</v>
      </c>
      <c r="NIS17" s="132" t="e" vm="1">
        <f>IF(AND(NIS15="Breast",[1]control!NJG8="Persons"),"Note: Breast cancer figures for all persons does not include males","")</f>
        <v>#VALUE!</v>
      </c>
      <c r="NIT17" s="132" t="e" vm="1">
        <f>IF(AND(NIT15="Breast",[1]control!NJH8="Persons"),"Note: Breast cancer figures for all persons does not include males","")</f>
        <v>#VALUE!</v>
      </c>
      <c r="NIU17" s="132" t="e" vm="1">
        <f>IF(AND(NIU15="Breast",[1]control!NJI8="Persons"),"Note: Breast cancer figures for all persons does not include males","")</f>
        <v>#VALUE!</v>
      </c>
      <c r="NIV17" s="132" t="e" vm="1">
        <f>IF(AND(NIV15="Breast",[1]control!NJJ8="Persons"),"Note: Breast cancer figures for all persons does not include males","")</f>
        <v>#VALUE!</v>
      </c>
      <c r="NIW17" s="132" t="e" vm="1">
        <f>IF(AND(NIW15="Breast",[1]control!NJK8="Persons"),"Note: Breast cancer figures for all persons does not include males","")</f>
        <v>#VALUE!</v>
      </c>
      <c r="NIX17" s="132" t="e" vm="1">
        <f>IF(AND(NIX15="Breast",[1]control!NJL8="Persons"),"Note: Breast cancer figures for all persons does not include males","")</f>
        <v>#VALUE!</v>
      </c>
      <c r="NIY17" s="132" t="e" vm="1">
        <f>IF(AND(NIY15="Breast",[1]control!NJM8="Persons"),"Note: Breast cancer figures for all persons does not include males","")</f>
        <v>#VALUE!</v>
      </c>
      <c r="NIZ17" s="132" t="e" vm="1">
        <f>IF(AND(NIZ15="Breast",[1]control!NJN8="Persons"),"Note: Breast cancer figures for all persons does not include males","")</f>
        <v>#VALUE!</v>
      </c>
      <c r="NJA17" s="132" t="e" vm="1">
        <f>IF(AND(NJA15="Breast",[1]control!NJO8="Persons"),"Note: Breast cancer figures for all persons does not include males","")</f>
        <v>#VALUE!</v>
      </c>
      <c r="NJB17" s="132" t="e" vm="1">
        <f>IF(AND(NJB15="Breast",[1]control!NJP8="Persons"),"Note: Breast cancer figures for all persons does not include males","")</f>
        <v>#VALUE!</v>
      </c>
      <c r="NJC17" s="132" t="e" vm="1">
        <f>IF(AND(NJC15="Breast",[1]control!NJQ8="Persons"),"Note: Breast cancer figures for all persons does not include males","")</f>
        <v>#VALUE!</v>
      </c>
      <c r="NJD17" s="132" t="e" vm="1">
        <f>IF(AND(NJD15="Breast",[1]control!NJR8="Persons"),"Note: Breast cancer figures for all persons does not include males","")</f>
        <v>#VALUE!</v>
      </c>
      <c r="NJE17" s="132" t="e" vm="1">
        <f>IF(AND(NJE15="Breast",[1]control!NJS8="Persons"),"Note: Breast cancer figures for all persons does not include males","")</f>
        <v>#VALUE!</v>
      </c>
      <c r="NJF17" s="132" t="e" vm="1">
        <f>IF(AND(NJF15="Breast",[1]control!NJT8="Persons"),"Note: Breast cancer figures for all persons does not include males","")</f>
        <v>#VALUE!</v>
      </c>
      <c r="NJG17" s="132" t="e" vm="1">
        <f>IF(AND(NJG15="Breast",[1]control!NJU8="Persons"),"Note: Breast cancer figures for all persons does not include males","")</f>
        <v>#VALUE!</v>
      </c>
      <c r="NJH17" s="132" t="e" vm="1">
        <f>IF(AND(NJH15="Breast",[1]control!NJV8="Persons"),"Note: Breast cancer figures for all persons does not include males","")</f>
        <v>#VALUE!</v>
      </c>
      <c r="NJI17" s="132" t="e" vm="1">
        <f>IF(AND(NJI15="Breast",[1]control!NJW8="Persons"),"Note: Breast cancer figures for all persons does not include males","")</f>
        <v>#VALUE!</v>
      </c>
      <c r="NJJ17" s="132" t="e" vm="1">
        <f>IF(AND(NJJ15="Breast",[1]control!NJX8="Persons"),"Note: Breast cancer figures for all persons does not include males","")</f>
        <v>#VALUE!</v>
      </c>
      <c r="NJK17" s="132" t="e" vm="1">
        <f>IF(AND(NJK15="Breast",[1]control!NJY8="Persons"),"Note: Breast cancer figures for all persons does not include males","")</f>
        <v>#VALUE!</v>
      </c>
      <c r="NJL17" s="132" t="e" vm="1">
        <f>IF(AND(NJL15="Breast",[1]control!NJZ8="Persons"),"Note: Breast cancer figures for all persons does not include males","")</f>
        <v>#VALUE!</v>
      </c>
      <c r="NJM17" s="132" t="e" vm="1">
        <f>IF(AND(NJM15="Breast",[1]control!NKA8="Persons"),"Note: Breast cancer figures for all persons does not include males","")</f>
        <v>#VALUE!</v>
      </c>
      <c r="NJN17" s="132" t="e" vm="1">
        <f>IF(AND(NJN15="Breast",[1]control!NKB8="Persons"),"Note: Breast cancer figures for all persons does not include males","")</f>
        <v>#VALUE!</v>
      </c>
      <c r="NJO17" s="132" t="e" vm="1">
        <f>IF(AND(NJO15="Breast",[1]control!NKC8="Persons"),"Note: Breast cancer figures for all persons does not include males","")</f>
        <v>#VALUE!</v>
      </c>
      <c r="NJP17" s="132" t="e" vm="1">
        <f>IF(AND(NJP15="Breast",[1]control!NKD8="Persons"),"Note: Breast cancer figures for all persons does not include males","")</f>
        <v>#VALUE!</v>
      </c>
      <c r="NJQ17" s="132" t="e" vm="1">
        <f>IF(AND(NJQ15="Breast",[1]control!NKE8="Persons"),"Note: Breast cancer figures for all persons does not include males","")</f>
        <v>#VALUE!</v>
      </c>
      <c r="NJR17" s="132" t="e" vm="1">
        <f>IF(AND(NJR15="Breast",[1]control!NKF8="Persons"),"Note: Breast cancer figures for all persons does not include males","")</f>
        <v>#VALUE!</v>
      </c>
      <c r="NJS17" s="132" t="e" vm="1">
        <f>IF(AND(NJS15="Breast",[1]control!NKG8="Persons"),"Note: Breast cancer figures for all persons does not include males","")</f>
        <v>#VALUE!</v>
      </c>
      <c r="NJT17" s="132" t="e" vm="1">
        <f>IF(AND(NJT15="Breast",[1]control!NKH8="Persons"),"Note: Breast cancer figures for all persons does not include males","")</f>
        <v>#VALUE!</v>
      </c>
      <c r="NJU17" s="132" t="e" vm="1">
        <f>IF(AND(NJU15="Breast",[1]control!NKI8="Persons"),"Note: Breast cancer figures for all persons does not include males","")</f>
        <v>#VALUE!</v>
      </c>
      <c r="NJV17" s="132" t="e" vm="1">
        <f>IF(AND(NJV15="Breast",[1]control!NKJ8="Persons"),"Note: Breast cancer figures for all persons does not include males","")</f>
        <v>#VALUE!</v>
      </c>
      <c r="NJW17" s="132" t="e" vm="1">
        <f>IF(AND(NJW15="Breast",[1]control!NKK8="Persons"),"Note: Breast cancer figures for all persons does not include males","")</f>
        <v>#VALUE!</v>
      </c>
      <c r="NJX17" s="132" t="e" vm="1">
        <f>IF(AND(NJX15="Breast",[1]control!NKL8="Persons"),"Note: Breast cancer figures for all persons does not include males","")</f>
        <v>#VALUE!</v>
      </c>
      <c r="NJY17" s="132" t="e" vm="1">
        <f>IF(AND(NJY15="Breast",[1]control!NKM8="Persons"),"Note: Breast cancer figures for all persons does not include males","")</f>
        <v>#VALUE!</v>
      </c>
      <c r="NJZ17" s="132" t="e" vm="1">
        <f>IF(AND(NJZ15="Breast",[1]control!NKN8="Persons"),"Note: Breast cancer figures for all persons does not include males","")</f>
        <v>#VALUE!</v>
      </c>
      <c r="NKA17" s="132" t="e" vm="1">
        <f>IF(AND(NKA15="Breast",[1]control!NKO8="Persons"),"Note: Breast cancer figures for all persons does not include males","")</f>
        <v>#VALUE!</v>
      </c>
      <c r="NKB17" s="132" t="e" vm="1">
        <f>IF(AND(NKB15="Breast",[1]control!NKP8="Persons"),"Note: Breast cancer figures for all persons does not include males","")</f>
        <v>#VALUE!</v>
      </c>
      <c r="NKC17" s="132" t="e" vm="1">
        <f>IF(AND(NKC15="Breast",[1]control!NKQ8="Persons"),"Note: Breast cancer figures for all persons does not include males","")</f>
        <v>#VALUE!</v>
      </c>
      <c r="NKD17" s="132" t="e" vm="1">
        <f>IF(AND(NKD15="Breast",[1]control!NKR8="Persons"),"Note: Breast cancer figures for all persons does not include males","")</f>
        <v>#VALUE!</v>
      </c>
      <c r="NKE17" s="132" t="e" vm="1">
        <f>IF(AND(NKE15="Breast",[1]control!NKS8="Persons"),"Note: Breast cancer figures for all persons does not include males","")</f>
        <v>#VALUE!</v>
      </c>
      <c r="NKF17" s="132" t="e" vm="1">
        <f>IF(AND(NKF15="Breast",[1]control!NKT8="Persons"),"Note: Breast cancer figures for all persons does not include males","")</f>
        <v>#VALUE!</v>
      </c>
      <c r="NKG17" s="132" t="e" vm="1">
        <f>IF(AND(NKG15="Breast",[1]control!NKU8="Persons"),"Note: Breast cancer figures for all persons does not include males","")</f>
        <v>#VALUE!</v>
      </c>
      <c r="NKH17" s="132" t="e" vm="1">
        <f>IF(AND(NKH15="Breast",[1]control!NKV8="Persons"),"Note: Breast cancer figures for all persons does not include males","")</f>
        <v>#VALUE!</v>
      </c>
      <c r="NKI17" s="132" t="e" vm="1">
        <f>IF(AND(NKI15="Breast",[1]control!NKW8="Persons"),"Note: Breast cancer figures for all persons does not include males","")</f>
        <v>#VALUE!</v>
      </c>
      <c r="NKJ17" s="132" t="e" vm="1">
        <f>IF(AND(NKJ15="Breast",[1]control!NKX8="Persons"),"Note: Breast cancer figures for all persons does not include males","")</f>
        <v>#VALUE!</v>
      </c>
      <c r="NKK17" s="132" t="e" vm="1">
        <f>IF(AND(NKK15="Breast",[1]control!NKY8="Persons"),"Note: Breast cancer figures for all persons does not include males","")</f>
        <v>#VALUE!</v>
      </c>
      <c r="NKL17" s="132" t="e" vm="1">
        <f>IF(AND(NKL15="Breast",[1]control!NKZ8="Persons"),"Note: Breast cancer figures for all persons does not include males","")</f>
        <v>#VALUE!</v>
      </c>
      <c r="NKM17" s="132" t="e" vm="1">
        <f>IF(AND(NKM15="Breast",[1]control!NLA8="Persons"),"Note: Breast cancer figures for all persons does not include males","")</f>
        <v>#VALUE!</v>
      </c>
      <c r="NKN17" s="132" t="e" vm="1">
        <f>IF(AND(NKN15="Breast",[1]control!NLB8="Persons"),"Note: Breast cancer figures for all persons does not include males","")</f>
        <v>#VALUE!</v>
      </c>
      <c r="NKO17" s="132" t="e" vm="1">
        <f>IF(AND(NKO15="Breast",[1]control!NLC8="Persons"),"Note: Breast cancer figures for all persons does not include males","")</f>
        <v>#VALUE!</v>
      </c>
      <c r="NKP17" s="132" t="e" vm="1">
        <f>IF(AND(NKP15="Breast",[1]control!NLD8="Persons"),"Note: Breast cancer figures for all persons does not include males","")</f>
        <v>#VALUE!</v>
      </c>
      <c r="NKQ17" s="132" t="e" vm="1">
        <f>IF(AND(NKQ15="Breast",[1]control!NLE8="Persons"),"Note: Breast cancer figures for all persons does not include males","")</f>
        <v>#VALUE!</v>
      </c>
      <c r="NKR17" s="132" t="e" vm="1">
        <f>IF(AND(NKR15="Breast",[1]control!NLF8="Persons"),"Note: Breast cancer figures for all persons does not include males","")</f>
        <v>#VALUE!</v>
      </c>
      <c r="NKS17" s="132" t="e" vm="1">
        <f>IF(AND(NKS15="Breast",[1]control!NLG8="Persons"),"Note: Breast cancer figures for all persons does not include males","")</f>
        <v>#VALUE!</v>
      </c>
      <c r="NKT17" s="132" t="e" vm="1">
        <f>IF(AND(NKT15="Breast",[1]control!NLH8="Persons"),"Note: Breast cancer figures for all persons does not include males","")</f>
        <v>#VALUE!</v>
      </c>
      <c r="NKU17" s="132" t="e" vm="1">
        <f>IF(AND(NKU15="Breast",[1]control!NLI8="Persons"),"Note: Breast cancer figures for all persons does not include males","")</f>
        <v>#VALUE!</v>
      </c>
      <c r="NKV17" s="132" t="e" vm="1">
        <f>IF(AND(NKV15="Breast",[1]control!NLJ8="Persons"),"Note: Breast cancer figures for all persons does not include males","")</f>
        <v>#VALUE!</v>
      </c>
      <c r="NKW17" s="132" t="e" vm="1">
        <f>IF(AND(NKW15="Breast",[1]control!NLK8="Persons"),"Note: Breast cancer figures for all persons does not include males","")</f>
        <v>#VALUE!</v>
      </c>
      <c r="NKX17" s="132" t="e" vm="1">
        <f>IF(AND(NKX15="Breast",[1]control!NLL8="Persons"),"Note: Breast cancer figures for all persons does not include males","")</f>
        <v>#VALUE!</v>
      </c>
      <c r="NKY17" s="132" t="e" vm="1">
        <f>IF(AND(NKY15="Breast",[1]control!NLM8="Persons"),"Note: Breast cancer figures for all persons does not include males","")</f>
        <v>#VALUE!</v>
      </c>
      <c r="NKZ17" s="132" t="e" vm="1">
        <f>IF(AND(NKZ15="Breast",[1]control!NLN8="Persons"),"Note: Breast cancer figures for all persons does not include males","")</f>
        <v>#VALUE!</v>
      </c>
      <c r="NLA17" s="132" t="e" vm="1">
        <f>IF(AND(NLA15="Breast",[1]control!NLO8="Persons"),"Note: Breast cancer figures for all persons does not include males","")</f>
        <v>#VALUE!</v>
      </c>
      <c r="NLB17" s="132" t="e" vm="1">
        <f>IF(AND(NLB15="Breast",[1]control!NLP8="Persons"),"Note: Breast cancer figures for all persons does not include males","")</f>
        <v>#VALUE!</v>
      </c>
      <c r="NLC17" s="132" t="e" vm="1">
        <f>IF(AND(NLC15="Breast",[1]control!NLQ8="Persons"),"Note: Breast cancer figures for all persons does not include males","")</f>
        <v>#VALUE!</v>
      </c>
      <c r="NLD17" s="132" t="e" vm="1">
        <f>IF(AND(NLD15="Breast",[1]control!NLR8="Persons"),"Note: Breast cancer figures for all persons does not include males","")</f>
        <v>#VALUE!</v>
      </c>
      <c r="NLE17" s="132" t="e" vm="1">
        <f>IF(AND(NLE15="Breast",[1]control!NLS8="Persons"),"Note: Breast cancer figures for all persons does not include males","")</f>
        <v>#VALUE!</v>
      </c>
      <c r="NLF17" s="132" t="e" vm="1">
        <f>IF(AND(NLF15="Breast",[1]control!NLT8="Persons"),"Note: Breast cancer figures for all persons does not include males","")</f>
        <v>#VALUE!</v>
      </c>
      <c r="NLG17" s="132" t="e" vm="1">
        <f>IF(AND(NLG15="Breast",[1]control!NLU8="Persons"),"Note: Breast cancer figures for all persons does not include males","")</f>
        <v>#VALUE!</v>
      </c>
      <c r="NLH17" s="132" t="e" vm="1">
        <f>IF(AND(NLH15="Breast",[1]control!NLV8="Persons"),"Note: Breast cancer figures for all persons does not include males","")</f>
        <v>#VALUE!</v>
      </c>
      <c r="NLI17" s="132" t="e" vm="1">
        <f>IF(AND(NLI15="Breast",[1]control!NLW8="Persons"),"Note: Breast cancer figures for all persons does not include males","")</f>
        <v>#VALUE!</v>
      </c>
      <c r="NLJ17" s="132" t="e" vm="1">
        <f>IF(AND(NLJ15="Breast",[1]control!NLX8="Persons"),"Note: Breast cancer figures for all persons does not include males","")</f>
        <v>#VALUE!</v>
      </c>
      <c r="NLK17" s="132" t="e" vm="1">
        <f>IF(AND(NLK15="Breast",[1]control!NLY8="Persons"),"Note: Breast cancer figures for all persons does not include males","")</f>
        <v>#VALUE!</v>
      </c>
      <c r="NLL17" s="132" t="e" vm="1">
        <f>IF(AND(NLL15="Breast",[1]control!NLZ8="Persons"),"Note: Breast cancer figures for all persons does not include males","")</f>
        <v>#VALUE!</v>
      </c>
      <c r="NLM17" s="132" t="e" vm="1">
        <f>IF(AND(NLM15="Breast",[1]control!NMA8="Persons"),"Note: Breast cancer figures for all persons does not include males","")</f>
        <v>#VALUE!</v>
      </c>
      <c r="NLN17" s="132" t="e" vm="1">
        <f>IF(AND(NLN15="Breast",[1]control!NMB8="Persons"),"Note: Breast cancer figures for all persons does not include males","")</f>
        <v>#VALUE!</v>
      </c>
      <c r="NLO17" s="132" t="e" vm="1">
        <f>IF(AND(NLO15="Breast",[1]control!NMC8="Persons"),"Note: Breast cancer figures for all persons does not include males","")</f>
        <v>#VALUE!</v>
      </c>
      <c r="NLP17" s="132" t="e" vm="1">
        <f>IF(AND(NLP15="Breast",[1]control!NMD8="Persons"),"Note: Breast cancer figures for all persons does not include males","")</f>
        <v>#VALUE!</v>
      </c>
      <c r="NLQ17" s="132" t="e" vm="1">
        <f>IF(AND(NLQ15="Breast",[1]control!NME8="Persons"),"Note: Breast cancer figures for all persons does not include males","")</f>
        <v>#VALUE!</v>
      </c>
      <c r="NLR17" s="132" t="e" vm="1">
        <f>IF(AND(NLR15="Breast",[1]control!NMF8="Persons"),"Note: Breast cancer figures for all persons does not include males","")</f>
        <v>#VALUE!</v>
      </c>
      <c r="NLS17" s="132" t="e" vm="1">
        <f>IF(AND(NLS15="Breast",[1]control!NMG8="Persons"),"Note: Breast cancer figures for all persons does not include males","")</f>
        <v>#VALUE!</v>
      </c>
      <c r="NLT17" s="132" t="e" vm="1">
        <f>IF(AND(NLT15="Breast",[1]control!NMH8="Persons"),"Note: Breast cancer figures for all persons does not include males","")</f>
        <v>#VALUE!</v>
      </c>
      <c r="NLU17" s="132" t="e" vm="1">
        <f>IF(AND(NLU15="Breast",[1]control!NMI8="Persons"),"Note: Breast cancer figures for all persons does not include males","")</f>
        <v>#VALUE!</v>
      </c>
      <c r="NLV17" s="132" t="e" vm="1">
        <f>IF(AND(NLV15="Breast",[1]control!NMJ8="Persons"),"Note: Breast cancer figures for all persons does not include males","")</f>
        <v>#VALUE!</v>
      </c>
      <c r="NLW17" s="132" t="e" vm="1">
        <f>IF(AND(NLW15="Breast",[1]control!NMK8="Persons"),"Note: Breast cancer figures for all persons does not include males","")</f>
        <v>#VALUE!</v>
      </c>
      <c r="NLX17" s="132" t="e" vm="1">
        <f>IF(AND(NLX15="Breast",[1]control!NML8="Persons"),"Note: Breast cancer figures for all persons does not include males","")</f>
        <v>#VALUE!</v>
      </c>
      <c r="NLY17" s="132" t="e" vm="1">
        <f>IF(AND(NLY15="Breast",[1]control!NMM8="Persons"),"Note: Breast cancer figures for all persons does not include males","")</f>
        <v>#VALUE!</v>
      </c>
      <c r="NLZ17" s="132" t="e" vm="1">
        <f>IF(AND(NLZ15="Breast",[1]control!NMN8="Persons"),"Note: Breast cancer figures for all persons does not include males","")</f>
        <v>#VALUE!</v>
      </c>
      <c r="NMA17" s="132" t="e" vm="1">
        <f>IF(AND(NMA15="Breast",[1]control!NMO8="Persons"),"Note: Breast cancer figures for all persons does not include males","")</f>
        <v>#VALUE!</v>
      </c>
      <c r="NMB17" s="132" t="e" vm="1">
        <f>IF(AND(NMB15="Breast",[1]control!NMP8="Persons"),"Note: Breast cancer figures for all persons does not include males","")</f>
        <v>#VALUE!</v>
      </c>
      <c r="NMC17" s="132" t="e" vm="1">
        <f>IF(AND(NMC15="Breast",[1]control!NMQ8="Persons"),"Note: Breast cancer figures for all persons does not include males","")</f>
        <v>#VALUE!</v>
      </c>
      <c r="NMD17" s="132" t="e" vm="1">
        <f>IF(AND(NMD15="Breast",[1]control!NMR8="Persons"),"Note: Breast cancer figures for all persons does not include males","")</f>
        <v>#VALUE!</v>
      </c>
      <c r="NME17" s="132" t="e" vm="1">
        <f>IF(AND(NME15="Breast",[1]control!NMS8="Persons"),"Note: Breast cancer figures for all persons does not include males","")</f>
        <v>#VALUE!</v>
      </c>
      <c r="NMF17" s="132" t="e" vm="1">
        <f>IF(AND(NMF15="Breast",[1]control!NMT8="Persons"),"Note: Breast cancer figures for all persons does not include males","")</f>
        <v>#VALUE!</v>
      </c>
      <c r="NMG17" s="132" t="e" vm="1">
        <f>IF(AND(NMG15="Breast",[1]control!NMU8="Persons"),"Note: Breast cancer figures for all persons does not include males","")</f>
        <v>#VALUE!</v>
      </c>
      <c r="NMH17" s="132" t="e" vm="1">
        <f>IF(AND(NMH15="Breast",[1]control!NMV8="Persons"),"Note: Breast cancer figures for all persons does not include males","")</f>
        <v>#VALUE!</v>
      </c>
      <c r="NMI17" s="132" t="e" vm="1">
        <f>IF(AND(NMI15="Breast",[1]control!NMW8="Persons"),"Note: Breast cancer figures for all persons does not include males","")</f>
        <v>#VALUE!</v>
      </c>
      <c r="NMJ17" s="132" t="e" vm="1">
        <f>IF(AND(NMJ15="Breast",[1]control!NMX8="Persons"),"Note: Breast cancer figures for all persons does not include males","")</f>
        <v>#VALUE!</v>
      </c>
      <c r="NMK17" s="132" t="e" vm="1">
        <f>IF(AND(NMK15="Breast",[1]control!NMY8="Persons"),"Note: Breast cancer figures for all persons does not include males","")</f>
        <v>#VALUE!</v>
      </c>
      <c r="NML17" s="132" t="e" vm="1">
        <f>IF(AND(NML15="Breast",[1]control!NMZ8="Persons"),"Note: Breast cancer figures for all persons does not include males","")</f>
        <v>#VALUE!</v>
      </c>
      <c r="NMM17" s="132" t="e" vm="1">
        <f>IF(AND(NMM15="Breast",[1]control!NNA8="Persons"),"Note: Breast cancer figures for all persons does not include males","")</f>
        <v>#VALUE!</v>
      </c>
      <c r="NMN17" s="132" t="e" vm="1">
        <f>IF(AND(NMN15="Breast",[1]control!NNB8="Persons"),"Note: Breast cancer figures for all persons does not include males","")</f>
        <v>#VALUE!</v>
      </c>
      <c r="NMO17" s="132" t="e" vm="1">
        <f>IF(AND(NMO15="Breast",[1]control!NNC8="Persons"),"Note: Breast cancer figures for all persons does not include males","")</f>
        <v>#VALUE!</v>
      </c>
      <c r="NMP17" s="132" t="e" vm="1">
        <f>IF(AND(NMP15="Breast",[1]control!NND8="Persons"),"Note: Breast cancer figures for all persons does not include males","")</f>
        <v>#VALUE!</v>
      </c>
      <c r="NMQ17" s="132" t="e" vm="1">
        <f>IF(AND(NMQ15="Breast",[1]control!NNE8="Persons"),"Note: Breast cancer figures for all persons does not include males","")</f>
        <v>#VALUE!</v>
      </c>
      <c r="NMR17" s="132" t="e" vm="1">
        <f>IF(AND(NMR15="Breast",[1]control!NNF8="Persons"),"Note: Breast cancer figures for all persons does not include males","")</f>
        <v>#VALUE!</v>
      </c>
      <c r="NMS17" s="132" t="e" vm="1">
        <f>IF(AND(NMS15="Breast",[1]control!NNG8="Persons"),"Note: Breast cancer figures for all persons does not include males","")</f>
        <v>#VALUE!</v>
      </c>
      <c r="NMT17" s="132" t="e" vm="1">
        <f>IF(AND(NMT15="Breast",[1]control!NNH8="Persons"),"Note: Breast cancer figures for all persons does not include males","")</f>
        <v>#VALUE!</v>
      </c>
      <c r="NMU17" s="132" t="e" vm="1">
        <f>IF(AND(NMU15="Breast",[1]control!NNI8="Persons"),"Note: Breast cancer figures for all persons does not include males","")</f>
        <v>#VALUE!</v>
      </c>
      <c r="NMV17" s="132" t="e" vm="1">
        <f>IF(AND(NMV15="Breast",[1]control!NNJ8="Persons"),"Note: Breast cancer figures for all persons does not include males","")</f>
        <v>#VALUE!</v>
      </c>
      <c r="NMW17" s="132" t="e" vm="1">
        <f>IF(AND(NMW15="Breast",[1]control!NNK8="Persons"),"Note: Breast cancer figures for all persons does not include males","")</f>
        <v>#VALUE!</v>
      </c>
      <c r="NMX17" s="132" t="e" vm="1">
        <f>IF(AND(NMX15="Breast",[1]control!NNL8="Persons"),"Note: Breast cancer figures for all persons does not include males","")</f>
        <v>#VALUE!</v>
      </c>
      <c r="NMY17" s="132" t="e" vm="1">
        <f>IF(AND(NMY15="Breast",[1]control!NNM8="Persons"),"Note: Breast cancer figures for all persons does not include males","")</f>
        <v>#VALUE!</v>
      </c>
      <c r="NMZ17" s="132" t="e" vm="1">
        <f>IF(AND(NMZ15="Breast",[1]control!NNN8="Persons"),"Note: Breast cancer figures for all persons does not include males","")</f>
        <v>#VALUE!</v>
      </c>
      <c r="NNA17" s="132" t="e" vm="1">
        <f>IF(AND(NNA15="Breast",[1]control!NNO8="Persons"),"Note: Breast cancer figures for all persons does not include males","")</f>
        <v>#VALUE!</v>
      </c>
      <c r="NNB17" s="132" t="e" vm="1">
        <f>IF(AND(NNB15="Breast",[1]control!NNP8="Persons"),"Note: Breast cancer figures for all persons does not include males","")</f>
        <v>#VALUE!</v>
      </c>
      <c r="NNC17" s="132" t="e" vm="1">
        <f>IF(AND(NNC15="Breast",[1]control!NNQ8="Persons"),"Note: Breast cancer figures for all persons does not include males","")</f>
        <v>#VALUE!</v>
      </c>
      <c r="NND17" s="132" t="e" vm="1">
        <f>IF(AND(NND15="Breast",[1]control!NNR8="Persons"),"Note: Breast cancer figures for all persons does not include males","")</f>
        <v>#VALUE!</v>
      </c>
      <c r="NNE17" s="132" t="e" vm="1">
        <f>IF(AND(NNE15="Breast",[1]control!NNS8="Persons"),"Note: Breast cancer figures for all persons does not include males","")</f>
        <v>#VALUE!</v>
      </c>
      <c r="NNF17" s="132" t="e" vm="1">
        <f>IF(AND(NNF15="Breast",[1]control!NNT8="Persons"),"Note: Breast cancer figures for all persons does not include males","")</f>
        <v>#VALUE!</v>
      </c>
      <c r="NNG17" s="132" t="e" vm="1">
        <f>IF(AND(NNG15="Breast",[1]control!NNU8="Persons"),"Note: Breast cancer figures for all persons does not include males","")</f>
        <v>#VALUE!</v>
      </c>
      <c r="NNH17" s="132" t="e" vm="1">
        <f>IF(AND(NNH15="Breast",[1]control!NNV8="Persons"),"Note: Breast cancer figures for all persons does not include males","")</f>
        <v>#VALUE!</v>
      </c>
      <c r="NNI17" s="132" t="e" vm="1">
        <f>IF(AND(NNI15="Breast",[1]control!NNW8="Persons"),"Note: Breast cancer figures for all persons does not include males","")</f>
        <v>#VALUE!</v>
      </c>
      <c r="NNJ17" s="132" t="e" vm="1">
        <f>IF(AND(NNJ15="Breast",[1]control!NNX8="Persons"),"Note: Breast cancer figures for all persons does not include males","")</f>
        <v>#VALUE!</v>
      </c>
      <c r="NNK17" s="132" t="e" vm="1">
        <f>IF(AND(NNK15="Breast",[1]control!NNY8="Persons"),"Note: Breast cancer figures for all persons does not include males","")</f>
        <v>#VALUE!</v>
      </c>
      <c r="NNL17" s="132" t="e" vm="1">
        <f>IF(AND(NNL15="Breast",[1]control!NNZ8="Persons"),"Note: Breast cancer figures for all persons does not include males","")</f>
        <v>#VALUE!</v>
      </c>
      <c r="NNM17" s="132" t="e" vm="1">
        <f>IF(AND(NNM15="Breast",[1]control!NOA8="Persons"),"Note: Breast cancer figures for all persons does not include males","")</f>
        <v>#VALUE!</v>
      </c>
      <c r="NNN17" s="132" t="e" vm="1">
        <f>IF(AND(NNN15="Breast",[1]control!NOB8="Persons"),"Note: Breast cancer figures for all persons does not include males","")</f>
        <v>#VALUE!</v>
      </c>
      <c r="NNO17" s="132" t="e" vm="1">
        <f>IF(AND(NNO15="Breast",[1]control!NOC8="Persons"),"Note: Breast cancer figures for all persons does not include males","")</f>
        <v>#VALUE!</v>
      </c>
      <c r="NNP17" s="132" t="e" vm="1">
        <f>IF(AND(NNP15="Breast",[1]control!NOD8="Persons"),"Note: Breast cancer figures for all persons does not include males","")</f>
        <v>#VALUE!</v>
      </c>
      <c r="NNQ17" s="132" t="e" vm="1">
        <f>IF(AND(NNQ15="Breast",[1]control!NOE8="Persons"),"Note: Breast cancer figures for all persons does not include males","")</f>
        <v>#VALUE!</v>
      </c>
      <c r="NNR17" s="132" t="e" vm="1">
        <f>IF(AND(NNR15="Breast",[1]control!NOF8="Persons"),"Note: Breast cancer figures for all persons does not include males","")</f>
        <v>#VALUE!</v>
      </c>
      <c r="NNS17" s="132" t="e" vm="1">
        <f>IF(AND(NNS15="Breast",[1]control!NOG8="Persons"),"Note: Breast cancer figures for all persons does not include males","")</f>
        <v>#VALUE!</v>
      </c>
      <c r="NNT17" s="132" t="e" vm="1">
        <f>IF(AND(NNT15="Breast",[1]control!NOH8="Persons"),"Note: Breast cancer figures for all persons does not include males","")</f>
        <v>#VALUE!</v>
      </c>
      <c r="NNU17" s="132" t="e" vm="1">
        <f>IF(AND(NNU15="Breast",[1]control!NOI8="Persons"),"Note: Breast cancer figures for all persons does not include males","")</f>
        <v>#VALUE!</v>
      </c>
      <c r="NNV17" s="132" t="e" vm="1">
        <f>IF(AND(NNV15="Breast",[1]control!NOJ8="Persons"),"Note: Breast cancer figures for all persons does not include males","")</f>
        <v>#VALUE!</v>
      </c>
      <c r="NNW17" s="132" t="e" vm="1">
        <f>IF(AND(NNW15="Breast",[1]control!NOK8="Persons"),"Note: Breast cancer figures for all persons does not include males","")</f>
        <v>#VALUE!</v>
      </c>
      <c r="NNX17" s="132" t="e" vm="1">
        <f>IF(AND(NNX15="Breast",[1]control!NOL8="Persons"),"Note: Breast cancer figures for all persons does not include males","")</f>
        <v>#VALUE!</v>
      </c>
      <c r="NNY17" s="132" t="e" vm="1">
        <f>IF(AND(NNY15="Breast",[1]control!NOM8="Persons"),"Note: Breast cancer figures for all persons does not include males","")</f>
        <v>#VALUE!</v>
      </c>
      <c r="NNZ17" s="132" t="e" vm="1">
        <f>IF(AND(NNZ15="Breast",[1]control!NON8="Persons"),"Note: Breast cancer figures for all persons does not include males","")</f>
        <v>#VALUE!</v>
      </c>
      <c r="NOA17" s="132" t="e" vm="1">
        <f>IF(AND(NOA15="Breast",[1]control!NOO8="Persons"),"Note: Breast cancer figures for all persons does not include males","")</f>
        <v>#VALUE!</v>
      </c>
      <c r="NOB17" s="132" t="e" vm="1">
        <f>IF(AND(NOB15="Breast",[1]control!NOP8="Persons"),"Note: Breast cancer figures for all persons does not include males","")</f>
        <v>#VALUE!</v>
      </c>
      <c r="NOC17" s="132" t="e" vm="1">
        <f>IF(AND(NOC15="Breast",[1]control!NOQ8="Persons"),"Note: Breast cancer figures for all persons does not include males","")</f>
        <v>#VALUE!</v>
      </c>
      <c r="NOD17" s="132" t="e" vm="1">
        <f>IF(AND(NOD15="Breast",[1]control!NOR8="Persons"),"Note: Breast cancer figures for all persons does not include males","")</f>
        <v>#VALUE!</v>
      </c>
      <c r="NOE17" s="132" t="e" vm="1">
        <f>IF(AND(NOE15="Breast",[1]control!NOS8="Persons"),"Note: Breast cancer figures for all persons does not include males","")</f>
        <v>#VALUE!</v>
      </c>
      <c r="NOF17" s="132" t="e" vm="1">
        <f>IF(AND(NOF15="Breast",[1]control!NOT8="Persons"),"Note: Breast cancer figures for all persons does not include males","")</f>
        <v>#VALUE!</v>
      </c>
      <c r="NOG17" s="132" t="e" vm="1">
        <f>IF(AND(NOG15="Breast",[1]control!NOU8="Persons"),"Note: Breast cancer figures for all persons does not include males","")</f>
        <v>#VALUE!</v>
      </c>
      <c r="NOH17" s="132" t="e" vm="1">
        <f>IF(AND(NOH15="Breast",[1]control!NOV8="Persons"),"Note: Breast cancer figures for all persons does not include males","")</f>
        <v>#VALUE!</v>
      </c>
      <c r="NOI17" s="132" t="e" vm="1">
        <f>IF(AND(NOI15="Breast",[1]control!NOW8="Persons"),"Note: Breast cancer figures for all persons does not include males","")</f>
        <v>#VALUE!</v>
      </c>
      <c r="NOJ17" s="132" t="e" vm="1">
        <f>IF(AND(NOJ15="Breast",[1]control!NOX8="Persons"),"Note: Breast cancer figures for all persons does not include males","")</f>
        <v>#VALUE!</v>
      </c>
      <c r="NOK17" s="132" t="e" vm="1">
        <f>IF(AND(NOK15="Breast",[1]control!NOY8="Persons"),"Note: Breast cancer figures for all persons does not include males","")</f>
        <v>#VALUE!</v>
      </c>
      <c r="NOL17" s="132" t="e" vm="1">
        <f>IF(AND(NOL15="Breast",[1]control!NOZ8="Persons"),"Note: Breast cancer figures for all persons does not include males","")</f>
        <v>#VALUE!</v>
      </c>
      <c r="NOM17" s="132" t="e" vm="1">
        <f>IF(AND(NOM15="Breast",[1]control!NPA8="Persons"),"Note: Breast cancer figures for all persons does not include males","")</f>
        <v>#VALUE!</v>
      </c>
      <c r="NON17" s="132" t="e" vm="1">
        <f>IF(AND(NON15="Breast",[1]control!NPB8="Persons"),"Note: Breast cancer figures for all persons does not include males","")</f>
        <v>#VALUE!</v>
      </c>
      <c r="NOO17" s="132" t="e" vm="1">
        <f>IF(AND(NOO15="Breast",[1]control!NPC8="Persons"),"Note: Breast cancer figures for all persons does not include males","")</f>
        <v>#VALUE!</v>
      </c>
      <c r="NOP17" s="132" t="e" vm="1">
        <f>IF(AND(NOP15="Breast",[1]control!NPD8="Persons"),"Note: Breast cancer figures for all persons does not include males","")</f>
        <v>#VALUE!</v>
      </c>
      <c r="NOQ17" s="132" t="e" vm="1">
        <f>IF(AND(NOQ15="Breast",[1]control!NPE8="Persons"),"Note: Breast cancer figures for all persons does not include males","")</f>
        <v>#VALUE!</v>
      </c>
      <c r="NOR17" s="132" t="e" vm="1">
        <f>IF(AND(NOR15="Breast",[1]control!NPF8="Persons"),"Note: Breast cancer figures for all persons does not include males","")</f>
        <v>#VALUE!</v>
      </c>
      <c r="NOS17" s="132" t="e" vm="1">
        <f>IF(AND(NOS15="Breast",[1]control!NPG8="Persons"),"Note: Breast cancer figures for all persons does not include males","")</f>
        <v>#VALUE!</v>
      </c>
      <c r="NOT17" s="132" t="e" vm="1">
        <f>IF(AND(NOT15="Breast",[1]control!NPH8="Persons"),"Note: Breast cancer figures for all persons does not include males","")</f>
        <v>#VALUE!</v>
      </c>
      <c r="NOU17" s="132" t="e" vm="1">
        <f>IF(AND(NOU15="Breast",[1]control!NPI8="Persons"),"Note: Breast cancer figures for all persons does not include males","")</f>
        <v>#VALUE!</v>
      </c>
      <c r="NOV17" s="132" t="e" vm="1">
        <f>IF(AND(NOV15="Breast",[1]control!NPJ8="Persons"),"Note: Breast cancer figures for all persons does not include males","")</f>
        <v>#VALUE!</v>
      </c>
      <c r="NOW17" s="132" t="e" vm="1">
        <f>IF(AND(NOW15="Breast",[1]control!NPK8="Persons"),"Note: Breast cancer figures for all persons does not include males","")</f>
        <v>#VALUE!</v>
      </c>
      <c r="NOX17" s="132" t="e" vm="1">
        <f>IF(AND(NOX15="Breast",[1]control!NPL8="Persons"),"Note: Breast cancer figures for all persons does not include males","")</f>
        <v>#VALUE!</v>
      </c>
      <c r="NOY17" s="132" t="e" vm="1">
        <f>IF(AND(NOY15="Breast",[1]control!NPM8="Persons"),"Note: Breast cancer figures for all persons does not include males","")</f>
        <v>#VALUE!</v>
      </c>
      <c r="NOZ17" s="132" t="e" vm="1">
        <f>IF(AND(NOZ15="Breast",[1]control!NPN8="Persons"),"Note: Breast cancer figures for all persons does not include males","")</f>
        <v>#VALUE!</v>
      </c>
      <c r="NPA17" s="132" t="e" vm="1">
        <f>IF(AND(NPA15="Breast",[1]control!NPO8="Persons"),"Note: Breast cancer figures for all persons does not include males","")</f>
        <v>#VALUE!</v>
      </c>
      <c r="NPB17" s="132" t="e" vm="1">
        <f>IF(AND(NPB15="Breast",[1]control!NPP8="Persons"),"Note: Breast cancer figures for all persons does not include males","")</f>
        <v>#VALUE!</v>
      </c>
      <c r="NPC17" s="132" t="e" vm="1">
        <f>IF(AND(NPC15="Breast",[1]control!NPQ8="Persons"),"Note: Breast cancer figures for all persons does not include males","")</f>
        <v>#VALUE!</v>
      </c>
      <c r="NPD17" s="132" t="e" vm="1">
        <f>IF(AND(NPD15="Breast",[1]control!NPR8="Persons"),"Note: Breast cancer figures for all persons does not include males","")</f>
        <v>#VALUE!</v>
      </c>
      <c r="NPE17" s="132" t="e" vm="1">
        <f>IF(AND(NPE15="Breast",[1]control!NPS8="Persons"),"Note: Breast cancer figures for all persons does not include males","")</f>
        <v>#VALUE!</v>
      </c>
      <c r="NPF17" s="132" t="e" vm="1">
        <f>IF(AND(NPF15="Breast",[1]control!NPT8="Persons"),"Note: Breast cancer figures for all persons does not include males","")</f>
        <v>#VALUE!</v>
      </c>
      <c r="NPG17" s="132" t="e" vm="1">
        <f>IF(AND(NPG15="Breast",[1]control!NPU8="Persons"),"Note: Breast cancer figures for all persons does not include males","")</f>
        <v>#VALUE!</v>
      </c>
      <c r="NPH17" s="132" t="e" vm="1">
        <f>IF(AND(NPH15="Breast",[1]control!NPV8="Persons"),"Note: Breast cancer figures for all persons does not include males","")</f>
        <v>#VALUE!</v>
      </c>
      <c r="NPI17" s="132" t="e" vm="1">
        <f>IF(AND(NPI15="Breast",[1]control!NPW8="Persons"),"Note: Breast cancer figures for all persons does not include males","")</f>
        <v>#VALUE!</v>
      </c>
      <c r="NPJ17" s="132" t="e" vm="1">
        <f>IF(AND(NPJ15="Breast",[1]control!NPX8="Persons"),"Note: Breast cancer figures for all persons does not include males","")</f>
        <v>#VALUE!</v>
      </c>
      <c r="NPK17" s="132" t="e" vm="1">
        <f>IF(AND(NPK15="Breast",[1]control!NPY8="Persons"),"Note: Breast cancer figures for all persons does not include males","")</f>
        <v>#VALUE!</v>
      </c>
      <c r="NPL17" s="132" t="e" vm="1">
        <f>IF(AND(NPL15="Breast",[1]control!NPZ8="Persons"),"Note: Breast cancer figures for all persons does not include males","")</f>
        <v>#VALUE!</v>
      </c>
      <c r="NPM17" s="132" t="e" vm="1">
        <f>IF(AND(NPM15="Breast",[1]control!NQA8="Persons"),"Note: Breast cancer figures for all persons does not include males","")</f>
        <v>#VALUE!</v>
      </c>
      <c r="NPN17" s="132" t="e" vm="1">
        <f>IF(AND(NPN15="Breast",[1]control!NQB8="Persons"),"Note: Breast cancer figures for all persons does not include males","")</f>
        <v>#VALUE!</v>
      </c>
      <c r="NPO17" s="132" t="e" vm="1">
        <f>IF(AND(NPO15="Breast",[1]control!NQC8="Persons"),"Note: Breast cancer figures for all persons does not include males","")</f>
        <v>#VALUE!</v>
      </c>
      <c r="NPP17" s="132" t="e" vm="1">
        <f>IF(AND(NPP15="Breast",[1]control!NQD8="Persons"),"Note: Breast cancer figures for all persons does not include males","")</f>
        <v>#VALUE!</v>
      </c>
      <c r="NPQ17" s="132" t="e" vm="1">
        <f>IF(AND(NPQ15="Breast",[1]control!NQE8="Persons"),"Note: Breast cancer figures for all persons does not include males","")</f>
        <v>#VALUE!</v>
      </c>
      <c r="NPR17" s="132" t="e" vm="1">
        <f>IF(AND(NPR15="Breast",[1]control!NQF8="Persons"),"Note: Breast cancer figures for all persons does not include males","")</f>
        <v>#VALUE!</v>
      </c>
      <c r="NPS17" s="132" t="e" vm="1">
        <f>IF(AND(NPS15="Breast",[1]control!NQG8="Persons"),"Note: Breast cancer figures for all persons does not include males","")</f>
        <v>#VALUE!</v>
      </c>
      <c r="NPT17" s="132" t="e" vm="1">
        <f>IF(AND(NPT15="Breast",[1]control!NQH8="Persons"),"Note: Breast cancer figures for all persons does not include males","")</f>
        <v>#VALUE!</v>
      </c>
      <c r="NPU17" s="132" t="e" vm="1">
        <f>IF(AND(NPU15="Breast",[1]control!NQI8="Persons"),"Note: Breast cancer figures for all persons does not include males","")</f>
        <v>#VALUE!</v>
      </c>
      <c r="NPV17" s="132" t="e" vm="1">
        <f>IF(AND(NPV15="Breast",[1]control!NQJ8="Persons"),"Note: Breast cancer figures for all persons does not include males","")</f>
        <v>#VALUE!</v>
      </c>
      <c r="NPW17" s="132" t="e" vm="1">
        <f>IF(AND(NPW15="Breast",[1]control!NQK8="Persons"),"Note: Breast cancer figures for all persons does not include males","")</f>
        <v>#VALUE!</v>
      </c>
      <c r="NPX17" s="132" t="e" vm="1">
        <f>IF(AND(NPX15="Breast",[1]control!NQL8="Persons"),"Note: Breast cancer figures for all persons does not include males","")</f>
        <v>#VALUE!</v>
      </c>
      <c r="NPY17" s="132" t="e" vm="1">
        <f>IF(AND(NPY15="Breast",[1]control!NQM8="Persons"),"Note: Breast cancer figures for all persons does not include males","")</f>
        <v>#VALUE!</v>
      </c>
      <c r="NPZ17" s="132" t="e" vm="1">
        <f>IF(AND(NPZ15="Breast",[1]control!NQN8="Persons"),"Note: Breast cancer figures for all persons does not include males","")</f>
        <v>#VALUE!</v>
      </c>
      <c r="NQA17" s="132" t="e" vm="1">
        <f>IF(AND(NQA15="Breast",[1]control!NQO8="Persons"),"Note: Breast cancer figures for all persons does not include males","")</f>
        <v>#VALUE!</v>
      </c>
      <c r="NQB17" s="132" t="e" vm="1">
        <f>IF(AND(NQB15="Breast",[1]control!NQP8="Persons"),"Note: Breast cancer figures for all persons does not include males","")</f>
        <v>#VALUE!</v>
      </c>
      <c r="NQC17" s="132" t="e" vm="1">
        <f>IF(AND(NQC15="Breast",[1]control!NQQ8="Persons"),"Note: Breast cancer figures for all persons does not include males","")</f>
        <v>#VALUE!</v>
      </c>
      <c r="NQD17" s="132" t="e" vm="1">
        <f>IF(AND(NQD15="Breast",[1]control!NQR8="Persons"),"Note: Breast cancer figures for all persons does not include males","")</f>
        <v>#VALUE!</v>
      </c>
      <c r="NQE17" s="132" t="e" vm="1">
        <f>IF(AND(NQE15="Breast",[1]control!NQS8="Persons"),"Note: Breast cancer figures for all persons does not include males","")</f>
        <v>#VALUE!</v>
      </c>
      <c r="NQF17" s="132" t="e" vm="1">
        <f>IF(AND(NQF15="Breast",[1]control!NQT8="Persons"),"Note: Breast cancer figures for all persons does not include males","")</f>
        <v>#VALUE!</v>
      </c>
      <c r="NQG17" s="132" t="e" vm="1">
        <f>IF(AND(NQG15="Breast",[1]control!NQU8="Persons"),"Note: Breast cancer figures for all persons does not include males","")</f>
        <v>#VALUE!</v>
      </c>
      <c r="NQH17" s="132" t="e" vm="1">
        <f>IF(AND(NQH15="Breast",[1]control!NQV8="Persons"),"Note: Breast cancer figures for all persons does not include males","")</f>
        <v>#VALUE!</v>
      </c>
      <c r="NQI17" s="132" t="e" vm="1">
        <f>IF(AND(NQI15="Breast",[1]control!NQW8="Persons"),"Note: Breast cancer figures for all persons does not include males","")</f>
        <v>#VALUE!</v>
      </c>
      <c r="NQJ17" s="132" t="e" vm="1">
        <f>IF(AND(NQJ15="Breast",[1]control!NQX8="Persons"),"Note: Breast cancer figures for all persons does not include males","")</f>
        <v>#VALUE!</v>
      </c>
      <c r="NQK17" s="132" t="e" vm="1">
        <f>IF(AND(NQK15="Breast",[1]control!NQY8="Persons"),"Note: Breast cancer figures for all persons does not include males","")</f>
        <v>#VALUE!</v>
      </c>
      <c r="NQL17" s="132" t="e" vm="1">
        <f>IF(AND(NQL15="Breast",[1]control!NQZ8="Persons"),"Note: Breast cancer figures for all persons does not include males","")</f>
        <v>#VALUE!</v>
      </c>
      <c r="NQM17" s="132" t="e" vm="1">
        <f>IF(AND(NQM15="Breast",[1]control!NRA8="Persons"),"Note: Breast cancer figures for all persons does not include males","")</f>
        <v>#VALUE!</v>
      </c>
      <c r="NQN17" s="132" t="e" vm="1">
        <f>IF(AND(NQN15="Breast",[1]control!NRB8="Persons"),"Note: Breast cancer figures for all persons does not include males","")</f>
        <v>#VALUE!</v>
      </c>
      <c r="NQO17" s="132" t="e" vm="1">
        <f>IF(AND(NQO15="Breast",[1]control!NRC8="Persons"),"Note: Breast cancer figures for all persons does not include males","")</f>
        <v>#VALUE!</v>
      </c>
      <c r="NQP17" s="132" t="e" vm="1">
        <f>IF(AND(NQP15="Breast",[1]control!NRD8="Persons"),"Note: Breast cancer figures for all persons does not include males","")</f>
        <v>#VALUE!</v>
      </c>
      <c r="NQQ17" s="132" t="e" vm="1">
        <f>IF(AND(NQQ15="Breast",[1]control!NRE8="Persons"),"Note: Breast cancer figures for all persons does not include males","")</f>
        <v>#VALUE!</v>
      </c>
      <c r="NQR17" s="132" t="e" vm="1">
        <f>IF(AND(NQR15="Breast",[1]control!NRF8="Persons"),"Note: Breast cancer figures for all persons does not include males","")</f>
        <v>#VALUE!</v>
      </c>
      <c r="NQS17" s="132" t="e" vm="1">
        <f>IF(AND(NQS15="Breast",[1]control!NRG8="Persons"),"Note: Breast cancer figures for all persons does not include males","")</f>
        <v>#VALUE!</v>
      </c>
      <c r="NQT17" s="132" t="e" vm="1">
        <f>IF(AND(NQT15="Breast",[1]control!NRH8="Persons"),"Note: Breast cancer figures for all persons does not include males","")</f>
        <v>#VALUE!</v>
      </c>
      <c r="NQU17" s="132" t="e" vm="1">
        <f>IF(AND(NQU15="Breast",[1]control!NRI8="Persons"),"Note: Breast cancer figures for all persons does not include males","")</f>
        <v>#VALUE!</v>
      </c>
      <c r="NQV17" s="132" t="e" vm="1">
        <f>IF(AND(NQV15="Breast",[1]control!NRJ8="Persons"),"Note: Breast cancer figures for all persons does not include males","")</f>
        <v>#VALUE!</v>
      </c>
      <c r="NQW17" s="132" t="e" vm="1">
        <f>IF(AND(NQW15="Breast",[1]control!NRK8="Persons"),"Note: Breast cancer figures for all persons does not include males","")</f>
        <v>#VALUE!</v>
      </c>
      <c r="NQX17" s="132" t="e" vm="1">
        <f>IF(AND(NQX15="Breast",[1]control!NRL8="Persons"),"Note: Breast cancer figures for all persons does not include males","")</f>
        <v>#VALUE!</v>
      </c>
      <c r="NQY17" s="132" t="e" vm="1">
        <f>IF(AND(NQY15="Breast",[1]control!NRM8="Persons"),"Note: Breast cancer figures for all persons does not include males","")</f>
        <v>#VALUE!</v>
      </c>
      <c r="NQZ17" s="132" t="e" vm="1">
        <f>IF(AND(NQZ15="Breast",[1]control!NRN8="Persons"),"Note: Breast cancer figures for all persons does not include males","")</f>
        <v>#VALUE!</v>
      </c>
      <c r="NRA17" s="132" t="e" vm="1">
        <f>IF(AND(NRA15="Breast",[1]control!NRO8="Persons"),"Note: Breast cancer figures for all persons does not include males","")</f>
        <v>#VALUE!</v>
      </c>
      <c r="NRB17" s="132" t="e" vm="1">
        <f>IF(AND(NRB15="Breast",[1]control!NRP8="Persons"),"Note: Breast cancer figures for all persons does not include males","")</f>
        <v>#VALUE!</v>
      </c>
      <c r="NRC17" s="132" t="e" vm="1">
        <f>IF(AND(NRC15="Breast",[1]control!NRQ8="Persons"),"Note: Breast cancer figures for all persons does not include males","")</f>
        <v>#VALUE!</v>
      </c>
      <c r="NRD17" s="132" t="e" vm="1">
        <f>IF(AND(NRD15="Breast",[1]control!NRR8="Persons"),"Note: Breast cancer figures for all persons does not include males","")</f>
        <v>#VALUE!</v>
      </c>
      <c r="NRE17" s="132" t="e" vm="1">
        <f>IF(AND(NRE15="Breast",[1]control!NRS8="Persons"),"Note: Breast cancer figures for all persons does not include males","")</f>
        <v>#VALUE!</v>
      </c>
      <c r="NRF17" s="132" t="e" vm="1">
        <f>IF(AND(NRF15="Breast",[1]control!NRT8="Persons"),"Note: Breast cancer figures for all persons does not include males","")</f>
        <v>#VALUE!</v>
      </c>
      <c r="NRG17" s="132" t="e" vm="1">
        <f>IF(AND(NRG15="Breast",[1]control!NRU8="Persons"),"Note: Breast cancer figures for all persons does not include males","")</f>
        <v>#VALUE!</v>
      </c>
      <c r="NRH17" s="132" t="e" vm="1">
        <f>IF(AND(NRH15="Breast",[1]control!NRV8="Persons"),"Note: Breast cancer figures for all persons does not include males","")</f>
        <v>#VALUE!</v>
      </c>
      <c r="NRI17" s="132" t="e" vm="1">
        <f>IF(AND(NRI15="Breast",[1]control!NRW8="Persons"),"Note: Breast cancer figures for all persons does not include males","")</f>
        <v>#VALUE!</v>
      </c>
      <c r="NRJ17" s="132" t="e" vm="1">
        <f>IF(AND(NRJ15="Breast",[1]control!NRX8="Persons"),"Note: Breast cancer figures for all persons does not include males","")</f>
        <v>#VALUE!</v>
      </c>
      <c r="NRK17" s="132" t="e" vm="1">
        <f>IF(AND(NRK15="Breast",[1]control!NRY8="Persons"),"Note: Breast cancer figures for all persons does not include males","")</f>
        <v>#VALUE!</v>
      </c>
      <c r="NRL17" s="132" t="e" vm="1">
        <f>IF(AND(NRL15="Breast",[1]control!NRZ8="Persons"),"Note: Breast cancer figures for all persons does not include males","")</f>
        <v>#VALUE!</v>
      </c>
      <c r="NRM17" s="132" t="e" vm="1">
        <f>IF(AND(NRM15="Breast",[1]control!NSA8="Persons"),"Note: Breast cancer figures for all persons does not include males","")</f>
        <v>#VALUE!</v>
      </c>
      <c r="NRN17" s="132" t="e" vm="1">
        <f>IF(AND(NRN15="Breast",[1]control!NSB8="Persons"),"Note: Breast cancer figures for all persons does not include males","")</f>
        <v>#VALUE!</v>
      </c>
      <c r="NRO17" s="132" t="e" vm="1">
        <f>IF(AND(NRO15="Breast",[1]control!NSC8="Persons"),"Note: Breast cancer figures for all persons does not include males","")</f>
        <v>#VALUE!</v>
      </c>
      <c r="NRP17" s="132" t="e" vm="1">
        <f>IF(AND(NRP15="Breast",[1]control!NSD8="Persons"),"Note: Breast cancer figures for all persons does not include males","")</f>
        <v>#VALUE!</v>
      </c>
      <c r="NRQ17" s="132" t="e" vm="1">
        <f>IF(AND(NRQ15="Breast",[1]control!NSE8="Persons"),"Note: Breast cancer figures for all persons does not include males","")</f>
        <v>#VALUE!</v>
      </c>
      <c r="NRR17" s="132" t="e" vm="1">
        <f>IF(AND(NRR15="Breast",[1]control!NSF8="Persons"),"Note: Breast cancer figures for all persons does not include males","")</f>
        <v>#VALUE!</v>
      </c>
      <c r="NRS17" s="132" t="e" vm="1">
        <f>IF(AND(NRS15="Breast",[1]control!NSG8="Persons"),"Note: Breast cancer figures for all persons does not include males","")</f>
        <v>#VALUE!</v>
      </c>
      <c r="NRT17" s="132" t="e" vm="1">
        <f>IF(AND(NRT15="Breast",[1]control!NSH8="Persons"),"Note: Breast cancer figures for all persons does not include males","")</f>
        <v>#VALUE!</v>
      </c>
      <c r="NRU17" s="132" t="e" vm="1">
        <f>IF(AND(NRU15="Breast",[1]control!NSI8="Persons"),"Note: Breast cancer figures for all persons does not include males","")</f>
        <v>#VALUE!</v>
      </c>
      <c r="NRV17" s="132" t="e" vm="1">
        <f>IF(AND(NRV15="Breast",[1]control!NSJ8="Persons"),"Note: Breast cancer figures for all persons does not include males","")</f>
        <v>#VALUE!</v>
      </c>
      <c r="NRW17" s="132" t="e" vm="1">
        <f>IF(AND(NRW15="Breast",[1]control!NSK8="Persons"),"Note: Breast cancer figures for all persons does not include males","")</f>
        <v>#VALUE!</v>
      </c>
      <c r="NRX17" s="132" t="e" vm="1">
        <f>IF(AND(NRX15="Breast",[1]control!NSL8="Persons"),"Note: Breast cancer figures for all persons does not include males","")</f>
        <v>#VALUE!</v>
      </c>
      <c r="NRY17" s="132" t="e" vm="1">
        <f>IF(AND(NRY15="Breast",[1]control!NSM8="Persons"),"Note: Breast cancer figures for all persons does not include males","")</f>
        <v>#VALUE!</v>
      </c>
      <c r="NRZ17" s="132" t="e" vm="1">
        <f>IF(AND(NRZ15="Breast",[1]control!NSN8="Persons"),"Note: Breast cancer figures for all persons does not include males","")</f>
        <v>#VALUE!</v>
      </c>
      <c r="NSA17" s="132" t="e" vm="1">
        <f>IF(AND(NSA15="Breast",[1]control!NSO8="Persons"),"Note: Breast cancer figures for all persons does not include males","")</f>
        <v>#VALUE!</v>
      </c>
      <c r="NSB17" s="132" t="e" vm="1">
        <f>IF(AND(NSB15="Breast",[1]control!NSP8="Persons"),"Note: Breast cancer figures for all persons does not include males","")</f>
        <v>#VALUE!</v>
      </c>
      <c r="NSC17" s="132" t="e" vm="1">
        <f>IF(AND(NSC15="Breast",[1]control!NSQ8="Persons"),"Note: Breast cancer figures for all persons does not include males","")</f>
        <v>#VALUE!</v>
      </c>
      <c r="NSD17" s="132" t="e" vm="1">
        <f>IF(AND(NSD15="Breast",[1]control!NSR8="Persons"),"Note: Breast cancer figures for all persons does not include males","")</f>
        <v>#VALUE!</v>
      </c>
      <c r="NSE17" s="132" t="e" vm="1">
        <f>IF(AND(NSE15="Breast",[1]control!NSS8="Persons"),"Note: Breast cancer figures for all persons does not include males","")</f>
        <v>#VALUE!</v>
      </c>
      <c r="NSF17" s="132" t="e" vm="1">
        <f>IF(AND(NSF15="Breast",[1]control!NST8="Persons"),"Note: Breast cancer figures for all persons does not include males","")</f>
        <v>#VALUE!</v>
      </c>
      <c r="NSG17" s="132" t="e" vm="1">
        <f>IF(AND(NSG15="Breast",[1]control!NSU8="Persons"),"Note: Breast cancer figures for all persons does not include males","")</f>
        <v>#VALUE!</v>
      </c>
      <c r="NSH17" s="132" t="e" vm="1">
        <f>IF(AND(NSH15="Breast",[1]control!NSV8="Persons"),"Note: Breast cancer figures for all persons does not include males","")</f>
        <v>#VALUE!</v>
      </c>
      <c r="NSI17" s="132" t="e" vm="1">
        <f>IF(AND(NSI15="Breast",[1]control!NSW8="Persons"),"Note: Breast cancer figures for all persons does not include males","")</f>
        <v>#VALUE!</v>
      </c>
      <c r="NSJ17" s="132" t="e" vm="1">
        <f>IF(AND(NSJ15="Breast",[1]control!NSX8="Persons"),"Note: Breast cancer figures for all persons does not include males","")</f>
        <v>#VALUE!</v>
      </c>
      <c r="NSK17" s="132" t="e" vm="1">
        <f>IF(AND(NSK15="Breast",[1]control!NSY8="Persons"),"Note: Breast cancer figures for all persons does not include males","")</f>
        <v>#VALUE!</v>
      </c>
      <c r="NSL17" s="132" t="e" vm="1">
        <f>IF(AND(NSL15="Breast",[1]control!NSZ8="Persons"),"Note: Breast cancer figures for all persons does not include males","")</f>
        <v>#VALUE!</v>
      </c>
      <c r="NSM17" s="132" t="e" vm="1">
        <f>IF(AND(NSM15="Breast",[1]control!NTA8="Persons"),"Note: Breast cancer figures for all persons does not include males","")</f>
        <v>#VALUE!</v>
      </c>
      <c r="NSN17" s="132" t="e" vm="1">
        <f>IF(AND(NSN15="Breast",[1]control!NTB8="Persons"),"Note: Breast cancer figures for all persons does not include males","")</f>
        <v>#VALUE!</v>
      </c>
      <c r="NSO17" s="132" t="e" vm="1">
        <f>IF(AND(NSO15="Breast",[1]control!NTC8="Persons"),"Note: Breast cancer figures for all persons does not include males","")</f>
        <v>#VALUE!</v>
      </c>
      <c r="NSP17" s="132" t="e" vm="1">
        <f>IF(AND(NSP15="Breast",[1]control!NTD8="Persons"),"Note: Breast cancer figures for all persons does not include males","")</f>
        <v>#VALUE!</v>
      </c>
      <c r="NSQ17" s="132" t="e" vm="1">
        <f>IF(AND(NSQ15="Breast",[1]control!NTE8="Persons"),"Note: Breast cancer figures for all persons does not include males","")</f>
        <v>#VALUE!</v>
      </c>
      <c r="NSR17" s="132" t="e" vm="1">
        <f>IF(AND(NSR15="Breast",[1]control!NTF8="Persons"),"Note: Breast cancer figures for all persons does not include males","")</f>
        <v>#VALUE!</v>
      </c>
      <c r="NSS17" s="132" t="e" vm="1">
        <f>IF(AND(NSS15="Breast",[1]control!NTG8="Persons"),"Note: Breast cancer figures for all persons does not include males","")</f>
        <v>#VALUE!</v>
      </c>
      <c r="NST17" s="132" t="e" vm="1">
        <f>IF(AND(NST15="Breast",[1]control!NTH8="Persons"),"Note: Breast cancer figures for all persons does not include males","")</f>
        <v>#VALUE!</v>
      </c>
      <c r="NSU17" s="132" t="e" vm="1">
        <f>IF(AND(NSU15="Breast",[1]control!NTI8="Persons"),"Note: Breast cancer figures for all persons does not include males","")</f>
        <v>#VALUE!</v>
      </c>
      <c r="NSV17" s="132" t="e" vm="1">
        <f>IF(AND(NSV15="Breast",[1]control!NTJ8="Persons"),"Note: Breast cancer figures for all persons does not include males","")</f>
        <v>#VALUE!</v>
      </c>
      <c r="NSW17" s="132" t="e" vm="1">
        <f>IF(AND(NSW15="Breast",[1]control!NTK8="Persons"),"Note: Breast cancer figures for all persons does not include males","")</f>
        <v>#VALUE!</v>
      </c>
      <c r="NSX17" s="132" t="e" vm="1">
        <f>IF(AND(NSX15="Breast",[1]control!NTL8="Persons"),"Note: Breast cancer figures for all persons does not include males","")</f>
        <v>#VALUE!</v>
      </c>
      <c r="NSY17" s="132" t="e" vm="1">
        <f>IF(AND(NSY15="Breast",[1]control!NTM8="Persons"),"Note: Breast cancer figures for all persons does not include males","")</f>
        <v>#VALUE!</v>
      </c>
      <c r="NSZ17" s="132" t="e" vm="1">
        <f>IF(AND(NSZ15="Breast",[1]control!NTN8="Persons"),"Note: Breast cancer figures for all persons does not include males","")</f>
        <v>#VALUE!</v>
      </c>
      <c r="NTA17" s="132" t="e" vm="1">
        <f>IF(AND(NTA15="Breast",[1]control!NTO8="Persons"),"Note: Breast cancer figures for all persons does not include males","")</f>
        <v>#VALUE!</v>
      </c>
      <c r="NTB17" s="132" t="e" vm="1">
        <f>IF(AND(NTB15="Breast",[1]control!NTP8="Persons"),"Note: Breast cancer figures for all persons does not include males","")</f>
        <v>#VALUE!</v>
      </c>
      <c r="NTC17" s="132" t="e" vm="1">
        <f>IF(AND(NTC15="Breast",[1]control!NTQ8="Persons"),"Note: Breast cancer figures for all persons does not include males","")</f>
        <v>#VALUE!</v>
      </c>
      <c r="NTD17" s="132" t="e" vm="1">
        <f>IF(AND(NTD15="Breast",[1]control!NTR8="Persons"),"Note: Breast cancer figures for all persons does not include males","")</f>
        <v>#VALUE!</v>
      </c>
      <c r="NTE17" s="132" t="e" vm="1">
        <f>IF(AND(NTE15="Breast",[1]control!NTS8="Persons"),"Note: Breast cancer figures for all persons does not include males","")</f>
        <v>#VALUE!</v>
      </c>
      <c r="NTF17" s="132" t="e" vm="1">
        <f>IF(AND(NTF15="Breast",[1]control!NTT8="Persons"),"Note: Breast cancer figures for all persons does not include males","")</f>
        <v>#VALUE!</v>
      </c>
      <c r="NTG17" s="132" t="e" vm="1">
        <f>IF(AND(NTG15="Breast",[1]control!NTU8="Persons"),"Note: Breast cancer figures for all persons does not include males","")</f>
        <v>#VALUE!</v>
      </c>
      <c r="NTH17" s="132" t="e" vm="1">
        <f>IF(AND(NTH15="Breast",[1]control!NTV8="Persons"),"Note: Breast cancer figures for all persons does not include males","")</f>
        <v>#VALUE!</v>
      </c>
      <c r="NTI17" s="132" t="e" vm="1">
        <f>IF(AND(NTI15="Breast",[1]control!NTW8="Persons"),"Note: Breast cancer figures for all persons does not include males","")</f>
        <v>#VALUE!</v>
      </c>
      <c r="NTJ17" s="132" t="e" vm="1">
        <f>IF(AND(NTJ15="Breast",[1]control!NTX8="Persons"),"Note: Breast cancer figures for all persons does not include males","")</f>
        <v>#VALUE!</v>
      </c>
      <c r="NTK17" s="132" t="e" vm="1">
        <f>IF(AND(NTK15="Breast",[1]control!NTY8="Persons"),"Note: Breast cancer figures for all persons does not include males","")</f>
        <v>#VALUE!</v>
      </c>
      <c r="NTL17" s="132" t="e" vm="1">
        <f>IF(AND(NTL15="Breast",[1]control!NTZ8="Persons"),"Note: Breast cancer figures for all persons does not include males","")</f>
        <v>#VALUE!</v>
      </c>
      <c r="NTM17" s="132" t="e" vm="1">
        <f>IF(AND(NTM15="Breast",[1]control!NUA8="Persons"),"Note: Breast cancer figures for all persons does not include males","")</f>
        <v>#VALUE!</v>
      </c>
      <c r="NTN17" s="132" t="e" vm="1">
        <f>IF(AND(NTN15="Breast",[1]control!NUB8="Persons"),"Note: Breast cancer figures for all persons does not include males","")</f>
        <v>#VALUE!</v>
      </c>
      <c r="NTO17" s="132" t="e" vm="1">
        <f>IF(AND(NTO15="Breast",[1]control!NUC8="Persons"),"Note: Breast cancer figures for all persons does not include males","")</f>
        <v>#VALUE!</v>
      </c>
      <c r="NTP17" s="132" t="e" vm="1">
        <f>IF(AND(NTP15="Breast",[1]control!NUD8="Persons"),"Note: Breast cancer figures for all persons does not include males","")</f>
        <v>#VALUE!</v>
      </c>
      <c r="NTQ17" s="132" t="e" vm="1">
        <f>IF(AND(NTQ15="Breast",[1]control!NUE8="Persons"),"Note: Breast cancer figures for all persons does not include males","")</f>
        <v>#VALUE!</v>
      </c>
      <c r="NTR17" s="132" t="e" vm="1">
        <f>IF(AND(NTR15="Breast",[1]control!NUF8="Persons"),"Note: Breast cancer figures for all persons does not include males","")</f>
        <v>#VALUE!</v>
      </c>
      <c r="NTS17" s="132" t="e" vm="1">
        <f>IF(AND(NTS15="Breast",[1]control!NUG8="Persons"),"Note: Breast cancer figures for all persons does not include males","")</f>
        <v>#VALUE!</v>
      </c>
      <c r="NTT17" s="132" t="e" vm="1">
        <f>IF(AND(NTT15="Breast",[1]control!NUH8="Persons"),"Note: Breast cancer figures for all persons does not include males","")</f>
        <v>#VALUE!</v>
      </c>
      <c r="NTU17" s="132" t="e" vm="1">
        <f>IF(AND(NTU15="Breast",[1]control!NUI8="Persons"),"Note: Breast cancer figures for all persons does not include males","")</f>
        <v>#VALUE!</v>
      </c>
      <c r="NTV17" s="132" t="e" vm="1">
        <f>IF(AND(NTV15="Breast",[1]control!NUJ8="Persons"),"Note: Breast cancer figures for all persons does not include males","")</f>
        <v>#VALUE!</v>
      </c>
      <c r="NTW17" s="132" t="e" vm="1">
        <f>IF(AND(NTW15="Breast",[1]control!NUK8="Persons"),"Note: Breast cancer figures for all persons does not include males","")</f>
        <v>#VALUE!</v>
      </c>
      <c r="NTX17" s="132" t="e" vm="1">
        <f>IF(AND(NTX15="Breast",[1]control!NUL8="Persons"),"Note: Breast cancer figures for all persons does not include males","")</f>
        <v>#VALUE!</v>
      </c>
      <c r="NTY17" s="132" t="e" vm="1">
        <f>IF(AND(NTY15="Breast",[1]control!NUM8="Persons"),"Note: Breast cancer figures for all persons does not include males","")</f>
        <v>#VALUE!</v>
      </c>
      <c r="NTZ17" s="132" t="e" vm="1">
        <f>IF(AND(NTZ15="Breast",[1]control!NUN8="Persons"),"Note: Breast cancer figures for all persons does not include males","")</f>
        <v>#VALUE!</v>
      </c>
      <c r="NUA17" s="132" t="e" vm="1">
        <f>IF(AND(NUA15="Breast",[1]control!NUO8="Persons"),"Note: Breast cancer figures for all persons does not include males","")</f>
        <v>#VALUE!</v>
      </c>
      <c r="NUB17" s="132" t="e" vm="1">
        <f>IF(AND(NUB15="Breast",[1]control!NUP8="Persons"),"Note: Breast cancer figures for all persons does not include males","")</f>
        <v>#VALUE!</v>
      </c>
      <c r="NUC17" s="132" t="e" vm="1">
        <f>IF(AND(NUC15="Breast",[1]control!NUQ8="Persons"),"Note: Breast cancer figures for all persons does not include males","")</f>
        <v>#VALUE!</v>
      </c>
      <c r="NUD17" s="132" t="e" vm="1">
        <f>IF(AND(NUD15="Breast",[1]control!NUR8="Persons"),"Note: Breast cancer figures for all persons does not include males","")</f>
        <v>#VALUE!</v>
      </c>
      <c r="NUE17" s="132" t="e" vm="1">
        <f>IF(AND(NUE15="Breast",[1]control!NUS8="Persons"),"Note: Breast cancer figures for all persons does not include males","")</f>
        <v>#VALUE!</v>
      </c>
      <c r="NUF17" s="132" t="e" vm="1">
        <f>IF(AND(NUF15="Breast",[1]control!NUT8="Persons"),"Note: Breast cancer figures for all persons does not include males","")</f>
        <v>#VALUE!</v>
      </c>
      <c r="NUG17" s="132" t="e" vm="1">
        <f>IF(AND(NUG15="Breast",[1]control!NUU8="Persons"),"Note: Breast cancer figures for all persons does not include males","")</f>
        <v>#VALUE!</v>
      </c>
      <c r="NUH17" s="132" t="e" vm="1">
        <f>IF(AND(NUH15="Breast",[1]control!NUV8="Persons"),"Note: Breast cancer figures for all persons does not include males","")</f>
        <v>#VALUE!</v>
      </c>
      <c r="NUI17" s="132" t="e" vm="1">
        <f>IF(AND(NUI15="Breast",[1]control!NUW8="Persons"),"Note: Breast cancer figures for all persons does not include males","")</f>
        <v>#VALUE!</v>
      </c>
      <c r="NUJ17" s="132" t="e" vm="1">
        <f>IF(AND(NUJ15="Breast",[1]control!NUX8="Persons"),"Note: Breast cancer figures for all persons does not include males","")</f>
        <v>#VALUE!</v>
      </c>
      <c r="NUK17" s="132" t="e" vm="1">
        <f>IF(AND(NUK15="Breast",[1]control!NUY8="Persons"),"Note: Breast cancer figures for all persons does not include males","")</f>
        <v>#VALUE!</v>
      </c>
      <c r="NUL17" s="132" t="e" vm="1">
        <f>IF(AND(NUL15="Breast",[1]control!NUZ8="Persons"),"Note: Breast cancer figures for all persons does not include males","")</f>
        <v>#VALUE!</v>
      </c>
      <c r="NUM17" s="132" t="e" vm="1">
        <f>IF(AND(NUM15="Breast",[1]control!NVA8="Persons"),"Note: Breast cancer figures for all persons does not include males","")</f>
        <v>#VALUE!</v>
      </c>
      <c r="NUN17" s="132" t="e" vm="1">
        <f>IF(AND(NUN15="Breast",[1]control!NVB8="Persons"),"Note: Breast cancer figures for all persons does not include males","")</f>
        <v>#VALUE!</v>
      </c>
      <c r="NUO17" s="132" t="e" vm="1">
        <f>IF(AND(NUO15="Breast",[1]control!NVC8="Persons"),"Note: Breast cancer figures for all persons does not include males","")</f>
        <v>#VALUE!</v>
      </c>
      <c r="NUP17" s="132" t="e" vm="1">
        <f>IF(AND(NUP15="Breast",[1]control!NVD8="Persons"),"Note: Breast cancer figures for all persons does not include males","")</f>
        <v>#VALUE!</v>
      </c>
      <c r="NUQ17" s="132" t="e" vm="1">
        <f>IF(AND(NUQ15="Breast",[1]control!NVE8="Persons"),"Note: Breast cancer figures for all persons does not include males","")</f>
        <v>#VALUE!</v>
      </c>
      <c r="NUR17" s="132" t="e" vm="1">
        <f>IF(AND(NUR15="Breast",[1]control!NVF8="Persons"),"Note: Breast cancer figures for all persons does not include males","")</f>
        <v>#VALUE!</v>
      </c>
      <c r="NUS17" s="132" t="e" vm="1">
        <f>IF(AND(NUS15="Breast",[1]control!NVG8="Persons"),"Note: Breast cancer figures for all persons does not include males","")</f>
        <v>#VALUE!</v>
      </c>
      <c r="NUT17" s="132" t="e" vm="1">
        <f>IF(AND(NUT15="Breast",[1]control!NVH8="Persons"),"Note: Breast cancer figures for all persons does not include males","")</f>
        <v>#VALUE!</v>
      </c>
      <c r="NUU17" s="132" t="e" vm="1">
        <f>IF(AND(NUU15="Breast",[1]control!NVI8="Persons"),"Note: Breast cancer figures for all persons does not include males","")</f>
        <v>#VALUE!</v>
      </c>
      <c r="NUV17" s="132" t="e" vm="1">
        <f>IF(AND(NUV15="Breast",[1]control!NVJ8="Persons"),"Note: Breast cancer figures for all persons does not include males","")</f>
        <v>#VALUE!</v>
      </c>
      <c r="NUW17" s="132" t="e" vm="1">
        <f>IF(AND(NUW15="Breast",[1]control!NVK8="Persons"),"Note: Breast cancer figures for all persons does not include males","")</f>
        <v>#VALUE!</v>
      </c>
      <c r="NUX17" s="132" t="e" vm="1">
        <f>IF(AND(NUX15="Breast",[1]control!NVL8="Persons"),"Note: Breast cancer figures for all persons does not include males","")</f>
        <v>#VALUE!</v>
      </c>
      <c r="NUY17" s="132" t="e" vm="1">
        <f>IF(AND(NUY15="Breast",[1]control!NVM8="Persons"),"Note: Breast cancer figures for all persons does not include males","")</f>
        <v>#VALUE!</v>
      </c>
      <c r="NUZ17" s="132" t="e" vm="1">
        <f>IF(AND(NUZ15="Breast",[1]control!NVN8="Persons"),"Note: Breast cancer figures for all persons does not include males","")</f>
        <v>#VALUE!</v>
      </c>
      <c r="NVA17" s="132" t="e" vm="1">
        <f>IF(AND(NVA15="Breast",[1]control!NVO8="Persons"),"Note: Breast cancer figures for all persons does not include males","")</f>
        <v>#VALUE!</v>
      </c>
      <c r="NVB17" s="132" t="e" vm="1">
        <f>IF(AND(NVB15="Breast",[1]control!NVP8="Persons"),"Note: Breast cancer figures for all persons does not include males","")</f>
        <v>#VALUE!</v>
      </c>
      <c r="NVC17" s="132" t="e" vm="1">
        <f>IF(AND(NVC15="Breast",[1]control!NVQ8="Persons"),"Note: Breast cancer figures for all persons does not include males","")</f>
        <v>#VALUE!</v>
      </c>
      <c r="NVD17" s="132" t="e" vm="1">
        <f>IF(AND(NVD15="Breast",[1]control!NVR8="Persons"),"Note: Breast cancer figures for all persons does not include males","")</f>
        <v>#VALUE!</v>
      </c>
      <c r="NVE17" s="132" t="e" vm="1">
        <f>IF(AND(NVE15="Breast",[1]control!NVS8="Persons"),"Note: Breast cancer figures for all persons does not include males","")</f>
        <v>#VALUE!</v>
      </c>
      <c r="NVF17" s="132" t="e" vm="1">
        <f>IF(AND(NVF15="Breast",[1]control!NVT8="Persons"),"Note: Breast cancer figures for all persons does not include males","")</f>
        <v>#VALUE!</v>
      </c>
      <c r="NVG17" s="132" t="e" vm="1">
        <f>IF(AND(NVG15="Breast",[1]control!NVU8="Persons"),"Note: Breast cancer figures for all persons does not include males","")</f>
        <v>#VALUE!</v>
      </c>
      <c r="NVH17" s="132" t="e" vm="1">
        <f>IF(AND(NVH15="Breast",[1]control!NVV8="Persons"),"Note: Breast cancer figures for all persons does not include males","")</f>
        <v>#VALUE!</v>
      </c>
      <c r="NVI17" s="132" t="e" vm="1">
        <f>IF(AND(NVI15="Breast",[1]control!NVW8="Persons"),"Note: Breast cancer figures for all persons does not include males","")</f>
        <v>#VALUE!</v>
      </c>
      <c r="NVJ17" s="132" t="e" vm="1">
        <f>IF(AND(NVJ15="Breast",[1]control!NVX8="Persons"),"Note: Breast cancer figures for all persons does not include males","")</f>
        <v>#VALUE!</v>
      </c>
      <c r="NVK17" s="132" t="e" vm="1">
        <f>IF(AND(NVK15="Breast",[1]control!NVY8="Persons"),"Note: Breast cancer figures for all persons does not include males","")</f>
        <v>#VALUE!</v>
      </c>
      <c r="NVL17" s="132" t="e" vm="1">
        <f>IF(AND(NVL15="Breast",[1]control!NVZ8="Persons"),"Note: Breast cancer figures for all persons does not include males","")</f>
        <v>#VALUE!</v>
      </c>
      <c r="NVM17" s="132" t="e" vm="1">
        <f>IF(AND(NVM15="Breast",[1]control!NWA8="Persons"),"Note: Breast cancer figures for all persons does not include males","")</f>
        <v>#VALUE!</v>
      </c>
      <c r="NVN17" s="132" t="e" vm="1">
        <f>IF(AND(NVN15="Breast",[1]control!NWB8="Persons"),"Note: Breast cancer figures for all persons does not include males","")</f>
        <v>#VALUE!</v>
      </c>
      <c r="NVO17" s="132" t="e" vm="1">
        <f>IF(AND(NVO15="Breast",[1]control!NWC8="Persons"),"Note: Breast cancer figures for all persons does not include males","")</f>
        <v>#VALUE!</v>
      </c>
      <c r="NVP17" s="132" t="e" vm="1">
        <f>IF(AND(NVP15="Breast",[1]control!NWD8="Persons"),"Note: Breast cancer figures for all persons does not include males","")</f>
        <v>#VALUE!</v>
      </c>
      <c r="NVQ17" s="132" t="e" vm="1">
        <f>IF(AND(NVQ15="Breast",[1]control!NWE8="Persons"),"Note: Breast cancer figures for all persons does not include males","")</f>
        <v>#VALUE!</v>
      </c>
      <c r="NVR17" s="132" t="e" vm="1">
        <f>IF(AND(NVR15="Breast",[1]control!NWF8="Persons"),"Note: Breast cancer figures for all persons does not include males","")</f>
        <v>#VALUE!</v>
      </c>
      <c r="NVS17" s="132" t="e" vm="1">
        <f>IF(AND(NVS15="Breast",[1]control!NWG8="Persons"),"Note: Breast cancer figures for all persons does not include males","")</f>
        <v>#VALUE!</v>
      </c>
      <c r="NVT17" s="132" t="e" vm="1">
        <f>IF(AND(NVT15="Breast",[1]control!NWH8="Persons"),"Note: Breast cancer figures for all persons does not include males","")</f>
        <v>#VALUE!</v>
      </c>
      <c r="NVU17" s="132" t="e" vm="1">
        <f>IF(AND(NVU15="Breast",[1]control!NWI8="Persons"),"Note: Breast cancer figures for all persons does not include males","")</f>
        <v>#VALUE!</v>
      </c>
      <c r="NVV17" s="132" t="e" vm="1">
        <f>IF(AND(NVV15="Breast",[1]control!NWJ8="Persons"),"Note: Breast cancer figures for all persons does not include males","")</f>
        <v>#VALUE!</v>
      </c>
      <c r="NVW17" s="132" t="e" vm="1">
        <f>IF(AND(NVW15="Breast",[1]control!NWK8="Persons"),"Note: Breast cancer figures for all persons does not include males","")</f>
        <v>#VALUE!</v>
      </c>
      <c r="NVX17" s="132" t="e" vm="1">
        <f>IF(AND(NVX15="Breast",[1]control!NWL8="Persons"),"Note: Breast cancer figures for all persons does not include males","")</f>
        <v>#VALUE!</v>
      </c>
      <c r="NVY17" s="132" t="e" vm="1">
        <f>IF(AND(NVY15="Breast",[1]control!NWM8="Persons"),"Note: Breast cancer figures for all persons does not include males","")</f>
        <v>#VALUE!</v>
      </c>
      <c r="NVZ17" s="132" t="e" vm="1">
        <f>IF(AND(NVZ15="Breast",[1]control!NWN8="Persons"),"Note: Breast cancer figures for all persons does not include males","")</f>
        <v>#VALUE!</v>
      </c>
      <c r="NWA17" s="132" t="e" vm="1">
        <f>IF(AND(NWA15="Breast",[1]control!NWO8="Persons"),"Note: Breast cancer figures for all persons does not include males","")</f>
        <v>#VALUE!</v>
      </c>
      <c r="NWB17" s="132" t="e" vm="1">
        <f>IF(AND(NWB15="Breast",[1]control!NWP8="Persons"),"Note: Breast cancer figures for all persons does not include males","")</f>
        <v>#VALUE!</v>
      </c>
      <c r="NWC17" s="132" t="e" vm="1">
        <f>IF(AND(NWC15="Breast",[1]control!NWQ8="Persons"),"Note: Breast cancer figures for all persons does not include males","")</f>
        <v>#VALUE!</v>
      </c>
      <c r="NWD17" s="132" t="e" vm="1">
        <f>IF(AND(NWD15="Breast",[1]control!NWR8="Persons"),"Note: Breast cancer figures for all persons does not include males","")</f>
        <v>#VALUE!</v>
      </c>
      <c r="NWE17" s="132" t="e" vm="1">
        <f>IF(AND(NWE15="Breast",[1]control!NWS8="Persons"),"Note: Breast cancer figures for all persons does not include males","")</f>
        <v>#VALUE!</v>
      </c>
      <c r="NWF17" s="132" t="e" vm="1">
        <f>IF(AND(NWF15="Breast",[1]control!NWT8="Persons"),"Note: Breast cancer figures for all persons does not include males","")</f>
        <v>#VALUE!</v>
      </c>
      <c r="NWG17" s="132" t="e" vm="1">
        <f>IF(AND(NWG15="Breast",[1]control!NWU8="Persons"),"Note: Breast cancer figures for all persons does not include males","")</f>
        <v>#VALUE!</v>
      </c>
      <c r="NWH17" s="132" t="e" vm="1">
        <f>IF(AND(NWH15="Breast",[1]control!NWV8="Persons"),"Note: Breast cancer figures for all persons does not include males","")</f>
        <v>#VALUE!</v>
      </c>
      <c r="NWI17" s="132" t="e" vm="1">
        <f>IF(AND(NWI15="Breast",[1]control!NWW8="Persons"),"Note: Breast cancer figures for all persons does not include males","")</f>
        <v>#VALUE!</v>
      </c>
      <c r="NWJ17" s="132" t="e" vm="1">
        <f>IF(AND(NWJ15="Breast",[1]control!NWX8="Persons"),"Note: Breast cancer figures for all persons does not include males","")</f>
        <v>#VALUE!</v>
      </c>
      <c r="NWK17" s="132" t="e" vm="1">
        <f>IF(AND(NWK15="Breast",[1]control!NWY8="Persons"),"Note: Breast cancer figures for all persons does not include males","")</f>
        <v>#VALUE!</v>
      </c>
      <c r="NWL17" s="132" t="e" vm="1">
        <f>IF(AND(NWL15="Breast",[1]control!NWZ8="Persons"),"Note: Breast cancer figures for all persons does not include males","")</f>
        <v>#VALUE!</v>
      </c>
      <c r="NWM17" s="132" t="e" vm="1">
        <f>IF(AND(NWM15="Breast",[1]control!NXA8="Persons"),"Note: Breast cancer figures for all persons does not include males","")</f>
        <v>#VALUE!</v>
      </c>
      <c r="NWN17" s="132" t="e" vm="1">
        <f>IF(AND(NWN15="Breast",[1]control!NXB8="Persons"),"Note: Breast cancer figures for all persons does not include males","")</f>
        <v>#VALUE!</v>
      </c>
      <c r="NWO17" s="132" t="e" vm="1">
        <f>IF(AND(NWO15="Breast",[1]control!NXC8="Persons"),"Note: Breast cancer figures for all persons does not include males","")</f>
        <v>#VALUE!</v>
      </c>
      <c r="NWP17" s="132" t="e" vm="1">
        <f>IF(AND(NWP15="Breast",[1]control!NXD8="Persons"),"Note: Breast cancer figures for all persons does not include males","")</f>
        <v>#VALUE!</v>
      </c>
      <c r="NWQ17" s="132" t="e" vm="1">
        <f>IF(AND(NWQ15="Breast",[1]control!NXE8="Persons"),"Note: Breast cancer figures for all persons does not include males","")</f>
        <v>#VALUE!</v>
      </c>
      <c r="NWR17" s="132" t="e" vm="1">
        <f>IF(AND(NWR15="Breast",[1]control!NXF8="Persons"),"Note: Breast cancer figures for all persons does not include males","")</f>
        <v>#VALUE!</v>
      </c>
      <c r="NWS17" s="132" t="e" vm="1">
        <f>IF(AND(NWS15="Breast",[1]control!NXG8="Persons"),"Note: Breast cancer figures for all persons does not include males","")</f>
        <v>#VALUE!</v>
      </c>
      <c r="NWT17" s="132" t="e" vm="1">
        <f>IF(AND(NWT15="Breast",[1]control!NXH8="Persons"),"Note: Breast cancer figures for all persons does not include males","")</f>
        <v>#VALUE!</v>
      </c>
      <c r="NWU17" s="132" t="e" vm="1">
        <f>IF(AND(NWU15="Breast",[1]control!NXI8="Persons"),"Note: Breast cancer figures for all persons does not include males","")</f>
        <v>#VALUE!</v>
      </c>
      <c r="NWV17" s="132" t="e" vm="1">
        <f>IF(AND(NWV15="Breast",[1]control!NXJ8="Persons"),"Note: Breast cancer figures for all persons does not include males","")</f>
        <v>#VALUE!</v>
      </c>
      <c r="NWW17" s="132" t="e" vm="1">
        <f>IF(AND(NWW15="Breast",[1]control!NXK8="Persons"),"Note: Breast cancer figures for all persons does not include males","")</f>
        <v>#VALUE!</v>
      </c>
      <c r="NWX17" s="132" t="e" vm="1">
        <f>IF(AND(NWX15="Breast",[1]control!NXL8="Persons"),"Note: Breast cancer figures for all persons does not include males","")</f>
        <v>#VALUE!</v>
      </c>
      <c r="NWY17" s="132" t="e" vm="1">
        <f>IF(AND(NWY15="Breast",[1]control!NXM8="Persons"),"Note: Breast cancer figures for all persons does not include males","")</f>
        <v>#VALUE!</v>
      </c>
      <c r="NWZ17" s="132" t="e" vm="1">
        <f>IF(AND(NWZ15="Breast",[1]control!NXN8="Persons"),"Note: Breast cancer figures for all persons does not include males","")</f>
        <v>#VALUE!</v>
      </c>
      <c r="NXA17" s="132" t="e" vm="1">
        <f>IF(AND(NXA15="Breast",[1]control!NXO8="Persons"),"Note: Breast cancer figures for all persons does not include males","")</f>
        <v>#VALUE!</v>
      </c>
      <c r="NXB17" s="132" t="e" vm="1">
        <f>IF(AND(NXB15="Breast",[1]control!NXP8="Persons"),"Note: Breast cancer figures for all persons does not include males","")</f>
        <v>#VALUE!</v>
      </c>
      <c r="NXC17" s="132" t="e" vm="1">
        <f>IF(AND(NXC15="Breast",[1]control!NXQ8="Persons"),"Note: Breast cancer figures for all persons does not include males","")</f>
        <v>#VALUE!</v>
      </c>
      <c r="NXD17" s="132" t="e" vm="1">
        <f>IF(AND(NXD15="Breast",[1]control!NXR8="Persons"),"Note: Breast cancer figures for all persons does not include males","")</f>
        <v>#VALUE!</v>
      </c>
      <c r="NXE17" s="132" t="e" vm="1">
        <f>IF(AND(NXE15="Breast",[1]control!NXS8="Persons"),"Note: Breast cancer figures for all persons does not include males","")</f>
        <v>#VALUE!</v>
      </c>
      <c r="NXF17" s="132" t="e" vm="1">
        <f>IF(AND(NXF15="Breast",[1]control!NXT8="Persons"),"Note: Breast cancer figures for all persons does not include males","")</f>
        <v>#VALUE!</v>
      </c>
      <c r="NXG17" s="132" t="e" vm="1">
        <f>IF(AND(NXG15="Breast",[1]control!NXU8="Persons"),"Note: Breast cancer figures for all persons does not include males","")</f>
        <v>#VALUE!</v>
      </c>
      <c r="NXH17" s="132" t="e" vm="1">
        <f>IF(AND(NXH15="Breast",[1]control!NXV8="Persons"),"Note: Breast cancer figures for all persons does not include males","")</f>
        <v>#VALUE!</v>
      </c>
      <c r="NXI17" s="132" t="e" vm="1">
        <f>IF(AND(NXI15="Breast",[1]control!NXW8="Persons"),"Note: Breast cancer figures for all persons does not include males","")</f>
        <v>#VALUE!</v>
      </c>
      <c r="NXJ17" s="132" t="e" vm="1">
        <f>IF(AND(NXJ15="Breast",[1]control!NXX8="Persons"),"Note: Breast cancer figures for all persons does not include males","")</f>
        <v>#VALUE!</v>
      </c>
      <c r="NXK17" s="132" t="e" vm="1">
        <f>IF(AND(NXK15="Breast",[1]control!NXY8="Persons"),"Note: Breast cancer figures for all persons does not include males","")</f>
        <v>#VALUE!</v>
      </c>
      <c r="NXL17" s="132" t="e" vm="1">
        <f>IF(AND(NXL15="Breast",[1]control!NXZ8="Persons"),"Note: Breast cancer figures for all persons does not include males","")</f>
        <v>#VALUE!</v>
      </c>
      <c r="NXM17" s="132" t="e" vm="1">
        <f>IF(AND(NXM15="Breast",[1]control!NYA8="Persons"),"Note: Breast cancer figures for all persons does not include males","")</f>
        <v>#VALUE!</v>
      </c>
      <c r="NXN17" s="132" t="e" vm="1">
        <f>IF(AND(NXN15="Breast",[1]control!NYB8="Persons"),"Note: Breast cancer figures for all persons does not include males","")</f>
        <v>#VALUE!</v>
      </c>
      <c r="NXO17" s="132" t="e" vm="1">
        <f>IF(AND(NXO15="Breast",[1]control!NYC8="Persons"),"Note: Breast cancer figures for all persons does not include males","")</f>
        <v>#VALUE!</v>
      </c>
      <c r="NXP17" s="132" t="e" vm="1">
        <f>IF(AND(NXP15="Breast",[1]control!NYD8="Persons"),"Note: Breast cancer figures for all persons does not include males","")</f>
        <v>#VALUE!</v>
      </c>
      <c r="NXQ17" s="132" t="e" vm="1">
        <f>IF(AND(NXQ15="Breast",[1]control!NYE8="Persons"),"Note: Breast cancer figures for all persons does not include males","")</f>
        <v>#VALUE!</v>
      </c>
      <c r="NXR17" s="132" t="e" vm="1">
        <f>IF(AND(NXR15="Breast",[1]control!NYF8="Persons"),"Note: Breast cancer figures for all persons does not include males","")</f>
        <v>#VALUE!</v>
      </c>
      <c r="NXS17" s="132" t="e" vm="1">
        <f>IF(AND(NXS15="Breast",[1]control!NYG8="Persons"),"Note: Breast cancer figures for all persons does not include males","")</f>
        <v>#VALUE!</v>
      </c>
      <c r="NXT17" s="132" t="e" vm="1">
        <f>IF(AND(NXT15="Breast",[1]control!NYH8="Persons"),"Note: Breast cancer figures for all persons does not include males","")</f>
        <v>#VALUE!</v>
      </c>
      <c r="NXU17" s="132" t="e" vm="1">
        <f>IF(AND(NXU15="Breast",[1]control!NYI8="Persons"),"Note: Breast cancer figures for all persons does not include males","")</f>
        <v>#VALUE!</v>
      </c>
      <c r="NXV17" s="132" t="e" vm="1">
        <f>IF(AND(NXV15="Breast",[1]control!NYJ8="Persons"),"Note: Breast cancer figures for all persons does not include males","")</f>
        <v>#VALUE!</v>
      </c>
      <c r="NXW17" s="132" t="e" vm="1">
        <f>IF(AND(NXW15="Breast",[1]control!NYK8="Persons"),"Note: Breast cancer figures for all persons does not include males","")</f>
        <v>#VALUE!</v>
      </c>
      <c r="NXX17" s="132" t="e" vm="1">
        <f>IF(AND(NXX15="Breast",[1]control!NYL8="Persons"),"Note: Breast cancer figures for all persons does not include males","")</f>
        <v>#VALUE!</v>
      </c>
      <c r="NXY17" s="132" t="e" vm="1">
        <f>IF(AND(NXY15="Breast",[1]control!NYM8="Persons"),"Note: Breast cancer figures for all persons does not include males","")</f>
        <v>#VALUE!</v>
      </c>
      <c r="NXZ17" s="132" t="e" vm="1">
        <f>IF(AND(NXZ15="Breast",[1]control!NYN8="Persons"),"Note: Breast cancer figures for all persons does not include males","")</f>
        <v>#VALUE!</v>
      </c>
      <c r="NYA17" s="132" t="e" vm="1">
        <f>IF(AND(NYA15="Breast",[1]control!NYO8="Persons"),"Note: Breast cancer figures for all persons does not include males","")</f>
        <v>#VALUE!</v>
      </c>
      <c r="NYB17" s="132" t="e" vm="1">
        <f>IF(AND(NYB15="Breast",[1]control!NYP8="Persons"),"Note: Breast cancer figures for all persons does not include males","")</f>
        <v>#VALUE!</v>
      </c>
      <c r="NYC17" s="132" t="e" vm="1">
        <f>IF(AND(NYC15="Breast",[1]control!NYQ8="Persons"),"Note: Breast cancer figures for all persons does not include males","")</f>
        <v>#VALUE!</v>
      </c>
      <c r="NYD17" s="132" t="e" vm="1">
        <f>IF(AND(NYD15="Breast",[1]control!NYR8="Persons"),"Note: Breast cancer figures for all persons does not include males","")</f>
        <v>#VALUE!</v>
      </c>
      <c r="NYE17" s="132" t="e" vm="1">
        <f>IF(AND(NYE15="Breast",[1]control!NYS8="Persons"),"Note: Breast cancer figures for all persons does not include males","")</f>
        <v>#VALUE!</v>
      </c>
      <c r="NYF17" s="132" t="e" vm="1">
        <f>IF(AND(NYF15="Breast",[1]control!NYT8="Persons"),"Note: Breast cancer figures for all persons does not include males","")</f>
        <v>#VALUE!</v>
      </c>
      <c r="NYG17" s="132" t="e" vm="1">
        <f>IF(AND(NYG15="Breast",[1]control!NYU8="Persons"),"Note: Breast cancer figures for all persons does not include males","")</f>
        <v>#VALUE!</v>
      </c>
      <c r="NYH17" s="132" t="e" vm="1">
        <f>IF(AND(NYH15="Breast",[1]control!NYV8="Persons"),"Note: Breast cancer figures for all persons does not include males","")</f>
        <v>#VALUE!</v>
      </c>
      <c r="NYI17" s="132" t="e" vm="1">
        <f>IF(AND(NYI15="Breast",[1]control!NYW8="Persons"),"Note: Breast cancer figures for all persons does not include males","")</f>
        <v>#VALUE!</v>
      </c>
      <c r="NYJ17" s="132" t="e" vm="1">
        <f>IF(AND(NYJ15="Breast",[1]control!NYX8="Persons"),"Note: Breast cancer figures for all persons does not include males","")</f>
        <v>#VALUE!</v>
      </c>
      <c r="NYK17" s="132" t="e" vm="1">
        <f>IF(AND(NYK15="Breast",[1]control!NYY8="Persons"),"Note: Breast cancer figures for all persons does not include males","")</f>
        <v>#VALUE!</v>
      </c>
      <c r="NYL17" s="132" t="e" vm="1">
        <f>IF(AND(NYL15="Breast",[1]control!NYZ8="Persons"),"Note: Breast cancer figures for all persons does not include males","")</f>
        <v>#VALUE!</v>
      </c>
      <c r="NYM17" s="132" t="e" vm="1">
        <f>IF(AND(NYM15="Breast",[1]control!NZA8="Persons"),"Note: Breast cancer figures for all persons does not include males","")</f>
        <v>#VALUE!</v>
      </c>
      <c r="NYN17" s="132" t="e" vm="1">
        <f>IF(AND(NYN15="Breast",[1]control!NZB8="Persons"),"Note: Breast cancer figures for all persons does not include males","")</f>
        <v>#VALUE!</v>
      </c>
      <c r="NYO17" s="132" t="e" vm="1">
        <f>IF(AND(NYO15="Breast",[1]control!NZC8="Persons"),"Note: Breast cancer figures for all persons does not include males","")</f>
        <v>#VALUE!</v>
      </c>
      <c r="NYP17" s="132" t="e" vm="1">
        <f>IF(AND(NYP15="Breast",[1]control!NZD8="Persons"),"Note: Breast cancer figures for all persons does not include males","")</f>
        <v>#VALUE!</v>
      </c>
      <c r="NYQ17" s="132" t="e" vm="1">
        <f>IF(AND(NYQ15="Breast",[1]control!NZE8="Persons"),"Note: Breast cancer figures for all persons does not include males","")</f>
        <v>#VALUE!</v>
      </c>
      <c r="NYR17" s="132" t="e" vm="1">
        <f>IF(AND(NYR15="Breast",[1]control!NZF8="Persons"),"Note: Breast cancer figures for all persons does not include males","")</f>
        <v>#VALUE!</v>
      </c>
      <c r="NYS17" s="132" t="e" vm="1">
        <f>IF(AND(NYS15="Breast",[1]control!NZG8="Persons"),"Note: Breast cancer figures for all persons does not include males","")</f>
        <v>#VALUE!</v>
      </c>
      <c r="NYT17" s="132" t="e" vm="1">
        <f>IF(AND(NYT15="Breast",[1]control!NZH8="Persons"),"Note: Breast cancer figures for all persons does not include males","")</f>
        <v>#VALUE!</v>
      </c>
      <c r="NYU17" s="132" t="e" vm="1">
        <f>IF(AND(NYU15="Breast",[1]control!NZI8="Persons"),"Note: Breast cancer figures for all persons does not include males","")</f>
        <v>#VALUE!</v>
      </c>
      <c r="NYV17" s="132" t="e" vm="1">
        <f>IF(AND(NYV15="Breast",[1]control!NZJ8="Persons"),"Note: Breast cancer figures for all persons does not include males","")</f>
        <v>#VALUE!</v>
      </c>
      <c r="NYW17" s="132" t="e" vm="1">
        <f>IF(AND(NYW15="Breast",[1]control!NZK8="Persons"),"Note: Breast cancer figures for all persons does not include males","")</f>
        <v>#VALUE!</v>
      </c>
      <c r="NYX17" s="132" t="e" vm="1">
        <f>IF(AND(NYX15="Breast",[1]control!NZL8="Persons"),"Note: Breast cancer figures for all persons does not include males","")</f>
        <v>#VALUE!</v>
      </c>
      <c r="NYY17" s="132" t="e" vm="1">
        <f>IF(AND(NYY15="Breast",[1]control!NZM8="Persons"),"Note: Breast cancer figures for all persons does not include males","")</f>
        <v>#VALUE!</v>
      </c>
      <c r="NYZ17" s="132" t="e" vm="1">
        <f>IF(AND(NYZ15="Breast",[1]control!NZN8="Persons"),"Note: Breast cancer figures for all persons does not include males","")</f>
        <v>#VALUE!</v>
      </c>
      <c r="NZA17" s="132" t="e" vm="1">
        <f>IF(AND(NZA15="Breast",[1]control!NZO8="Persons"),"Note: Breast cancer figures for all persons does not include males","")</f>
        <v>#VALUE!</v>
      </c>
      <c r="NZB17" s="132" t="e" vm="1">
        <f>IF(AND(NZB15="Breast",[1]control!NZP8="Persons"),"Note: Breast cancer figures for all persons does not include males","")</f>
        <v>#VALUE!</v>
      </c>
      <c r="NZC17" s="132" t="e" vm="1">
        <f>IF(AND(NZC15="Breast",[1]control!NZQ8="Persons"),"Note: Breast cancer figures for all persons does not include males","")</f>
        <v>#VALUE!</v>
      </c>
      <c r="NZD17" s="132" t="e" vm="1">
        <f>IF(AND(NZD15="Breast",[1]control!NZR8="Persons"),"Note: Breast cancer figures for all persons does not include males","")</f>
        <v>#VALUE!</v>
      </c>
      <c r="NZE17" s="132" t="e" vm="1">
        <f>IF(AND(NZE15="Breast",[1]control!NZS8="Persons"),"Note: Breast cancer figures for all persons does not include males","")</f>
        <v>#VALUE!</v>
      </c>
      <c r="NZF17" s="132" t="e" vm="1">
        <f>IF(AND(NZF15="Breast",[1]control!NZT8="Persons"),"Note: Breast cancer figures for all persons does not include males","")</f>
        <v>#VALUE!</v>
      </c>
      <c r="NZG17" s="132" t="e" vm="1">
        <f>IF(AND(NZG15="Breast",[1]control!NZU8="Persons"),"Note: Breast cancer figures for all persons does not include males","")</f>
        <v>#VALUE!</v>
      </c>
      <c r="NZH17" s="132" t="e" vm="1">
        <f>IF(AND(NZH15="Breast",[1]control!NZV8="Persons"),"Note: Breast cancer figures for all persons does not include males","")</f>
        <v>#VALUE!</v>
      </c>
      <c r="NZI17" s="132" t="e" vm="1">
        <f>IF(AND(NZI15="Breast",[1]control!NZW8="Persons"),"Note: Breast cancer figures for all persons does not include males","")</f>
        <v>#VALUE!</v>
      </c>
      <c r="NZJ17" s="132" t="e" vm="1">
        <f>IF(AND(NZJ15="Breast",[1]control!NZX8="Persons"),"Note: Breast cancer figures for all persons does not include males","")</f>
        <v>#VALUE!</v>
      </c>
      <c r="NZK17" s="132" t="e" vm="1">
        <f>IF(AND(NZK15="Breast",[1]control!NZY8="Persons"),"Note: Breast cancer figures for all persons does not include males","")</f>
        <v>#VALUE!</v>
      </c>
      <c r="NZL17" s="132" t="e" vm="1">
        <f>IF(AND(NZL15="Breast",[1]control!NZZ8="Persons"),"Note: Breast cancer figures for all persons does not include males","")</f>
        <v>#VALUE!</v>
      </c>
      <c r="NZM17" s="132" t="e" vm="1">
        <f>IF(AND(NZM15="Breast",[1]control!OAA8="Persons"),"Note: Breast cancer figures for all persons does not include males","")</f>
        <v>#VALUE!</v>
      </c>
      <c r="NZN17" s="132" t="e" vm="1">
        <f>IF(AND(NZN15="Breast",[1]control!OAB8="Persons"),"Note: Breast cancer figures for all persons does not include males","")</f>
        <v>#VALUE!</v>
      </c>
      <c r="NZO17" s="132" t="e" vm="1">
        <f>IF(AND(NZO15="Breast",[1]control!OAC8="Persons"),"Note: Breast cancer figures for all persons does not include males","")</f>
        <v>#VALUE!</v>
      </c>
      <c r="NZP17" s="132" t="e" vm="1">
        <f>IF(AND(NZP15="Breast",[1]control!OAD8="Persons"),"Note: Breast cancer figures for all persons does not include males","")</f>
        <v>#VALUE!</v>
      </c>
      <c r="NZQ17" s="132" t="e" vm="1">
        <f>IF(AND(NZQ15="Breast",[1]control!OAE8="Persons"),"Note: Breast cancer figures for all persons does not include males","")</f>
        <v>#VALUE!</v>
      </c>
      <c r="NZR17" s="132" t="e" vm="1">
        <f>IF(AND(NZR15="Breast",[1]control!OAF8="Persons"),"Note: Breast cancer figures for all persons does not include males","")</f>
        <v>#VALUE!</v>
      </c>
      <c r="NZS17" s="132" t="e" vm="1">
        <f>IF(AND(NZS15="Breast",[1]control!OAG8="Persons"),"Note: Breast cancer figures for all persons does not include males","")</f>
        <v>#VALUE!</v>
      </c>
      <c r="NZT17" s="132" t="e" vm="1">
        <f>IF(AND(NZT15="Breast",[1]control!OAH8="Persons"),"Note: Breast cancer figures for all persons does not include males","")</f>
        <v>#VALUE!</v>
      </c>
      <c r="NZU17" s="132" t="e" vm="1">
        <f>IF(AND(NZU15="Breast",[1]control!OAI8="Persons"),"Note: Breast cancer figures for all persons does not include males","")</f>
        <v>#VALUE!</v>
      </c>
      <c r="NZV17" s="132" t="e" vm="1">
        <f>IF(AND(NZV15="Breast",[1]control!OAJ8="Persons"),"Note: Breast cancer figures for all persons does not include males","")</f>
        <v>#VALUE!</v>
      </c>
      <c r="NZW17" s="132" t="e" vm="1">
        <f>IF(AND(NZW15="Breast",[1]control!OAK8="Persons"),"Note: Breast cancer figures for all persons does not include males","")</f>
        <v>#VALUE!</v>
      </c>
      <c r="NZX17" s="132" t="e" vm="1">
        <f>IF(AND(NZX15="Breast",[1]control!OAL8="Persons"),"Note: Breast cancer figures for all persons does not include males","")</f>
        <v>#VALUE!</v>
      </c>
      <c r="NZY17" s="132" t="e" vm="1">
        <f>IF(AND(NZY15="Breast",[1]control!OAM8="Persons"),"Note: Breast cancer figures for all persons does not include males","")</f>
        <v>#VALUE!</v>
      </c>
      <c r="NZZ17" s="132" t="e" vm="1">
        <f>IF(AND(NZZ15="Breast",[1]control!OAN8="Persons"),"Note: Breast cancer figures for all persons does not include males","")</f>
        <v>#VALUE!</v>
      </c>
      <c r="OAA17" s="132" t="e" vm="1">
        <f>IF(AND(OAA15="Breast",[1]control!OAO8="Persons"),"Note: Breast cancer figures for all persons does not include males","")</f>
        <v>#VALUE!</v>
      </c>
      <c r="OAB17" s="132" t="e" vm="1">
        <f>IF(AND(OAB15="Breast",[1]control!OAP8="Persons"),"Note: Breast cancer figures for all persons does not include males","")</f>
        <v>#VALUE!</v>
      </c>
      <c r="OAC17" s="132" t="e" vm="1">
        <f>IF(AND(OAC15="Breast",[1]control!OAQ8="Persons"),"Note: Breast cancer figures for all persons does not include males","")</f>
        <v>#VALUE!</v>
      </c>
      <c r="OAD17" s="132" t="e" vm="1">
        <f>IF(AND(OAD15="Breast",[1]control!OAR8="Persons"),"Note: Breast cancer figures for all persons does not include males","")</f>
        <v>#VALUE!</v>
      </c>
      <c r="OAE17" s="132" t="e" vm="1">
        <f>IF(AND(OAE15="Breast",[1]control!OAS8="Persons"),"Note: Breast cancer figures for all persons does not include males","")</f>
        <v>#VALUE!</v>
      </c>
      <c r="OAF17" s="132" t="e" vm="1">
        <f>IF(AND(OAF15="Breast",[1]control!OAT8="Persons"),"Note: Breast cancer figures for all persons does not include males","")</f>
        <v>#VALUE!</v>
      </c>
      <c r="OAG17" s="132" t="e" vm="1">
        <f>IF(AND(OAG15="Breast",[1]control!OAU8="Persons"),"Note: Breast cancer figures for all persons does not include males","")</f>
        <v>#VALUE!</v>
      </c>
      <c r="OAH17" s="132" t="e" vm="1">
        <f>IF(AND(OAH15="Breast",[1]control!OAV8="Persons"),"Note: Breast cancer figures for all persons does not include males","")</f>
        <v>#VALUE!</v>
      </c>
      <c r="OAI17" s="132" t="e" vm="1">
        <f>IF(AND(OAI15="Breast",[1]control!OAW8="Persons"),"Note: Breast cancer figures for all persons does not include males","")</f>
        <v>#VALUE!</v>
      </c>
      <c r="OAJ17" s="132" t="e" vm="1">
        <f>IF(AND(OAJ15="Breast",[1]control!OAX8="Persons"),"Note: Breast cancer figures for all persons does not include males","")</f>
        <v>#VALUE!</v>
      </c>
      <c r="OAK17" s="132" t="e" vm="1">
        <f>IF(AND(OAK15="Breast",[1]control!OAY8="Persons"),"Note: Breast cancer figures for all persons does not include males","")</f>
        <v>#VALUE!</v>
      </c>
      <c r="OAL17" s="132" t="e" vm="1">
        <f>IF(AND(OAL15="Breast",[1]control!OAZ8="Persons"),"Note: Breast cancer figures for all persons does not include males","")</f>
        <v>#VALUE!</v>
      </c>
      <c r="OAM17" s="132" t="e" vm="1">
        <f>IF(AND(OAM15="Breast",[1]control!OBA8="Persons"),"Note: Breast cancer figures for all persons does not include males","")</f>
        <v>#VALUE!</v>
      </c>
      <c r="OAN17" s="132" t="e" vm="1">
        <f>IF(AND(OAN15="Breast",[1]control!OBB8="Persons"),"Note: Breast cancer figures for all persons does not include males","")</f>
        <v>#VALUE!</v>
      </c>
      <c r="OAO17" s="132" t="e" vm="1">
        <f>IF(AND(OAO15="Breast",[1]control!OBC8="Persons"),"Note: Breast cancer figures for all persons does not include males","")</f>
        <v>#VALUE!</v>
      </c>
      <c r="OAP17" s="132" t="e" vm="1">
        <f>IF(AND(OAP15="Breast",[1]control!OBD8="Persons"),"Note: Breast cancer figures for all persons does not include males","")</f>
        <v>#VALUE!</v>
      </c>
      <c r="OAQ17" s="132" t="e" vm="1">
        <f>IF(AND(OAQ15="Breast",[1]control!OBE8="Persons"),"Note: Breast cancer figures for all persons does not include males","")</f>
        <v>#VALUE!</v>
      </c>
      <c r="OAR17" s="132" t="e" vm="1">
        <f>IF(AND(OAR15="Breast",[1]control!OBF8="Persons"),"Note: Breast cancer figures for all persons does not include males","")</f>
        <v>#VALUE!</v>
      </c>
      <c r="OAS17" s="132" t="e" vm="1">
        <f>IF(AND(OAS15="Breast",[1]control!OBG8="Persons"),"Note: Breast cancer figures for all persons does not include males","")</f>
        <v>#VALUE!</v>
      </c>
      <c r="OAT17" s="132" t="e" vm="1">
        <f>IF(AND(OAT15="Breast",[1]control!OBH8="Persons"),"Note: Breast cancer figures for all persons does not include males","")</f>
        <v>#VALUE!</v>
      </c>
      <c r="OAU17" s="132" t="e" vm="1">
        <f>IF(AND(OAU15="Breast",[1]control!OBI8="Persons"),"Note: Breast cancer figures for all persons does not include males","")</f>
        <v>#VALUE!</v>
      </c>
      <c r="OAV17" s="132" t="e" vm="1">
        <f>IF(AND(OAV15="Breast",[1]control!OBJ8="Persons"),"Note: Breast cancer figures for all persons does not include males","")</f>
        <v>#VALUE!</v>
      </c>
      <c r="OAW17" s="132" t="e" vm="1">
        <f>IF(AND(OAW15="Breast",[1]control!OBK8="Persons"),"Note: Breast cancer figures for all persons does not include males","")</f>
        <v>#VALUE!</v>
      </c>
      <c r="OAX17" s="132" t="e" vm="1">
        <f>IF(AND(OAX15="Breast",[1]control!OBL8="Persons"),"Note: Breast cancer figures for all persons does not include males","")</f>
        <v>#VALUE!</v>
      </c>
      <c r="OAY17" s="132" t="e" vm="1">
        <f>IF(AND(OAY15="Breast",[1]control!OBM8="Persons"),"Note: Breast cancer figures for all persons does not include males","")</f>
        <v>#VALUE!</v>
      </c>
      <c r="OAZ17" s="132" t="e" vm="1">
        <f>IF(AND(OAZ15="Breast",[1]control!OBN8="Persons"),"Note: Breast cancer figures for all persons does not include males","")</f>
        <v>#VALUE!</v>
      </c>
      <c r="OBA17" s="132" t="e" vm="1">
        <f>IF(AND(OBA15="Breast",[1]control!OBO8="Persons"),"Note: Breast cancer figures for all persons does not include males","")</f>
        <v>#VALUE!</v>
      </c>
      <c r="OBB17" s="132" t="e" vm="1">
        <f>IF(AND(OBB15="Breast",[1]control!OBP8="Persons"),"Note: Breast cancer figures for all persons does not include males","")</f>
        <v>#VALUE!</v>
      </c>
      <c r="OBC17" s="132" t="e" vm="1">
        <f>IF(AND(OBC15="Breast",[1]control!OBQ8="Persons"),"Note: Breast cancer figures for all persons does not include males","")</f>
        <v>#VALUE!</v>
      </c>
      <c r="OBD17" s="132" t="e" vm="1">
        <f>IF(AND(OBD15="Breast",[1]control!OBR8="Persons"),"Note: Breast cancer figures for all persons does not include males","")</f>
        <v>#VALUE!</v>
      </c>
      <c r="OBE17" s="132" t="e" vm="1">
        <f>IF(AND(OBE15="Breast",[1]control!OBS8="Persons"),"Note: Breast cancer figures for all persons does not include males","")</f>
        <v>#VALUE!</v>
      </c>
      <c r="OBF17" s="132" t="e" vm="1">
        <f>IF(AND(OBF15="Breast",[1]control!OBT8="Persons"),"Note: Breast cancer figures for all persons does not include males","")</f>
        <v>#VALUE!</v>
      </c>
      <c r="OBG17" s="132" t="e" vm="1">
        <f>IF(AND(OBG15="Breast",[1]control!OBU8="Persons"),"Note: Breast cancer figures for all persons does not include males","")</f>
        <v>#VALUE!</v>
      </c>
      <c r="OBH17" s="132" t="e" vm="1">
        <f>IF(AND(OBH15="Breast",[1]control!OBV8="Persons"),"Note: Breast cancer figures for all persons does not include males","")</f>
        <v>#VALUE!</v>
      </c>
      <c r="OBI17" s="132" t="e" vm="1">
        <f>IF(AND(OBI15="Breast",[1]control!OBW8="Persons"),"Note: Breast cancer figures for all persons does not include males","")</f>
        <v>#VALUE!</v>
      </c>
      <c r="OBJ17" s="132" t="e" vm="1">
        <f>IF(AND(OBJ15="Breast",[1]control!OBX8="Persons"),"Note: Breast cancer figures for all persons does not include males","")</f>
        <v>#VALUE!</v>
      </c>
      <c r="OBK17" s="132" t="e" vm="1">
        <f>IF(AND(OBK15="Breast",[1]control!OBY8="Persons"),"Note: Breast cancer figures for all persons does not include males","")</f>
        <v>#VALUE!</v>
      </c>
      <c r="OBL17" s="132" t="e" vm="1">
        <f>IF(AND(OBL15="Breast",[1]control!OBZ8="Persons"),"Note: Breast cancer figures for all persons does not include males","")</f>
        <v>#VALUE!</v>
      </c>
      <c r="OBM17" s="132" t="e" vm="1">
        <f>IF(AND(OBM15="Breast",[1]control!OCA8="Persons"),"Note: Breast cancer figures for all persons does not include males","")</f>
        <v>#VALUE!</v>
      </c>
      <c r="OBN17" s="132" t="e" vm="1">
        <f>IF(AND(OBN15="Breast",[1]control!OCB8="Persons"),"Note: Breast cancer figures for all persons does not include males","")</f>
        <v>#VALUE!</v>
      </c>
      <c r="OBO17" s="132" t="e" vm="1">
        <f>IF(AND(OBO15="Breast",[1]control!OCC8="Persons"),"Note: Breast cancer figures for all persons does not include males","")</f>
        <v>#VALUE!</v>
      </c>
      <c r="OBP17" s="132" t="e" vm="1">
        <f>IF(AND(OBP15="Breast",[1]control!OCD8="Persons"),"Note: Breast cancer figures for all persons does not include males","")</f>
        <v>#VALUE!</v>
      </c>
      <c r="OBQ17" s="132" t="e" vm="1">
        <f>IF(AND(OBQ15="Breast",[1]control!OCE8="Persons"),"Note: Breast cancer figures for all persons does not include males","")</f>
        <v>#VALUE!</v>
      </c>
      <c r="OBR17" s="132" t="e" vm="1">
        <f>IF(AND(OBR15="Breast",[1]control!OCF8="Persons"),"Note: Breast cancer figures for all persons does not include males","")</f>
        <v>#VALUE!</v>
      </c>
      <c r="OBS17" s="132" t="e" vm="1">
        <f>IF(AND(OBS15="Breast",[1]control!OCG8="Persons"),"Note: Breast cancer figures for all persons does not include males","")</f>
        <v>#VALUE!</v>
      </c>
      <c r="OBT17" s="132" t="e" vm="1">
        <f>IF(AND(OBT15="Breast",[1]control!OCH8="Persons"),"Note: Breast cancer figures for all persons does not include males","")</f>
        <v>#VALUE!</v>
      </c>
      <c r="OBU17" s="132" t="e" vm="1">
        <f>IF(AND(OBU15="Breast",[1]control!OCI8="Persons"),"Note: Breast cancer figures for all persons does not include males","")</f>
        <v>#VALUE!</v>
      </c>
      <c r="OBV17" s="132" t="e" vm="1">
        <f>IF(AND(OBV15="Breast",[1]control!OCJ8="Persons"),"Note: Breast cancer figures for all persons does not include males","")</f>
        <v>#VALUE!</v>
      </c>
      <c r="OBW17" s="132" t="e" vm="1">
        <f>IF(AND(OBW15="Breast",[1]control!OCK8="Persons"),"Note: Breast cancer figures for all persons does not include males","")</f>
        <v>#VALUE!</v>
      </c>
      <c r="OBX17" s="132" t="e" vm="1">
        <f>IF(AND(OBX15="Breast",[1]control!OCL8="Persons"),"Note: Breast cancer figures for all persons does not include males","")</f>
        <v>#VALUE!</v>
      </c>
      <c r="OBY17" s="132" t="e" vm="1">
        <f>IF(AND(OBY15="Breast",[1]control!OCM8="Persons"),"Note: Breast cancer figures for all persons does not include males","")</f>
        <v>#VALUE!</v>
      </c>
      <c r="OBZ17" s="132" t="e" vm="1">
        <f>IF(AND(OBZ15="Breast",[1]control!OCN8="Persons"),"Note: Breast cancer figures for all persons does not include males","")</f>
        <v>#VALUE!</v>
      </c>
      <c r="OCA17" s="132" t="e" vm="1">
        <f>IF(AND(OCA15="Breast",[1]control!OCO8="Persons"),"Note: Breast cancer figures for all persons does not include males","")</f>
        <v>#VALUE!</v>
      </c>
      <c r="OCB17" s="132" t="e" vm="1">
        <f>IF(AND(OCB15="Breast",[1]control!OCP8="Persons"),"Note: Breast cancer figures for all persons does not include males","")</f>
        <v>#VALUE!</v>
      </c>
      <c r="OCC17" s="132" t="e" vm="1">
        <f>IF(AND(OCC15="Breast",[1]control!OCQ8="Persons"),"Note: Breast cancer figures for all persons does not include males","")</f>
        <v>#VALUE!</v>
      </c>
      <c r="OCD17" s="132" t="e" vm="1">
        <f>IF(AND(OCD15="Breast",[1]control!OCR8="Persons"),"Note: Breast cancer figures for all persons does not include males","")</f>
        <v>#VALUE!</v>
      </c>
      <c r="OCE17" s="132" t="e" vm="1">
        <f>IF(AND(OCE15="Breast",[1]control!OCS8="Persons"),"Note: Breast cancer figures for all persons does not include males","")</f>
        <v>#VALUE!</v>
      </c>
      <c r="OCF17" s="132" t="e" vm="1">
        <f>IF(AND(OCF15="Breast",[1]control!OCT8="Persons"),"Note: Breast cancer figures for all persons does not include males","")</f>
        <v>#VALUE!</v>
      </c>
      <c r="OCG17" s="132" t="e" vm="1">
        <f>IF(AND(OCG15="Breast",[1]control!OCU8="Persons"),"Note: Breast cancer figures for all persons does not include males","")</f>
        <v>#VALUE!</v>
      </c>
      <c r="OCH17" s="132" t="e" vm="1">
        <f>IF(AND(OCH15="Breast",[1]control!OCV8="Persons"),"Note: Breast cancer figures for all persons does not include males","")</f>
        <v>#VALUE!</v>
      </c>
      <c r="OCI17" s="132" t="e" vm="1">
        <f>IF(AND(OCI15="Breast",[1]control!OCW8="Persons"),"Note: Breast cancer figures for all persons does not include males","")</f>
        <v>#VALUE!</v>
      </c>
      <c r="OCJ17" s="132" t="e" vm="1">
        <f>IF(AND(OCJ15="Breast",[1]control!OCX8="Persons"),"Note: Breast cancer figures for all persons does not include males","")</f>
        <v>#VALUE!</v>
      </c>
      <c r="OCK17" s="132" t="e" vm="1">
        <f>IF(AND(OCK15="Breast",[1]control!OCY8="Persons"),"Note: Breast cancer figures for all persons does not include males","")</f>
        <v>#VALUE!</v>
      </c>
      <c r="OCL17" s="132" t="e" vm="1">
        <f>IF(AND(OCL15="Breast",[1]control!OCZ8="Persons"),"Note: Breast cancer figures for all persons does not include males","")</f>
        <v>#VALUE!</v>
      </c>
      <c r="OCM17" s="132" t="e" vm="1">
        <f>IF(AND(OCM15="Breast",[1]control!ODA8="Persons"),"Note: Breast cancer figures for all persons does not include males","")</f>
        <v>#VALUE!</v>
      </c>
      <c r="OCN17" s="132" t="e" vm="1">
        <f>IF(AND(OCN15="Breast",[1]control!ODB8="Persons"),"Note: Breast cancer figures for all persons does not include males","")</f>
        <v>#VALUE!</v>
      </c>
      <c r="OCO17" s="132" t="e" vm="1">
        <f>IF(AND(OCO15="Breast",[1]control!ODC8="Persons"),"Note: Breast cancer figures for all persons does not include males","")</f>
        <v>#VALUE!</v>
      </c>
      <c r="OCP17" s="132" t="e" vm="1">
        <f>IF(AND(OCP15="Breast",[1]control!ODD8="Persons"),"Note: Breast cancer figures for all persons does not include males","")</f>
        <v>#VALUE!</v>
      </c>
      <c r="OCQ17" s="132" t="e" vm="1">
        <f>IF(AND(OCQ15="Breast",[1]control!ODE8="Persons"),"Note: Breast cancer figures for all persons does not include males","")</f>
        <v>#VALUE!</v>
      </c>
      <c r="OCR17" s="132" t="e" vm="1">
        <f>IF(AND(OCR15="Breast",[1]control!ODF8="Persons"),"Note: Breast cancer figures for all persons does not include males","")</f>
        <v>#VALUE!</v>
      </c>
      <c r="OCS17" s="132" t="e" vm="1">
        <f>IF(AND(OCS15="Breast",[1]control!ODG8="Persons"),"Note: Breast cancer figures for all persons does not include males","")</f>
        <v>#VALUE!</v>
      </c>
      <c r="OCT17" s="132" t="e" vm="1">
        <f>IF(AND(OCT15="Breast",[1]control!ODH8="Persons"),"Note: Breast cancer figures for all persons does not include males","")</f>
        <v>#VALUE!</v>
      </c>
      <c r="OCU17" s="132" t="e" vm="1">
        <f>IF(AND(OCU15="Breast",[1]control!ODI8="Persons"),"Note: Breast cancer figures for all persons does not include males","")</f>
        <v>#VALUE!</v>
      </c>
      <c r="OCV17" s="132" t="e" vm="1">
        <f>IF(AND(OCV15="Breast",[1]control!ODJ8="Persons"),"Note: Breast cancer figures for all persons does not include males","")</f>
        <v>#VALUE!</v>
      </c>
      <c r="OCW17" s="132" t="e" vm="1">
        <f>IF(AND(OCW15="Breast",[1]control!ODK8="Persons"),"Note: Breast cancer figures for all persons does not include males","")</f>
        <v>#VALUE!</v>
      </c>
      <c r="OCX17" s="132" t="e" vm="1">
        <f>IF(AND(OCX15="Breast",[1]control!ODL8="Persons"),"Note: Breast cancer figures for all persons does not include males","")</f>
        <v>#VALUE!</v>
      </c>
      <c r="OCY17" s="132" t="e" vm="1">
        <f>IF(AND(OCY15="Breast",[1]control!ODM8="Persons"),"Note: Breast cancer figures for all persons does not include males","")</f>
        <v>#VALUE!</v>
      </c>
      <c r="OCZ17" s="132" t="e" vm="1">
        <f>IF(AND(OCZ15="Breast",[1]control!ODN8="Persons"),"Note: Breast cancer figures for all persons does not include males","")</f>
        <v>#VALUE!</v>
      </c>
      <c r="ODA17" s="132" t="e" vm="1">
        <f>IF(AND(ODA15="Breast",[1]control!ODO8="Persons"),"Note: Breast cancer figures for all persons does not include males","")</f>
        <v>#VALUE!</v>
      </c>
      <c r="ODB17" s="132" t="e" vm="1">
        <f>IF(AND(ODB15="Breast",[1]control!ODP8="Persons"),"Note: Breast cancer figures for all persons does not include males","")</f>
        <v>#VALUE!</v>
      </c>
      <c r="ODC17" s="132" t="e" vm="1">
        <f>IF(AND(ODC15="Breast",[1]control!ODQ8="Persons"),"Note: Breast cancer figures for all persons does not include males","")</f>
        <v>#VALUE!</v>
      </c>
      <c r="ODD17" s="132" t="e" vm="1">
        <f>IF(AND(ODD15="Breast",[1]control!ODR8="Persons"),"Note: Breast cancer figures for all persons does not include males","")</f>
        <v>#VALUE!</v>
      </c>
      <c r="ODE17" s="132" t="e" vm="1">
        <f>IF(AND(ODE15="Breast",[1]control!ODS8="Persons"),"Note: Breast cancer figures for all persons does not include males","")</f>
        <v>#VALUE!</v>
      </c>
      <c r="ODF17" s="132" t="e" vm="1">
        <f>IF(AND(ODF15="Breast",[1]control!ODT8="Persons"),"Note: Breast cancer figures for all persons does not include males","")</f>
        <v>#VALUE!</v>
      </c>
      <c r="ODG17" s="132" t="e" vm="1">
        <f>IF(AND(ODG15="Breast",[1]control!ODU8="Persons"),"Note: Breast cancer figures for all persons does not include males","")</f>
        <v>#VALUE!</v>
      </c>
      <c r="ODH17" s="132" t="e" vm="1">
        <f>IF(AND(ODH15="Breast",[1]control!ODV8="Persons"),"Note: Breast cancer figures for all persons does not include males","")</f>
        <v>#VALUE!</v>
      </c>
      <c r="ODI17" s="132" t="e" vm="1">
        <f>IF(AND(ODI15="Breast",[1]control!ODW8="Persons"),"Note: Breast cancer figures for all persons does not include males","")</f>
        <v>#VALUE!</v>
      </c>
      <c r="ODJ17" s="132" t="e" vm="1">
        <f>IF(AND(ODJ15="Breast",[1]control!ODX8="Persons"),"Note: Breast cancer figures for all persons does not include males","")</f>
        <v>#VALUE!</v>
      </c>
      <c r="ODK17" s="132" t="e" vm="1">
        <f>IF(AND(ODK15="Breast",[1]control!ODY8="Persons"),"Note: Breast cancer figures for all persons does not include males","")</f>
        <v>#VALUE!</v>
      </c>
      <c r="ODL17" s="132" t="e" vm="1">
        <f>IF(AND(ODL15="Breast",[1]control!ODZ8="Persons"),"Note: Breast cancer figures for all persons does not include males","")</f>
        <v>#VALUE!</v>
      </c>
      <c r="ODM17" s="132" t="e" vm="1">
        <f>IF(AND(ODM15="Breast",[1]control!OEA8="Persons"),"Note: Breast cancer figures for all persons does not include males","")</f>
        <v>#VALUE!</v>
      </c>
      <c r="ODN17" s="132" t="e" vm="1">
        <f>IF(AND(ODN15="Breast",[1]control!OEB8="Persons"),"Note: Breast cancer figures for all persons does not include males","")</f>
        <v>#VALUE!</v>
      </c>
      <c r="ODO17" s="132" t="e" vm="1">
        <f>IF(AND(ODO15="Breast",[1]control!OEC8="Persons"),"Note: Breast cancer figures for all persons does not include males","")</f>
        <v>#VALUE!</v>
      </c>
      <c r="ODP17" s="132" t="e" vm="1">
        <f>IF(AND(ODP15="Breast",[1]control!OED8="Persons"),"Note: Breast cancer figures for all persons does not include males","")</f>
        <v>#VALUE!</v>
      </c>
      <c r="ODQ17" s="132" t="e" vm="1">
        <f>IF(AND(ODQ15="Breast",[1]control!OEE8="Persons"),"Note: Breast cancer figures for all persons does not include males","")</f>
        <v>#VALUE!</v>
      </c>
      <c r="ODR17" s="132" t="e" vm="1">
        <f>IF(AND(ODR15="Breast",[1]control!OEF8="Persons"),"Note: Breast cancer figures for all persons does not include males","")</f>
        <v>#VALUE!</v>
      </c>
      <c r="ODS17" s="132" t="e" vm="1">
        <f>IF(AND(ODS15="Breast",[1]control!OEG8="Persons"),"Note: Breast cancer figures for all persons does not include males","")</f>
        <v>#VALUE!</v>
      </c>
      <c r="ODT17" s="132" t="e" vm="1">
        <f>IF(AND(ODT15="Breast",[1]control!OEH8="Persons"),"Note: Breast cancer figures for all persons does not include males","")</f>
        <v>#VALUE!</v>
      </c>
      <c r="ODU17" s="132" t="e" vm="1">
        <f>IF(AND(ODU15="Breast",[1]control!OEI8="Persons"),"Note: Breast cancer figures for all persons does not include males","")</f>
        <v>#VALUE!</v>
      </c>
      <c r="ODV17" s="132" t="e" vm="1">
        <f>IF(AND(ODV15="Breast",[1]control!OEJ8="Persons"),"Note: Breast cancer figures for all persons does not include males","")</f>
        <v>#VALUE!</v>
      </c>
      <c r="ODW17" s="132" t="e" vm="1">
        <f>IF(AND(ODW15="Breast",[1]control!OEK8="Persons"),"Note: Breast cancer figures for all persons does not include males","")</f>
        <v>#VALUE!</v>
      </c>
      <c r="ODX17" s="132" t="e" vm="1">
        <f>IF(AND(ODX15="Breast",[1]control!OEL8="Persons"),"Note: Breast cancer figures for all persons does not include males","")</f>
        <v>#VALUE!</v>
      </c>
      <c r="ODY17" s="132" t="e" vm="1">
        <f>IF(AND(ODY15="Breast",[1]control!OEM8="Persons"),"Note: Breast cancer figures for all persons does not include males","")</f>
        <v>#VALUE!</v>
      </c>
      <c r="ODZ17" s="132" t="e" vm="1">
        <f>IF(AND(ODZ15="Breast",[1]control!OEN8="Persons"),"Note: Breast cancer figures for all persons does not include males","")</f>
        <v>#VALUE!</v>
      </c>
      <c r="OEA17" s="132" t="e" vm="1">
        <f>IF(AND(OEA15="Breast",[1]control!OEO8="Persons"),"Note: Breast cancer figures for all persons does not include males","")</f>
        <v>#VALUE!</v>
      </c>
      <c r="OEB17" s="132" t="e" vm="1">
        <f>IF(AND(OEB15="Breast",[1]control!OEP8="Persons"),"Note: Breast cancer figures for all persons does not include males","")</f>
        <v>#VALUE!</v>
      </c>
      <c r="OEC17" s="132" t="e" vm="1">
        <f>IF(AND(OEC15="Breast",[1]control!OEQ8="Persons"),"Note: Breast cancer figures for all persons does not include males","")</f>
        <v>#VALUE!</v>
      </c>
      <c r="OED17" s="132" t="e" vm="1">
        <f>IF(AND(OED15="Breast",[1]control!OER8="Persons"),"Note: Breast cancer figures for all persons does not include males","")</f>
        <v>#VALUE!</v>
      </c>
      <c r="OEE17" s="132" t="e" vm="1">
        <f>IF(AND(OEE15="Breast",[1]control!OES8="Persons"),"Note: Breast cancer figures for all persons does not include males","")</f>
        <v>#VALUE!</v>
      </c>
      <c r="OEF17" s="132" t="e" vm="1">
        <f>IF(AND(OEF15="Breast",[1]control!OET8="Persons"),"Note: Breast cancer figures for all persons does not include males","")</f>
        <v>#VALUE!</v>
      </c>
      <c r="OEG17" s="132" t="e" vm="1">
        <f>IF(AND(OEG15="Breast",[1]control!OEU8="Persons"),"Note: Breast cancer figures for all persons does not include males","")</f>
        <v>#VALUE!</v>
      </c>
      <c r="OEH17" s="132" t="e" vm="1">
        <f>IF(AND(OEH15="Breast",[1]control!OEV8="Persons"),"Note: Breast cancer figures for all persons does not include males","")</f>
        <v>#VALUE!</v>
      </c>
      <c r="OEI17" s="132" t="e" vm="1">
        <f>IF(AND(OEI15="Breast",[1]control!OEW8="Persons"),"Note: Breast cancer figures for all persons does not include males","")</f>
        <v>#VALUE!</v>
      </c>
      <c r="OEJ17" s="132" t="e" vm="1">
        <f>IF(AND(OEJ15="Breast",[1]control!OEX8="Persons"),"Note: Breast cancer figures for all persons does not include males","")</f>
        <v>#VALUE!</v>
      </c>
      <c r="OEK17" s="132" t="e" vm="1">
        <f>IF(AND(OEK15="Breast",[1]control!OEY8="Persons"),"Note: Breast cancer figures for all persons does not include males","")</f>
        <v>#VALUE!</v>
      </c>
      <c r="OEL17" s="132" t="e" vm="1">
        <f>IF(AND(OEL15="Breast",[1]control!OEZ8="Persons"),"Note: Breast cancer figures for all persons does not include males","")</f>
        <v>#VALUE!</v>
      </c>
      <c r="OEM17" s="132" t="e" vm="1">
        <f>IF(AND(OEM15="Breast",[1]control!OFA8="Persons"),"Note: Breast cancer figures for all persons does not include males","")</f>
        <v>#VALUE!</v>
      </c>
      <c r="OEN17" s="132" t="e" vm="1">
        <f>IF(AND(OEN15="Breast",[1]control!OFB8="Persons"),"Note: Breast cancer figures for all persons does not include males","")</f>
        <v>#VALUE!</v>
      </c>
      <c r="OEO17" s="132" t="e" vm="1">
        <f>IF(AND(OEO15="Breast",[1]control!OFC8="Persons"),"Note: Breast cancer figures for all persons does not include males","")</f>
        <v>#VALUE!</v>
      </c>
      <c r="OEP17" s="132" t="e" vm="1">
        <f>IF(AND(OEP15="Breast",[1]control!OFD8="Persons"),"Note: Breast cancer figures for all persons does not include males","")</f>
        <v>#VALUE!</v>
      </c>
      <c r="OEQ17" s="132" t="e" vm="1">
        <f>IF(AND(OEQ15="Breast",[1]control!OFE8="Persons"),"Note: Breast cancer figures for all persons does not include males","")</f>
        <v>#VALUE!</v>
      </c>
      <c r="OER17" s="132" t="e" vm="1">
        <f>IF(AND(OER15="Breast",[1]control!OFF8="Persons"),"Note: Breast cancer figures for all persons does not include males","")</f>
        <v>#VALUE!</v>
      </c>
      <c r="OES17" s="132" t="e" vm="1">
        <f>IF(AND(OES15="Breast",[1]control!OFG8="Persons"),"Note: Breast cancer figures for all persons does not include males","")</f>
        <v>#VALUE!</v>
      </c>
      <c r="OET17" s="132" t="e" vm="1">
        <f>IF(AND(OET15="Breast",[1]control!OFH8="Persons"),"Note: Breast cancer figures for all persons does not include males","")</f>
        <v>#VALUE!</v>
      </c>
      <c r="OEU17" s="132" t="e" vm="1">
        <f>IF(AND(OEU15="Breast",[1]control!OFI8="Persons"),"Note: Breast cancer figures for all persons does not include males","")</f>
        <v>#VALUE!</v>
      </c>
      <c r="OEV17" s="132" t="e" vm="1">
        <f>IF(AND(OEV15="Breast",[1]control!OFJ8="Persons"),"Note: Breast cancer figures for all persons does not include males","")</f>
        <v>#VALUE!</v>
      </c>
      <c r="OEW17" s="132" t="e" vm="1">
        <f>IF(AND(OEW15="Breast",[1]control!OFK8="Persons"),"Note: Breast cancer figures for all persons does not include males","")</f>
        <v>#VALUE!</v>
      </c>
      <c r="OEX17" s="132" t="e" vm="1">
        <f>IF(AND(OEX15="Breast",[1]control!OFL8="Persons"),"Note: Breast cancer figures for all persons does not include males","")</f>
        <v>#VALUE!</v>
      </c>
      <c r="OEY17" s="132" t="e" vm="1">
        <f>IF(AND(OEY15="Breast",[1]control!OFM8="Persons"),"Note: Breast cancer figures for all persons does not include males","")</f>
        <v>#VALUE!</v>
      </c>
      <c r="OEZ17" s="132" t="e" vm="1">
        <f>IF(AND(OEZ15="Breast",[1]control!OFN8="Persons"),"Note: Breast cancer figures for all persons does not include males","")</f>
        <v>#VALUE!</v>
      </c>
      <c r="OFA17" s="132" t="e" vm="1">
        <f>IF(AND(OFA15="Breast",[1]control!OFO8="Persons"),"Note: Breast cancer figures for all persons does not include males","")</f>
        <v>#VALUE!</v>
      </c>
      <c r="OFB17" s="132" t="e" vm="1">
        <f>IF(AND(OFB15="Breast",[1]control!OFP8="Persons"),"Note: Breast cancer figures for all persons does not include males","")</f>
        <v>#VALUE!</v>
      </c>
      <c r="OFC17" s="132" t="e" vm="1">
        <f>IF(AND(OFC15="Breast",[1]control!OFQ8="Persons"),"Note: Breast cancer figures for all persons does not include males","")</f>
        <v>#VALUE!</v>
      </c>
      <c r="OFD17" s="132" t="e" vm="1">
        <f>IF(AND(OFD15="Breast",[1]control!OFR8="Persons"),"Note: Breast cancer figures for all persons does not include males","")</f>
        <v>#VALUE!</v>
      </c>
      <c r="OFE17" s="132" t="e" vm="1">
        <f>IF(AND(OFE15="Breast",[1]control!OFS8="Persons"),"Note: Breast cancer figures for all persons does not include males","")</f>
        <v>#VALUE!</v>
      </c>
      <c r="OFF17" s="132" t="e" vm="1">
        <f>IF(AND(OFF15="Breast",[1]control!OFT8="Persons"),"Note: Breast cancer figures for all persons does not include males","")</f>
        <v>#VALUE!</v>
      </c>
      <c r="OFG17" s="132" t="e" vm="1">
        <f>IF(AND(OFG15="Breast",[1]control!OFU8="Persons"),"Note: Breast cancer figures for all persons does not include males","")</f>
        <v>#VALUE!</v>
      </c>
      <c r="OFH17" s="132" t="e" vm="1">
        <f>IF(AND(OFH15="Breast",[1]control!OFV8="Persons"),"Note: Breast cancer figures for all persons does not include males","")</f>
        <v>#VALUE!</v>
      </c>
      <c r="OFI17" s="132" t="e" vm="1">
        <f>IF(AND(OFI15="Breast",[1]control!OFW8="Persons"),"Note: Breast cancer figures for all persons does not include males","")</f>
        <v>#VALUE!</v>
      </c>
      <c r="OFJ17" s="132" t="e" vm="1">
        <f>IF(AND(OFJ15="Breast",[1]control!OFX8="Persons"),"Note: Breast cancer figures for all persons does not include males","")</f>
        <v>#VALUE!</v>
      </c>
      <c r="OFK17" s="132" t="e" vm="1">
        <f>IF(AND(OFK15="Breast",[1]control!OFY8="Persons"),"Note: Breast cancer figures for all persons does not include males","")</f>
        <v>#VALUE!</v>
      </c>
      <c r="OFL17" s="132" t="e" vm="1">
        <f>IF(AND(OFL15="Breast",[1]control!OFZ8="Persons"),"Note: Breast cancer figures for all persons does not include males","")</f>
        <v>#VALUE!</v>
      </c>
      <c r="OFM17" s="132" t="e" vm="1">
        <f>IF(AND(OFM15="Breast",[1]control!OGA8="Persons"),"Note: Breast cancer figures for all persons does not include males","")</f>
        <v>#VALUE!</v>
      </c>
      <c r="OFN17" s="132" t="e" vm="1">
        <f>IF(AND(OFN15="Breast",[1]control!OGB8="Persons"),"Note: Breast cancer figures for all persons does not include males","")</f>
        <v>#VALUE!</v>
      </c>
      <c r="OFO17" s="132" t="e" vm="1">
        <f>IF(AND(OFO15="Breast",[1]control!OGC8="Persons"),"Note: Breast cancer figures for all persons does not include males","")</f>
        <v>#VALUE!</v>
      </c>
      <c r="OFP17" s="132" t="e" vm="1">
        <f>IF(AND(OFP15="Breast",[1]control!OGD8="Persons"),"Note: Breast cancer figures for all persons does not include males","")</f>
        <v>#VALUE!</v>
      </c>
      <c r="OFQ17" s="132" t="e" vm="1">
        <f>IF(AND(OFQ15="Breast",[1]control!OGE8="Persons"),"Note: Breast cancer figures for all persons does not include males","")</f>
        <v>#VALUE!</v>
      </c>
      <c r="OFR17" s="132" t="e" vm="1">
        <f>IF(AND(OFR15="Breast",[1]control!OGF8="Persons"),"Note: Breast cancer figures for all persons does not include males","")</f>
        <v>#VALUE!</v>
      </c>
      <c r="OFS17" s="132" t="e" vm="1">
        <f>IF(AND(OFS15="Breast",[1]control!OGG8="Persons"),"Note: Breast cancer figures for all persons does not include males","")</f>
        <v>#VALUE!</v>
      </c>
      <c r="OFT17" s="132" t="e" vm="1">
        <f>IF(AND(OFT15="Breast",[1]control!OGH8="Persons"),"Note: Breast cancer figures for all persons does not include males","")</f>
        <v>#VALUE!</v>
      </c>
      <c r="OFU17" s="132" t="e" vm="1">
        <f>IF(AND(OFU15="Breast",[1]control!OGI8="Persons"),"Note: Breast cancer figures for all persons does not include males","")</f>
        <v>#VALUE!</v>
      </c>
      <c r="OFV17" s="132" t="e" vm="1">
        <f>IF(AND(OFV15="Breast",[1]control!OGJ8="Persons"),"Note: Breast cancer figures for all persons does not include males","")</f>
        <v>#VALUE!</v>
      </c>
      <c r="OFW17" s="132" t="e" vm="1">
        <f>IF(AND(OFW15="Breast",[1]control!OGK8="Persons"),"Note: Breast cancer figures for all persons does not include males","")</f>
        <v>#VALUE!</v>
      </c>
      <c r="OFX17" s="132" t="e" vm="1">
        <f>IF(AND(OFX15="Breast",[1]control!OGL8="Persons"),"Note: Breast cancer figures for all persons does not include males","")</f>
        <v>#VALUE!</v>
      </c>
      <c r="OFY17" s="132" t="e" vm="1">
        <f>IF(AND(OFY15="Breast",[1]control!OGM8="Persons"),"Note: Breast cancer figures for all persons does not include males","")</f>
        <v>#VALUE!</v>
      </c>
      <c r="OFZ17" s="132" t="e" vm="1">
        <f>IF(AND(OFZ15="Breast",[1]control!OGN8="Persons"),"Note: Breast cancer figures for all persons does not include males","")</f>
        <v>#VALUE!</v>
      </c>
      <c r="OGA17" s="132" t="e" vm="1">
        <f>IF(AND(OGA15="Breast",[1]control!OGO8="Persons"),"Note: Breast cancer figures for all persons does not include males","")</f>
        <v>#VALUE!</v>
      </c>
      <c r="OGB17" s="132" t="e" vm="1">
        <f>IF(AND(OGB15="Breast",[1]control!OGP8="Persons"),"Note: Breast cancer figures for all persons does not include males","")</f>
        <v>#VALUE!</v>
      </c>
      <c r="OGC17" s="132" t="e" vm="1">
        <f>IF(AND(OGC15="Breast",[1]control!OGQ8="Persons"),"Note: Breast cancer figures for all persons does not include males","")</f>
        <v>#VALUE!</v>
      </c>
      <c r="OGD17" s="132" t="e" vm="1">
        <f>IF(AND(OGD15="Breast",[1]control!OGR8="Persons"),"Note: Breast cancer figures for all persons does not include males","")</f>
        <v>#VALUE!</v>
      </c>
      <c r="OGE17" s="132" t="e" vm="1">
        <f>IF(AND(OGE15="Breast",[1]control!OGS8="Persons"),"Note: Breast cancer figures for all persons does not include males","")</f>
        <v>#VALUE!</v>
      </c>
      <c r="OGF17" s="132" t="e" vm="1">
        <f>IF(AND(OGF15="Breast",[1]control!OGT8="Persons"),"Note: Breast cancer figures for all persons does not include males","")</f>
        <v>#VALUE!</v>
      </c>
      <c r="OGG17" s="132" t="e" vm="1">
        <f>IF(AND(OGG15="Breast",[1]control!OGU8="Persons"),"Note: Breast cancer figures for all persons does not include males","")</f>
        <v>#VALUE!</v>
      </c>
      <c r="OGH17" s="132" t="e" vm="1">
        <f>IF(AND(OGH15="Breast",[1]control!OGV8="Persons"),"Note: Breast cancer figures for all persons does not include males","")</f>
        <v>#VALUE!</v>
      </c>
      <c r="OGI17" s="132" t="e" vm="1">
        <f>IF(AND(OGI15="Breast",[1]control!OGW8="Persons"),"Note: Breast cancer figures for all persons does not include males","")</f>
        <v>#VALUE!</v>
      </c>
      <c r="OGJ17" s="132" t="e" vm="1">
        <f>IF(AND(OGJ15="Breast",[1]control!OGX8="Persons"),"Note: Breast cancer figures for all persons does not include males","")</f>
        <v>#VALUE!</v>
      </c>
      <c r="OGK17" s="132" t="e" vm="1">
        <f>IF(AND(OGK15="Breast",[1]control!OGY8="Persons"),"Note: Breast cancer figures for all persons does not include males","")</f>
        <v>#VALUE!</v>
      </c>
      <c r="OGL17" s="132" t="e" vm="1">
        <f>IF(AND(OGL15="Breast",[1]control!OGZ8="Persons"),"Note: Breast cancer figures for all persons does not include males","")</f>
        <v>#VALUE!</v>
      </c>
      <c r="OGM17" s="132" t="e" vm="1">
        <f>IF(AND(OGM15="Breast",[1]control!OHA8="Persons"),"Note: Breast cancer figures for all persons does not include males","")</f>
        <v>#VALUE!</v>
      </c>
      <c r="OGN17" s="132" t="e" vm="1">
        <f>IF(AND(OGN15="Breast",[1]control!OHB8="Persons"),"Note: Breast cancer figures for all persons does not include males","")</f>
        <v>#VALUE!</v>
      </c>
      <c r="OGO17" s="132" t="e" vm="1">
        <f>IF(AND(OGO15="Breast",[1]control!OHC8="Persons"),"Note: Breast cancer figures for all persons does not include males","")</f>
        <v>#VALUE!</v>
      </c>
      <c r="OGP17" s="132" t="e" vm="1">
        <f>IF(AND(OGP15="Breast",[1]control!OHD8="Persons"),"Note: Breast cancer figures for all persons does not include males","")</f>
        <v>#VALUE!</v>
      </c>
      <c r="OGQ17" s="132" t="e" vm="1">
        <f>IF(AND(OGQ15="Breast",[1]control!OHE8="Persons"),"Note: Breast cancer figures for all persons does not include males","")</f>
        <v>#VALUE!</v>
      </c>
      <c r="OGR17" s="132" t="e" vm="1">
        <f>IF(AND(OGR15="Breast",[1]control!OHF8="Persons"),"Note: Breast cancer figures for all persons does not include males","")</f>
        <v>#VALUE!</v>
      </c>
      <c r="OGS17" s="132" t="e" vm="1">
        <f>IF(AND(OGS15="Breast",[1]control!OHG8="Persons"),"Note: Breast cancer figures for all persons does not include males","")</f>
        <v>#VALUE!</v>
      </c>
      <c r="OGT17" s="132" t="e" vm="1">
        <f>IF(AND(OGT15="Breast",[1]control!OHH8="Persons"),"Note: Breast cancer figures for all persons does not include males","")</f>
        <v>#VALUE!</v>
      </c>
      <c r="OGU17" s="132" t="e" vm="1">
        <f>IF(AND(OGU15="Breast",[1]control!OHI8="Persons"),"Note: Breast cancer figures for all persons does not include males","")</f>
        <v>#VALUE!</v>
      </c>
      <c r="OGV17" s="132" t="e" vm="1">
        <f>IF(AND(OGV15="Breast",[1]control!OHJ8="Persons"),"Note: Breast cancer figures for all persons does not include males","")</f>
        <v>#VALUE!</v>
      </c>
      <c r="OGW17" s="132" t="e" vm="1">
        <f>IF(AND(OGW15="Breast",[1]control!OHK8="Persons"),"Note: Breast cancer figures for all persons does not include males","")</f>
        <v>#VALUE!</v>
      </c>
      <c r="OGX17" s="132" t="e" vm="1">
        <f>IF(AND(OGX15="Breast",[1]control!OHL8="Persons"),"Note: Breast cancer figures for all persons does not include males","")</f>
        <v>#VALUE!</v>
      </c>
      <c r="OGY17" s="132" t="e" vm="1">
        <f>IF(AND(OGY15="Breast",[1]control!OHM8="Persons"),"Note: Breast cancer figures for all persons does not include males","")</f>
        <v>#VALUE!</v>
      </c>
      <c r="OGZ17" s="132" t="e" vm="1">
        <f>IF(AND(OGZ15="Breast",[1]control!OHN8="Persons"),"Note: Breast cancer figures for all persons does not include males","")</f>
        <v>#VALUE!</v>
      </c>
      <c r="OHA17" s="132" t="e" vm="1">
        <f>IF(AND(OHA15="Breast",[1]control!OHO8="Persons"),"Note: Breast cancer figures for all persons does not include males","")</f>
        <v>#VALUE!</v>
      </c>
      <c r="OHB17" s="132" t="e" vm="1">
        <f>IF(AND(OHB15="Breast",[1]control!OHP8="Persons"),"Note: Breast cancer figures for all persons does not include males","")</f>
        <v>#VALUE!</v>
      </c>
      <c r="OHC17" s="132" t="e" vm="1">
        <f>IF(AND(OHC15="Breast",[1]control!OHQ8="Persons"),"Note: Breast cancer figures for all persons does not include males","")</f>
        <v>#VALUE!</v>
      </c>
      <c r="OHD17" s="132" t="e" vm="1">
        <f>IF(AND(OHD15="Breast",[1]control!OHR8="Persons"),"Note: Breast cancer figures for all persons does not include males","")</f>
        <v>#VALUE!</v>
      </c>
      <c r="OHE17" s="132" t="e" vm="1">
        <f>IF(AND(OHE15="Breast",[1]control!OHS8="Persons"),"Note: Breast cancer figures for all persons does not include males","")</f>
        <v>#VALUE!</v>
      </c>
      <c r="OHF17" s="132" t="e" vm="1">
        <f>IF(AND(OHF15="Breast",[1]control!OHT8="Persons"),"Note: Breast cancer figures for all persons does not include males","")</f>
        <v>#VALUE!</v>
      </c>
      <c r="OHG17" s="132" t="e" vm="1">
        <f>IF(AND(OHG15="Breast",[1]control!OHU8="Persons"),"Note: Breast cancer figures for all persons does not include males","")</f>
        <v>#VALUE!</v>
      </c>
      <c r="OHH17" s="132" t="e" vm="1">
        <f>IF(AND(OHH15="Breast",[1]control!OHV8="Persons"),"Note: Breast cancer figures for all persons does not include males","")</f>
        <v>#VALUE!</v>
      </c>
      <c r="OHI17" s="132" t="e" vm="1">
        <f>IF(AND(OHI15="Breast",[1]control!OHW8="Persons"),"Note: Breast cancer figures for all persons does not include males","")</f>
        <v>#VALUE!</v>
      </c>
      <c r="OHJ17" s="132" t="e" vm="1">
        <f>IF(AND(OHJ15="Breast",[1]control!OHX8="Persons"),"Note: Breast cancer figures for all persons does not include males","")</f>
        <v>#VALUE!</v>
      </c>
      <c r="OHK17" s="132" t="e" vm="1">
        <f>IF(AND(OHK15="Breast",[1]control!OHY8="Persons"),"Note: Breast cancer figures for all persons does not include males","")</f>
        <v>#VALUE!</v>
      </c>
      <c r="OHL17" s="132" t="e" vm="1">
        <f>IF(AND(OHL15="Breast",[1]control!OHZ8="Persons"),"Note: Breast cancer figures for all persons does not include males","")</f>
        <v>#VALUE!</v>
      </c>
      <c r="OHM17" s="132" t="e" vm="1">
        <f>IF(AND(OHM15="Breast",[1]control!OIA8="Persons"),"Note: Breast cancer figures for all persons does not include males","")</f>
        <v>#VALUE!</v>
      </c>
      <c r="OHN17" s="132" t="e" vm="1">
        <f>IF(AND(OHN15="Breast",[1]control!OIB8="Persons"),"Note: Breast cancer figures for all persons does not include males","")</f>
        <v>#VALUE!</v>
      </c>
      <c r="OHO17" s="132" t="e" vm="1">
        <f>IF(AND(OHO15="Breast",[1]control!OIC8="Persons"),"Note: Breast cancer figures for all persons does not include males","")</f>
        <v>#VALUE!</v>
      </c>
      <c r="OHP17" s="132" t="e" vm="1">
        <f>IF(AND(OHP15="Breast",[1]control!OID8="Persons"),"Note: Breast cancer figures for all persons does not include males","")</f>
        <v>#VALUE!</v>
      </c>
      <c r="OHQ17" s="132" t="e" vm="1">
        <f>IF(AND(OHQ15="Breast",[1]control!OIE8="Persons"),"Note: Breast cancer figures for all persons does not include males","")</f>
        <v>#VALUE!</v>
      </c>
      <c r="OHR17" s="132" t="e" vm="1">
        <f>IF(AND(OHR15="Breast",[1]control!OIF8="Persons"),"Note: Breast cancer figures for all persons does not include males","")</f>
        <v>#VALUE!</v>
      </c>
      <c r="OHS17" s="132" t="e" vm="1">
        <f>IF(AND(OHS15="Breast",[1]control!OIG8="Persons"),"Note: Breast cancer figures for all persons does not include males","")</f>
        <v>#VALUE!</v>
      </c>
      <c r="OHT17" s="132" t="e" vm="1">
        <f>IF(AND(OHT15="Breast",[1]control!OIH8="Persons"),"Note: Breast cancer figures for all persons does not include males","")</f>
        <v>#VALUE!</v>
      </c>
      <c r="OHU17" s="132" t="e" vm="1">
        <f>IF(AND(OHU15="Breast",[1]control!OII8="Persons"),"Note: Breast cancer figures for all persons does not include males","")</f>
        <v>#VALUE!</v>
      </c>
      <c r="OHV17" s="132" t="e" vm="1">
        <f>IF(AND(OHV15="Breast",[1]control!OIJ8="Persons"),"Note: Breast cancer figures for all persons does not include males","")</f>
        <v>#VALUE!</v>
      </c>
      <c r="OHW17" s="132" t="e" vm="1">
        <f>IF(AND(OHW15="Breast",[1]control!OIK8="Persons"),"Note: Breast cancer figures for all persons does not include males","")</f>
        <v>#VALUE!</v>
      </c>
      <c r="OHX17" s="132" t="e" vm="1">
        <f>IF(AND(OHX15="Breast",[1]control!OIL8="Persons"),"Note: Breast cancer figures for all persons does not include males","")</f>
        <v>#VALUE!</v>
      </c>
      <c r="OHY17" s="132" t="e" vm="1">
        <f>IF(AND(OHY15="Breast",[1]control!OIM8="Persons"),"Note: Breast cancer figures for all persons does not include males","")</f>
        <v>#VALUE!</v>
      </c>
      <c r="OHZ17" s="132" t="e" vm="1">
        <f>IF(AND(OHZ15="Breast",[1]control!OIN8="Persons"),"Note: Breast cancer figures for all persons does not include males","")</f>
        <v>#VALUE!</v>
      </c>
      <c r="OIA17" s="132" t="e" vm="1">
        <f>IF(AND(OIA15="Breast",[1]control!OIO8="Persons"),"Note: Breast cancer figures for all persons does not include males","")</f>
        <v>#VALUE!</v>
      </c>
      <c r="OIB17" s="132" t="e" vm="1">
        <f>IF(AND(OIB15="Breast",[1]control!OIP8="Persons"),"Note: Breast cancer figures for all persons does not include males","")</f>
        <v>#VALUE!</v>
      </c>
      <c r="OIC17" s="132" t="e" vm="1">
        <f>IF(AND(OIC15="Breast",[1]control!OIQ8="Persons"),"Note: Breast cancer figures for all persons does not include males","")</f>
        <v>#VALUE!</v>
      </c>
      <c r="OID17" s="132" t="e" vm="1">
        <f>IF(AND(OID15="Breast",[1]control!OIR8="Persons"),"Note: Breast cancer figures for all persons does not include males","")</f>
        <v>#VALUE!</v>
      </c>
      <c r="OIE17" s="132" t="e" vm="1">
        <f>IF(AND(OIE15="Breast",[1]control!OIS8="Persons"),"Note: Breast cancer figures for all persons does not include males","")</f>
        <v>#VALUE!</v>
      </c>
      <c r="OIF17" s="132" t="e" vm="1">
        <f>IF(AND(OIF15="Breast",[1]control!OIT8="Persons"),"Note: Breast cancer figures for all persons does not include males","")</f>
        <v>#VALUE!</v>
      </c>
      <c r="OIG17" s="132" t="e" vm="1">
        <f>IF(AND(OIG15="Breast",[1]control!OIU8="Persons"),"Note: Breast cancer figures for all persons does not include males","")</f>
        <v>#VALUE!</v>
      </c>
      <c r="OIH17" s="132" t="e" vm="1">
        <f>IF(AND(OIH15="Breast",[1]control!OIV8="Persons"),"Note: Breast cancer figures for all persons does not include males","")</f>
        <v>#VALUE!</v>
      </c>
      <c r="OII17" s="132" t="e" vm="1">
        <f>IF(AND(OII15="Breast",[1]control!OIW8="Persons"),"Note: Breast cancer figures for all persons does not include males","")</f>
        <v>#VALUE!</v>
      </c>
      <c r="OIJ17" s="132" t="e" vm="1">
        <f>IF(AND(OIJ15="Breast",[1]control!OIX8="Persons"),"Note: Breast cancer figures for all persons does not include males","")</f>
        <v>#VALUE!</v>
      </c>
      <c r="OIK17" s="132" t="e" vm="1">
        <f>IF(AND(OIK15="Breast",[1]control!OIY8="Persons"),"Note: Breast cancer figures for all persons does not include males","")</f>
        <v>#VALUE!</v>
      </c>
      <c r="OIL17" s="132" t="e" vm="1">
        <f>IF(AND(OIL15="Breast",[1]control!OIZ8="Persons"),"Note: Breast cancer figures for all persons does not include males","")</f>
        <v>#VALUE!</v>
      </c>
      <c r="OIM17" s="132" t="e" vm="1">
        <f>IF(AND(OIM15="Breast",[1]control!OJA8="Persons"),"Note: Breast cancer figures for all persons does not include males","")</f>
        <v>#VALUE!</v>
      </c>
      <c r="OIN17" s="132" t="e" vm="1">
        <f>IF(AND(OIN15="Breast",[1]control!OJB8="Persons"),"Note: Breast cancer figures for all persons does not include males","")</f>
        <v>#VALUE!</v>
      </c>
      <c r="OIO17" s="132" t="e" vm="1">
        <f>IF(AND(OIO15="Breast",[1]control!OJC8="Persons"),"Note: Breast cancer figures for all persons does not include males","")</f>
        <v>#VALUE!</v>
      </c>
      <c r="OIP17" s="132" t="e" vm="1">
        <f>IF(AND(OIP15="Breast",[1]control!OJD8="Persons"),"Note: Breast cancer figures for all persons does not include males","")</f>
        <v>#VALUE!</v>
      </c>
      <c r="OIQ17" s="132" t="e" vm="1">
        <f>IF(AND(OIQ15="Breast",[1]control!OJE8="Persons"),"Note: Breast cancer figures for all persons does not include males","")</f>
        <v>#VALUE!</v>
      </c>
      <c r="OIR17" s="132" t="e" vm="1">
        <f>IF(AND(OIR15="Breast",[1]control!OJF8="Persons"),"Note: Breast cancer figures for all persons does not include males","")</f>
        <v>#VALUE!</v>
      </c>
      <c r="OIS17" s="132" t="e" vm="1">
        <f>IF(AND(OIS15="Breast",[1]control!OJG8="Persons"),"Note: Breast cancer figures for all persons does not include males","")</f>
        <v>#VALUE!</v>
      </c>
      <c r="OIT17" s="132" t="e" vm="1">
        <f>IF(AND(OIT15="Breast",[1]control!OJH8="Persons"),"Note: Breast cancer figures for all persons does not include males","")</f>
        <v>#VALUE!</v>
      </c>
      <c r="OIU17" s="132" t="e" vm="1">
        <f>IF(AND(OIU15="Breast",[1]control!OJI8="Persons"),"Note: Breast cancer figures for all persons does not include males","")</f>
        <v>#VALUE!</v>
      </c>
      <c r="OIV17" s="132" t="e" vm="1">
        <f>IF(AND(OIV15="Breast",[1]control!OJJ8="Persons"),"Note: Breast cancer figures for all persons does not include males","")</f>
        <v>#VALUE!</v>
      </c>
      <c r="OIW17" s="132" t="e" vm="1">
        <f>IF(AND(OIW15="Breast",[1]control!OJK8="Persons"),"Note: Breast cancer figures for all persons does not include males","")</f>
        <v>#VALUE!</v>
      </c>
      <c r="OIX17" s="132" t="e" vm="1">
        <f>IF(AND(OIX15="Breast",[1]control!OJL8="Persons"),"Note: Breast cancer figures for all persons does not include males","")</f>
        <v>#VALUE!</v>
      </c>
      <c r="OIY17" s="132" t="e" vm="1">
        <f>IF(AND(OIY15="Breast",[1]control!OJM8="Persons"),"Note: Breast cancer figures for all persons does not include males","")</f>
        <v>#VALUE!</v>
      </c>
      <c r="OIZ17" s="132" t="e" vm="1">
        <f>IF(AND(OIZ15="Breast",[1]control!OJN8="Persons"),"Note: Breast cancer figures for all persons does not include males","")</f>
        <v>#VALUE!</v>
      </c>
      <c r="OJA17" s="132" t="e" vm="1">
        <f>IF(AND(OJA15="Breast",[1]control!OJO8="Persons"),"Note: Breast cancer figures for all persons does not include males","")</f>
        <v>#VALUE!</v>
      </c>
      <c r="OJB17" s="132" t="e" vm="1">
        <f>IF(AND(OJB15="Breast",[1]control!OJP8="Persons"),"Note: Breast cancer figures for all persons does not include males","")</f>
        <v>#VALUE!</v>
      </c>
      <c r="OJC17" s="132" t="e" vm="1">
        <f>IF(AND(OJC15="Breast",[1]control!OJQ8="Persons"),"Note: Breast cancer figures for all persons does not include males","")</f>
        <v>#VALUE!</v>
      </c>
      <c r="OJD17" s="132" t="e" vm="1">
        <f>IF(AND(OJD15="Breast",[1]control!OJR8="Persons"),"Note: Breast cancer figures for all persons does not include males","")</f>
        <v>#VALUE!</v>
      </c>
      <c r="OJE17" s="132" t="e" vm="1">
        <f>IF(AND(OJE15="Breast",[1]control!OJS8="Persons"),"Note: Breast cancer figures for all persons does not include males","")</f>
        <v>#VALUE!</v>
      </c>
      <c r="OJF17" s="132" t="e" vm="1">
        <f>IF(AND(OJF15="Breast",[1]control!OJT8="Persons"),"Note: Breast cancer figures for all persons does not include males","")</f>
        <v>#VALUE!</v>
      </c>
      <c r="OJG17" s="132" t="e" vm="1">
        <f>IF(AND(OJG15="Breast",[1]control!OJU8="Persons"),"Note: Breast cancer figures for all persons does not include males","")</f>
        <v>#VALUE!</v>
      </c>
      <c r="OJH17" s="132" t="e" vm="1">
        <f>IF(AND(OJH15="Breast",[1]control!OJV8="Persons"),"Note: Breast cancer figures for all persons does not include males","")</f>
        <v>#VALUE!</v>
      </c>
      <c r="OJI17" s="132" t="e" vm="1">
        <f>IF(AND(OJI15="Breast",[1]control!OJW8="Persons"),"Note: Breast cancer figures for all persons does not include males","")</f>
        <v>#VALUE!</v>
      </c>
      <c r="OJJ17" s="132" t="e" vm="1">
        <f>IF(AND(OJJ15="Breast",[1]control!OJX8="Persons"),"Note: Breast cancer figures for all persons does not include males","")</f>
        <v>#VALUE!</v>
      </c>
      <c r="OJK17" s="132" t="e" vm="1">
        <f>IF(AND(OJK15="Breast",[1]control!OJY8="Persons"),"Note: Breast cancer figures for all persons does not include males","")</f>
        <v>#VALUE!</v>
      </c>
      <c r="OJL17" s="132" t="e" vm="1">
        <f>IF(AND(OJL15="Breast",[1]control!OJZ8="Persons"),"Note: Breast cancer figures for all persons does not include males","")</f>
        <v>#VALUE!</v>
      </c>
      <c r="OJM17" s="132" t="e" vm="1">
        <f>IF(AND(OJM15="Breast",[1]control!OKA8="Persons"),"Note: Breast cancer figures for all persons does not include males","")</f>
        <v>#VALUE!</v>
      </c>
      <c r="OJN17" s="132" t="e" vm="1">
        <f>IF(AND(OJN15="Breast",[1]control!OKB8="Persons"),"Note: Breast cancer figures for all persons does not include males","")</f>
        <v>#VALUE!</v>
      </c>
      <c r="OJO17" s="132" t="e" vm="1">
        <f>IF(AND(OJO15="Breast",[1]control!OKC8="Persons"),"Note: Breast cancer figures for all persons does not include males","")</f>
        <v>#VALUE!</v>
      </c>
      <c r="OJP17" s="132" t="e" vm="1">
        <f>IF(AND(OJP15="Breast",[1]control!OKD8="Persons"),"Note: Breast cancer figures for all persons does not include males","")</f>
        <v>#VALUE!</v>
      </c>
      <c r="OJQ17" s="132" t="e" vm="1">
        <f>IF(AND(OJQ15="Breast",[1]control!OKE8="Persons"),"Note: Breast cancer figures for all persons does not include males","")</f>
        <v>#VALUE!</v>
      </c>
      <c r="OJR17" s="132" t="e" vm="1">
        <f>IF(AND(OJR15="Breast",[1]control!OKF8="Persons"),"Note: Breast cancer figures for all persons does not include males","")</f>
        <v>#VALUE!</v>
      </c>
      <c r="OJS17" s="132" t="e" vm="1">
        <f>IF(AND(OJS15="Breast",[1]control!OKG8="Persons"),"Note: Breast cancer figures for all persons does not include males","")</f>
        <v>#VALUE!</v>
      </c>
      <c r="OJT17" s="132" t="e" vm="1">
        <f>IF(AND(OJT15="Breast",[1]control!OKH8="Persons"),"Note: Breast cancer figures for all persons does not include males","")</f>
        <v>#VALUE!</v>
      </c>
      <c r="OJU17" s="132" t="e" vm="1">
        <f>IF(AND(OJU15="Breast",[1]control!OKI8="Persons"),"Note: Breast cancer figures for all persons does not include males","")</f>
        <v>#VALUE!</v>
      </c>
      <c r="OJV17" s="132" t="e" vm="1">
        <f>IF(AND(OJV15="Breast",[1]control!OKJ8="Persons"),"Note: Breast cancer figures for all persons does not include males","")</f>
        <v>#VALUE!</v>
      </c>
      <c r="OJW17" s="132" t="e" vm="1">
        <f>IF(AND(OJW15="Breast",[1]control!OKK8="Persons"),"Note: Breast cancer figures for all persons does not include males","")</f>
        <v>#VALUE!</v>
      </c>
      <c r="OJX17" s="132" t="e" vm="1">
        <f>IF(AND(OJX15="Breast",[1]control!OKL8="Persons"),"Note: Breast cancer figures for all persons does not include males","")</f>
        <v>#VALUE!</v>
      </c>
      <c r="OJY17" s="132" t="e" vm="1">
        <f>IF(AND(OJY15="Breast",[1]control!OKM8="Persons"),"Note: Breast cancer figures for all persons does not include males","")</f>
        <v>#VALUE!</v>
      </c>
      <c r="OJZ17" s="132" t="e" vm="1">
        <f>IF(AND(OJZ15="Breast",[1]control!OKN8="Persons"),"Note: Breast cancer figures for all persons does not include males","")</f>
        <v>#VALUE!</v>
      </c>
      <c r="OKA17" s="132" t="e" vm="1">
        <f>IF(AND(OKA15="Breast",[1]control!OKO8="Persons"),"Note: Breast cancer figures for all persons does not include males","")</f>
        <v>#VALUE!</v>
      </c>
      <c r="OKB17" s="132" t="e" vm="1">
        <f>IF(AND(OKB15="Breast",[1]control!OKP8="Persons"),"Note: Breast cancer figures for all persons does not include males","")</f>
        <v>#VALUE!</v>
      </c>
      <c r="OKC17" s="132" t="e" vm="1">
        <f>IF(AND(OKC15="Breast",[1]control!OKQ8="Persons"),"Note: Breast cancer figures for all persons does not include males","")</f>
        <v>#VALUE!</v>
      </c>
      <c r="OKD17" s="132" t="e" vm="1">
        <f>IF(AND(OKD15="Breast",[1]control!OKR8="Persons"),"Note: Breast cancer figures for all persons does not include males","")</f>
        <v>#VALUE!</v>
      </c>
      <c r="OKE17" s="132" t="e" vm="1">
        <f>IF(AND(OKE15="Breast",[1]control!OKS8="Persons"),"Note: Breast cancer figures for all persons does not include males","")</f>
        <v>#VALUE!</v>
      </c>
      <c r="OKF17" s="132" t="e" vm="1">
        <f>IF(AND(OKF15="Breast",[1]control!OKT8="Persons"),"Note: Breast cancer figures for all persons does not include males","")</f>
        <v>#VALUE!</v>
      </c>
      <c r="OKG17" s="132" t="e" vm="1">
        <f>IF(AND(OKG15="Breast",[1]control!OKU8="Persons"),"Note: Breast cancer figures for all persons does not include males","")</f>
        <v>#VALUE!</v>
      </c>
      <c r="OKH17" s="132" t="e" vm="1">
        <f>IF(AND(OKH15="Breast",[1]control!OKV8="Persons"),"Note: Breast cancer figures for all persons does not include males","")</f>
        <v>#VALUE!</v>
      </c>
      <c r="OKI17" s="132" t="e" vm="1">
        <f>IF(AND(OKI15="Breast",[1]control!OKW8="Persons"),"Note: Breast cancer figures for all persons does not include males","")</f>
        <v>#VALUE!</v>
      </c>
      <c r="OKJ17" s="132" t="e" vm="1">
        <f>IF(AND(OKJ15="Breast",[1]control!OKX8="Persons"),"Note: Breast cancer figures for all persons does not include males","")</f>
        <v>#VALUE!</v>
      </c>
      <c r="OKK17" s="132" t="e" vm="1">
        <f>IF(AND(OKK15="Breast",[1]control!OKY8="Persons"),"Note: Breast cancer figures for all persons does not include males","")</f>
        <v>#VALUE!</v>
      </c>
      <c r="OKL17" s="132" t="e" vm="1">
        <f>IF(AND(OKL15="Breast",[1]control!OKZ8="Persons"),"Note: Breast cancer figures for all persons does not include males","")</f>
        <v>#VALUE!</v>
      </c>
      <c r="OKM17" s="132" t="e" vm="1">
        <f>IF(AND(OKM15="Breast",[1]control!OLA8="Persons"),"Note: Breast cancer figures for all persons does not include males","")</f>
        <v>#VALUE!</v>
      </c>
      <c r="OKN17" s="132" t="e" vm="1">
        <f>IF(AND(OKN15="Breast",[1]control!OLB8="Persons"),"Note: Breast cancer figures for all persons does not include males","")</f>
        <v>#VALUE!</v>
      </c>
      <c r="OKO17" s="132" t="e" vm="1">
        <f>IF(AND(OKO15="Breast",[1]control!OLC8="Persons"),"Note: Breast cancer figures for all persons does not include males","")</f>
        <v>#VALUE!</v>
      </c>
      <c r="OKP17" s="132" t="e" vm="1">
        <f>IF(AND(OKP15="Breast",[1]control!OLD8="Persons"),"Note: Breast cancer figures for all persons does not include males","")</f>
        <v>#VALUE!</v>
      </c>
      <c r="OKQ17" s="132" t="e" vm="1">
        <f>IF(AND(OKQ15="Breast",[1]control!OLE8="Persons"),"Note: Breast cancer figures for all persons does not include males","")</f>
        <v>#VALUE!</v>
      </c>
      <c r="OKR17" s="132" t="e" vm="1">
        <f>IF(AND(OKR15="Breast",[1]control!OLF8="Persons"),"Note: Breast cancer figures for all persons does not include males","")</f>
        <v>#VALUE!</v>
      </c>
      <c r="OKS17" s="132" t="e" vm="1">
        <f>IF(AND(OKS15="Breast",[1]control!OLG8="Persons"),"Note: Breast cancer figures for all persons does not include males","")</f>
        <v>#VALUE!</v>
      </c>
      <c r="OKT17" s="132" t="e" vm="1">
        <f>IF(AND(OKT15="Breast",[1]control!OLH8="Persons"),"Note: Breast cancer figures for all persons does not include males","")</f>
        <v>#VALUE!</v>
      </c>
      <c r="OKU17" s="132" t="e" vm="1">
        <f>IF(AND(OKU15="Breast",[1]control!OLI8="Persons"),"Note: Breast cancer figures for all persons does not include males","")</f>
        <v>#VALUE!</v>
      </c>
      <c r="OKV17" s="132" t="e" vm="1">
        <f>IF(AND(OKV15="Breast",[1]control!OLJ8="Persons"),"Note: Breast cancer figures for all persons does not include males","")</f>
        <v>#VALUE!</v>
      </c>
      <c r="OKW17" s="132" t="e" vm="1">
        <f>IF(AND(OKW15="Breast",[1]control!OLK8="Persons"),"Note: Breast cancer figures for all persons does not include males","")</f>
        <v>#VALUE!</v>
      </c>
      <c r="OKX17" s="132" t="e" vm="1">
        <f>IF(AND(OKX15="Breast",[1]control!OLL8="Persons"),"Note: Breast cancer figures for all persons does not include males","")</f>
        <v>#VALUE!</v>
      </c>
      <c r="OKY17" s="132" t="e" vm="1">
        <f>IF(AND(OKY15="Breast",[1]control!OLM8="Persons"),"Note: Breast cancer figures for all persons does not include males","")</f>
        <v>#VALUE!</v>
      </c>
      <c r="OKZ17" s="132" t="e" vm="1">
        <f>IF(AND(OKZ15="Breast",[1]control!OLN8="Persons"),"Note: Breast cancer figures for all persons does not include males","")</f>
        <v>#VALUE!</v>
      </c>
      <c r="OLA17" s="132" t="e" vm="1">
        <f>IF(AND(OLA15="Breast",[1]control!OLO8="Persons"),"Note: Breast cancer figures for all persons does not include males","")</f>
        <v>#VALUE!</v>
      </c>
      <c r="OLB17" s="132" t="e" vm="1">
        <f>IF(AND(OLB15="Breast",[1]control!OLP8="Persons"),"Note: Breast cancer figures for all persons does not include males","")</f>
        <v>#VALUE!</v>
      </c>
      <c r="OLC17" s="132" t="e" vm="1">
        <f>IF(AND(OLC15="Breast",[1]control!OLQ8="Persons"),"Note: Breast cancer figures for all persons does not include males","")</f>
        <v>#VALUE!</v>
      </c>
      <c r="OLD17" s="132" t="e" vm="1">
        <f>IF(AND(OLD15="Breast",[1]control!OLR8="Persons"),"Note: Breast cancer figures for all persons does not include males","")</f>
        <v>#VALUE!</v>
      </c>
      <c r="OLE17" s="132" t="e" vm="1">
        <f>IF(AND(OLE15="Breast",[1]control!OLS8="Persons"),"Note: Breast cancer figures for all persons does not include males","")</f>
        <v>#VALUE!</v>
      </c>
      <c r="OLF17" s="132" t="e" vm="1">
        <f>IF(AND(OLF15="Breast",[1]control!OLT8="Persons"),"Note: Breast cancer figures for all persons does not include males","")</f>
        <v>#VALUE!</v>
      </c>
      <c r="OLG17" s="132" t="e" vm="1">
        <f>IF(AND(OLG15="Breast",[1]control!OLU8="Persons"),"Note: Breast cancer figures for all persons does not include males","")</f>
        <v>#VALUE!</v>
      </c>
      <c r="OLH17" s="132" t="e" vm="1">
        <f>IF(AND(OLH15="Breast",[1]control!OLV8="Persons"),"Note: Breast cancer figures for all persons does not include males","")</f>
        <v>#VALUE!</v>
      </c>
      <c r="OLI17" s="132" t="e" vm="1">
        <f>IF(AND(OLI15="Breast",[1]control!OLW8="Persons"),"Note: Breast cancer figures for all persons does not include males","")</f>
        <v>#VALUE!</v>
      </c>
      <c r="OLJ17" s="132" t="e" vm="1">
        <f>IF(AND(OLJ15="Breast",[1]control!OLX8="Persons"),"Note: Breast cancer figures for all persons does not include males","")</f>
        <v>#VALUE!</v>
      </c>
      <c r="OLK17" s="132" t="e" vm="1">
        <f>IF(AND(OLK15="Breast",[1]control!OLY8="Persons"),"Note: Breast cancer figures for all persons does not include males","")</f>
        <v>#VALUE!</v>
      </c>
      <c r="OLL17" s="132" t="e" vm="1">
        <f>IF(AND(OLL15="Breast",[1]control!OLZ8="Persons"),"Note: Breast cancer figures for all persons does not include males","")</f>
        <v>#VALUE!</v>
      </c>
      <c r="OLM17" s="132" t="e" vm="1">
        <f>IF(AND(OLM15="Breast",[1]control!OMA8="Persons"),"Note: Breast cancer figures for all persons does not include males","")</f>
        <v>#VALUE!</v>
      </c>
      <c r="OLN17" s="132" t="e" vm="1">
        <f>IF(AND(OLN15="Breast",[1]control!OMB8="Persons"),"Note: Breast cancer figures for all persons does not include males","")</f>
        <v>#VALUE!</v>
      </c>
      <c r="OLO17" s="132" t="e" vm="1">
        <f>IF(AND(OLO15="Breast",[1]control!OMC8="Persons"),"Note: Breast cancer figures for all persons does not include males","")</f>
        <v>#VALUE!</v>
      </c>
      <c r="OLP17" s="132" t="e" vm="1">
        <f>IF(AND(OLP15="Breast",[1]control!OMD8="Persons"),"Note: Breast cancer figures for all persons does not include males","")</f>
        <v>#VALUE!</v>
      </c>
      <c r="OLQ17" s="132" t="e" vm="1">
        <f>IF(AND(OLQ15="Breast",[1]control!OME8="Persons"),"Note: Breast cancer figures for all persons does not include males","")</f>
        <v>#VALUE!</v>
      </c>
      <c r="OLR17" s="132" t="e" vm="1">
        <f>IF(AND(OLR15="Breast",[1]control!OMF8="Persons"),"Note: Breast cancer figures for all persons does not include males","")</f>
        <v>#VALUE!</v>
      </c>
      <c r="OLS17" s="132" t="e" vm="1">
        <f>IF(AND(OLS15="Breast",[1]control!OMG8="Persons"),"Note: Breast cancer figures for all persons does not include males","")</f>
        <v>#VALUE!</v>
      </c>
      <c r="OLT17" s="132" t="e" vm="1">
        <f>IF(AND(OLT15="Breast",[1]control!OMH8="Persons"),"Note: Breast cancer figures for all persons does not include males","")</f>
        <v>#VALUE!</v>
      </c>
      <c r="OLU17" s="132" t="e" vm="1">
        <f>IF(AND(OLU15="Breast",[1]control!OMI8="Persons"),"Note: Breast cancer figures for all persons does not include males","")</f>
        <v>#VALUE!</v>
      </c>
      <c r="OLV17" s="132" t="e" vm="1">
        <f>IF(AND(OLV15="Breast",[1]control!OMJ8="Persons"),"Note: Breast cancer figures for all persons does not include males","")</f>
        <v>#VALUE!</v>
      </c>
      <c r="OLW17" s="132" t="e" vm="1">
        <f>IF(AND(OLW15="Breast",[1]control!OMK8="Persons"),"Note: Breast cancer figures for all persons does not include males","")</f>
        <v>#VALUE!</v>
      </c>
      <c r="OLX17" s="132" t="e" vm="1">
        <f>IF(AND(OLX15="Breast",[1]control!OML8="Persons"),"Note: Breast cancer figures for all persons does not include males","")</f>
        <v>#VALUE!</v>
      </c>
      <c r="OLY17" s="132" t="e" vm="1">
        <f>IF(AND(OLY15="Breast",[1]control!OMM8="Persons"),"Note: Breast cancer figures for all persons does not include males","")</f>
        <v>#VALUE!</v>
      </c>
      <c r="OLZ17" s="132" t="e" vm="1">
        <f>IF(AND(OLZ15="Breast",[1]control!OMN8="Persons"),"Note: Breast cancer figures for all persons does not include males","")</f>
        <v>#VALUE!</v>
      </c>
      <c r="OMA17" s="132" t="e" vm="1">
        <f>IF(AND(OMA15="Breast",[1]control!OMO8="Persons"),"Note: Breast cancer figures for all persons does not include males","")</f>
        <v>#VALUE!</v>
      </c>
      <c r="OMB17" s="132" t="e" vm="1">
        <f>IF(AND(OMB15="Breast",[1]control!OMP8="Persons"),"Note: Breast cancer figures for all persons does not include males","")</f>
        <v>#VALUE!</v>
      </c>
      <c r="OMC17" s="132" t="e" vm="1">
        <f>IF(AND(OMC15="Breast",[1]control!OMQ8="Persons"),"Note: Breast cancer figures for all persons does not include males","")</f>
        <v>#VALUE!</v>
      </c>
      <c r="OMD17" s="132" t="e" vm="1">
        <f>IF(AND(OMD15="Breast",[1]control!OMR8="Persons"),"Note: Breast cancer figures for all persons does not include males","")</f>
        <v>#VALUE!</v>
      </c>
      <c r="OME17" s="132" t="e" vm="1">
        <f>IF(AND(OME15="Breast",[1]control!OMS8="Persons"),"Note: Breast cancer figures for all persons does not include males","")</f>
        <v>#VALUE!</v>
      </c>
      <c r="OMF17" s="132" t="e" vm="1">
        <f>IF(AND(OMF15="Breast",[1]control!OMT8="Persons"),"Note: Breast cancer figures for all persons does not include males","")</f>
        <v>#VALUE!</v>
      </c>
      <c r="OMG17" s="132" t="e" vm="1">
        <f>IF(AND(OMG15="Breast",[1]control!OMU8="Persons"),"Note: Breast cancer figures for all persons does not include males","")</f>
        <v>#VALUE!</v>
      </c>
      <c r="OMH17" s="132" t="e" vm="1">
        <f>IF(AND(OMH15="Breast",[1]control!OMV8="Persons"),"Note: Breast cancer figures for all persons does not include males","")</f>
        <v>#VALUE!</v>
      </c>
      <c r="OMI17" s="132" t="e" vm="1">
        <f>IF(AND(OMI15="Breast",[1]control!OMW8="Persons"),"Note: Breast cancer figures for all persons does not include males","")</f>
        <v>#VALUE!</v>
      </c>
      <c r="OMJ17" s="132" t="e" vm="1">
        <f>IF(AND(OMJ15="Breast",[1]control!OMX8="Persons"),"Note: Breast cancer figures for all persons does not include males","")</f>
        <v>#VALUE!</v>
      </c>
      <c r="OMK17" s="132" t="e" vm="1">
        <f>IF(AND(OMK15="Breast",[1]control!OMY8="Persons"),"Note: Breast cancer figures for all persons does not include males","")</f>
        <v>#VALUE!</v>
      </c>
      <c r="OML17" s="132" t="e" vm="1">
        <f>IF(AND(OML15="Breast",[1]control!OMZ8="Persons"),"Note: Breast cancer figures for all persons does not include males","")</f>
        <v>#VALUE!</v>
      </c>
      <c r="OMM17" s="132" t="e" vm="1">
        <f>IF(AND(OMM15="Breast",[1]control!ONA8="Persons"),"Note: Breast cancer figures for all persons does not include males","")</f>
        <v>#VALUE!</v>
      </c>
      <c r="OMN17" s="132" t="e" vm="1">
        <f>IF(AND(OMN15="Breast",[1]control!ONB8="Persons"),"Note: Breast cancer figures for all persons does not include males","")</f>
        <v>#VALUE!</v>
      </c>
      <c r="OMO17" s="132" t="e" vm="1">
        <f>IF(AND(OMO15="Breast",[1]control!ONC8="Persons"),"Note: Breast cancer figures for all persons does not include males","")</f>
        <v>#VALUE!</v>
      </c>
      <c r="OMP17" s="132" t="e" vm="1">
        <f>IF(AND(OMP15="Breast",[1]control!OND8="Persons"),"Note: Breast cancer figures for all persons does not include males","")</f>
        <v>#VALUE!</v>
      </c>
      <c r="OMQ17" s="132" t="e" vm="1">
        <f>IF(AND(OMQ15="Breast",[1]control!ONE8="Persons"),"Note: Breast cancer figures for all persons does not include males","")</f>
        <v>#VALUE!</v>
      </c>
      <c r="OMR17" s="132" t="e" vm="1">
        <f>IF(AND(OMR15="Breast",[1]control!ONF8="Persons"),"Note: Breast cancer figures for all persons does not include males","")</f>
        <v>#VALUE!</v>
      </c>
      <c r="OMS17" s="132" t="e" vm="1">
        <f>IF(AND(OMS15="Breast",[1]control!ONG8="Persons"),"Note: Breast cancer figures for all persons does not include males","")</f>
        <v>#VALUE!</v>
      </c>
      <c r="OMT17" s="132" t="e" vm="1">
        <f>IF(AND(OMT15="Breast",[1]control!ONH8="Persons"),"Note: Breast cancer figures for all persons does not include males","")</f>
        <v>#VALUE!</v>
      </c>
      <c r="OMU17" s="132" t="e" vm="1">
        <f>IF(AND(OMU15="Breast",[1]control!ONI8="Persons"),"Note: Breast cancer figures for all persons does not include males","")</f>
        <v>#VALUE!</v>
      </c>
      <c r="OMV17" s="132" t="e" vm="1">
        <f>IF(AND(OMV15="Breast",[1]control!ONJ8="Persons"),"Note: Breast cancer figures for all persons does not include males","")</f>
        <v>#VALUE!</v>
      </c>
      <c r="OMW17" s="132" t="e" vm="1">
        <f>IF(AND(OMW15="Breast",[1]control!ONK8="Persons"),"Note: Breast cancer figures for all persons does not include males","")</f>
        <v>#VALUE!</v>
      </c>
      <c r="OMX17" s="132" t="e" vm="1">
        <f>IF(AND(OMX15="Breast",[1]control!ONL8="Persons"),"Note: Breast cancer figures for all persons does not include males","")</f>
        <v>#VALUE!</v>
      </c>
      <c r="OMY17" s="132" t="e" vm="1">
        <f>IF(AND(OMY15="Breast",[1]control!ONM8="Persons"),"Note: Breast cancer figures for all persons does not include males","")</f>
        <v>#VALUE!</v>
      </c>
      <c r="OMZ17" s="132" t="e" vm="1">
        <f>IF(AND(OMZ15="Breast",[1]control!ONN8="Persons"),"Note: Breast cancer figures for all persons does not include males","")</f>
        <v>#VALUE!</v>
      </c>
      <c r="ONA17" s="132" t="e" vm="1">
        <f>IF(AND(ONA15="Breast",[1]control!ONO8="Persons"),"Note: Breast cancer figures for all persons does not include males","")</f>
        <v>#VALUE!</v>
      </c>
      <c r="ONB17" s="132" t="e" vm="1">
        <f>IF(AND(ONB15="Breast",[1]control!ONP8="Persons"),"Note: Breast cancer figures for all persons does not include males","")</f>
        <v>#VALUE!</v>
      </c>
      <c r="ONC17" s="132" t="e" vm="1">
        <f>IF(AND(ONC15="Breast",[1]control!ONQ8="Persons"),"Note: Breast cancer figures for all persons does not include males","")</f>
        <v>#VALUE!</v>
      </c>
      <c r="OND17" s="132" t="e" vm="1">
        <f>IF(AND(OND15="Breast",[1]control!ONR8="Persons"),"Note: Breast cancer figures for all persons does not include males","")</f>
        <v>#VALUE!</v>
      </c>
      <c r="ONE17" s="132" t="e" vm="1">
        <f>IF(AND(ONE15="Breast",[1]control!ONS8="Persons"),"Note: Breast cancer figures for all persons does not include males","")</f>
        <v>#VALUE!</v>
      </c>
      <c r="ONF17" s="132" t="e" vm="1">
        <f>IF(AND(ONF15="Breast",[1]control!ONT8="Persons"),"Note: Breast cancer figures for all persons does not include males","")</f>
        <v>#VALUE!</v>
      </c>
      <c r="ONG17" s="132" t="e" vm="1">
        <f>IF(AND(ONG15="Breast",[1]control!ONU8="Persons"),"Note: Breast cancer figures for all persons does not include males","")</f>
        <v>#VALUE!</v>
      </c>
      <c r="ONH17" s="132" t="e" vm="1">
        <f>IF(AND(ONH15="Breast",[1]control!ONV8="Persons"),"Note: Breast cancer figures for all persons does not include males","")</f>
        <v>#VALUE!</v>
      </c>
      <c r="ONI17" s="132" t="e" vm="1">
        <f>IF(AND(ONI15="Breast",[1]control!ONW8="Persons"),"Note: Breast cancer figures for all persons does not include males","")</f>
        <v>#VALUE!</v>
      </c>
      <c r="ONJ17" s="132" t="e" vm="1">
        <f>IF(AND(ONJ15="Breast",[1]control!ONX8="Persons"),"Note: Breast cancer figures for all persons does not include males","")</f>
        <v>#VALUE!</v>
      </c>
      <c r="ONK17" s="132" t="e" vm="1">
        <f>IF(AND(ONK15="Breast",[1]control!ONY8="Persons"),"Note: Breast cancer figures for all persons does not include males","")</f>
        <v>#VALUE!</v>
      </c>
      <c r="ONL17" s="132" t="e" vm="1">
        <f>IF(AND(ONL15="Breast",[1]control!ONZ8="Persons"),"Note: Breast cancer figures for all persons does not include males","")</f>
        <v>#VALUE!</v>
      </c>
      <c r="ONM17" s="132" t="e" vm="1">
        <f>IF(AND(ONM15="Breast",[1]control!OOA8="Persons"),"Note: Breast cancer figures for all persons does not include males","")</f>
        <v>#VALUE!</v>
      </c>
      <c r="ONN17" s="132" t="e" vm="1">
        <f>IF(AND(ONN15="Breast",[1]control!OOB8="Persons"),"Note: Breast cancer figures for all persons does not include males","")</f>
        <v>#VALUE!</v>
      </c>
      <c r="ONO17" s="132" t="e" vm="1">
        <f>IF(AND(ONO15="Breast",[1]control!OOC8="Persons"),"Note: Breast cancer figures for all persons does not include males","")</f>
        <v>#VALUE!</v>
      </c>
      <c r="ONP17" s="132" t="e" vm="1">
        <f>IF(AND(ONP15="Breast",[1]control!OOD8="Persons"),"Note: Breast cancer figures for all persons does not include males","")</f>
        <v>#VALUE!</v>
      </c>
      <c r="ONQ17" s="132" t="e" vm="1">
        <f>IF(AND(ONQ15="Breast",[1]control!OOE8="Persons"),"Note: Breast cancer figures for all persons does not include males","")</f>
        <v>#VALUE!</v>
      </c>
      <c r="ONR17" s="132" t="e" vm="1">
        <f>IF(AND(ONR15="Breast",[1]control!OOF8="Persons"),"Note: Breast cancer figures for all persons does not include males","")</f>
        <v>#VALUE!</v>
      </c>
      <c r="ONS17" s="132" t="e" vm="1">
        <f>IF(AND(ONS15="Breast",[1]control!OOG8="Persons"),"Note: Breast cancer figures for all persons does not include males","")</f>
        <v>#VALUE!</v>
      </c>
      <c r="ONT17" s="132" t="e" vm="1">
        <f>IF(AND(ONT15="Breast",[1]control!OOH8="Persons"),"Note: Breast cancer figures for all persons does not include males","")</f>
        <v>#VALUE!</v>
      </c>
      <c r="ONU17" s="132" t="e" vm="1">
        <f>IF(AND(ONU15="Breast",[1]control!OOI8="Persons"),"Note: Breast cancer figures for all persons does not include males","")</f>
        <v>#VALUE!</v>
      </c>
      <c r="ONV17" s="132" t="e" vm="1">
        <f>IF(AND(ONV15="Breast",[1]control!OOJ8="Persons"),"Note: Breast cancer figures for all persons does not include males","")</f>
        <v>#VALUE!</v>
      </c>
      <c r="ONW17" s="132" t="e" vm="1">
        <f>IF(AND(ONW15="Breast",[1]control!OOK8="Persons"),"Note: Breast cancer figures for all persons does not include males","")</f>
        <v>#VALUE!</v>
      </c>
      <c r="ONX17" s="132" t="e" vm="1">
        <f>IF(AND(ONX15="Breast",[1]control!OOL8="Persons"),"Note: Breast cancer figures for all persons does not include males","")</f>
        <v>#VALUE!</v>
      </c>
      <c r="ONY17" s="132" t="e" vm="1">
        <f>IF(AND(ONY15="Breast",[1]control!OOM8="Persons"),"Note: Breast cancer figures for all persons does not include males","")</f>
        <v>#VALUE!</v>
      </c>
      <c r="ONZ17" s="132" t="e" vm="1">
        <f>IF(AND(ONZ15="Breast",[1]control!OON8="Persons"),"Note: Breast cancer figures for all persons does not include males","")</f>
        <v>#VALUE!</v>
      </c>
      <c r="OOA17" s="132" t="e" vm="1">
        <f>IF(AND(OOA15="Breast",[1]control!OOO8="Persons"),"Note: Breast cancer figures for all persons does not include males","")</f>
        <v>#VALUE!</v>
      </c>
      <c r="OOB17" s="132" t="e" vm="1">
        <f>IF(AND(OOB15="Breast",[1]control!OOP8="Persons"),"Note: Breast cancer figures for all persons does not include males","")</f>
        <v>#VALUE!</v>
      </c>
      <c r="OOC17" s="132" t="e" vm="1">
        <f>IF(AND(OOC15="Breast",[1]control!OOQ8="Persons"),"Note: Breast cancer figures for all persons does not include males","")</f>
        <v>#VALUE!</v>
      </c>
      <c r="OOD17" s="132" t="e" vm="1">
        <f>IF(AND(OOD15="Breast",[1]control!OOR8="Persons"),"Note: Breast cancer figures for all persons does not include males","")</f>
        <v>#VALUE!</v>
      </c>
      <c r="OOE17" s="132" t="e" vm="1">
        <f>IF(AND(OOE15="Breast",[1]control!OOS8="Persons"),"Note: Breast cancer figures for all persons does not include males","")</f>
        <v>#VALUE!</v>
      </c>
      <c r="OOF17" s="132" t="e" vm="1">
        <f>IF(AND(OOF15="Breast",[1]control!OOT8="Persons"),"Note: Breast cancer figures for all persons does not include males","")</f>
        <v>#VALUE!</v>
      </c>
      <c r="OOG17" s="132" t="e" vm="1">
        <f>IF(AND(OOG15="Breast",[1]control!OOU8="Persons"),"Note: Breast cancer figures for all persons does not include males","")</f>
        <v>#VALUE!</v>
      </c>
      <c r="OOH17" s="132" t="e" vm="1">
        <f>IF(AND(OOH15="Breast",[1]control!OOV8="Persons"),"Note: Breast cancer figures for all persons does not include males","")</f>
        <v>#VALUE!</v>
      </c>
      <c r="OOI17" s="132" t="e" vm="1">
        <f>IF(AND(OOI15="Breast",[1]control!OOW8="Persons"),"Note: Breast cancer figures for all persons does not include males","")</f>
        <v>#VALUE!</v>
      </c>
      <c r="OOJ17" s="132" t="e" vm="1">
        <f>IF(AND(OOJ15="Breast",[1]control!OOX8="Persons"),"Note: Breast cancer figures for all persons does not include males","")</f>
        <v>#VALUE!</v>
      </c>
      <c r="OOK17" s="132" t="e" vm="1">
        <f>IF(AND(OOK15="Breast",[1]control!OOY8="Persons"),"Note: Breast cancer figures for all persons does not include males","")</f>
        <v>#VALUE!</v>
      </c>
      <c r="OOL17" s="132" t="e" vm="1">
        <f>IF(AND(OOL15="Breast",[1]control!OOZ8="Persons"),"Note: Breast cancer figures for all persons does not include males","")</f>
        <v>#VALUE!</v>
      </c>
      <c r="OOM17" s="132" t="e" vm="1">
        <f>IF(AND(OOM15="Breast",[1]control!OPA8="Persons"),"Note: Breast cancer figures for all persons does not include males","")</f>
        <v>#VALUE!</v>
      </c>
      <c r="OON17" s="132" t="e" vm="1">
        <f>IF(AND(OON15="Breast",[1]control!OPB8="Persons"),"Note: Breast cancer figures for all persons does not include males","")</f>
        <v>#VALUE!</v>
      </c>
      <c r="OOO17" s="132" t="e" vm="1">
        <f>IF(AND(OOO15="Breast",[1]control!OPC8="Persons"),"Note: Breast cancer figures for all persons does not include males","")</f>
        <v>#VALUE!</v>
      </c>
      <c r="OOP17" s="132" t="e" vm="1">
        <f>IF(AND(OOP15="Breast",[1]control!OPD8="Persons"),"Note: Breast cancer figures for all persons does not include males","")</f>
        <v>#VALUE!</v>
      </c>
      <c r="OOQ17" s="132" t="e" vm="1">
        <f>IF(AND(OOQ15="Breast",[1]control!OPE8="Persons"),"Note: Breast cancer figures for all persons does not include males","")</f>
        <v>#VALUE!</v>
      </c>
      <c r="OOR17" s="132" t="e" vm="1">
        <f>IF(AND(OOR15="Breast",[1]control!OPF8="Persons"),"Note: Breast cancer figures for all persons does not include males","")</f>
        <v>#VALUE!</v>
      </c>
      <c r="OOS17" s="132" t="e" vm="1">
        <f>IF(AND(OOS15="Breast",[1]control!OPG8="Persons"),"Note: Breast cancer figures for all persons does not include males","")</f>
        <v>#VALUE!</v>
      </c>
      <c r="OOT17" s="132" t="e" vm="1">
        <f>IF(AND(OOT15="Breast",[1]control!OPH8="Persons"),"Note: Breast cancer figures for all persons does not include males","")</f>
        <v>#VALUE!</v>
      </c>
      <c r="OOU17" s="132" t="e" vm="1">
        <f>IF(AND(OOU15="Breast",[1]control!OPI8="Persons"),"Note: Breast cancer figures for all persons does not include males","")</f>
        <v>#VALUE!</v>
      </c>
      <c r="OOV17" s="132" t="e" vm="1">
        <f>IF(AND(OOV15="Breast",[1]control!OPJ8="Persons"),"Note: Breast cancer figures for all persons does not include males","")</f>
        <v>#VALUE!</v>
      </c>
      <c r="OOW17" s="132" t="e" vm="1">
        <f>IF(AND(OOW15="Breast",[1]control!OPK8="Persons"),"Note: Breast cancer figures for all persons does not include males","")</f>
        <v>#VALUE!</v>
      </c>
      <c r="OOX17" s="132" t="e" vm="1">
        <f>IF(AND(OOX15="Breast",[1]control!OPL8="Persons"),"Note: Breast cancer figures for all persons does not include males","")</f>
        <v>#VALUE!</v>
      </c>
      <c r="OOY17" s="132" t="e" vm="1">
        <f>IF(AND(OOY15="Breast",[1]control!OPM8="Persons"),"Note: Breast cancer figures for all persons does not include males","")</f>
        <v>#VALUE!</v>
      </c>
      <c r="OOZ17" s="132" t="e" vm="1">
        <f>IF(AND(OOZ15="Breast",[1]control!OPN8="Persons"),"Note: Breast cancer figures for all persons does not include males","")</f>
        <v>#VALUE!</v>
      </c>
      <c r="OPA17" s="132" t="e" vm="1">
        <f>IF(AND(OPA15="Breast",[1]control!OPO8="Persons"),"Note: Breast cancer figures for all persons does not include males","")</f>
        <v>#VALUE!</v>
      </c>
      <c r="OPB17" s="132" t="e" vm="1">
        <f>IF(AND(OPB15="Breast",[1]control!OPP8="Persons"),"Note: Breast cancer figures for all persons does not include males","")</f>
        <v>#VALUE!</v>
      </c>
      <c r="OPC17" s="132" t="e" vm="1">
        <f>IF(AND(OPC15="Breast",[1]control!OPQ8="Persons"),"Note: Breast cancer figures for all persons does not include males","")</f>
        <v>#VALUE!</v>
      </c>
      <c r="OPD17" s="132" t="e" vm="1">
        <f>IF(AND(OPD15="Breast",[1]control!OPR8="Persons"),"Note: Breast cancer figures for all persons does not include males","")</f>
        <v>#VALUE!</v>
      </c>
      <c r="OPE17" s="132" t="e" vm="1">
        <f>IF(AND(OPE15="Breast",[1]control!OPS8="Persons"),"Note: Breast cancer figures for all persons does not include males","")</f>
        <v>#VALUE!</v>
      </c>
      <c r="OPF17" s="132" t="e" vm="1">
        <f>IF(AND(OPF15="Breast",[1]control!OPT8="Persons"),"Note: Breast cancer figures for all persons does not include males","")</f>
        <v>#VALUE!</v>
      </c>
      <c r="OPG17" s="132" t="e" vm="1">
        <f>IF(AND(OPG15="Breast",[1]control!OPU8="Persons"),"Note: Breast cancer figures for all persons does not include males","")</f>
        <v>#VALUE!</v>
      </c>
      <c r="OPH17" s="132" t="e" vm="1">
        <f>IF(AND(OPH15="Breast",[1]control!OPV8="Persons"),"Note: Breast cancer figures for all persons does not include males","")</f>
        <v>#VALUE!</v>
      </c>
      <c r="OPI17" s="132" t="e" vm="1">
        <f>IF(AND(OPI15="Breast",[1]control!OPW8="Persons"),"Note: Breast cancer figures for all persons does not include males","")</f>
        <v>#VALUE!</v>
      </c>
      <c r="OPJ17" s="132" t="e" vm="1">
        <f>IF(AND(OPJ15="Breast",[1]control!OPX8="Persons"),"Note: Breast cancer figures for all persons does not include males","")</f>
        <v>#VALUE!</v>
      </c>
      <c r="OPK17" s="132" t="e" vm="1">
        <f>IF(AND(OPK15="Breast",[1]control!OPY8="Persons"),"Note: Breast cancer figures for all persons does not include males","")</f>
        <v>#VALUE!</v>
      </c>
      <c r="OPL17" s="132" t="e" vm="1">
        <f>IF(AND(OPL15="Breast",[1]control!OPZ8="Persons"),"Note: Breast cancer figures for all persons does not include males","")</f>
        <v>#VALUE!</v>
      </c>
      <c r="OPM17" s="132" t="e" vm="1">
        <f>IF(AND(OPM15="Breast",[1]control!OQA8="Persons"),"Note: Breast cancer figures for all persons does not include males","")</f>
        <v>#VALUE!</v>
      </c>
      <c r="OPN17" s="132" t="e" vm="1">
        <f>IF(AND(OPN15="Breast",[1]control!OQB8="Persons"),"Note: Breast cancer figures for all persons does not include males","")</f>
        <v>#VALUE!</v>
      </c>
      <c r="OPO17" s="132" t="e" vm="1">
        <f>IF(AND(OPO15="Breast",[1]control!OQC8="Persons"),"Note: Breast cancer figures for all persons does not include males","")</f>
        <v>#VALUE!</v>
      </c>
      <c r="OPP17" s="132" t="e" vm="1">
        <f>IF(AND(OPP15="Breast",[1]control!OQD8="Persons"),"Note: Breast cancer figures for all persons does not include males","")</f>
        <v>#VALUE!</v>
      </c>
      <c r="OPQ17" s="132" t="e" vm="1">
        <f>IF(AND(OPQ15="Breast",[1]control!OQE8="Persons"),"Note: Breast cancer figures for all persons does not include males","")</f>
        <v>#VALUE!</v>
      </c>
      <c r="OPR17" s="132" t="e" vm="1">
        <f>IF(AND(OPR15="Breast",[1]control!OQF8="Persons"),"Note: Breast cancer figures for all persons does not include males","")</f>
        <v>#VALUE!</v>
      </c>
      <c r="OPS17" s="132" t="e" vm="1">
        <f>IF(AND(OPS15="Breast",[1]control!OQG8="Persons"),"Note: Breast cancer figures for all persons does not include males","")</f>
        <v>#VALUE!</v>
      </c>
      <c r="OPT17" s="132" t="e" vm="1">
        <f>IF(AND(OPT15="Breast",[1]control!OQH8="Persons"),"Note: Breast cancer figures for all persons does not include males","")</f>
        <v>#VALUE!</v>
      </c>
      <c r="OPU17" s="132" t="e" vm="1">
        <f>IF(AND(OPU15="Breast",[1]control!OQI8="Persons"),"Note: Breast cancer figures for all persons does not include males","")</f>
        <v>#VALUE!</v>
      </c>
      <c r="OPV17" s="132" t="e" vm="1">
        <f>IF(AND(OPV15="Breast",[1]control!OQJ8="Persons"),"Note: Breast cancer figures for all persons does not include males","")</f>
        <v>#VALUE!</v>
      </c>
      <c r="OPW17" s="132" t="e" vm="1">
        <f>IF(AND(OPW15="Breast",[1]control!OQK8="Persons"),"Note: Breast cancer figures for all persons does not include males","")</f>
        <v>#VALUE!</v>
      </c>
      <c r="OPX17" s="132" t="e" vm="1">
        <f>IF(AND(OPX15="Breast",[1]control!OQL8="Persons"),"Note: Breast cancer figures for all persons does not include males","")</f>
        <v>#VALUE!</v>
      </c>
      <c r="OPY17" s="132" t="e" vm="1">
        <f>IF(AND(OPY15="Breast",[1]control!OQM8="Persons"),"Note: Breast cancer figures for all persons does not include males","")</f>
        <v>#VALUE!</v>
      </c>
      <c r="OPZ17" s="132" t="e" vm="1">
        <f>IF(AND(OPZ15="Breast",[1]control!OQN8="Persons"),"Note: Breast cancer figures for all persons does not include males","")</f>
        <v>#VALUE!</v>
      </c>
      <c r="OQA17" s="132" t="e" vm="1">
        <f>IF(AND(OQA15="Breast",[1]control!OQO8="Persons"),"Note: Breast cancer figures for all persons does not include males","")</f>
        <v>#VALUE!</v>
      </c>
      <c r="OQB17" s="132" t="e" vm="1">
        <f>IF(AND(OQB15="Breast",[1]control!OQP8="Persons"),"Note: Breast cancer figures for all persons does not include males","")</f>
        <v>#VALUE!</v>
      </c>
      <c r="OQC17" s="132" t="e" vm="1">
        <f>IF(AND(OQC15="Breast",[1]control!OQQ8="Persons"),"Note: Breast cancer figures for all persons does not include males","")</f>
        <v>#VALUE!</v>
      </c>
      <c r="OQD17" s="132" t="e" vm="1">
        <f>IF(AND(OQD15="Breast",[1]control!OQR8="Persons"),"Note: Breast cancer figures for all persons does not include males","")</f>
        <v>#VALUE!</v>
      </c>
      <c r="OQE17" s="132" t="e" vm="1">
        <f>IF(AND(OQE15="Breast",[1]control!OQS8="Persons"),"Note: Breast cancer figures for all persons does not include males","")</f>
        <v>#VALUE!</v>
      </c>
      <c r="OQF17" s="132" t="e" vm="1">
        <f>IF(AND(OQF15="Breast",[1]control!OQT8="Persons"),"Note: Breast cancer figures for all persons does not include males","")</f>
        <v>#VALUE!</v>
      </c>
      <c r="OQG17" s="132" t="e" vm="1">
        <f>IF(AND(OQG15="Breast",[1]control!OQU8="Persons"),"Note: Breast cancer figures for all persons does not include males","")</f>
        <v>#VALUE!</v>
      </c>
      <c r="OQH17" s="132" t="e" vm="1">
        <f>IF(AND(OQH15="Breast",[1]control!OQV8="Persons"),"Note: Breast cancer figures for all persons does not include males","")</f>
        <v>#VALUE!</v>
      </c>
      <c r="OQI17" s="132" t="e" vm="1">
        <f>IF(AND(OQI15="Breast",[1]control!OQW8="Persons"),"Note: Breast cancer figures for all persons does not include males","")</f>
        <v>#VALUE!</v>
      </c>
      <c r="OQJ17" s="132" t="e" vm="1">
        <f>IF(AND(OQJ15="Breast",[1]control!OQX8="Persons"),"Note: Breast cancer figures for all persons does not include males","")</f>
        <v>#VALUE!</v>
      </c>
      <c r="OQK17" s="132" t="e" vm="1">
        <f>IF(AND(OQK15="Breast",[1]control!OQY8="Persons"),"Note: Breast cancer figures for all persons does not include males","")</f>
        <v>#VALUE!</v>
      </c>
      <c r="OQL17" s="132" t="e" vm="1">
        <f>IF(AND(OQL15="Breast",[1]control!OQZ8="Persons"),"Note: Breast cancer figures for all persons does not include males","")</f>
        <v>#VALUE!</v>
      </c>
      <c r="OQM17" s="132" t="e" vm="1">
        <f>IF(AND(OQM15="Breast",[1]control!ORA8="Persons"),"Note: Breast cancer figures for all persons does not include males","")</f>
        <v>#VALUE!</v>
      </c>
      <c r="OQN17" s="132" t="e" vm="1">
        <f>IF(AND(OQN15="Breast",[1]control!ORB8="Persons"),"Note: Breast cancer figures for all persons does not include males","")</f>
        <v>#VALUE!</v>
      </c>
      <c r="OQO17" s="132" t="e" vm="1">
        <f>IF(AND(OQO15="Breast",[1]control!ORC8="Persons"),"Note: Breast cancer figures for all persons does not include males","")</f>
        <v>#VALUE!</v>
      </c>
      <c r="OQP17" s="132" t="e" vm="1">
        <f>IF(AND(OQP15="Breast",[1]control!ORD8="Persons"),"Note: Breast cancer figures for all persons does not include males","")</f>
        <v>#VALUE!</v>
      </c>
      <c r="OQQ17" s="132" t="e" vm="1">
        <f>IF(AND(OQQ15="Breast",[1]control!ORE8="Persons"),"Note: Breast cancer figures for all persons does not include males","")</f>
        <v>#VALUE!</v>
      </c>
      <c r="OQR17" s="132" t="e" vm="1">
        <f>IF(AND(OQR15="Breast",[1]control!ORF8="Persons"),"Note: Breast cancer figures for all persons does not include males","")</f>
        <v>#VALUE!</v>
      </c>
      <c r="OQS17" s="132" t="e" vm="1">
        <f>IF(AND(OQS15="Breast",[1]control!ORG8="Persons"),"Note: Breast cancer figures for all persons does not include males","")</f>
        <v>#VALUE!</v>
      </c>
      <c r="OQT17" s="132" t="e" vm="1">
        <f>IF(AND(OQT15="Breast",[1]control!ORH8="Persons"),"Note: Breast cancer figures for all persons does not include males","")</f>
        <v>#VALUE!</v>
      </c>
      <c r="OQU17" s="132" t="e" vm="1">
        <f>IF(AND(OQU15="Breast",[1]control!ORI8="Persons"),"Note: Breast cancer figures for all persons does not include males","")</f>
        <v>#VALUE!</v>
      </c>
      <c r="OQV17" s="132" t="e" vm="1">
        <f>IF(AND(OQV15="Breast",[1]control!ORJ8="Persons"),"Note: Breast cancer figures for all persons does not include males","")</f>
        <v>#VALUE!</v>
      </c>
      <c r="OQW17" s="132" t="e" vm="1">
        <f>IF(AND(OQW15="Breast",[1]control!ORK8="Persons"),"Note: Breast cancer figures for all persons does not include males","")</f>
        <v>#VALUE!</v>
      </c>
      <c r="OQX17" s="132" t="e" vm="1">
        <f>IF(AND(OQX15="Breast",[1]control!ORL8="Persons"),"Note: Breast cancer figures for all persons does not include males","")</f>
        <v>#VALUE!</v>
      </c>
      <c r="OQY17" s="132" t="e" vm="1">
        <f>IF(AND(OQY15="Breast",[1]control!ORM8="Persons"),"Note: Breast cancer figures for all persons does not include males","")</f>
        <v>#VALUE!</v>
      </c>
      <c r="OQZ17" s="132" t="e" vm="1">
        <f>IF(AND(OQZ15="Breast",[1]control!ORN8="Persons"),"Note: Breast cancer figures for all persons does not include males","")</f>
        <v>#VALUE!</v>
      </c>
      <c r="ORA17" s="132" t="e" vm="1">
        <f>IF(AND(ORA15="Breast",[1]control!ORO8="Persons"),"Note: Breast cancer figures for all persons does not include males","")</f>
        <v>#VALUE!</v>
      </c>
      <c r="ORB17" s="132" t="e" vm="1">
        <f>IF(AND(ORB15="Breast",[1]control!ORP8="Persons"),"Note: Breast cancer figures for all persons does not include males","")</f>
        <v>#VALUE!</v>
      </c>
      <c r="ORC17" s="132" t="e" vm="1">
        <f>IF(AND(ORC15="Breast",[1]control!ORQ8="Persons"),"Note: Breast cancer figures for all persons does not include males","")</f>
        <v>#VALUE!</v>
      </c>
      <c r="ORD17" s="132" t="e" vm="1">
        <f>IF(AND(ORD15="Breast",[1]control!ORR8="Persons"),"Note: Breast cancer figures for all persons does not include males","")</f>
        <v>#VALUE!</v>
      </c>
      <c r="ORE17" s="132" t="e" vm="1">
        <f>IF(AND(ORE15="Breast",[1]control!ORS8="Persons"),"Note: Breast cancer figures for all persons does not include males","")</f>
        <v>#VALUE!</v>
      </c>
      <c r="ORF17" s="132" t="e" vm="1">
        <f>IF(AND(ORF15="Breast",[1]control!ORT8="Persons"),"Note: Breast cancer figures for all persons does not include males","")</f>
        <v>#VALUE!</v>
      </c>
      <c r="ORG17" s="132" t="e" vm="1">
        <f>IF(AND(ORG15="Breast",[1]control!ORU8="Persons"),"Note: Breast cancer figures for all persons does not include males","")</f>
        <v>#VALUE!</v>
      </c>
      <c r="ORH17" s="132" t="e" vm="1">
        <f>IF(AND(ORH15="Breast",[1]control!ORV8="Persons"),"Note: Breast cancer figures for all persons does not include males","")</f>
        <v>#VALUE!</v>
      </c>
      <c r="ORI17" s="132" t="e" vm="1">
        <f>IF(AND(ORI15="Breast",[1]control!ORW8="Persons"),"Note: Breast cancer figures for all persons does not include males","")</f>
        <v>#VALUE!</v>
      </c>
      <c r="ORJ17" s="132" t="e" vm="1">
        <f>IF(AND(ORJ15="Breast",[1]control!ORX8="Persons"),"Note: Breast cancer figures for all persons does not include males","")</f>
        <v>#VALUE!</v>
      </c>
      <c r="ORK17" s="132" t="e" vm="1">
        <f>IF(AND(ORK15="Breast",[1]control!ORY8="Persons"),"Note: Breast cancer figures for all persons does not include males","")</f>
        <v>#VALUE!</v>
      </c>
      <c r="ORL17" s="132" t="e" vm="1">
        <f>IF(AND(ORL15="Breast",[1]control!ORZ8="Persons"),"Note: Breast cancer figures for all persons does not include males","")</f>
        <v>#VALUE!</v>
      </c>
      <c r="ORM17" s="132" t="e" vm="1">
        <f>IF(AND(ORM15="Breast",[1]control!OSA8="Persons"),"Note: Breast cancer figures for all persons does not include males","")</f>
        <v>#VALUE!</v>
      </c>
      <c r="ORN17" s="132" t="e" vm="1">
        <f>IF(AND(ORN15="Breast",[1]control!OSB8="Persons"),"Note: Breast cancer figures for all persons does not include males","")</f>
        <v>#VALUE!</v>
      </c>
      <c r="ORO17" s="132" t="e" vm="1">
        <f>IF(AND(ORO15="Breast",[1]control!OSC8="Persons"),"Note: Breast cancer figures for all persons does not include males","")</f>
        <v>#VALUE!</v>
      </c>
      <c r="ORP17" s="132" t="e" vm="1">
        <f>IF(AND(ORP15="Breast",[1]control!OSD8="Persons"),"Note: Breast cancer figures for all persons does not include males","")</f>
        <v>#VALUE!</v>
      </c>
      <c r="ORQ17" s="132" t="e" vm="1">
        <f>IF(AND(ORQ15="Breast",[1]control!OSE8="Persons"),"Note: Breast cancer figures for all persons does not include males","")</f>
        <v>#VALUE!</v>
      </c>
      <c r="ORR17" s="132" t="e" vm="1">
        <f>IF(AND(ORR15="Breast",[1]control!OSF8="Persons"),"Note: Breast cancer figures for all persons does not include males","")</f>
        <v>#VALUE!</v>
      </c>
      <c r="ORS17" s="132" t="e" vm="1">
        <f>IF(AND(ORS15="Breast",[1]control!OSG8="Persons"),"Note: Breast cancer figures for all persons does not include males","")</f>
        <v>#VALUE!</v>
      </c>
      <c r="ORT17" s="132" t="e" vm="1">
        <f>IF(AND(ORT15="Breast",[1]control!OSH8="Persons"),"Note: Breast cancer figures for all persons does not include males","")</f>
        <v>#VALUE!</v>
      </c>
      <c r="ORU17" s="132" t="e" vm="1">
        <f>IF(AND(ORU15="Breast",[1]control!OSI8="Persons"),"Note: Breast cancer figures for all persons does not include males","")</f>
        <v>#VALUE!</v>
      </c>
      <c r="ORV17" s="132" t="e" vm="1">
        <f>IF(AND(ORV15="Breast",[1]control!OSJ8="Persons"),"Note: Breast cancer figures for all persons does not include males","")</f>
        <v>#VALUE!</v>
      </c>
      <c r="ORW17" s="132" t="e" vm="1">
        <f>IF(AND(ORW15="Breast",[1]control!OSK8="Persons"),"Note: Breast cancer figures for all persons does not include males","")</f>
        <v>#VALUE!</v>
      </c>
      <c r="ORX17" s="132" t="e" vm="1">
        <f>IF(AND(ORX15="Breast",[1]control!OSL8="Persons"),"Note: Breast cancer figures for all persons does not include males","")</f>
        <v>#VALUE!</v>
      </c>
      <c r="ORY17" s="132" t="e" vm="1">
        <f>IF(AND(ORY15="Breast",[1]control!OSM8="Persons"),"Note: Breast cancer figures for all persons does not include males","")</f>
        <v>#VALUE!</v>
      </c>
      <c r="ORZ17" s="132" t="e" vm="1">
        <f>IF(AND(ORZ15="Breast",[1]control!OSN8="Persons"),"Note: Breast cancer figures for all persons does not include males","")</f>
        <v>#VALUE!</v>
      </c>
      <c r="OSA17" s="132" t="e" vm="1">
        <f>IF(AND(OSA15="Breast",[1]control!OSO8="Persons"),"Note: Breast cancer figures for all persons does not include males","")</f>
        <v>#VALUE!</v>
      </c>
      <c r="OSB17" s="132" t="e" vm="1">
        <f>IF(AND(OSB15="Breast",[1]control!OSP8="Persons"),"Note: Breast cancer figures for all persons does not include males","")</f>
        <v>#VALUE!</v>
      </c>
      <c r="OSC17" s="132" t="e" vm="1">
        <f>IF(AND(OSC15="Breast",[1]control!OSQ8="Persons"),"Note: Breast cancer figures for all persons does not include males","")</f>
        <v>#VALUE!</v>
      </c>
      <c r="OSD17" s="132" t="e" vm="1">
        <f>IF(AND(OSD15="Breast",[1]control!OSR8="Persons"),"Note: Breast cancer figures for all persons does not include males","")</f>
        <v>#VALUE!</v>
      </c>
      <c r="OSE17" s="132" t="e" vm="1">
        <f>IF(AND(OSE15="Breast",[1]control!OSS8="Persons"),"Note: Breast cancer figures for all persons does not include males","")</f>
        <v>#VALUE!</v>
      </c>
      <c r="OSF17" s="132" t="e" vm="1">
        <f>IF(AND(OSF15="Breast",[1]control!OST8="Persons"),"Note: Breast cancer figures for all persons does not include males","")</f>
        <v>#VALUE!</v>
      </c>
      <c r="OSG17" s="132" t="e" vm="1">
        <f>IF(AND(OSG15="Breast",[1]control!OSU8="Persons"),"Note: Breast cancer figures for all persons does not include males","")</f>
        <v>#VALUE!</v>
      </c>
      <c r="OSH17" s="132" t="e" vm="1">
        <f>IF(AND(OSH15="Breast",[1]control!OSV8="Persons"),"Note: Breast cancer figures for all persons does not include males","")</f>
        <v>#VALUE!</v>
      </c>
      <c r="OSI17" s="132" t="e" vm="1">
        <f>IF(AND(OSI15="Breast",[1]control!OSW8="Persons"),"Note: Breast cancer figures for all persons does not include males","")</f>
        <v>#VALUE!</v>
      </c>
      <c r="OSJ17" s="132" t="e" vm="1">
        <f>IF(AND(OSJ15="Breast",[1]control!OSX8="Persons"),"Note: Breast cancer figures for all persons does not include males","")</f>
        <v>#VALUE!</v>
      </c>
      <c r="OSK17" s="132" t="e" vm="1">
        <f>IF(AND(OSK15="Breast",[1]control!OSY8="Persons"),"Note: Breast cancer figures for all persons does not include males","")</f>
        <v>#VALUE!</v>
      </c>
      <c r="OSL17" s="132" t="e" vm="1">
        <f>IF(AND(OSL15="Breast",[1]control!OSZ8="Persons"),"Note: Breast cancer figures for all persons does not include males","")</f>
        <v>#VALUE!</v>
      </c>
      <c r="OSM17" s="132" t="e" vm="1">
        <f>IF(AND(OSM15="Breast",[1]control!OTA8="Persons"),"Note: Breast cancer figures for all persons does not include males","")</f>
        <v>#VALUE!</v>
      </c>
      <c r="OSN17" s="132" t="e" vm="1">
        <f>IF(AND(OSN15="Breast",[1]control!OTB8="Persons"),"Note: Breast cancer figures for all persons does not include males","")</f>
        <v>#VALUE!</v>
      </c>
      <c r="OSO17" s="132" t="e" vm="1">
        <f>IF(AND(OSO15="Breast",[1]control!OTC8="Persons"),"Note: Breast cancer figures for all persons does not include males","")</f>
        <v>#VALUE!</v>
      </c>
      <c r="OSP17" s="132" t="e" vm="1">
        <f>IF(AND(OSP15="Breast",[1]control!OTD8="Persons"),"Note: Breast cancer figures for all persons does not include males","")</f>
        <v>#VALUE!</v>
      </c>
      <c r="OSQ17" s="132" t="e" vm="1">
        <f>IF(AND(OSQ15="Breast",[1]control!OTE8="Persons"),"Note: Breast cancer figures for all persons does not include males","")</f>
        <v>#VALUE!</v>
      </c>
      <c r="OSR17" s="132" t="e" vm="1">
        <f>IF(AND(OSR15="Breast",[1]control!OTF8="Persons"),"Note: Breast cancer figures for all persons does not include males","")</f>
        <v>#VALUE!</v>
      </c>
      <c r="OSS17" s="132" t="e" vm="1">
        <f>IF(AND(OSS15="Breast",[1]control!OTG8="Persons"),"Note: Breast cancer figures for all persons does not include males","")</f>
        <v>#VALUE!</v>
      </c>
      <c r="OST17" s="132" t="e" vm="1">
        <f>IF(AND(OST15="Breast",[1]control!OTH8="Persons"),"Note: Breast cancer figures for all persons does not include males","")</f>
        <v>#VALUE!</v>
      </c>
      <c r="OSU17" s="132" t="e" vm="1">
        <f>IF(AND(OSU15="Breast",[1]control!OTI8="Persons"),"Note: Breast cancer figures for all persons does not include males","")</f>
        <v>#VALUE!</v>
      </c>
      <c r="OSV17" s="132" t="e" vm="1">
        <f>IF(AND(OSV15="Breast",[1]control!OTJ8="Persons"),"Note: Breast cancer figures for all persons does not include males","")</f>
        <v>#VALUE!</v>
      </c>
      <c r="OSW17" s="132" t="e" vm="1">
        <f>IF(AND(OSW15="Breast",[1]control!OTK8="Persons"),"Note: Breast cancer figures for all persons does not include males","")</f>
        <v>#VALUE!</v>
      </c>
      <c r="OSX17" s="132" t="e" vm="1">
        <f>IF(AND(OSX15="Breast",[1]control!OTL8="Persons"),"Note: Breast cancer figures for all persons does not include males","")</f>
        <v>#VALUE!</v>
      </c>
      <c r="OSY17" s="132" t="e" vm="1">
        <f>IF(AND(OSY15="Breast",[1]control!OTM8="Persons"),"Note: Breast cancer figures for all persons does not include males","")</f>
        <v>#VALUE!</v>
      </c>
      <c r="OSZ17" s="132" t="e" vm="1">
        <f>IF(AND(OSZ15="Breast",[1]control!OTN8="Persons"),"Note: Breast cancer figures for all persons does not include males","")</f>
        <v>#VALUE!</v>
      </c>
      <c r="OTA17" s="132" t="e" vm="1">
        <f>IF(AND(OTA15="Breast",[1]control!OTO8="Persons"),"Note: Breast cancer figures for all persons does not include males","")</f>
        <v>#VALUE!</v>
      </c>
      <c r="OTB17" s="132" t="e" vm="1">
        <f>IF(AND(OTB15="Breast",[1]control!OTP8="Persons"),"Note: Breast cancer figures for all persons does not include males","")</f>
        <v>#VALUE!</v>
      </c>
      <c r="OTC17" s="132" t="e" vm="1">
        <f>IF(AND(OTC15="Breast",[1]control!OTQ8="Persons"),"Note: Breast cancer figures for all persons does not include males","")</f>
        <v>#VALUE!</v>
      </c>
      <c r="OTD17" s="132" t="e" vm="1">
        <f>IF(AND(OTD15="Breast",[1]control!OTR8="Persons"),"Note: Breast cancer figures for all persons does not include males","")</f>
        <v>#VALUE!</v>
      </c>
      <c r="OTE17" s="132" t="e" vm="1">
        <f>IF(AND(OTE15="Breast",[1]control!OTS8="Persons"),"Note: Breast cancer figures for all persons does not include males","")</f>
        <v>#VALUE!</v>
      </c>
      <c r="OTF17" s="132" t="e" vm="1">
        <f>IF(AND(OTF15="Breast",[1]control!OTT8="Persons"),"Note: Breast cancer figures for all persons does not include males","")</f>
        <v>#VALUE!</v>
      </c>
      <c r="OTG17" s="132" t="e" vm="1">
        <f>IF(AND(OTG15="Breast",[1]control!OTU8="Persons"),"Note: Breast cancer figures for all persons does not include males","")</f>
        <v>#VALUE!</v>
      </c>
      <c r="OTH17" s="132" t="e" vm="1">
        <f>IF(AND(OTH15="Breast",[1]control!OTV8="Persons"),"Note: Breast cancer figures for all persons does not include males","")</f>
        <v>#VALUE!</v>
      </c>
      <c r="OTI17" s="132" t="e" vm="1">
        <f>IF(AND(OTI15="Breast",[1]control!OTW8="Persons"),"Note: Breast cancer figures for all persons does not include males","")</f>
        <v>#VALUE!</v>
      </c>
      <c r="OTJ17" s="132" t="e" vm="1">
        <f>IF(AND(OTJ15="Breast",[1]control!OTX8="Persons"),"Note: Breast cancer figures for all persons does not include males","")</f>
        <v>#VALUE!</v>
      </c>
      <c r="OTK17" s="132" t="e" vm="1">
        <f>IF(AND(OTK15="Breast",[1]control!OTY8="Persons"),"Note: Breast cancer figures for all persons does not include males","")</f>
        <v>#VALUE!</v>
      </c>
      <c r="OTL17" s="132" t="e" vm="1">
        <f>IF(AND(OTL15="Breast",[1]control!OTZ8="Persons"),"Note: Breast cancer figures for all persons does not include males","")</f>
        <v>#VALUE!</v>
      </c>
      <c r="OTM17" s="132" t="e" vm="1">
        <f>IF(AND(OTM15="Breast",[1]control!OUA8="Persons"),"Note: Breast cancer figures for all persons does not include males","")</f>
        <v>#VALUE!</v>
      </c>
      <c r="OTN17" s="132" t="e" vm="1">
        <f>IF(AND(OTN15="Breast",[1]control!OUB8="Persons"),"Note: Breast cancer figures for all persons does not include males","")</f>
        <v>#VALUE!</v>
      </c>
      <c r="OTO17" s="132" t="e" vm="1">
        <f>IF(AND(OTO15="Breast",[1]control!OUC8="Persons"),"Note: Breast cancer figures for all persons does not include males","")</f>
        <v>#VALUE!</v>
      </c>
      <c r="OTP17" s="132" t="e" vm="1">
        <f>IF(AND(OTP15="Breast",[1]control!OUD8="Persons"),"Note: Breast cancer figures for all persons does not include males","")</f>
        <v>#VALUE!</v>
      </c>
      <c r="OTQ17" s="132" t="e" vm="1">
        <f>IF(AND(OTQ15="Breast",[1]control!OUE8="Persons"),"Note: Breast cancer figures for all persons does not include males","")</f>
        <v>#VALUE!</v>
      </c>
      <c r="OTR17" s="132" t="e" vm="1">
        <f>IF(AND(OTR15="Breast",[1]control!OUF8="Persons"),"Note: Breast cancer figures for all persons does not include males","")</f>
        <v>#VALUE!</v>
      </c>
      <c r="OTS17" s="132" t="e" vm="1">
        <f>IF(AND(OTS15="Breast",[1]control!OUG8="Persons"),"Note: Breast cancer figures for all persons does not include males","")</f>
        <v>#VALUE!</v>
      </c>
      <c r="OTT17" s="132" t="e" vm="1">
        <f>IF(AND(OTT15="Breast",[1]control!OUH8="Persons"),"Note: Breast cancer figures for all persons does not include males","")</f>
        <v>#VALUE!</v>
      </c>
      <c r="OTU17" s="132" t="e" vm="1">
        <f>IF(AND(OTU15="Breast",[1]control!OUI8="Persons"),"Note: Breast cancer figures for all persons does not include males","")</f>
        <v>#VALUE!</v>
      </c>
      <c r="OTV17" s="132" t="e" vm="1">
        <f>IF(AND(OTV15="Breast",[1]control!OUJ8="Persons"),"Note: Breast cancer figures for all persons does not include males","")</f>
        <v>#VALUE!</v>
      </c>
      <c r="OTW17" s="132" t="e" vm="1">
        <f>IF(AND(OTW15="Breast",[1]control!OUK8="Persons"),"Note: Breast cancer figures for all persons does not include males","")</f>
        <v>#VALUE!</v>
      </c>
      <c r="OTX17" s="132" t="e" vm="1">
        <f>IF(AND(OTX15="Breast",[1]control!OUL8="Persons"),"Note: Breast cancer figures for all persons does not include males","")</f>
        <v>#VALUE!</v>
      </c>
      <c r="OTY17" s="132" t="e" vm="1">
        <f>IF(AND(OTY15="Breast",[1]control!OUM8="Persons"),"Note: Breast cancer figures for all persons does not include males","")</f>
        <v>#VALUE!</v>
      </c>
      <c r="OTZ17" s="132" t="e" vm="1">
        <f>IF(AND(OTZ15="Breast",[1]control!OUN8="Persons"),"Note: Breast cancer figures for all persons does not include males","")</f>
        <v>#VALUE!</v>
      </c>
      <c r="OUA17" s="132" t="e" vm="1">
        <f>IF(AND(OUA15="Breast",[1]control!OUO8="Persons"),"Note: Breast cancer figures for all persons does not include males","")</f>
        <v>#VALUE!</v>
      </c>
      <c r="OUB17" s="132" t="e" vm="1">
        <f>IF(AND(OUB15="Breast",[1]control!OUP8="Persons"),"Note: Breast cancer figures for all persons does not include males","")</f>
        <v>#VALUE!</v>
      </c>
      <c r="OUC17" s="132" t="e" vm="1">
        <f>IF(AND(OUC15="Breast",[1]control!OUQ8="Persons"),"Note: Breast cancer figures for all persons does not include males","")</f>
        <v>#VALUE!</v>
      </c>
      <c r="OUD17" s="132" t="e" vm="1">
        <f>IF(AND(OUD15="Breast",[1]control!OUR8="Persons"),"Note: Breast cancer figures for all persons does not include males","")</f>
        <v>#VALUE!</v>
      </c>
      <c r="OUE17" s="132" t="e" vm="1">
        <f>IF(AND(OUE15="Breast",[1]control!OUS8="Persons"),"Note: Breast cancer figures for all persons does not include males","")</f>
        <v>#VALUE!</v>
      </c>
      <c r="OUF17" s="132" t="e" vm="1">
        <f>IF(AND(OUF15="Breast",[1]control!OUT8="Persons"),"Note: Breast cancer figures for all persons does not include males","")</f>
        <v>#VALUE!</v>
      </c>
      <c r="OUG17" s="132" t="e" vm="1">
        <f>IF(AND(OUG15="Breast",[1]control!OUU8="Persons"),"Note: Breast cancer figures for all persons does not include males","")</f>
        <v>#VALUE!</v>
      </c>
      <c r="OUH17" s="132" t="e" vm="1">
        <f>IF(AND(OUH15="Breast",[1]control!OUV8="Persons"),"Note: Breast cancer figures for all persons does not include males","")</f>
        <v>#VALUE!</v>
      </c>
      <c r="OUI17" s="132" t="e" vm="1">
        <f>IF(AND(OUI15="Breast",[1]control!OUW8="Persons"),"Note: Breast cancer figures for all persons does not include males","")</f>
        <v>#VALUE!</v>
      </c>
      <c r="OUJ17" s="132" t="e" vm="1">
        <f>IF(AND(OUJ15="Breast",[1]control!OUX8="Persons"),"Note: Breast cancer figures for all persons does not include males","")</f>
        <v>#VALUE!</v>
      </c>
      <c r="OUK17" s="132" t="e" vm="1">
        <f>IF(AND(OUK15="Breast",[1]control!OUY8="Persons"),"Note: Breast cancer figures for all persons does not include males","")</f>
        <v>#VALUE!</v>
      </c>
      <c r="OUL17" s="132" t="e" vm="1">
        <f>IF(AND(OUL15="Breast",[1]control!OUZ8="Persons"),"Note: Breast cancer figures for all persons does not include males","")</f>
        <v>#VALUE!</v>
      </c>
      <c r="OUM17" s="132" t="e" vm="1">
        <f>IF(AND(OUM15="Breast",[1]control!OVA8="Persons"),"Note: Breast cancer figures for all persons does not include males","")</f>
        <v>#VALUE!</v>
      </c>
      <c r="OUN17" s="132" t="e" vm="1">
        <f>IF(AND(OUN15="Breast",[1]control!OVB8="Persons"),"Note: Breast cancer figures for all persons does not include males","")</f>
        <v>#VALUE!</v>
      </c>
      <c r="OUO17" s="132" t="e" vm="1">
        <f>IF(AND(OUO15="Breast",[1]control!OVC8="Persons"),"Note: Breast cancer figures for all persons does not include males","")</f>
        <v>#VALUE!</v>
      </c>
      <c r="OUP17" s="132" t="e" vm="1">
        <f>IF(AND(OUP15="Breast",[1]control!OVD8="Persons"),"Note: Breast cancer figures for all persons does not include males","")</f>
        <v>#VALUE!</v>
      </c>
      <c r="OUQ17" s="132" t="e" vm="1">
        <f>IF(AND(OUQ15="Breast",[1]control!OVE8="Persons"),"Note: Breast cancer figures for all persons does not include males","")</f>
        <v>#VALUE!</v>
      </c>
      <c r="OUR17" s="132" t="e" vm="1">
        <f>IF(AND(OUR15="Breast",[1]control!OVF8="Persons"),"Note: Breast cancer figures for all persons does not include males","")</f>
        <v>#VALUE!</v>
      </c>
      <c r="OUS17" s="132" t="e" vm="1">
        <f>IF(AND(OUS15="Breast",[1]control!OVG8="Persons"),"Note: Breast cancer figures for all persons does not include males","")</f>
        <v>#VALUE!</v>
      </c>
      <c r="OUT17" s="132" t="e" vm="1">
        <f>IF(AND(OUT15="Breast",[1]control!OVH8="Persons"),"Note: Breast cancer figures for all persons does not include males","")</f>
        <v>#VALUE!</v>
      </c>
      <c r="OUU17" s="132" t="e" vm="1">
        <f>IF(AND(OUU15="Breast",[1]control!OVI8="Persons"),"Note: Breast cancer figures for all persons does not include males","")</f>
        <v>#VALUE!</v>
      </c>
      <c r="OUV17" s="132" t="e" vm="1">
        <f>IF(AND(OUV15="Breast",[1]control!OVJ8="Persons"),"Note: Breast cancer figures for all persons does not include males","")</f>
        <v>#VALUE!</v>
      </c>
      <c r="OUW17" s="132" t="e" vm="1">
        <f>IF(AND(OUW15="Breast",[1]control!OVK8="Persons"),"Note: Breast cancer figures for all persons does not include males","")</f>
        <v>#VALUE!</v>
      </c>
      <c r="OUX17" s="132" t="e" vm="1">
        <f>IF(AND(OUX15="Breast",[1]control!OVL8="Persons"),"Note: Breast cancer figures for all persons does not include males","")</f>
        <v>#VALUE!</v>
      </c>
      <c r="OUY17" s="132" t="e" vm="1">
        <f>IF(AND(OUY15="Breast",[1]control!OVM8="Persons"),"Note: Breast cancer figures for all persons does not include males","")</f>
        <v>#VALUE!</v>
      </c>
      <c r="OUZ17" s="132" t="e" vm="1">
        <f>IF(AND(OUZ15="Breast",[1]control!OVN8="Persons"),"Note: Breast cancer figures for all persons does not include males","")</f>
        <v>#VALUE!</v>
      </c>
      <c r="OVA17" s="132" t="e" vm="1">
        <f>IF(AND(OVA15="Breast",[1]control!OVO8="Persons"),"Note: Breast cancer figures for all persons does not include males","")</f>
        <v>#VALUE!</v>
      </c>
      <c r="OVB17" s="132" t="e" vm="1">
        <f>IF(AND(OVB15="Breast",[1]control!OVP8="Persons"),"Note: Breast cancer figures for all persons does not include males","")</f>
        <v>#VALUE!</v>
      </c>
      <c r="OVC17" s="132" t="e" vm="1">
        <f>IF(AND(OVC15="Breast",[1]control!OVQ8="Persons"),"Note: Breast cancer figures for all persons does not include males","")</f>
        <v>#VALUE!</v>
      </c>
      <c r="OVD17" s="132" t="e" vm="1">
        <f>IF(AND(OVD15="Breast",[1]control!OVR8="Persons"),"Note: Breast cancer figures for all persons does not include males","")</f>
        <v>#VALUE!</v>
      </c>
      <c r="OVE17" s="132" t="e" vm="1">
        <f>IF(AND(OVE15="Breast",[1]control!OVS8="Persons"),"Note: Breast cancer figures for all persons does not include males","")</f>
        <v>#VALUE!</v>
      </c>
      <c r="OVF17" s="132" t="e" vm="1">
        <f>IF(AND(OVF15="Breast",[1]control!OVT8="Persons"),"Note: Breast cancer figures for all persons does not include males","")</f>
        <v>#VALUE!</v>
      </c>
      <c r="OVG17" s="132" t="e" vm="1">
        <f>IF(AND(OVG15="Breast",[1]control!OVU8="Persons"),"Note: Breast cancer figures for all persons does not include males","")</f>
        <v>#VALUE!</v>
      </c>
      <c r="OVH17" s="132" t="e" vm="1">
        <f>IF(AND(OVH15="Breast",[1]control!OVV8="Persons"),"Note: Breast cancer figures for all persons does not include males","")</f>
        <v>#VALUE!</v>
      </c>
      <c r="OVI17" s="132" t="e" vm="1">
        <f>IF(AND(OVI15="Breast",[1]control!OVW8="Persons"),"Note: Breast cancer figures for all persons does not include males","")</f>
        <v>#VALUE!</v>
      </c>
      <c r="OVJ17" s="132" t="e" vm="1">
        <f>IF(AND(OVJ15="Breast",[1]control!OVX8="Persons"),"Note: Breast cancer figures for all persons does not include males","")</f>
        <v>#VALUE!</v>
      </c>
      <c r="OVK17" s="132" t="e" vm="1">
        <f>IF(AND(OVK15="Breast",[1]control!OVY8="Persons"),"Note: Breast cancer figures for all persons does not include males","")</f>
        <v>#VALUE!</v>
      </c>
      <c r="OVL17" s="132" t="e" vm="1">
        <f>IF(AND(OVL15="Breast",[1]control!OVZ8="Persons"),"Note: Breast cancer figures for all persons does not include males","")</f>
        <v>#VALUE!</v>
      </c>
      <c r="OVM17" s="132" t="e" vm="1">
        <f>IF(AND(OVM15="Breast",[1]control!OWA8="Persons"),"Note: Breast cancer figures for all persons does not include males","")</f>
        <v>#VALUE!</v>
      </c>
      <c r="OVN17" s="132" t="e" vm="1">
        <f>IF(AND(OVN15="Breast",[1]control!OWB8="Persons"),"Note: Breast cancer figures for all persons does not include males","")</f>
        <v>#VALUE!</v>
      </c>
      <c r="OVO17" s="132" t="e" vm="1">
        <f>IF(AND(OVO15="Breast",[1]control!OWC8="Persons"),"Note: Breast cancer figures for all persons does not include males","")</f>
        <v>#VALUE!</v>
      </c>
      <c r="OVP17" s="132" t="e" vm="1">
        <f>IF(AND(OVP15="Breast",[1]control!OWD8="Persons"),"Note: Breast cancer figures for all persons does not include males","")</f>
        <v>#VALUE!</v>
      </c>
      <c r="OVQ17" s="132" t="e" vm="1">
        <f>IF(AND(OVQ15="Breast",[1]control!OWE8="Persons"),"Note: Breast cancer figures for all persons does not include males","")</f>
        <v>#VALUE!</v>
      </c>
      <c r="OVR17" s="132" t="e" vm="1">
        <f>IF(AND(OVR15="Breast",[1]control!OWF8="Persons"),"Note: Breast cancer figures for all persons does not include males","")</f>
        <v>#VALUE!</v>
      </c>
      <c r="OVS17" s="132" t="e" vm="1">
        <f>IF(AND(OVS15="Breast",[1]control!OWG8="Persons"),"Note: Breast cancer figures for all persons does not include males","")</f>
        <v>#VALUE!</v>
      </c>
      <c r="OVT17" s="132" t="e" vm="1">
        <f>IF(AND(OVT15="Breast",[1]control!OWH8="Persons"),"Note: Breast cancer figures for all persons does not include males","")</f>
        <v>#VALUE!</v>
      </c>
      <c r="OVU17" s="132" t="e" vm="1">
        <f>IF(AND(OVU15="Breast",[1]control!OWI8="Persons"),"Note: Breast cancer figures for all persons does not include males","")</f>
        <v>#VALUE!</v>
      </c>
      <c r="OVV17" s="132" t="e" vm="1">
        <f>IF(AND(OVV15="Breast",[1]control!OWJ8="Persons"),"Note: Breast cancer figures for all persons does not include males","")</f>
        <v>#VALUE!</v>
      </c>
      <c r="OVW17" s="132" t="e" vm="1">
        <f>IF(AND(OVW15="Breast",[1]control!OWK8="Persons"),"Note: Breast cancer figures for all persons does not include males","")</f>
        <v>#VALUE!</v>
      </c>
      <c r="OVX17" s="132" t="e" vm="1">
        <f>IF(AND(OVX15="Breast",[1]control!OWL8="Persons"),"Note: Breast cancer figures for all persons does not include males","")</f>
        <v>#VALUE!</v>
      </c>
      <c r="OVY17" s="132" t="e" vm="1">
        <f>IF(AND(OVY15="Breast",[1]control!OWM8="Persons"),"Note: Breast cancer figures for all persons does not include males","")</f>
        <v>#VALUE!</v>
      </c>
      <c r="OVZ17" s="132" t="e" vm="1">
        <f>IF(AND(OVZ15="Breast",[1]control!OWN8="Persons"),"Note: Breast cancer figures for all persons does not include males","")</f>
        <v>#VALUE!</v>
      </c>
      <c r="OWA17" s="132" t="e" vm="1">
        <f>IF(AND(OWA15="Breast",[1]control!OWO8="Persons"),"Note: Breast cancer figures for all persons does not include males","")</f>
        <v>#VALUE!</v>
      </c>
      <c r="OWB17" s="132" t="e" vm="1">
        <f>IF(AND(OWB15="Breast",[1]control!OWP8="Persons"),"Note: Breast cancer figures for all persons does not include males","")</f>
        <v>#VALUE!</v>
      </c>
      <c r="OWC17" s="132" t="e" vm="1">
        <f>IF(AND(OWC15="Breast",[1]control!OWQ8="Persons"),"Note: Breast cancer figures for all persons does not include males","")</f>
        <v>#VALUE!</v>
      </c>
      <c r="OWD17" s="132" t="e" vm="1">
        <f>IF(AND(OWD15="Breast",[1]control!OWR8="Persons"),"Note: Breast cancer figures for all persons does not include males","")</f>
        <v>#VALUE!</v>
      </c>
      <c r="OWE17" s="132" t="e" vm="1">
        <f>IF(AND(OWE15="Breast",[1]control!OWS8="Persons"),"Note: Breast cancer figures for all persons does not include males","")</f>
        <v>#VALUE!</v>
      </c>
      <c r="OWF17" s="132" t="e" vm="1">
        <f>IF(AND(OWF15="Breast",[1]control!OWT8="Persons"),"Note: Breast cancer figures for all persons does not include males","")</f>
        <v>#VALUE!</v>
      </c>
      <c r="OWG17" s="132" t="e" vm="1">
        <f>IF(AND(OWG15="Breast",[1]control!OWU8="Persons"),"Note: Breast cancer figures for all persons does not include males","")</f>
        <v>#VALUE!</v>
      </c>
      <c r="OWH17" s="132" t="e" vm="1">
        <f>IF(AND(OWH15="Breast",[1]control!OWV8="Persons"),"Note: Breast cancer figures for all persons does not include males","")</f>
        <v>#VALUE!</v>
      </c>
      <c r="OWI17" s="132" t="e" vm="1">
        <f>IF(AND(OWI15="Breast",[1]control!OWW8="Persons"),"Note: Breast cancer figures for all persons does not include males","")</f>
        <v>#VALUE!</v>
      </c>
      <c r="OWJ17" s="132" t="e" vm="1">
        <f>IF(AND(OWJ15="Breast",[1]control!OWX8="Persons"),"Note: Breast cancer figures for all persons does not include males","")</f>
        <v>#VALUE!</v>
      </c>
      <c r="OWK17" s="132" t="e" vm="1">
        <f>IF(AND(OWK15="Breast",[1]control!OWY8="Persons"),"Note: Breast cancer figures for all persons does not include males","")</f>
        <v>#VALUE!</v>
      </c>
      <c r="OWL17" s="132" t="e" vm="1">
        <f>IF(AND(OWL15="Breast",[1]control!OWZ8="Persons"),"Note: Breast cancer figures for all persons does not include males","")</f>
        <v>#VALUE!</v>
      </c>
      <c r="OWM17" s="132" t="e" vm="1">
        <f>IF(AND(OWM15="Breast",[1]control!OXA8="Persons"),"Note: Breast cancer figures for all persons does not include males","")</f>
        <v>#VALUE!</v>
      </c>
      <c r="OWN17" s="132" t="e" vm="1">
        <f>IF(AND(OWN15="Breast",[1]control!OXB8="Persons"),"Note: Breast cancer figures for all persons does not include males","")</f>
        <v>#VALUE!</v>
      </c>
      <c r="OWO17" s="132" t="e" vm="1">
        <f>IF(AND(OWO15="Breast",[1]control!OXC8="Persons"),"Note: Breast cancer figures for all persons does not include males","")</f>
        <v>#VALUE!</v>
      </c>
      <c r="OWP17" s="132" t="e" vm="1">
        <f>IF(AND(OWP15="Breast",[1]control!OXD8="Persons"),"Note: Breast cancer figures for all persons does not include males","")</f>
        <v>#VALUE!</v>
      </c>
      <c r="OWQ17" s="132" t="e" vm="1">
        <f>IF(AND(OWQ15="Breast",[1]control!OXE8="Persons"),"Note: Breast cancer figures for all persons does not include males","")</f>
        <v>#VALUE!</v>
      </c>
      <c r="OWR17" s="132" t="e" vm="1">
        <f>IF(AND(OWR15="Breast",[1]control!OXF8="Persons"),"Note: Breast cancer figures for all persons does not include males","")</f>
        <v>#VALUE!</v>
      </c>
      <c r="OWS17" s="132" t="e" vm="1">
        <f>IF(AND(OWS15="Breast",[1]control!OXG8="Persons"),"Note: Breast cancer figures for all persons does not include males","")</f>
        <v>#VALUE!</v>
      </c>
      <c r="OWT17" s="132" t="e" vm="1">
        <f>IF(AND(OWT15="Breast",[1]control!OXH8="Persons"),"Note: Breast cancer figures for all persons does not include males","")</f>
        <v>#VALUE!</v>
      </c>
      <c r="OWU17" s="132" t="e" vm="1">
        <f>IF(AND(OWU15="Breast",[1]control!OXI8="Persons"),"Note: Breast cancer figures for all persons does not include males","")</f>
        <v>#VALUE!</v>
      </c>
      <c r="OWV17" s="132" t="e" vm="1">
        <f>IF(AND(OWV15="Breast",[1]control!OXJ8="Persons"),"Note: Breast cancer figures for all persons does not include males","")</f>
        <v>#VALUE!</v>
      </c>
      <c r="OWW17" s="132" t="e" vm="1">
        <f>IF(AND(OWW15="Breast",[1]control!OXK8="Persons"),"Note: Breast cancer figures for all persons does not include males","")</f>
        <v>#VALUE!</v>
      </c>
      <c r="OWX17" s="132" t="e" vm="1">
        <f>IF(AND(OWX15="Breast",[1]control!OXL8="Persons"),"Note: Breast cancer figures for all persons does not include males","")</f>
        <v>#VALUE!</v>
      </c>
      <c r="OWY17" s="132" t="e" vm="1">
        <f>IF(AND(OWY15="Breast",[1]control!OXM8="Persons"),"Note: Breast cancer figures for all persons does not include males","")</f>
        <v>#VALUE!</v>
      </c>
      <c r="OWZ17" s="132" t="e" vm="1">
        <f>IF(AND(OWZ15="Breast",[1]control!OXN8="Persons"),"Note: Breast cancer figures for all persons does not include males","")</f>
        <v>#VALUE!</v>
      </c>
      <c r="OXA17" s="132" t="e" vm="1">
        <f>IF(AND(OXA15="Breast",[1]control!OXO8="Persons"),"Note: Breast cancer figures for all persons does not include males","")</f>
        <v>#VALUE!</v>
      </c>
      <c r="OXB17" s="132" t="e" vm="1">
        <f>IF(AND(OXB15="Breast",[1]control!OXP8="Persons"),"Note: Breast cancer figures for all persons does not include males","")</f>
        <v>#VALUE!</v>
      </c>
      <c r="OXC17" s="132" t="e" vm="1">
        <f>IF(AND(OXC15="Breast",[1]control!OXQ8="Persons"),"Note: Breast cancer figures for all persons does not include males","")</f>
        <v>#VALUE!</v>
      </c>
      <c r="OXD17" s="132" t="e" vm="1">
        <f>IF(AND(OXD15="Breast",[1]control!OXR8="Persons"),"Note: Breast cancer figures for all persons does not include males","")</f>
        <v>#VALUE!</v>
      </c>
      <c r="OXE17" s="132" t="e" vm="1">
        <f>IF(AND(OXE15="Breast",[1]control!OXS8="Persons"),"Note: Breast cancer figures for all persons does not include males","")</f>
        <v>#VALUE!</v>
      </c>
      <c r="OXF17" s="132" t="e" vm="1">
        <f>IF(AND(OXF15="Breast",[1]control!OXT8="Persons"),"Note: Breast cancer figures for all persons does not include males","")</f>
        <v>#VALUE!</v>
      </c>
      <c r="OXG17" s="132" t="e" vm="1">
        <f>IF(AND(OXG15="Breast",[1]control!OXU8="Persons"),"Note: Breast cancer figures for all persons does not include males","")</f>
        <v>#VALUE!</v>
      </c>
      <c r="OXH17" s="132" t="e" vm="1">
        <f>IF(AND(OXH15="Breast",[1]control!OXV8="Persons"),"Note: Breast cancer figures for all persons does not include males","")</f>
        <v>#VALUE!</v>
      </c>
      <c r="OXI17" s="132" t="e" vm="1">
        <f>IF(AND(OXI15="Breast",[1]control!OXW8="Persons"),"Note: Breast cancer figures for all persons does not include males","")</f>
        <v>#VALUE!</v>
      </c>
      <c r="OXJ17" s="132" t="e" vm="1">
        <f>IF(AND(OXJ15="Breast",[1]control!OXX8="Persons"),"Note: Breast cancer figures for all persons does not include males","")</f>
        <v>#VALUE!</v>
      </c>
      <c r="OXK17" s="132" t="e" vm="1">
        <f>IF(AND(OXK15="Breast",[1]control!OXY8="Persons"),"Note: Breast cancer figures for all persons does not include males","")</f>
        <v>#VALUE!</v>
      </c>
      <c r="OXL17" s="132" t="e" vm="1">
        <f>IF(AND(OXL15="Breast",[1]control!OXZ8="Persons"),"Note: Breast cancer figures for all persons does not include males","")</f>
        <v>#VALUE!</v>
      </c>
      <c r="OXM17" s="132" t="e" vm="1">
        <f>IF(AND(OXM15="Breast",[1]control!OYA8="Persons"),"Note: Breast cancer figures for all persons does not include males","")</f>
        <v>#VALUE!</v>
      </c>
      <c r="OXN17" s="132" t="e" vm="1">
        <f>IF(AND(OXN15="Breast",[1]control!OYB8="Persons"),"Note: Breast cancer figures for all persons does not include males","")</f>
        <v>#VALUE!</v>
      </c>
      <c r="OXO17" s="132" t="e" vm="1">
        <f>IF(AND(OXO15="Breast",[1]control!OYC8="Persons"),"Note: Breast cancer figures for all persons does not include males","")</f>
        <v>#VALUE!</v>
      </c>
      <c r="OXP17" s="132" t="e" vm="1">
        <f>IF(AND(OXP15="Breast",[1]control!OYD8="Persons"),"Note: Breast cancer figures for all persons does not include males","")</f>
        <v>#VALUE!</v>
      </c>
      <c r="OXQ17" s="132" t="e" vm="1">
        <f>IF(AND(OXQ15="Breast",[1]control!OYE8="Persons"),"Note: Breast cancer figures for all persons does not include males","")</f>
        <v>#VALUE!</v>
      </c>
      <c r="OXR17" s="132" t="e" vm="1">
        <f>IF(AND(OXR15="Breast",[1]control!OYF8="Persons"),"Note: Breast cancer figures for all persons does not include males","")</f>
        <v>#VALUE!</v>
      </c>
      <c r="OXS17" s="132" t="e" vm="1">
        <f>IF(AND(OXS15="Breast",[1]control!OYG8="Persons"),"Note: Breast cancer figures for all persons does not include males","")</f>
        <v>#VALUE!</v>
      </c>
      <c r="OXT17" s="132" t="e" vm="1">
        <f>IF(AND(OXT15="Breast",[1]control!OYH8="Persons"),"Note: Breast cancer figures for all persons does not include males","")</f>
        <v>#VALUE!</v>
      </c>
      <c r="OXU17" s="132" t="e" vm="1">
        <f>IF(AND(OXU15="Breast",[1]control!OYI8="Persons"),"Note: Breast cancer figures for all persons does not include males","")</f>
        <v>#VALUE!</v>
      </c>
      <c r="OXV17" s="132" t="e" vm="1">
        <f>IF(AND(OXV15="Breast",[1]control!OYJ8="Persons"),"Note: Breast cancer figures for all persons does not include males","")</f>
        <v>#VALUE!</v>
      </c>
      <c r="OXW17" s="132" t="e" vm="1">
        <f>IF(AND(OXW15="Breast",[1]control!OYK8="Persons"),"Note: Breast cancer figures for all persons does not include males","")</f>
        <v>#VALUE!</v>
      </c>
      <c r="OXX17" s="132" t="e" vm="1">
        <f>IF(AND(OXX15="Breast",[1]control!OYL8="Persons"),"Note: Breast cancer figures for all persons does not include males","")</f>
        <v>#VALUE!</v>
      </c>
      <c r="OXY17" s="132" t="e" vm="1">
        <f>IF(AND(OXY15="Breast",[1]control!OYM8="Persons"),"Note: Breast cancer figures for all persons does not include males","")</f>
        <v>#VALUE!</v>
      </c>
      <c r="OXZ17" s="132" t="e" vm="1">
        <f>IF(AND(OXZ15="Breast",[1]control!OYN8="Persons"),"Note: Breast cancer figures for all persons does not include males","")</f>
        <v>#VALUE!</v>
      </c>
      <c r="OYA17" s="132" t="e" vm="1">
        <f>IF(AND(OYA15="Breast",[1]control!OYO8="Persons"),"Note: Breast cancer figures for all persons does not include males","")</f>
        <v>#VALUE!</v>
      </c>
      <c r="OYB17" s="132" t="e" vm="1">
        <f>IF(AND(OYB15="Breast",[1]control!OYP8="Persons"),"Note: Breast cancer figures for all persons does not include males","")</f>
        <v>#VALUE!</v>
      </c>
      <c r="OYC17" s="132" t="e" vm="1">
        <f>IF(AND(OYC15="Breast",[1]control!OYQ8="Persons"),"Note: Breast cancer figures for all persons does not include males","")</f>
        <v>#VALUE!</v>
      </c>
      <c r="OYD17" s="132" t="e" vm="1">
        <f>IF(AND(OYD15="Breast",[1]control!OYR8="Persons"),"Note: Breast cancer figures for all persons does not include males","")</f>
        <v>#VALUE!</v>
      </c>
      <c r="OYE17" s="132" t="e" vm="1">
        <f>IF(AND(OYE15="Breast",[1]control!OYS8="Persons"),"Note: Breast cancer figures for all persons does not include males","")</f>
        <v>#VALUE!</v>
      </c>
      <c r="OYF17" s="132" t="e" vm="1">
        <f>IF(AND(OYF15="Breast",[1]control!OYT8="Persons"),"Note: Breast cancer figures for all persons does not include males","")</f>
        <v>#VALUE!</v>
      </c>
      <c r="OYG17" s="132" t="e" vm="1">
        <f>IF(AND(OYG15="Breast",[1]control!OYU8="Persons"),"Note: Breast cancer figures for all persons does not include males","")</f>
        <v>#VALUE!</v>
      </c>
      <c r="OYH17" s="132" t="e" vm="1">
        <f>IF(AND(OYH15="Breast",[1]control!OYV8="Persons"),"Note: Breast cancer figures for all persons does not include males","")</f>
        <v>#VALUE!</v>
      </c>
      <c r="OYI17" s="132" t="e" vm="1">
        <f>IF(AND(OYI15="Breast",[1]control!OYW8="Persons"),"Note: Breast cancer figures for all persons does not include males","")</f>
        <v>#VALUE!</v>
      </c>
      <c r="OYJ17" s="132" t="e" vm="1">
        <f>IF(AND(OYJ15="Breast",[1]control!OYX8="Persons"),"Note: Breast cancer figures for all persons does not include males","")</f>
        <v>#VALUE!</v>
      </c>
      <c r="OYK17" s="132" t="e" vm="1">
        <f>IF(AND(OYK15="Breast",[1]control!OYY8="Persons"),"Note: Breast cancer figures for all persons does not include males","")</f>
        <v>#VALUE!</v>
      </c>
      <c r="OYL17" s="132" t="e" vm="1">
        <f>IF(AND(OYL15="Breast",[1]control!OYZ8="Persons"),"Note: Breast cancer figures for all persons does not include males","")</f>
        <v>#VALUE!</v>
      </c>
      <c r="OYM17" s="132" t="e" vm="1">
        <f>IF(AND(OYM15="Breast",[1]control!OZA8="Persons"),"Note: Breast cancer figures for all persons does not include males","")</f>
        <v>#VALUE!</v>
      </c>
      <c r="OYN17" s="132" t="e" vm="1">
        <f>IF(AND(OYN15="Breast",[1]control!OZB8="Persons"),"Note: Breast cancer figures for all persons does not include males","")</f>
        <v>#VALUE!</v>
      </c>
      <c r="OYO17" s="132" t="e" vm="1">
        <f>IF(AND(OYO15="Breast",[1]control!OZC8="Persons"),"Note: Breast cancer figures for all persons does not include males","")</f>
        <v>#VALUE!</v>
      </c>
      <c r="OYP17" s="132" t="e" vm="1">
        <f>IF(AND(OYP15="Breast",[1]control!OZD8="Persons"),"Note: Breast cancer figures for all persons does not include males","")</f>
        <v>#VALUE!</v>
      </c>
      <c r="OYQ17" s="132" t="e" vm="1">
        <f>IF(AND(OYQ15="Breast",[1]control!OZE8="Persons"),"Note: Breast cancer figures for all persons does not include males","")</f>
        <v>#VALUE!</v>
      </c>
      <c r="OYR17" s="132" t="e" vm="1">
        <f>IF(AND(OYR15="Breast",[1]control!OZF8="Persons"),"Note: Breast cancer figures for all persons does not include males","")</f>
        <v>#VALUE!</v>
      </c>
      <c r="OYS17" s="132" t="e" vm="1">
        <f>IF(AND(OYS15="Breast",[1]control!OZG8="Persons"),"Note: Breast cancer figures for all persons does not include males","")</f>
        <v>#VALUE!</v>
      </c>
      <c r="OYT17" s="132" t="e" vm="1">
        <f>IF(AND(OYT15="Breast",[1]control!OZH8="Persons"),"Note: Breast cancer figures for all persons does not include males","")</f>
        <v>#VALUE!</v>
      </c>
      <c r="OYU17" s="132" t="e" vm="1">
        <f>IF(AND(OYU15="Breast",[1]control!OZI8="Persons"),"Note: Breast cancer figures for all persons does not include males","")</f>
        <v>#VALUE!</v>
      </c>
      <c r="OYV17" s="132" t="e" vm="1">
        <f>IF(AND(OYV15="Breast",[1]control!OZJ8="Persons"),"Note: Breast cancer figures for all persons does not include males","")</f>
        <v>#VALUE!</v>
      </c>
      <c r="OYW17" s="132" t="e" vm="1">
        <f>IF(AND(OYW15="Breast",[1]control!OZK8="Persons"),"Note: Breast cancer figures for all persons does not include males","")</f>
        <v>#VALUE!</v>
      </c>
      <c r="OYX17" s="132" t="e" vm="1">
        <f>IF(AND(OYX15="Breast",[1]control!OZL8="Persons"),"Note: Breast cancer figures for all persons does not include males","")</f>
        <v>#VALUE!</v>
      </c>
      <c r="OYY17" s="132" t="e" vm="1">
        <f>IF(AND(OYY15="Breast",[1]control!OZM8="Persons"),"Note: Breast cancer figures for all persons does not include males","")</f>
        <v>#VALUE!</v>
      </c>
      <c r="OYZ17" s="132" t="e" vm="1">
        <f>IF(AND(OYZ15="Breast",[1]control!OZN8="Persons"),"Note: Breast cancer figures for all persons does not include males","")</f>
        <v>#VALUE!</v>
      </c>
      <c r="OZA17" s="132" t="e" vm="1">
        <f>IF(AND(OZA15="Breast",[1]control!OZO8="Persons"),"Note: Breast cancer figures for all persons does not include males","")</f>
        <v>#VALUE!</v>
      </c>
      <c r="OZB17" s="132" t="e" vm="1">
        <f>IF(AND(OZB15="Breast",[1]control!OZP8="Persons"),"Note: Breast cancer figures for all persons does not include males","")</f>
        <v>#VALUE!</v>
      </c>
      <c r="OZC17" s="132" t="e" vm="1">
        <f>IF(AND(OZC15="Breast",[1]control!OZQ8="Persons"),"Note: Breast cancer figures for all persons does not include males","")</f>
        <v>#VALUE!</v>
      </c>
      <c r="OZD17" s="132" t="e" vm="1">
        <f>IF(AND(OZD15="Breast",[1]control!OZR8="Persons"),"Note: Breast cancer figures for all persons does not include males","")</f>
        <v>#VALUE!</v>
      </c>
      <c r="OZE17" s="132" t="e" vm="1">
        <f>IF(AND(OZE15="Breast",[1]control!OZS8="Persons"),"Note: Breast cancer figures for all persons does not include males","")</f>
        <v>#VALUE!</v>
      </c>
      <c r="OZF17" s="132" t="e" vm="1">
        <f>IF(AND(OZF15="Breast",[1]control!OZT8="Persons"),"Note: Breast cancer figures for all persons does not include males","")</f>
        <v>#VALUE!</v>
      </c>
      <c r="OZG17" s="132" t="e" vm="1">
        <f>IF(AND(OZG15="Breast",[1]control!OZU8="Persons"),"Note: Breast cancer figures for all persons does not include males","")</f>
        <v>#VALUE!</v>
      </c>
      <c r="OZH17" s="132" t="e" vm="1">
        <f>IF(AND(OZH15="Breast",[1]control!OZV8="Persons"),"Note: Breast cancer figures for all persons does not include males","")</f>
        <v>#VALUE!</v>
      </c>
      <c r="OZI17" s="132" t="e" vm="1">
        <f>IF(AND(OZI15="Breast",[1]control!OZW8="Persons"),"Note: Breast cancer figures for all persons does not include males","")</f>
        <v>#VALUE!</v>
      </c>
      <c r="OZJ17" s="132" t="e" vm="1">
        <f>IF(AND(OZJ15="Breast",[1]control!OZX8="Persons"),"Note: Breast cancer figures for all persons does not include males","")</f>
        <v>#VALUE!</v>
      </c>
      <c r="OZK17" s="132" t="e" vm="1">
        <f>IF(AND(OZK15="Breast",[1]control!OZY8="Persons"),"Note: Breast cancer figures for all persons does not include males","")</f>
        <v>#VALUE!</v>
      </c>
      <c r="OZL17" s="132" t="e" vm="1">
        <f>IF(AND(OZL15="Breast",[1]control!OZZ8="Persons"),"Note: Breast cancer figures for all persons does not include males","")</f>
        <v>#VALUE!</v>
      </c>
      <c r="OZM17" s="132" t="e" vm="1">
        <f>IF(AND(OZM15="Breast",[1]control!PAA8="Persons"),"Note: Breast cancer figures for all persons does not include males","")</f>
        <v>#VALUE!</v>
      </c>
      <c r="OZN17" s="132" t="e" vm="1">
        <f>IF(AND(OZN15="Breast",[1]control!PAB8="Persons"),"Note: Breast cancer figures for all persons does not include males","")</f>
        <v>#VALUE!</v>
      </c>
      <c r="OZO17" s="132" t="e" vm="1">
        <f>IF(AND(OZO15="Breast",[1]control!PAC8="Persons"),"Note: Breast cancer figures for all persons does not include males","")</f>
        <v>#VALUE!</v>
      </c>
      <c r="OZP17" s="132" t="e" vm="1">
        <f>IF(AND(OZP15="Breast",[1]control!PAD8="Persons"),"Note: Breast cancer figures for all persons does not include males","")</f>
        <v>#VALUE!</v>
      </c>
      <c r="OZQ17" s="132" t="e" vm="1">
        <f>IF(AND(OZQ15="Breast",[1]control!PAE8="Persons"),"Note: Breast cancer figures for all persons does not include males","")</f>
        <v>#VALUE!</v>
      </c>
      <c r="OZR17" s="132" t="e" vm="1">
        <f>IF(AND(OZR15="Breast",[1]control!PAF8="Persons"),"Note: Breast cancer figures for all persons does not include males","")</f>
        <v>#VALUE!</v>
      </c>
      <c r="OZS17" s="132" t="e" vm="1">
        <f>IF(AND(OZS15="Breast",[1]control!PAG8="Persons"),"Note: Breast cancer figures for all persons does not include males","")</f>
        <v>#VALUE!</v>
      </c>
      <c r="OZT17" s="132" t="e" vm="1">
        <f>IF(AND(OZT15="Breast",[1]control!PAH8="Persons"),"Note: Breast cancer figures for all persons does not include males","")</f>
        <v>#VALUE!</v>
      </c>
      <c r="OZU17" s="132" t="e" vm="1">
        <f>IF(AND(OZU15="Breast",[1]control!PAI8="Persons"),"Note: Breast cancer figures for all persons does not include males","")</f>
        <v>#VALUE!</v>
      </c>
      <c r="OZV17" s="132" t="e" vm="1">
        <f>IF(AND(OZV15="Breast",[1]control!PAJ8="Persons"),"Note: Breast cancer figures for all persons does not include males","")</f>
        <v>#VALUE!</v>
      </c>
      <c r="OZW17" s="132" t="e" vm="1">
        <f>IF(AND(OZW15="Breast",[1]control!PAK8="Persons"),"Note: Breast cancer figures for all persons does not include males","")</f>
        <v>#VALUE!</v>
      </c>
      <c r="OZX17" s="132" t="e" vm="1">
        <f>IF(AND(OZX15="Breast",[1]control!PAL8="Persons"),"Note: Breast cancer figures for all persons does not include males","")</f>
        <v>#VALUE!</v>
      </c>
      <c r="OZY17" s="132" t="e" vm="1">
        <f>IF(AND(OZY15="Breast",[1]control!PAM8="Persons"),"Note: Breast cancer figures for all persons does not include males","")</f>
        <v>#VALUE!</v>
      </c>
      <c r="OZZ17" s="132" t="e" vm="1">
        <f>IF(AND(OZZ15="Breast",[1]control!PAN8="Persons"),"Note: Breast cancer figures for all persons does not include males","")</f>
        <v>#VALUE!</v>
      </c>
      <c r="PAA17" s="132" t="e" vm="1">
        <f>IF(AND(PAA15="Breast",[1]control!PAO8="Persons"),"Note: Breast cancer figures for all persons does not include males","")</f>
        <v>#VALUE!</v>
      </c>
      <c r="PAB17" s="132" t="e" vm="1">
        <f>IF(AND(PAB15="Breast",[1]control!PAP8="Persons"),"Note: Breast cancer figures for all persons does not include males","")</f>
        <v>#VALUE!</v>
      </c>
      <c r="PAC17" s="132" t="e" vm="1">
        <f>IF(AND(PAC15="Breast",[1]control!PAQ8="Persons"),"Note: Breast cancer figures for all persons does not include males","")</f>
        <v>#VALUE!</v>
      </c>
      <c r="PAD17" s="132" t="e" vm="1">
        <f>IF(AND(PAD15="Breast",[1]control!PAR8="Persons"),"Note: Breast cancer figures for all persons does not include males","")</f>
        <v>#VALUE!</v>
      </c>
      <c r="PAE17" s="132" t="e" vm="1">
        <f>IF(AND(PAE15="Breast",[1]control!PAS8="Persons"),"Note: Breast cancer figures for all persons does not include males","")</f>
        <v>#VALUE!</v>
      </c>
      <c r="PAF17" s="132" t="e" vm="1">
        <f>IF(AND(PAF15="Breast",[1]control!PAT8="Persons"),"Note: Breast cancer figures for all persons does not include males","")</f>
        <v>#VALUE!</v>
      </c>
      <c r="PAG17" s="132" t="e" vm="1">
        <f>IF(AND(PAG15="Breast",[1]control!PAU8="Persons"),"Note: Breast cancer figures for all persons does not include males","")</f>
        <v>#VALUE!</v>
      </c>
      <c r="PAH17" s="132" t="e" vm="1">
        <f>IF(AND(PAH15="Breast",[1]control!PAV8="Persons"),"Note: Breast cancer figures for all persons does not include males","")</f>
        <v>#VALUE!</v>
      </c>
      <c r="PAI17" s="132" t="e" vm="1">
        <f>IF(AND(PAI15="Breast",[1]control!PAW8="Persons"),"Note: Breast cancer figures for all persons does not include males","")</f>
        <v>#VALUE!</v>
      </c>
      <c r="PAJ17" s="132" t="e" vm="1">
        <f>IF(AND(PAJ15="Breast",[1]control!PAX8="Persons"),"Note: Breast cancer figures for all persons does not include males","")</f>
        <v>#VALUE!</v>
      </c>
      <c r="PAK17" s="132" t="e" vm="1">
        <f>IF(AND(PAK15="Breast",[1]control!PAY8="Persons"),"Note: Breast cancer figures for all persons does not include males","")</f>
        <v>#VALUE!</v>
      </c>
      <c r="PAL17" s="132" t="e" vm="1">
        <f>IF(AND(PAL15="Breast",[1]control!PAZ8="Persons"),"Note: Breast cancer figures for all persons does not include males","")</f>
        <v>#VALUE!</v>
      </c>
      <c r="PAM17" s="132" t="e" vm="1">
        <f>IF(AND(PAM15="Breast",[1]control!PBA8="Persons"),"Note: Breast cancer figures for all persons does not include males","")</f>
        <v>#VALUE!</v>
      </c>
      <c r="PAN17" s="132" t="e" vm="1">
        <f>IF(AND(PAN15="Breast",[1]control!PBB8="Persons"),"Note: Breast cancer figures for all persons does not include males","")</f>
        <v>#VALUE!</v>
      </c>
      <c r="PAO17" s="132" t="e" vm="1">
        <f>IF(AND(PAO15="Breast",[1]control!PBC8="Persons"),"Note: Breast cancer figures for all persons does not include males","")</f>
        <v>#VALUE!</v>
      </c>
      <c r="PAP17" s="132" t="e" vm="1">
        <f>IF(AND(PAP15="Breast",[1]control!PBD8="Persons"),"Note: Breast cancer figures for all persons does not include males","")</f>
        <v>#VALUE!</v>
      </c>
      <c r="PAQ17" s="132" t="e" vm="1">
        <f>IF(AND(PAQ15="Breast",[1]control!PBE8="Persons"),"Note: Breast cancer figures for all persons does not include males","")</f>
        <v>#VALUE!</v>
      </c>
      <c r="PAR17" s="132" t="e" vm="1">
        <f>IF(AND(PAR15="Breast",[1]control!PBF8="Persons"),"Note: Breast cancer figures for all persons does not include males","")</f>
        <v>#VALUE!</v>
      </c>
      <c r="PAS17" s="132" t="e" vm="1">
        <f>IF(AND(PAS15="Breast",[1]control!PBG8="Persons"),"Note: Breast cancer figures for all persons does not include males","")</f>
        <v>#VALUE!</v>
      </c>
      <c r="PAT17" s="132" t="e" vm="1">
        <f>IF(AND(PAT15="Breast",[1]control!PBH8="Persons"),"Note: Breast cancer figures for all persons does not include males","")</f>
        <v>#VALUE!</v>
      </c>
      <c r="PAU17" s="132" t="e" vm="1">
        <f>IF(AND(PAU15="Breast",[1]control!PBI8="Persons"),"Note: Breast cancer figures for all persons does not include males","")</f>
        <v>#VALUE!</v>
      </c>
      <c r="PAV17" s="132" t="e" vm="1">
        <f>IF(AND(PAV15="Breast",[1]control!PBJ8="Persons"),"Note: Breast cancer figures for all persons does not include males","")</f>
        <v>#VALUE!</v>
      </c>
      <c r="PAW17" s="132" t="e" vm="1">
        <f>IF(AND(PAW15="Breast",[1]control!PBK8="Persons"),"Note: Breast cancer figures for all persons does not include males","")</f>
        <v>#VALUE!</v>
      </c>
      <c r="PAX17" s="132" t="e" vm="1">
        <f>IF(AND(PAX15="Breast",[1]control!PBL8="Persons"),"Note: Breast cancer figures for all persons does not include males","")</f>
        <v>#VALUE!</v>
      </c>
      <c r="PAY17" s="132" t="e" vm="1">
        <f>IF(AND(PAY15="Breast",[1]control!PBM8="Persons"),"Note: Breast cancer figures for all persons does not include males","")</f>
        <v>#VALUE!</v>
      </c>
      <c r="PAZ17" s="132" t="e" vm="1">
        <f>IF(AND(PAZ15="Breast",[1]control!PBN8="Persons"),"Note: Breast cancer figures for all persons does not include males","")</f>
        <v>#VALUE!</v>
      </c>
      <c r="PBA17" s="132" t="e" vm="1">
        <f>IF(AND(PBA15="Breast",[1]control!PBO8="Persons"),"Note: Breast cancer figures for all persons does not include males","")</f>
        <v>#VALUE!</v>
      </c>
      <c r="PBB17" s="132" t="e" vm="1">
        <f>IF(AND(PBB15="Breast",[1]control!PBP8="Persons"),"Note: Breast cancer figures for all persons does not include males","")</f>
        <v>#VALUE!</v>
      </c>
      <c r="PBC17" s="132" t="e" vm="1">
        <f>IF(AND(PBC15="Breast",[1]control!PBQ8="Persons"),"Note: Breast cancer figures for all persons does not include males","")</f>
        <v>#VALUE!</v>
      </c>
      <c r="PBD17" s="132" t="e" vm="1">
        <f>IF(AND(PBD15="Breast",[1]control!PBR8="Persons"),"Note: Breast cancer figures for all persons does not include males","")</f>
        <v>#VALUE!</v>
      </c>
      <c r="PBE17" s="132" t="e" vm="1">
        <f>IF(AND(PBE15="Breast",[1]control!PBS8="Persons"),"Note: Breast cancer figures for all persons does not include males","")</f>
        <v>#VALUE!</v>
      </c>
      <c r="PBF17" s="132" t="e" vm="1">
        <f>IF(AND(PBF15="Breast",[1]control!PBT8="Persons"),"Note: Breast cancer figures for all persons does not include males","")</f>
        <v>#VALUE!</v>
      </c>
      <c r="PBG17" s="132" t="e" vm="1">
        <f>IF(AND(PBG15="Breast",[1]control!PBU8="Persons"),"Note: Breast cancer figures for all persons does not include males","")</f>
        <v>#VALUE!</v>
      </c>
      <c r="PBH17" s="132" t="e" vm="1">
        <f>IF(AND(PBH15="Breast",[1]control!PBV8="Persons"),"Note: Breast cancer figures for all persons does not include males","")</f>
        <v>#VALUE!</v>
      </c>
      <c r="PBI17" s="132" t="e" vm="1">
        <f>IF(AND(PBI15="Breast",[1]control!PBW8="Persons"),"Note: Breast cancer figures for all persons does not include males","")</f>
        <v>#VALUE!</v>
      </c>
      <c r="PBJ17" s="132" t="e" vm="1">
        <f>IF(AND(PBJ15="Breast",[1]control!PBX8="Persons"),"Note: Breast cancer figures for all persons does not include males","")</f>
        <v>#VALUE!</v>
      </c>
      <c r="PBK17" s="132" t="e" vm="1">
        <f>IF(AND(PBK15="Breast",[1]control!PBY8="Persons"),"Note: Breast cancer figures for all persons does not include males","")</f>
        <v>#VALUE!</v>
      </c>
      <c r="PBL17" s="132" t="e" vm="1">
        <f>IF(AND(PBL15="Breast",[1]control!PBZ8="Persons"),"Note: Breast cancer figures for all persons does not include males","")</f>
        <v>#VALUE!</v>
      </c>
      <c r="PBM17" s="132" t="e" vm="1">
        <f>IF(AND(PBM15="Breast",[1]control!PCA8="Persons"),"Note: Breast cancer figures for all persons does not include males","")</f>
        <v>#VALUE!</v>
      </c>
      <c r="PBN17" s="132" t="e" vm="1">
        <f>IF(AND(PBN15="Breast",[1]control!PCB8="Persons"),"Note: Breast cancer figures for all persons does not include males","")</f>
        <v>#VALUE!</v>
      </c>
      <c r="PBO17" s="132" t="e" vm="1">
        <f>IF(AND(PBO15="Breast",[1]control!PCC8="Persons"),"Note: Breast cancer figures for all persons does not include males","")</f>
        <v>#VALUE!</v>
      </c>
      <c r="PBP17" s="132" t="e" vm="1">
        <f>IF(AND(PBP15="Breast",[1]control!PCD8="Persons"),"Note: Breast cancer figures for all persons does not include males","")</f>
        <v>#VALUE!</v>
      </c>
      <c r="PBQ17" s="132" t="e" vm="1">
        <f>IF(AND(PBQ15="Breast",[1]control!PCE8="Persons"),"Note: Breast cancer figures for all persons does not include males","")</f>
        <v>#VALUE!</v>
      </c>
      <c r="PBR17" s="132" t="e" vm="1">
        <f>IF(AND(PBR15="Breast",[1]control!PCF8="Persons"),"Note: Breast cancer figures for all persons does not include males","")</f>
        <v>#VALUE!</v>
      </c>
      <c r="PBS17" s="132" t="e" vm="1">
        <f>IF(AND(PBS15="Breast",[1]control!PCG8="Persons"),"Note: Breast cancer figures for all persons does not include males","")</f>
        <v>#VALUE!</v>
      </c>
      <c r="PBT17" s="132" t="e" vm="1">
        <f>IF(AND(PBT15="Breast",[1]control!PCH8="Persons"),"Note: Breast cancer figures for all persons does not include males","")</f>
        <v>#VALUE!</v>
      </c>
      <c r="PBU17" s="132" t="e" vm="1">
        <f>IF(AND(PBU15="Breast",[1]control!PCI8="Persons"),"Note: Breast cancer figures for all persons does not include males","")</f>
        <v>#VALUE!</v>
      </c>
      <c r="PBV17" s="132" t="e" vm="1">
        <f>IF(AND(PBV15="Breast",[1]control!PCJ8="Persons"),"Note: Breast cancer figures for all persons does not include males","")</f>
        <v>#VALUE!</v>
      </c>
      <c r="PBW17" s="132" t="e" vm="1">
        <f>IF(AND(PBW15="Breast",[1]control!PCK8="Persons"),"Note: Breast cancer figures for all persons does not include males","")</f>
        <v>#VALUE!</v>
      </c>
      <c r="PBX17" s="132" t="e" vm="1">
        <f>IF(AND(PBX15="Breast",[1]control!PCL8="Persons"),"Note: Breast cancer figures for all persons does not include males","")</f>
        <v>#VALUE!</v>
      </c>
      <c r="PBY17" s="132" t="e" vm="1">
        <f>IF(AND(PBY15="Breast",[1]control!PCM8="Persons"),"Note: Breast cancer figures for all persons does not include males","")</f>
        <v>#VALUE!</v>
      </c>
      <c r="PBZ17" s="132" t="e" vm="1">
        <f>IF(AND(PBZ15="Breast",[1]control!PCN8="Persons"),"Note: Breast cancer figures for all persons does not include males","")</f>
        <v>#VALUE!</v>
      </c>
      <c r="PCA17" s="132" t="e" vm="1">
        <f>IF(AND(PCA15="Breast",[1]control!PCO8="Persons"),"Note: Breast cancer figures for all persons does not include males","")</f>
        <v>#VALUE!</v>
      </c>
      <c r="PCB17" s="132" t="e" vm="1">
        <f>IF(AND(PCB15="Breast",[1]control!PCP8="Persons"),"Note: Breast cancer figures for all persons does not include males","")</f>
        <v>#VALUE!</v>
      </c>
      <c r="PCC17" s="132" t="e" vm="1">
        <f>IF(AND(PCC15="Breast",[1]control!PCQ8="Persons"),"Note: Breast cancer figures for all persons does not include males","")</f>
        <v>#VALUE!</v>
      </c>
      <c r="PCD17" s="132" t="e" vm="1">
        <f>IF(AND(PCD15="Breast",[1]control!PCR8="Persons"),"Note: Breast cancer figures for all persons does not include males","")</f>
        <v>#VALUE!</v>
      </c>
      <c r="PCE17" s="132" t="e" vm="1">
        <f>IF(AND(PCE15="Breast",[1]control!PCS8="Persons"),"Note: Breast cancer figures for all persons does not include males","")</f>
        <v>#VALUE!</v>
      </c>
      <c r="PCF17" s="132" t="e" vm="1">
        <f>IF(AND(PCF15="Breast",[1]control!PCT8="Persons"),"Note: Breast cancer figures for all persons does not include males","")</f>
        <v>#VALUE!</v>
      </c>
      <c r="PCG17" s="132" t="e" vm="1">
        <f>IF(AND(PCG15="Breast",[1]control!PCU8="Persons"),"Note: Breast cancer figures for all persons does not include males","")</f>
        <v>#VALUE!</v>
      </c>
      <c r="PCH17" s="132" t="e" vm="1">
        <f>IF(AND(PCH15="Breast",[1]control!PCV8="Persons"),"Note: Breast cancer figures for all persons does not include males","")</f>
        <v>#VALUE!</v>
      </c>
      <c r="PCI17" s="132" t="e" vm="1">
        <f>IF(AND(PCI15="Breast",[1]control!PCW8="Persons"),"Note: Breast cancer figures for all persons does not include males","")</f>
        <v>#VALUE!</v>
      </c>
      <c r="PCJ17" s="132" t="e" vm="1">
        <f>IF(AND(PCJ15="Breast",[1]control!PCX8="Persons"),"Note: Breast cancer figures for all persons does not include males","")</f>
        <v>#VALUE!</v>
      </c>
      <c r="PCK17" s="132" t="e" vm="1">
        <f>IF(AND(PCK15="Breast",[1]control!PCY8="Persons"),"Note: Breast cancer figures for all persons does not include males","")</f>
        <v>#VALUE!</v>
      </c>
      <c r="PCL17" s="132" t="e" vm="1">
        <f>IF(AND(PCL15="Breast",[1]control!PCZ8="Persons"),"Note: Breast cancer figures for all persons does not include males","")</f>
        <v>#VALUE!</v>
      </c>
      <c r="PCM17" s="132" t="e" vm="1">
        <f>IF(AND(PCM15="Breast",[1]control!PDA8="Persons"),"Note: Breast cancer figures for all persons does not include males","")</f>
        <v>#VALUE!</v>
      </c>
      <c r="PCN17" s="132" t="e" vm="1">
        <f>IF(AND(PCN15="Breast",[1]control!PDB8="Persons"),"Note: Breast cancer figures for all persons does not include males","")</f>
        <v>#VALUE!</v>
      </c>
      <c r="PCO17" s="132" t="e" vm="1">
        <f>IF(AND(PCO15="Breast",[1]control!PDC8="Persons"),"Note: Breast cancer figures for all persons does not include males","")</f>
        <v>#VALUE!</v>
      </c>
      <c r="PCP17" s="132" t="e" vm="1">
        <f>IF(AND(PCP15="Breast",[1]control!PDD8="Persons"),"Note: Breast cancer figures for all persons does not include males","")</f>
        <v>#VALUE!</v>
      </c>
      <c r="PCQ17" s="132" t="e" vm="1">
        <f>IF(AND(PCQ15="Breast",[1]control!PDE8="Persons"),"Note: Breast cancer figures for all persons does not include males","")</f>
        <v>#VALUE!</v>
      </c>
      <c r="PCR17" s="132" t="e" vm="1">
        <f>IF(AND(PCR15="Breast",[1]control!PDF8="Persons"),"Note: Breast cancer figures for all persons does not include males","")</f>
        <v>#VALUE!</v>
      </c>
      <c r="PCS17" s="132" t="e" vm="1">
        <f>IF(AND(PCS15="Breast",[1]control!PDG8="Persons"),"Note: Breast cancer figures for all persons does not include males","")</f>
        <v>#VALUE!</v>
      </c>
      <c r="PCT17" s="132" t="e" vm="1">
        <f>IF(AND(PCT15="Breast",[1]control!PDH8="Persons"),"Note: Breast cancer figures for all persons does not include males","")</f>
        <v>#VALUE!</v>
      </c>
      <c r="PCU17" s="132" t="e" vm="1">
        <f>IF(AND(PCU15="Breast",[1]control!PDI8="Persons"),"Note: Breast cancer figures for all persons does not include males","")</f>
        <v>#VALUE!</v>
      </c>
      <c r="PCV17" s="132" t="e" vm="1">
        <f>IF(AND(PCV15="Breast",[1]control!PDJ8="Persons"),"Note: Breast cancer figures for all persons does not include males","")</f>
        <v>#VALUE!</v>
      </c>
      <c r="PCW17" s="132" t="e" vm="1">
        <f>IF(AND(PCW15="Breast",[1]control!PDK8="Persons"),"Note: Breast cancer figures for all persons does not include males","")</f>
        <v>#VALUE!</v>
      </c>
      <c r="PCX17" s="132" t="e" vm="1">
        <f>IF(AND(PCX15="Breast",[1]control!PDL8="Persons"),"Note: Breast cancer figures for all persons does not include males","")</f>
        <v>#VALUE!</v>
      </c>
      <c r="PCY17" s="132" t="e" vm="1">
        <f>IF(AND(PCY15="Breast",[1]control!PDM8="Persons"),"Note: Breast cancer figures for all persons does not include males","")</f>
        <v>#VALUE!</v>
      </c>
      <c r="PCZ17" s="132" t="e" vm="1">
        <f>IF(AND(PCZ15="Breast",[1]control!PDN8="Persons"),"Note: Breast cancer figures for all persons does not include males","")</f>
        <v>#VALUE!</v>
      </c>
      <c r="PDA17" s="132" t="e" vm="1">
        <f>IF(AND(PDA15="Breast",[1]control!PDO8="Persons"),"Note: Breast cancer figures for all persons does not include males","")</f>
        <v>#VALUE!</v>
      </c>
      <c r="PDB17" s="132" t="e" vm="1">
        <f>IF(AND(PDB15="Breast",[1]control!PDP8="Persons"),"Note: Breast cancer figures for all persons does not include males","")</f>
        <v>#VALUE!</v>
      </c>
      <c r="PDC17" s="132" t="e" vm="1">
        <f>IF(AND(PDC15="Breast",[1]control!PDQ8="Persons"),"Note: Breast cancer figures for all persons does not include males","")</f>
        <v>#VALUE!</v>
      </c>
      <c r="PDD17" s="132" t="e" vm="1">
        <f>IF(AND(PDD15="Breast",[1]control!PDR8="Persons"),"Note: Breast cancer figures for all persons does not include males","")</f>
        <v>#VALUE!</v>
      </c>
      <c r="PDE17" s="132" t="e" vm="1">
        <f>IF(AND(PDE15="Breast",[1]control!PDS8="Persons"),"Note: Breast cancer figures for all persons does not include males","")</f>
        <v>#VALUE!</v>
      </c>
      <c r="PDF17" s="132" t="e" vm="1">
        <f>IF(AND(PDF15="Breast",[1]control!PDT8="Persons"),"Note: Breast cancer figures for all persons does not include males","")</f>
        <v>#VALUE!</v>
      </c>
      <c r="PDG17" s="132" t="e" vm="1">
        <f>IF(AND(PDG15="Breast",[1]control!PDU8="Persons"),"Note: Breast cancer figures for all persons does not include males","")</f>
        <v>#VALUE!</v>
      </c>
      <c r="PDH17" s="132" t="e" vm="1">
        <f>IF(AND(PDH15="Breast",[1]control!PDV8="Persons"),"Note: Breast cancer figures for all persons does not include males","")</f>
        <v>#VALUE!</v>
      </c>
      <c r="PDI17" s="132" t="e" vm="1">
        <f>IF(AND(PDI15="Breast",[1]control!PDW8="Persons"),"Note: Breast cancer figures for all persons does not include males","")</f>
        <v>#VALUE!</v>
      </c>
      <c r="PDJ17" s="132" t="e" vm="1">
        <f>IF(AND(PDJ15="Breast",[1]control!PDX8="Persons"),"Note: Breast cancer figures for all persons does not include males","")</f>
        <v>#VALUE!</v>
      </c>
      <c r="PDK17" s="132" t="e" vm="1">
        <f>IF(AND(PDK15="Breast",[1]control!PDY8="Persons"),"Note: Breast cancer figures for all persons does not include males","")</f>
        <v>#VALUE!</v>
      </c>
      <c r="PDL17" s="132" t="e" vm="1">
        <f>IF(AND(PDL15="Breast",[1]control!PDZ8="Persons"),"Note: Breast cancer figures for all persons does not include males","")</f>
        <v>#VALUE!</v>
      </c>
      <c r="PDM17" s="132" t="e" vm="1">
        <f>IF(AND(PDM15="Breast",[1]control!PEA8="Persons"),"Note: Breast cancer figures for all persons does not include males","")</f>
        <v>#VALUE!</v>
      </c>
      <c r="PDN17" s="132" t="e" vm="1">
        <f>IF(AND(PDN15="Breast",[1]control!PEB8="Persons"),"Note: Breast cancer figures for all persons does not include males","")</f>
        <v>#VALUE!</v>
      </c>
      <c r="PDO17" s="132" t="e" vm="1">
        <f>IF(AND(PDO15="Breast",[1]control!PEC8="Persons"),"Note: Breast cancer figures for all persons does not include males","")</f>
        <v>#VALUE!</v>
      </c>
      <c r="PDP17" s="132" t="e" vm="1">
        <f>IF(AND(PDP15="Breast",[1]control!PED8="Persons"),"Note: Breast cancer figures for all persons does not include males","")</f>
        <v>#VALUE!</v>
      </c>
      <c r="PDQ17" s="132" t="e" vm="1">
        <f>IF(AND(PDQ15="Breast",[1]control!PEE8="Persons"),"Note: Breast cancer figures for all persons does not include males","")</f>
        <v>#VALUE!</v>
      </c>
      <c r="PDR17" s="132" t="e" vm="1">
        <f>IF(AND(PDR15="Breast",[1]control!PEF8="Persons"),"Note: Breast cancer figures for all persons does not include males","")</f>
        <v>#VALUE!</v>
      </c>
      <c r="PDS17" s="132" t="e" vm="1">
        <f>IF(AND(PDS15="Breast",[1]control!PEG8="Persons"),"Note: Breast cancer figures for all persons does not include males","")</f>
        <v>#VALUE!</v>
      </c>
      <c r="PDT17" s="132" t="e" vm="1">
        <f>IF(AND(PDT15="Breast",[1]control!PEH8="Persons"),"Note: Breast cancer figures for all persons does not include males","")</f>
        <v>#VALUE!</v>
      </c>
      <c r="PDU17" s="132" t="e" vm="1">
        <f>IF(AND(PDU15="Breast",[1]control!PEI8="Persons"),"Note: Breast cancer figures for all persons does not include males","")</f>
        <v>#VALUE!</v>
      </c>
      <c r="PDV17" s="132" t="e" vm="1">
        <f>IF(AND(PDV15="Breast",[1]control!PEJ8="Persons"),"Note: Breast cancer figures for all persons does not include males","")</f>
        <v>#VALUE!</v>
      </c>
      <c r="PDW17" s="132" t="e" vm="1">
        <f>IF(AND(PDW15="Breast",[1]control!PEK8="Persons"),"Note: Breast cancer figures for all persons does not include males","")</f>
        <v>#VALUE!</v>
      </c>
      <c r="PDX17" s="132" t="e" vm="1">
        <f>IF(AND(PDX15="Breast",[1]control!PEL8="Persons"),"Note: Breast cancer figures for all persons does not include males","")</f>
        <v>#VALUE!</v>
      </c>
      <c r="PDY17" s="132" t="e" vm="1">
        <f>IF(AND(PDY15="Breast",[1]control!PEM8="Persons"),"Note: Breast cancer figures for all persons does not include males","")</f>
        <v>#VALUE!</v>
      </c>
      <c r="PDZ17" s="132" t="e" vm="1">
        <f>IF(AND(PDZ15="Breast",[1]control!PEN8="Persons"),"Note: Breast cancer figures for all persons does not include males","")</f>
        <v>#VALUE!</v>
      </c>
      <c r="PEA17" s="132" t="e" vm="1">
        <f>IF(AND(PEA15="Breast",[1]control!PEO8="Persons"),"Note: Breast cancer figures for all persons does not include males","")</f>
        <v>#VALUE!</v>
      </c>
      <c r="PEB17" s="132" t="e" vm="1">
        <f>IF(AND(PEB15="Breast",[1]control!PEP8="Persons"),"Note: Breast cancer figures for all persons does not include males","")</f>
        <v>#VALUE!</v>
      </c>
      <c r="PEC17" s="132" t="e" vm="1">
        <f>IF(AND(PEC15="Breast",[1]control!PEQ8="Persons"),"Note: Breast cancer figures for all persons does not include males","")</f>
        <v>#VALUE!</v>
      </c>
      <c r="PED17" s="132" t="e" vm="1">
        <f>IF(AND(PED15="Breast",[1]control!PER8="Persons"),"Note: Breast cancer figures for all persons does not include males","")</f>
        <v>#VALUE!</v>
      </c>
      <c r="PEE17" s="132" t="e" vm="1">
        <f>IF(AND(PEE15="Breast",[1]control!PES8="Persons"),"Note: Breast cancer figures for all persons does not include males","")</f>
        <v>#VALUE!</v>
      </c>
      <c r="PEF17" s="132" t="e" vm="1">
        <f>IF(AND(PEF15="Breast",[1]control!PET8="Persons"),"Note: Breast cancer figures for all persons does not include males","")</f>
        <v>#VALUE!</v>
      </c>
      <c r="PEG17" s="132" t="e" vm="1">
        <f>IF(AND(PEG15="Breast",[1]control!PEU8="Persons"),"Note: Breast cancer figures for all persons does not include males","")</f>
        <v>#VALUE!</v>
      </c>
      <c r="PEH17" s="132" t="e" vm="1">
        <f>IF(AND(PEH15="Breast",[1]control!PEV8="Persons"),"Note: Breast cancer figures for all persons does not include males","")</f>
        <v>#VALUE!</v>
      </c>
      <c r="PEI17" s="132" t="e" vm="1">
        <f>IF(AND(PEI15="Breast",[1]control!PEW8="Persons"),"Note: Breast cancer figures for all persons does not include males","")</f>
        <v>#VALUE!</v>
      </c>
      <c r="PEJ17" s="132" t="e" vm="1">
        <f>IF(AND(PEJ15="Breast",[1]control!PEX8="Persons"),"Note: Breast cancer figures for all persons does not include males","")</f>
        <v>#VALUE!</v>
      </c>
      <c r="PEK17" s="132" t="e" vm="1">
        <f>IF(AND(PEK15="Breast",[1]control!PEY8="Persons"),"Note: Breast cancer figures for all persons does not include males","")</f>
        <v>#VALUE!</v>
      </c>
      <c r="PEL17" s="132" t="e" vm="1">
        <f>IF(AND(PEL15="Breast",[1]control!PEZ8="Persons"),"Note: Breast cancer figures for all persons does not include males","")</f>
        <v>#VALUE!</v>
      </c>
      <c r="PEM17" s="132" t="e" vm="1">
        <f>IF(AND(PEM15="Breast",[1]control!PFA8="Persons"),"Note: Breast cancer figures for all persons does not include males","")</f>
        <v>#VALUE!</v>
      </c>
      <c r="PEN17" s="132" t="e" vm="1">
        <f>IF(AND(PEN15="Breast",[1]control!PFB8="Persons"),"Note: Breast cancer figures for all persons does not include males","")</f>
        <v>#VALUE!</v>
      </c>
      <c r="PEO17" s="132" t="e" vm="1">
        <f>IF(AND(PEO15="Breast",[1]control!PFC8="Persons"),"Note: Breast cancer figures for all persons does not include males","")</f>
        <v>#VALUE!</v>
      </c>
      <c r="PEP17" s="132" t="e" vm="1">
        <f>IF(AND(PEP15="Breast",[1]control!PFD8="Persons"),"Note: Breast cancer figures for all persons does not include males","")</f>
        <v>#VALUE!</v>
      </c>
      <c r="PEQ17" s="132" t="e" vm="1">
        <f>IF(AND(PEQ15="Breast",[1]control!PFE8="Persons"),"Note: Breast cancer figures for all persons does not include males","")</f>
        <v>#VALUE!</v>
      </c>
      <c r="PER17" s="132" t="e" vm="1">
        <f>IF(AND(PER15="Breast",[1]control!PFF8="Persons"),"Note: Breast cancer figures for all persons does not include males","")</f>
        <v>#VALUE!</v>
      </c>
      <c r="PES17" s="132" t="e" vm="1">
        <f>IF(AND(PES15="Breast",[1]control!PFG8="Persons"),"Note: Breast cancer figures for all persons does not include males","")</f>
        <v>#VALUE!</v>
      </c>
      <c r="PET17" s="132" t="e" vm="1">
        <f>IF(AND(PET15="Breast",[1]control!PFH8="Persons"),"Note: Breast cancer figures for all persons does not include males","")</f>
        <v>#VALUE!</v>
      </c>
      <c r="PEU17" s="132" t="e" vm="1">
        <f>IF(AND(PEU15="Breast",[1]control!PFI8="Persons"),"Note: Breast cancer figures for all persons does not include males","")</f>
        <v>#VALUE!</v>
      </c>
      <c r="PEV17" s="132" t="e" vm="1">
        <f>IF(AND(PEV15="Breast",[1]control!PFJ8="Persons"),"Note: Breast cancer figures for all persons does not include males","")</f>
        <v>#VALUE!</v>
      </c>
      <c r="PEW17" s="132" t="e" vm="1">
        <f>IF(AND(PEW15="Breast",[1]control!PFK8="Persons"),"Note: Breast cancer figures for all persons does not include males","")</f>
        <v>#VALUE!</v>
      </c>
      <c r="PEX17" s="132" t="e" vm="1">
        <f>IF(AND(PEX15="Breast",[1]control!PFL8="Persons"),"Note: Breast cancer figures for all persons does not include males","")</f>
        <v>#VALUE!</v>
      </c>
      <c r="PEY17" s="132" t="e" vm="1">
        <f>IF(AND(PEY15="Breast",[1]control!PFM8="Persons"),"Note: Breast cancer figures for all persons does not include males","")</f>
        <v>#VALUE!</v>
      </c>
      <c r="PEZ17" s="132" t="e" vm="1">
        <f>IF(AND(PEZ15="Breast",[1]control!PFN8="Persons"),"Note: Breast cancer figures for all persons does not include males","")</f>
        <v>#VALUE!</v>
      </c>
      <c r="PFA17" s="132" t="e" vm="1">
        <f>IF(AND(PFA15="Breast",[1]control!PFO8="Persons"),"Note: Breast cancer figures for all persons does not include males","")</f>
        <v>#VALUE!</v>
      </c>
      <c r="PFB17" s="132" t="e" vm="1">
        <f>IF(AND(PFB15="Breast",[1]control!PFP8="Persons"),"Note: Breast cancer figures for all persons does not include males","")</f>
        <v>#VALUE!</v>
      </c>
      <c r="PFC17" s="132" t="e" vm="1">
        <f>IF(AND(PFC15="Breast",[1]control!PFQ8="Persons"),"Note: Breast cancer figures for all persons does not include males","")</f>
        <v>#VALUE!</v>
      </c>
      <c r="PFD17" s="132" t="e" vm="1">
        <f>IF(AND(PFD15="Breast",[1]control!PFR8="Persons"),"Note: Breast cancer figures for all persons does not include males","")</f>
        <v>#VALUE!</v>
      </c>
      <c r="PFE17" s="132" t="e" vm="1">
        <f>IF(AND(PFE15="Breast",[1]control!PFS8="Persons"),"Note: Breast cancer figures for all persons does not include males","")</f>
        <v>#VALUE!</v>
      </c>
      <c r="PFF17" s="132" t="e" vm="1">
        <f>IF(AND(PFF15="Breast",[1]control!PFT8="Persons"),"Note: Breast cancer figures for all persons does not include males","")</f>
        <v>#VALUE!</v>
      </c>
      <c r="PFG17" s="132" t="e" vm="1">
        <f>IF(AND(PFG15="Breast",[1]control!PFU8="Persons"),"Note: Breast cancer figures for all persons does not include males","")</f>
        <v>#VALUE!</v>
      </c>
      <c r="PFH17" s="132" t="e" vm="1">
        <f>IF(AND(PFH15="Breast",[1]control!PFV8="Persons"),"Note: Breast cancer figures for all persons does not include males","")</f>
        <v>#VALUE!</v>
      </c>
      <c r="PFI17" s="132" t="e" vm="1">
        <f>IF(AND(PFI15="Breast",[1]control!PFW8="Persons"),"Note: Breast cancer figures for all persons does not include males","")</f>
        <v>#VALUE!</v>
      </c>
      <c r="PFJ17" s="132" t="e" vm="1">
        <f>IF(AND(PFJ15="Breast",[1]control!PFX8="Persons"),"Note: Breast cancer figures for all persons does not include males","")</f>
        <v>#VALUE!</v>
      </c>
      <c r="PFK17" s="132" t="e" vm="1">
        <f>IF(AND(PFK15="Breast",[1]control!PFY8="Persons"),"Note: Breast cancer figures for all persons does not include males","")</f>
        <v>#VALUE!</v>
      </c>
      <c r="PFL17" s="132" t="e" vm="1">
        <f>IF(AND(PFL15="Breast",[1]control!PFZ8="Persons"),"Note: Breast cancer figures for all persons does not include males","")</f>
        <v>#VALUE!</v>
      </c>
      <c r="PFM17" s="132" t="e" vm="1">
        <f>IF(AND(PFM15="Breast",[1]control!PGA8="Persons"),"Note: Breast cancer figures for all persons does not include males","")</f>
        <v>#VALUE!</v>
      </c>
      <c r="PFN17" s="132" t="e" vm="1">
        <f>IF(AND(PFN15="Breast",[1]control!PGB8="Persons"),"Note: Breast cancer figures for all persons does not include males","")</f>
        <v>#VALUE!</v>
      </c>
      <c r="PFO17" s="132" t="e" vm="1">
        <f>IF(AND(PFO15="Breast",[1]control!PGC8="Persons"),"Note: Breast cancer figures for all persons does not include males","")</f>
        <v>#VALUE!</v>
      </c>
      <c r="PFP17" s="132" t="e" vm="1">
        <f>IF(AND(PFP15="Breast",[1]control!PGD8="Persons"),"Note: Breast cancer figures for all persons does not include males","")</f>
        <v>#VALUE!</v>
      </c>
      <c r="PFQ17" s="132" t="e" vm="1">
        <f>IF(AND(PFQ15="Breast",[1]control!PGE8="Persons"),"Note: Breast cancer figures for all persons does not include males","")</f>
        <v>#VALUE!</v>
      </c>
      <c r="PFR17" s="132" t="e" vm="1">
        <f>IF(AND(PFR15="Breast",[1]control!PGF8="Persons"),"Note: Breast cancer figures for all persons does not include males","")</f>
        <v>#VALUE!</v>
      </c>
      <c r="PFS17" s="132" t="e" vm="1">
        <f>IF(AND(PFS15="Breast",[1]control!PGG8="Persons"),"Note: Breast cancer figures for all persons does not include males","")</f>
        <v>#VALUE!</v>
      </c>
      <c r="PFT17" s="132" t="e" vm="1">
        <f>IF(AND(PFT15="Breast",[1]control!PGH8="Persons"),"Note: Breast cancer figures for all persons does not include males","")</f>
        <v>#VALUE!</v>
      </c>
      <c r="PFU17" s="132" t="e" vm="1">
        <f>IF(AND(PFU15="Breast",[1]control!PGI8="Persons"),"Note: Breast cancer figures for all persons does not include males","")</f>
        <v>#VALUE!</v>
      </c>
      <c r="PFV17" s="132" t="e" vm="1">
        <f>IF(AND(PFV15="Breast",[1]control!PGJ8="Persons"),"Note: Breast cancer figures for all persons does not include males","")</f>
        <v>#VALUE!</v>
      </c>
      <c r="PFW17" s="132" t="e" vm="1">
        <f>IF(AND(PFW15="Breast",[1]control!PGK8="Persons"),"Note: Breast cancer figures for all persons does not include males","")</f>
        <v>#VALUE!</v>
      </c>
      <c r="PFX17" s="132" t="e" vm="1">
        <f>IF(AND(PFX15="Breast",[1]control!PGL8="Persons"),"Note: Breast cancer figures for all persons does not include males","")</f>
        <v>#VALUE!</v>
      </c>
      <c r="PFY17" s="132" t="e" vm="1">
        <f>IF(AND(PFY15="Breast",[1]control!PGM8="Persons"),"Note: Breast cancer figures for all persons does not include males","")</f>
        <v>#VALUE!</v>
      </c>
      <c r="PFZ17" s="132" t="e" vm="1">
        <f>IF(AND(PFZ15="Breast",[1]control!PGN8="Persons"),"Note: Breast cancer figures for all persons does not include males","")</f>
        <v>#VALUE!</v>
      </c>
      <c r="PGA17" s="132" t="e" vm="1">
        <f>IF(AND(PGA15="Breast",[1]control!PGO8="Persons"),"Note: Breast cancer figures for all persons does not include males","")</f>
        <v>#VALUE!</v>
      </c>
      <c r="PGB17" s="132" t="e" vm="1">
        <f>IF(AND(PGB15="Breast",[1]control!PGP8="Persons"),"Note: Breast cancer figures for all persons does not include males","")</f>
        <v>#VALUE!</v>
      </c>
      <c r="PGC17" s="132" t="e" vm="1">
        <f>IF(AND(PGC15="Breast",[1]control!PGQ8="Persons"),"Note: Breast cancer figures for all persons does not include males","")</f>
        <v>#VALUE!</v>
      </c>
      <c r="PGD17" s="132" t="e" vm="1">
        <f>IF(AND(PGD15="Breast",[1]control!PGR8="Persons"),"Note: Breast cancer figures for all persons does not include males","")</f>
        <v>#VALUE!</v>
      </c>
      <c r="PGE17" s="132" t="e" vm="1">
        <f>IF(AND(PGE15="Breast",[1]control!PGS8="Persons"),"Note: Breast cancer figures for all persons does not include males","")</f>
        <v>#VALUE!</v>
      </c>
      <c r="PGF17" s="132" t="e" vm="1">
        <f>IF(AND(PGF15="Breast",[1]control!PGT8="Persons"),"Note: Breast cancer figures for all persons does not include males","")</f>
        <v>#VALUE!</v>
      </c>
      <c r="PGG17" s="132" t="e" vm="1">
        <f>IF(AND(PGG15="Breast",[1]control!PGU8="Persons"),"Note: Breast cancer figures for all persons does not include males","")</f>
        <v>#VALUE!</v>
      </c>
      <c r="PGH17" s="132" t="e" vm="1">
        <f>IF(AND(PGH15="Breast",[1]control!PGV8="Persons"),"Note: Breast cancer figures for all persons does not include males","")</f>
        <v>#VALUE!</v>
      </c>
      <c r="PGI17" s="132" t="e" vm="1">
        <f>IF(AND(PGI15="Breast",[1]control!PGW8="Persons"),"Note: Breast cancer figures for all persons does not include males","")</f>
        <v>#VALUE!</v>
      </c>
      <c r="PGJ17" s="132" t="e" vm="1">
        <f>IF(AND(PGJ15="Breast",[1]control!PGX8="Persons"),"Note: Breast cancer figures for all persons does not include males","")</f>
        <v>#VALUE!</v>
      </c>
      <c r="PGK17" s="132" t="e" vm="1">
        <f>IF(AND(PGK15="Breast",[1]control!PGY8="Persons"),"Note: Breast cancer figures for all persons does not include males","")</f>
        <v>#VALUE!</v>
      </c>
      <c r="PGL17" s="132" t="e" vm="1">
        <f>IF(AND(PGL15="Breast",[1]control!PGZ8="Persons"),"Note: Breast cancer figures for all persons does not include males","")</f>
        <v>#VALUE!</v>
      </c>
      <c r="PGM17" s="132" t="e" vm="1">
        <f>IF(AND(PGM15="Breast",[1]control!PHA8="Persons"),"Note: Breast cancer figures for all persons does not include males","")</f>
        <v>#VALUE!</v>
      </c>
      <c r="PGN17" s="132" t="e" vm="1">
        <f>IF(AND(PGN15="Breast",[1]control!PHB8="Persons"),"Note: Breast cancer figures for all persons does not include males","")</f>
        <v>#VALUE!</v>
      </c>
      <c r="PGO17" s="132" t="e" vm="1">
        <f>IF(AND(PGO15="Breast",[1]control!PHC8="Persons"),"Note: Breast cancer figures for all persons does not include males","")</f>
        <v>#VALUE!</v>
      </c>
      <c r="PGP17" s="132" t="e" vm="1">
        <f>IF(AND(PGP15="Breast",[1]control!PHD8="Persons"),"Note: Breast cancer figures for all persons does not include males","")</f>
        <v>#VALUE!</v>
      </c>
      <c r="PGQ17" s="132" t="e" vm="1">
        <f>IF(AND(PGQ15="Breast",[1]control!PHE8="Persons"),"Note: Breast cancer figures for all persons does not include males","")</f>
        <v>#VALUE!</v>
      </c>
      <c r="PGR17" s="132" t="e" vm="1">
        <f>IF(AND(PGR15="Breast",[1]control!PHF8="Persons"),"Note: Breast cancer figures for all persons does not include males","")</f>
        <v>#VALUE!</v>
      </c>
      <c r="PGS17" s="132" t="e" vm="1">
        <f>IF(AND(PGS15="Breast",[1]control!PHG8="Persons"),"Note: Breast cancer figures for all persons does not include males","")</f>
        <v>#VALUE!</v>
      </c>
      <c r="PGT17" s="132" t="e" vm="1">
        <f>IF(AND(PGT15="Breast",[1]control!PHH8="Persons"),"Note: Breast cancer figures for all persons does not include males","")</f>
        <v>#VALUE!</v>
      </c>
      <c r="PGU17" s="132" t="e" vm="1">
        <f>IF(AND(PGU15="Breast",[1]control!PHI8="Persons"),"Note: Breast cancer figures for all persons does not include males","")</f>
        <v>#VALUE!</v>
      </c>
      <c r="PGV17" s="132" t="e" vm="1">
        <f>IF(AND(PGV15="Breast",[1]control!PHJ8="Persons"),"Note: Breast cancer figures for all persons does not include males","")</f>
        <v>#VALUE!</v>
      </c>
      <c r="PGW17" s="132" t="e" vm="1">
        <f>IF(AND(PGW15="Breast",[1]control!PHK8="Persons"),"Note: Breast cancer figures for all persons does not include males","")</f>
        <v>#VALUE!</v>
      </c>
      <c r="PGX17" s="132" t="e" vm="1">
        <f>IF(AND(PGX15="Breast",[1]control!PHL8="Persons"),"Note: Breast cancer figures for all persons does not include males","")</f>
        <v>#VALUE!</v>
      </c>
      <c r="PGY17" s="132" t="e" vm="1">
        <f>IF(AND(PGY15="Breast",[1]control!PHM8="Persons"),"Note: Breast cancer figures for all persons does not include males","")</f>
        <v>#VALUE!</v>
      </c>
      <c r="PGZ17" s="132" t="e" vm="1">
        <f>IF(AND(PGZ15="Breast",[1]control!PHN8="Persons"),"Note: Breast cancer figures for all persons does not include males","")</f>
        <v>#VALUE!</v>
      </c>
      <c r="PHA17" s="132" t="e" vm="1">
        <f>IF(AND(PHA15="Breast",[1]control!PHO8="Persons"),"Note: Breast cancer figures for all persons does not include males","")</f>
        <v>#VALUE!</v>
      </c>
      <c r="PHB17" s="132" t="e" vm="1">
        <f>IF(AND(PHB15="Breast",[1]control!PHP8="Persons"),"Note: Breast cancer figures for all persons does not include males","")</f>
        <v>#VALUE!</v>
      </c>
      <c r="PHC17" s="132" t="e" vm="1">
        <f>IF(AND(PHC15="Breast",[1]control!PHQ8="Persons"),"Note: Breast cancer figures for all persons does not include males","")</f>
        <v>#VALUE!</v>
      </c>
      <c r="PHD17" s="132" t="e" vm="1">
        <f>IF(AND(PHD15="Breast",[1]control!PHR8="Persons"),"Note: Breast cancer figures for all persons does not include males","")</f>
        <v>#VALUE!</v>
      </c>
      <c r="PHE17" s="132" t="e" vm="1">
        <f>IF(AND(PHE15="Breast",[1]control!PHS8="Persons"),"Note: Breast cancer figures for all persons does not include males","")</f>
        <v>#VALUE!</v>
      </c>
      <c r="PHF17" s="132" t="e" vm="1">
        <f>IF(AND(PHF15="Breast",[1]control!PHT8="Persons"),"Note: Breast cancer figures for all persons does not include males","")</f>
        <v>#VALUE!</v>
      </c>
      <c r="PHG17" s="132" t="e" vm="1">
        <f>IF(AND(PHG15="Breast",[1]control!PHU8="Persons"),"Note: Breast cancer figures for all persons does not include males","")</f>
        <v>#VALUE!</v>
      </c>
      <c r="PHH17" s="132" t="e" vm="1">
        <f>IF(AND(PHH15="Breast",[1]control!PHV8="Persons"),"Note: Breast cancer figures for all persons does not include males","")</f>
        <v>#VALUE!</v>
      </c>
      <c r="PHI17" s="132" t="e" vm="1">
        <f>IF(AND(PHI15="Breast",[1]control!PHW8="Persons"),"Note: Breast cancer figures for all persons does not include males","")</f>
        <v>#VALUE!</v>
      </c>
      <c r="PHJ17" s="132" t="e" vm="1">
        <f>IF(AND(PHJ15="Breast",[1]control!PHX8="Persons"),"Note: Breast cancer figures for all persons does not include males","")</f>
        <v>#VALUE!</v>
      </c>
      <c r="PHK17" s="132" t="e" vm="1">
        <f>IF(AND(PHK15="Breast",[1]control!PHY8="Persons"),"Note: Breast cancer figures for all persons does not include males","")</f>
        <v>#VALUE!</v>
      </c>
      <c r="PHL17" s="132" t="e" vm="1">
        <f>IF(AND(PHL15="Breast",[1]control!PHZ8="Persons"),"Note: Breast cancer figures for all persons does not include males","")</f>
        <v>#VALUE!</v>
      </c>
      <c r="PHM17" s="132" t="e" vm="1">
        <f>IF(AND(PHM15="Breast",[1]control!PIA8="Persons"),"Note: Breast cancer figures for all persons does not include males","")</f>
        <v>#VALUE!</v>
      </c>
      <c r="PHN17" s="132" t="e" vm="1">
        <f>IF(AND(PHN15="Breast",[1]control!PIB8="Persons"),"Note: Breast cancer figures for all persons does not include males","")</f>
        <v>#VALUE!</v>
      </c>
      <c r="PHO17" s="132" t="e" vm="1">
        <f>IF(AND(PHO15="Breast",[1]control!PIC8="Persons"),"Note: Breast cancer figures for all persons does not include males","")</f>
        <v>#VALUE!</v>
      </c>
      <c r="PHP17" s="132" t="e" vm="1">
        <f>IF(AND(PHP15="Breast",[1]control!PID8="Persons"),"Note: Breast cancer figures for all persons does not include males","")</f>
        <v>#VALUE!</v>
      </c>
      <c r="PHQ17" s="132" t="e" vm="1">
        <f>IF(AND(PHQ15="Breast",[1]control!PIE8="Persons"),"Note: Breast cancer figures for all persons does not include males","")</f>
        <v>#VALUE!</v>
      </c>
      <c r="PHR17" s="132" t="e" vm="1">
        <f>IF(AND(PHR15="Breast",[1]control!PIF8="Persons"),"Note: Breast cancer figures for all persons does not include males","")</f>
        <v>#VALUE!</v>
      </c>
      <c r="PHS17" s="132" t="e" vm="1">
        <f>IF(AND(PHS15="Breast",[1]control!PIG8="Persons"),"Note: Breast cancer figures for all persons does not include males","")</f>
        <v>#VALUE!</v>
      </c>
      <c r="PHT17" s="132" t="e" vm="1">
        <f>IF(AND(PHT15="Breast",[1]control!PIH8="Persons"),"Note: Breast cancer figures for all persons does not include males","")</f>
        <v>#VALUE!</v>
      </c>
      <c r="PHU17" s="132" t="e" vm="1">
        <f>IF(AND(PHU15="Breast",[1]control!PII8="Persons"),"Note: Breast cancer figures for all persons does not include males","")</f>
        <v>#VALUE!</v>
      </c>
      <c r="PHV17" s="132" t="e" vm="1">
        <f>IF(AND(PHV15="Breast",[1]control!PIJ8="Persons"),"Note: Breast cancer figures for all persons does not include males","")</f>
        <v>#VALUE!</v>
      </c>
      <c r="PHW17" s="132" t="e" vm="1">
        <f>IF(AND(PHW15="Breast",[1]control!PIK8="Persons"),"Note: Breast cancer figures for all persons does not include males","")</f>
        <v>#VALUE!</v>
      </c>
      <c r="PHX17" s="132" t="e" vm="1">
        <f>IF(AND(PHX15="Breast",[1]control!PIL8="Persons"),"Note: Breast cancer figures for all persons does not include males","")</f>
        <v>#VALUE!</v>
      </c>
      <c r="PHY17" s="132" t="e" vm="1">
        <f>IF(AND(PHY15="Breast",[1]control!PIM8="Persons"),"Note: Breast cancer figures for all persons does not include males","")</f>
        <v>#VALUE!</v>
      </c>
      <c r="PHZ17" s="132" t="e" vm="1">
        <f>IF(AND(PHZ15="Breast",[1]control!PIN8="Persons"),"Note: Breast cancer figures for all persons does not include males","")</f>
        <v>#VALUE!</v>
      </c>
      <c r="PIA17" s="132" t="e" vm="1">
        <f>IF(AND(PIA15="Breast",[1]control!PIO8="Persons"),"Note: Breast cancer figures for all persons does not include males","")</f>
        <v>#VALUE!</v>
      </c>
      <c r="PIB17" s="132" t="e" vm="1">
        <f>IF(AND(PIB15="Breast",[1]control!PIP8="Persons"),"Note: Breast cancer figures for all persons does not include males","")</f>
        <v>#VALUE!</v>
      </c>
      <c r="PIC17" s="132" t="e" vm="1">
        <f>IF(AND(PIC15="Breast",[1]control!PIQ8="Persons"),"Note: Breast cancer figures for all persons does not include males","")</f>
        <v>#VALUE!</v>
      </c>
      <c r="PID17" s="132" t="e" vm="1">
        <f>IF(AND(PID15="Breast",[1]control!PIR8="Persons"),"Note: Breast cancer figures for all persons does not include males","")</f>
        <v>#VALUE!</v>
      </c>
      <c r="PIE17" s="132" t="e" vm="1">
        <f>IF(AND(PIE15="Breast",[1]control!PIS8="Persons"),"Note: Breast cancer figures for all persons does not include males","")</f>
        <v>#VALUE!</v>
      </c>
      <c r="PIF17" s="132" t="e" vm="1">
        <f>IF(AND(PIF15="Breast",[1]control!PIT8="Persons"),"Note: Breast cancer figures for all persons does not include males","")</f>
        <v>#VALUE!</v>
      </c>
      <c r="PIG17" s="132" t="e" vm="1">
        <f>IF(AND(PIG15="Breast",[1]control!PIU8="Persons"),"Note: Breast cancer figures for all persons does not include males","")</f>
        <v>#VALUE!</v>
      </c>
      <c r="PIH17" s="132" t="e" vm="1">
        <f>IF(AND(PIH15="Breast",[1]control!PIV8="Persons"),"Note: Breast cancer figures for all persons does not include males","")</f>
        <v>#VALUE!</v>
      </c>
      <c r="PII17" s="132" t="e" vm="1">
        <f>IF(AND(PII15="Breast",[1]control!PIW8="Persons"),"Note: Breast cancer figures for all persons does not include males","")</f>
        <v>#VALUE!</v>
      </c>
      <c r="PIJ17" s="132" t="e" vm="1">
        <f>IF(AND(PIJ15="Breast",[1]control!PIX8="Persons"),"Note: Breast cancer figures for all persons does not include males","")</f>
        <v>#VALUE!</v>
      </c>
      <c r="PIK17" s="132" t="e" vm="1">
        <f>IF(AND(PIK15="Breast",[1]control!PIY8="Persons"),"Note: Breast cancer figures for all persons does not include males","")</f>
        <v>#VALUE!</v>
      </c>
      <c r="PIL17" s="132" t="e" vm="1">
        <f>IF(AND(PIL15="Breast",[1]control!PIZ8="Persons"),"Note: Breast cancer figures for all persons does not include males","")</f>
        <v>#VALUE!</v>
      </c>
      <c r="PIM17" s="132" t="e" vm="1">
        <f>IF(AND(PIM15="Breast",[1]control!PJA8="Persons"),"Note: Breast cancer figures for all persons does not include males","")</f>
        <v>#VALUE!</v>
      </c>
      <c r="PIN17" s="132" t="e" vm="1">
        <f>IF(AND(PIN15="Breast",[1]control!PJB8="Persons"),"Note: Breast cancer figures for all persons does not include males","")</f>
        <v>#VALUE!</v>
      </c>
      <c r="PIO17" s="132" t="e" vm="1">
        <f>IF(AND(PIO15="Breast",[1]control!PJC8="Persons"),"Note: Breast cancer figures for all persons does not include males","")</f>
        <v>#VALUE!</v>
      </c>
      <c r="PIP17" s="132" t="e" vm="1">
        <f>IF(AND(PIP15="Breast",[1]control!PJD8="Persons"),"Note: Breast cancer figures for all persons does not include males","")</f>
        <v>#VALUE!</v>
      </c>
      <c r="PIQ17" s="132" t="e" vm="1">
        <f>IF(AND(PIQ15="Breast",[1]control!PJE8="Persons"),"Note: Breast cancer figures for all persons does not include males","")</f>
        <v>#VALUE!</v>
      </c>
      <c r="PIR17" s="132" t="e" vm="1">
        <f>IF(AND(PIR15="Breast",[1]control!PJF8="Persons"),"Note: Breast cancer figures for all persons does not include males","")</f>
        <v>#VALUE!</v>
      </c>
      <c r="PIS17" s="132" t="e" vm="1">
        <f>IF(AND(PIS15="Breast",[1]control!PJG8="Persons"),"Note: Breast cancer figures for all persons does not include males","")</f>
        <v>#VALUE!</v>
      </c>
      <c r="PIT17" s="132" t="e" vm="1">
        <f>IF(AND(PIT15="Breast",[1]control!PJH8="Persons"),"Note: Breast cancer figures for all persons does not include males","")</f>
        <v>#VALUE!</v>
      </c>
      <c r="PIU17" s="132" t="e" vm="1">
        <f>IF(AND(PIU15="Breast",[1]control!PJI8="Persons"),"Note: Breast cancer figures for all persons does not include males","")</f>
        <v>#VALUE!</v>
      </c>
      <c r="PIV17" s="132" t="e" vm="1">
        <f>IF(AND(PIV15="Breast",[1]control!PJJ8="Persons"),"Note: Breast cancer figures for all persons does not include males","")</f>
        <v>#VALUE!</v>
      </c>
      <c r="PIW17" s="132" t="e" vm="1">
        <f>IF(AND(PIW15="Breast",[1]control!PJK8="Persons"),"Note: Breast cancer figures for all persons does not include males","")</f>
        <v>#VALUE!</v>
      </c>
      <c r="PIX17" s="132" t="e" vm="1">
        <f>IF(AND(PIX15="Breast",[1]control!PJL8="Persons"),"Note: Breast cancer figures for all persons does not include males","")</f>
        <v>#VALUE!</v>
      </c>
      <c r="PIY17" s="132" t="e" vm="1">
        <f>IF(AND(PIY15="Breast",[1]control!PJM8="Persons"),"Note: Breast cancer figures for all persons does not include males","")</f>
        <v>#VALUE!</v>
      </c>
      <c r="PIZ17" s="132" t="e" vm="1">
        <f>IF(AND(PIZ15="Breast",[1]control!PJN8="Persons"),"Note: Breast cancer figures for all persons does not include males","")</f>
        <v>#VALUE!</v>
      </c>
      <c r="PJA17" s="132" t="e" vm="1">
        <f>IF(AND(PJA15="Breast",[1]control!PJO8="Persons"),"Note: Breast cancer figures for all persons does not include males","")</f>
        <v>#VALUE!</v>
      </c>
      <c r="PJB17" s="132" t="e" vm="1">
        <f>IF(AND(PJB15="Breast",[1]control!PJP8="Persons"),"Note: Breast cancer figures for all persons does not include males","")</f>
        <v>#VALUE!</v>
      </c>
      <c r="PJC17" s="132" t="e" vm="1">
        <f>IF(AND(PJC15="Breast",[1]control!PJQ8="Persons"),"Note: Breast cancer figures for all persons does not include males","")</f>
        <v>#VALUE!</v>
      </c>
      <c r="PJD17" s="132" t="e" vm="1">
        <f>IF(AND(PJD15="Breast",[1]control!PJR8="Persons"),"Note: Breast cancer figures for all persons does not include males","")</f>
        <v>#VALUE!</v>
      </c>
      <c r="PJE17" s="132" t="e" vm="1">
        <f>IF(AND(PJE15="Breast",[1]control!PJS8="Persons"),"Note: Breast cancer figures for all persons does not include males","")</f>
        <v>#VALUE!</v>
      </c>
      <c r="PJF17" s="132" t="e" vm="1">
        <f>IF(AND(PJF15="Breast",[1]control!PJT8="Persons"),"Note: Breast cancer figures for all persons does not include males","")</f>
        <v>#VALUE!</v>
      </c>
      <c r="PJG17" s="132" t="e" vm="1">
        <f>IF(AND(PJG15="Breast",[1]control!PJU8="Persons"),"Note: Breast cancer figures for all persons does not include males","")</f>
        <v>#VALUE!</v>
      </c>
      <c r="PJH17" s="132" t="e" vm="1">
        <f>IF(AND(PJH15="Breast",[1]control!PJV8="Persons"),"Note: Breast cancer figures for all persons does not include males","")</f>
        <v>#VALUE!</v>
      </c>
      <c r="PJI17" s="132" t="e" vm="1">
        <f>IF(AND(PJI15="Breast",[1]control!PJW8="Persons"),"Note: Breast cancer figures for all persons does not include males","")</f>
        <v>#VALUE!</v>
      </c>
      <c r="PJJ17" s="132" t="e" vm="1">
        <f>IF(AND(PJJ15="Breast",[1]control!PJX8="Persons"),"Note: Breast cancer figures for all persons does not include males","")</f>
        <v>#VALUE!</v>
      </c>
      <c r="PJK17" s="132" t="e" vm="1">
        <f>IF(AND(PJK15="Breast",[1]control!PJY8="Persons"),"Note: Breast cancer figures for all persons does not include males","")</f>
        <v>#VALUE!</v>
      </c>
      <c r="PJL17" s="132" t="e" vm="1">
        <f>IF(AND(PJL15="Breast",[1]control!PJZ8="Persons"),"Note: Breast cancer figures for all persons does not include males","")</f>
        <v>#VALUE!</v>
      </c>
      <c r="PJM17" s="132" t="e" vm="1">
        <f>IF(AND(PJM15="Breast",[1]control!PKA8="Persons"),"Note: Breast cancer figures for all persons does not include males","")</f>
        <v>#VALUE!</v>
      </c>
      <c r="PJN17" s="132" t="e" vm="1">
        <f>IF(AND(PJN15="Breast",[1]control!PKB8="Persons"),"Note: Breast cancer figures for all persons does not include males","")</f>
        <v>#VALUE!</v>
      </c>
      <c r="PJO17" s="132" t="e" vm="1">
        <f>IF(AND(PJO15="Breast",[1]control!PKC8="Persons"),"Note: Breast cancer figures for all persons does not include males","")</f>
        <v>#VALUE!</v>
      </c>
      <c r="PJP17" s="132" t="e" vm="1">
        <f>IF(AND(PJP15="Breast",[1]control!PKD8="Persons"),"Note: Breast cancer figures for all persons does not include males","")</f>
        <v>#VALUE!</v>
      </c>
      <c r="PJQ17" s="132" t="e" vm="1">
        <f>IF(AND(PJQ15="Breast",[1]control!PKE8="Persons"),"Note: Breast cancer figures for all persons does not include males","")</f>
        <v>#VALUE!</v>
      </c>
      <c r="PJR17" s="132" t="e" vm="1">
        <f>IF(AND(PJR15="Breast",[1]control!PKF8="Persons"),"Note: Breast cancer figures for all persons does not include males","")</f>
        <v>#VALUE!</v>
      </c>
      <c r="PJS17" s="132" t="e" vm="1">
        <f>IF(AND(PJS15="Breast",[1]control!PKG8="Persons"),"Note: Breast cancer figures for all persons does not include males","")</f>
        <v>#VALUE!</v>
      </c>
      <c r="PJT17" s="132" t="e" vm="1">
        <f>IF(AND(PJT15="Breast",[1]control!PKH8="Persons"),"Note: Breast cancer figures for all persons does not include males","")</f>
        <v>#VALUE!</v>
      </c>
      <c r="PJU17" s="132" t="e" vm="1">
        <f>IF(AND(PJU15="Breast",[1]control!PKI8="Persons"),"Note: Breast cancer figures for all persons does not include males","")</f>
        <v>#VALUE!</v>
      </c>
      <c r="PJV17" s="132" t="e" vm="1">
        <f>IF(AND(PJV15="Breast",[1]control!PKJ8="Persons"),"Note: Breast cancer figures for all persons does not include males","")</f>
        <v>#VALUE!</v>
      </c>
      <c r="PJW17" s="132" t="e" vm="1">
        <f>IF(AND(PJW15="Breast",[1]control!PKK8="Persons"),"Note: Breast cancer figures for all persons does not include males","")</f>
        <v>#VALUE!</v>
      </c>
      <c r="PJX17" s="132" t="e" vm="1">
        <f>IF(AND(PJX15="Breast",[1]control!PKL8="Persons"),"Note: Breast cancer figures for all persons does not include males","")</f>
        <v>#VALUE!</v>
      </c>
      <c r="PJY17" s="132" t="e" vm="1">
        <f>IF(AND(PJY15="Breast",[1]control!PKM8="Persons"),"Note: Breast cancer figures for all persons does not include males","")</f>
        <v>#VALUE!</v>
      </c>
      <c r="PJZ17" s="132" t="e" vm="1">
        <f>IF(AND(PJZ15="Breast",[1]control!PKN8="Persons"),"Note: Breast cancer figures for all persons does not include males","")</f>
        <v>#VALUE!</v>
      </c>
      <c r="PKA17" s="132" t="e" vm="1">
        <f>IF(AND(PKA15="Breast",[1]control!PKO8="Persons"),"Note: Breast cancer figures for all persons does not include males","")</f>
        <v>#VALUE!</v>
      </c>
      <c r="PKB17" s="132" t="e" vm="1">
        <f>IF(AND(PKB15="Breast",[1]control!PKP8="Persons"),"Note: Breast cancer figures for all persons does not include males","")</f>
        <v>#VALUE!</v>
      </c>
      <c r="PKC17" s="132" t="e" vm="1">
        <f>IF(AND(PKC15="Breast",[1]control!PKQ8="Persons"),"Note: Breast cancer figures for all persons does not include males","")</f>
        <v>#VALUE!</v>
      </c>
      <c r="PKD17" s="132" t="e" vm="1">
        <f>IF(AND(PKD15="Breast",[1]control!PKR8="Persons"),"Note: Breast cancer figures for all persons does not include males","")</f>
        <v>#VALUE!</v>
      </c>
      <c r="PKE17" s="132" t="e" vm="1">
        <f>IF(AND(PKE15="Breast",[1]control!PKS8="Persons"),"Note: Breast cancer figures for all persons does not include males","")</f>
        <v>#VALUE!</v>
      </c>
      <c r="PKF17" s="132" t="e" vm="1">
        <f>IF(AND(PKF15="Breast",[1]control!PKT8="Persons"),"Note: Breast cancer figures for all persons does not include males","")</f>
        <v>#VALUE!</v>
      </c>
      <c r="PKG17" s="132" t="e" vm="1">
        <f>IF(AND(PKG15="Breast",[1]control!PKU8="Persons"),"Note: Breast cancer figures for all persons does not include males","")</f>
        <v>#VALUE!</v>
      </c>
      <c r="PKH17" s="132" t="e" vm="1">
        <f>IF(AND(PKH15="Breast",[1]control!PKV8="Persons"),"Note: Breast cancer figures for all persons does not include males","")</f>
        <v>#VALUE!</v>
      </c>
      <c r="PKI17" s="132" t="e" vm="1">
        <f>IF(AND(PKI15="Breast",[1]control!PKW8="Persons"),"Note: Breast cancer figures for all persons does not include males","")</f>
        <v>#VALUE!</v>
      </c>
      <c r="PKJ17" s="132" t="e" vm="1">
        <f>IF(AND(PKJ15="Breast",[1]control!PKX8="Persons"),"Note: Breast cancer figures for all persons does not include males","")</f>
        <v>#VALUE!</v>
      </c>
      <c r="PKK17" s="132" t="e" vm="1">
        <f>IF(AND(PKK15="Breast",[1]control!PKY8="Persons"),"Note: Breast cancer figures for all persons does not include males","")</f>
        <v>#VALUE!</v>
      </c>
      <c r="PKL17" s="132" t="e" vm="1">
        <f>IF(AND(PKL15="Breast",[1]control!PKZ8="Persons"),"Note: Breast cancer figures for all persons does not include males","")</f>
        <v>#VALUE!</v>
      </c>
      <c r="PKM17" s="132" t="e" vm="1">
        <f>IF(AND(PKM15="Breast",[1]control!PLA8="Persons"),"Note: Breast cancer figures for all persons does not include males","")</f>
        <v>#VALUE!</v>
      </c>
      <c r="PKN17" s="132" t="e" vm="1">
        <f>IF(AND(PKN15="Breast",[1]control!PLB8="Persons"),"Note: Breast cancer figures for all persons does not include males","")</f>
        <v>#VALUE!</v>
      </c>
      <c r="PKO17" s="132" t="e" vm="1">
        <f>IF(AND(PKO15="Breast",[1]control!PLC8="Persons"),"Note: Breast cancer figures for all persons does not include males","")</f>
        <v>#VALUE!</v>
      </c>
      <c r="PKP17" s="132" t="e" vm="1">
        <f>IF(AND(PKP15="Breast",[1]control!PLD8="Persons"),"Note: Breast cancer figures for all persons does not include males","")</f>
        <v>#VALUE!</v>
      </c>
      <c r="PKQ17" s="132" t="e" vm="1">
        <f>IF(AND(PKQ15="Breast",[1]control!PLE8="Persons"),"Note: Breast cancer figures for all persons does not include males","")</f>
        <v>#VALUE!</v>
      </c>
      <c r="PKR17" s="132" t="e" vm="1">
        <f>IF(AND(PKR15="Breast",[1]control!PLF8="Persons"),"Note: Breast cancer figures for all persons does not include males","")</f>
        <v>#VALUE!</v>
      </c>
      <c r="PKS17" s="132" t="e" vm="1">
        <f>IF(AND(PKS15="Breast",[1]control!PLG8="Persons"),"Note: Breast cancer figures for all persons does not include males","")</f>
        <v>#VALUE!</v>
      </c>
      <c r="PKT17" s="132" t="e" vm="1">
        <f>IF(AND(PKT15="Breast",[1]control!PLH8="Persons"),"Note: Breast cancer figures for all persons does not include males","")</f>
        <v>#VALUE!</v>
      </c>
      <c r="PKU17" s="132" t="e" vm="1">
        <f>IF(AND(PKU15="Breast",[1]control!PLI8="Persons"),"Note: Breast cancer figures for all persons does not include males","")</f>
        <v>#VALUE!</v>
      </c>
      <c r="PKV17" s="132" t="e" vm="1">
        <f>IF(AND(PKV15="Breast",[1]control!PLJ8="Persons"),"Note: Breast cancer figures for all persons does not include males","")</f>
        <v>#VALUE!</v>
      </c>
      <c r="PKW17" s="132" t="e" vm="1">
        <f>IF(AND(PKW15="Breast",[1]control!PLK8="Persons"),"Note: Breast cancer figures for all persons does not include males","")</f>
        <v>#VALUE!</v>
      </c>
      <c r="PKX17" s="132" t="e" vm="1">
        <f>IF(AND(PKX15="Breast",[1]control!PLL8="Persons"),"Note: Breast cancer figures for all persons does not include males","")</f>
        <v>#VALUE!</v>
      </c>
      <c r="PKY17" s="132" t="e" vm="1">
        <f>IF(AND(PKY15="Breast",[1]control!PLM8="Persons"),"Note: Breast cancer figures for all persons does not include males","")</f>
        <v>#VALUE!</v>
      </c>
      <c r="PKZ17" s="132" t="e" vm="1">
        <f>IF(AND(PKZ15="Breast",[1]control!PLN8="Persons"),"Note: Breast cancer figures for all persons does not include males","")</f>
        <v>#VALUE!</v>
      </c>
      <c r="PLA17" s="132" t="e" vm="1">
        <f>IF(AND(PLA15="Breast",[1]control!PLO8="Persons"),"Note: Breast cancer figures for all persons does not include males","")</f>
        <v>#VALUE!</v>
      </c>
      <c r="PLB17" s="132" t="e" vm="1">
        <f>IF(AND(PLB15="Breast",[1]control!PLP8="Persons"),"Note: Breast cancer figures for all persons does not include males","")</f>
        <v>#VALUE!</v>
      </c>
      <c r="PLC17" s="132" t="e" vm="1">
        <f>IF(AND(PLC15="Breast",[1]control!PLQ8="Persons"),"Note: Breast cancer figures for all persons does not include males","")</f>
        <v>#VALUE!</v>
      </c>
      <c r="PLD17" s="132" t="e" vm="1">
        <f>IF(AND(PLD15="Breast",[1]control!PLR8="Persons"),"Note: Breast cancer figures for all persons does not include males","")</f>
        <v>#VALUE!</v>
      </c>
      <c r="PLE17" s="132" t="e" vm="1">
        <f>IF(AND(PLE15="Breast",[1]control!PLS8="Persons"),"Note: Breast cancer figures for all persons does not include males","")</f>
        <v>#VALUE!</v>
      </c>
      <c r="PLF17" s="132" t="e" vm="1">
        <f>IF(AND(PLF15="Breast",[1]control!PLT8="Persons"),"Note: Breast cancer figures for all persons does not include males","")</f>
        <v>#VALUE!</v>
      </c>
      <c r="PLG17" s="132" t="e" vm="1">
        <f>IF(AND(PLG15="Breast",[1]control!PLU8="Persons"),"Note: Breast cancer figures for all persons does not include males","")</f>
        <v>#VALUE!</v>
      </c>
      <c r="PLH17" s="132" t="e" vm="1">
        <f>IF(AND(PLH15="Breast",[1]control!PLV8="Persons"),"Note: Breast cancer figures for all persons does not include males","")</f>
        <v>#VALUE!</v>
      </c>
      <c r="PLI17" s="132" t="e" vm="1">
        <f>IF(AND(PLI15="Breast",[1]control!PLW8="Persons"),"Note: Breast cancer figures for all persons does not include males","")</f>
        <v>#VALUE!</v>
      </c>
      <c r="PLJ17" s="132" t="e" vm="1">
        <f>IF(AND(PLJ15="Breast",[1]control!PLX8="Persons"),"Note: Breast cancer figures for all persons does not include males","")</f>
        <v>#VALUE!</v>
      </c>
      <c r="PLK17" s="132" t="e" vm="1">
        <f>IF(AND(PLK15="Breast",[1]control!PLY8="Persons"),"Note: Breast cancer figures for all persons does not include males","")</f>
        <v>#VALUE!</v>
      </c>
      <c r="PLL17" s="132" t="e" vm="1">
        <f>IF(AND(PLL15="Breast",[1]control!PLZ8="Persons"),"Note: Breast cancer figures for all persons does not include males","")</f>
        <v>#VALUE!</v>
      </c>
      <c r="PLM17" s="132" t="e" vm="1">
        <f>IF(AND(PLM15="Breast",[1]control!PMA8="Persons"),"Note: Breast cancer figures for all persons does not include males","")</f>
        <v>#VALUE!</v>
      </c>
      <c r="PLN17" s="132" t="e" vm="1">
        <f>IF(AND(PLN15="Breast",[1]control!PMB8="Persons"),"Note: Breast cancer figures for all persons does not include males","")</f>
        <v>#VALUE!</v>
      </c>
      <c r="PLO17" s="132" t="e" vm="1">
        <f>IF(AND(PLO15="Breast",[1]control!PMC8="Persons"),"Note: Breast cancer figures for all persons does not include males","")</f>
        <v>#VALUE!</v>
      </c>
      <c r="PLP17" s="132" t="e" vm="1">
        <f>IF(AND(PLP15="Breast",[1]control!PMD8="Persons"),"Note: Breast cancer figures for all persons does not include males","")</f>
        <v>#VALUE!</v>
      </c>
      <c r="PLQ17" s="132" t="e" vm="1">
        <f>IF(AND(PLQ15="Breast",[1]control!PME8="Persons"),"Note: Breast cancer figures for all persons does not include males","")</f>
        <v>#VALUE!</v>
      </c>
      <c r="PLR17" s="132" t="e" vm="1">
        <f>IF(AND(PLR15="Breast",[1]control!PMF8="Persons"),"Note: Breast cancer figures for all persons does not include males","")</f>
        <v>#VALUE!</v>
      </c>
      <c r="PLS17" s="132" t="e" vm="1">
        <f>IF(AND(PLS15="Breast",[1]control!PMG8="Persons"),"Note: Breast cancer figures for all persons does not include males","")</f>
        <v>#VALUE!</v>
      </c>
      <c r="PLT17" s="132" t="e" vm="1">
        <f>IF(AND(PLT15="Breast",[1]control!PMH8="Persons"),"Note: Breast cancer figures for all persons does not include males","")</f>
        <v>#VALUE!</v>
      </c>
      <c r="PLU17" s="132" t="e" vm="1">
        <f>IF(AND(PLU15="Breast",[1]control!PMI8="Persons"),"Note: Breast cancer figures for all persons does not include males","")</f>
        <v>#VALUE!</v>
      </c>
      <c r="PLV17" s="132" t="e" vm="1">
        <f>IF(AND(PLV15="Breast",[1]control!PMJ8="Persons"),"Note: Breast cancer figures for all persons does not include males","")</f>
        <v>#VALUE!</v>
      </c>
      <c r="PLW17" s="132" t="e" vm="1">
        <f>IF(AND(PLW15="Breast",[1]control!PMK8="Persons"),"Note: Breast cancer figures for all persons does not include males","")</f>
        <v>#VALUE!</v>
      </c>
      <c r="PLX17" s="132" t="e" vm="1">
        <f>IF(AND(PLX15="Breast",[1]control!PML8="Persons"),"Note: Breast cancer figures for all persons does not include males","")</f>
        <v>#VALUE!</v>
      </c>
      <c r="PLY17" s="132" t="e" vm="1">
        <f>IF(AND(PLY15="Breast",[1]control!PMM8="Persons"),"Note: Breast cancer figures for all persons does not include males","")</f>
        <v>#VALUE!</v>
      </c>
      <c r="PLZ17" s="132" t="e" vm="1">
        <f>IF(AND(PLZ15="Breast",[1]control!PMN8="Persons"),"Note: Breast cancer figures for all persons does not include males","")</f>
        <v>#VALUE!</v>
      </c>
      <c r="PMA17" s="132" t="e" vm="1">
        <f>IF(AND(PMA15="Breast",[1]control!PMO8="Persons"),"Note: Breast cancer figures for all persons does not include males","")</f>
        <v>#VALUE!</v>
      </c>
      <c r="PMB17" s="132" t="e" vm="1">
        <f>IF(AND(PMB15="Breast",[1]control!PMP8="Persons"),"Note: Breast cancer figures for all persons does not include males","")</f>
        <v>#VALUE!</v>
      </c>
      <c r="PMC17" s="132" t="e" vm="1">
        <f>IF(AND(PMC15="Breast",[1]control!PMQ8="Persons"),"Note: Breast cancer figures for all persons does not include males","")</f>
        <v>#VALUE!</v>
      </c>
      <c r="PMD17" s="132" t="e" vm="1">
        <f>IF(AND(PMD15="Breast",[1]control!PMR8="Persons"),"Note: Breast cancer figures for all persons does not include males","")</f>
        <v>#VALUE!</v>
      </c>
      <c r="PME17" s="132" t="e" vm="1">
        <f>IF(AND(PME15="Breast",[1]control!PMS8="Persons"),"Note: Breast cancer figures for all persons does not include males","")</f>
        <v>#VALUE!</v>
      </c>
      <c r="PMF17" s="132" t="e" vm="1">
        <f>IF(AND(PMF15="Breast",[1]control!PMT8="Persons"),"Note: Breast cancer figures for all persons does not include males","")</f>
        <v>#VALUE!</v>
      </c>
      <c r="PMG17" s="132" t="e" vm="1">
        <f>IF(AND(PMG15="Breast",[1]control!PMU8="Persons"),"Note: Breast cancer figures for all persons does not include males","")</f>
        <v>#VALUE!</v>
      </c>
      <c r="PMH17" s="132" t="e" vm="1">
        <f>IF(AND(PMH15="Breast",[1]control!PMV8="Persons"),"Note: Breast cancer figures for all persons does not include males","")</f>
        <v>#VALUE!</v>
      </c>
      <c r="PMI17" s="132" t="e" vm="1">
        <f>IF(AND(PMI15="Breast",[1]control!PMW8="Persons"),"Note: Breast cancer figures for all persons does not include males","")</f>
        <v>#VALUE!</v>
      </c>
      <c r="PMJ17" s="132" t="e" vm="1">
        <f>IF(AND(PMJ15="Breast",[1]control!PMX8="Persons"),"Note: Breast cancer figures for all persons does not include males","")</f>
        <v>#VALUE!</v>
      </c>
      <c r="PMK17" s="132" t="e" vm="1">
        <f>IF(AND(PMK15="Breast",[1]control!PMY8="Persons"),"Note: Breast cancer figures for all persons does not include males","")</f>
        <v>#VALUE!</v>
      </c>
      <c r="PML17" s="132" t="e" vm="1">
        <f>IF(AND(PML15="Breast",[1]control!PMZ8="Persons"),"Note: Breast cancer figures for all persons does not include males","")</f>
        <v>#VALUE!</v>
      </c>
      <c r="PMM17" s="132" t="e" vm="1">
        <f>IF(AND(PMM15="Breast",[1]control!PNA8="Persons"),"Note: Breast cancer figures for all persons does not include males","")</f>
        <v>#VALUE!</v>
      </c>
      <c r="PMN17" s="132" t="e" vm="1">
        <f>IF(AND(PMN15="Breast",[1]control!PNB8="Persons"),"Note: Breast cancer figures for all persons does not include males","")</f>
        <v>#VALUE!</v>
      </c>
      <c r="PMO17" s="132" t="e" vm="1">
        <f>IF(AND(PMO15="Breast",[1]control!PNC8="Persons"),"Note: Breast cancer figures for all persons does not include males","")</f>
        <v>#VALUE!</v>
      </c>
      <c r="PMP17" s="132" t="e" vm="1">
        <f>IF(AND(PMP15="Breast",[1]control!PND8="Persons"),"Note: Breast cancer figures for all persons does not include males","")</f>
        <v>#VALUE!</v>
      </c>
      <c r="PMQ17" s="132" t="e" vm="1">
        <f>IF(AND(PMQ15="Breast",[1]control!PNE8="Persons"),"Note: Breast cancer figures for all persons does not include males","")</f>
        <v>#VALUE!</v>
      </c>
      <c r="PMR17" s="132" t="e" vm="1">
        <f>IF(AND(PMR15="Breast",[1]control!PNF8="Persons"),"Note: Breast cancer figures for all persons does not include males","")</f>
        <v>#VALUE!</v>
      </c>
      <c r="PMS17" s="132" t="e" vm="1">
        <f>IF(AND(PMS15="Breast",[1]control!PNG8="Persons"),"Note: Breast cancer figures for all persons does not include males","")</f>
        <v>#VALUE!</v>
      </c>
      <c r="PMT17" s="132" t="e" vm="1">
        <f>IF(AND(PMT15="Breast",[1]control!PNH8="Persons"),"Note: Breast cancer figures for all persons does not include males","")</f>
        <v>#VALUE!</v>
      </c>
      <c r="PMU17" s="132" t="e" vm="1">
        <f>IF(AND(PMU15="Breast",[1]control!PNI8="Persons"),"Note: Breast cancer figures for all persons does not include males","")</f>
        <v>#VALUE!</v>
      </c>
      <c r="PMV17" s="132" t="e" vm="1">
        <f>IF(AND(PMV15="Breast",[1]control!PNJ8="Persons"),"Note: Breast cancer figures for all persons does not include males","")</f>
        <v>#VALUE!</v>
      </c>
      <c r="PMW17" s="132" t="e" vm="1">
        <f>IF(AND(PMW15="Breast",[1]control!PNK8="Persons"),"Note: Breast cancer figures for all persons does not include males","")</f>
        <v>#VALUE!</v>
      </c>
      <c r="PMX17" s="132" t="e" vm="1">
        <f>IF(AND(PMX15="Breast",[1]control!PNL8="Persons"),"Note: Breast cancer figures for all persons does not include males","")</f>
        <v>#VALUE!</v>
      </c>
      <c r="PMY17" s="132" t="e" vm="1">
        <f>IF(AND(PMY15="Breast",[1]control!PNM8="Persons"),"Note: Breast cancer figures for all persons does not include males","")</f>
        <v>#VALUE!</v>
      </c>
      <c r="PMZ17" s="132" t="e" vm="1">
        <f>IF(AND(PMZ15="Breast",[1]control!PNN8="Persons"),"Note: Breast cancer figures for all persons does not include males","")</f>
        <v>#VALUE!</v>
      </c>
      <c r="PNA17" s="132" t="e" vm="1">
        <f>IF(AND(PNA15="Breast",[1]control!PNO8="Persons"),"Note: Breast cancer figures for all persons does not include males","")</f>
        <v>#VALUE!</v>
      </c>
      <c r="PNB17" s="132" t="e" vm="1">
        <f>IF(AND(PNB15="Breast",[1]control!PNP8="Persons"),"Note: Breast cancer figures for all persons does not include males","")</f>
        <v>#VALUE!</v>
      </c>
      <c r="PNC17" s="132" t="e" vm="1">
        <f>IF(AND(PNC15="Breast",[1]control!PNQ8="Persons"),"Note: Breast cancer figures for all persons does not include males","")</f>
        <v>#VALUE!</v>
      </c>
      <c r="PND17" s="132" t="e" vm="1">
        <f>IF(AND(PND15="Breast",[1]control!PNR8="Persons"),"Note: Breast cancer figures for all persons does not include males","")</f>
        <v>#VALUE!</v>
      </c>
      <c r="PNE17" s="132" t="e" vm="1">
        <f>IF(AND(PNE15="Breast",[1]control!PNS8="Persons"),"Note: Breast cancer figures for all persons does not include males","")</f>
        <v>#VALUE!</v>
      </c>
      <c r="PNF17" s="132" t="e" vm="1">
        <f>IF(AND(PNF15="Breast",[1]control!PNT8="Persons"),"Note: Breast cancer figures for all persons does not include males","")</f>
        <v>#VALUE!</v>
      </c>
      <c r="PNG17" s="132" t="e" vm="1">
        <f>IF(AND(PNG15="Breast",[1]control!PNU8="Persons"),"Note: Breast cancer figures for all persons does not include males","")</f>
        <v>#VALUE!</v>
      </c>
      <c r="PNH17" s="132" t="e" vm="1">
        <f>IF(AND(PNH15="Breast",[1]control!PNV8="Persons"),"Note: Breast cancer figures for all persons does not include males","")</f>
        <v>#VALUE!</v>
      </c>
      <c r="PNI17" s="132" t="e" vm="1">
        <f>IF(AND(PNI15="Breast",[1]control!PNW8="Persons"),"Note: Breast cancer figures for all persons does not include males","")</f>
        <v>#VALUE!</v>
      </c>
      <c r="PNJ17" s="132" t="e" vm="1">
        <f>IF(AND(PNJ15="Breast",[1]control!PNX8="Persons"),"Note: Breast cancer figures for all persons does not include males","")</f>
        <v>#VALUE!</v>
      </c>
      <c r="PNK17" s="132" t="e" vm="1">
        <f>IF(AND(PNK15="Breast",[1]control!PNY8="Persons"),"Note: Breast cancer figures for all persons does not include males","")</f>
        <v>#VALUE!</v>
      </c>
      <c r="PNL17" s="132" t="e" vm="1">
        <f>IF(AND(PNL15="Breast",[1]control!PNZ8="Persons"),"Note: Breast cancer figures for all persons does not include males","")</f>
        <v>#VALUE!</v>
      </c>
      <c r="PNM17" s="132" t="e" vm="1">
        <f>IF(AND(PNM15="Breast",[1]control!POA8="Persons"),"Note: Breast cancer figures for all persons does not include males","")</f>
        <v>#VALUE!</v>
      </c>
      <c r="PNN17" s="132" t="e" vm="1">
        <f>IF(AND(PNN15="Breast",[1]control!POB8="Persons"),"Note: Breast cancer figures for all persons does not include males","")</f>
        <v>#VALUE!</v>
      </c>
      <c r="PNO17" s="132" t="e" vm="1">
        <f>IF(AND(PNO15="Breast",[1]control!POC8="Persons"),"Note: Breast cancer figures for all persons does not include males","")</f>
        <v>#VALUE!</v>
      </c>
      <c r="PNP17" s="132" t="e" vm="1">
        <f>IF(AND(PNP15="Breast",[1]control!POD8="Persons"),"Note: Breast cancer figures for all persons does not include males","")</f>
        <v>#VALUE!</v>
      </c>
      <c r="PNQ17" s="132" t="e" vm="1">
        <f>IF(AND(PNQ15="Breast",[1]control!POE8="Persons"),"Note: Breast cancer figures for all persons does not include males","")</f>
        <v>#VALUE!</v>
      </c>
      <c r="PNR17" s="132" t="e" vm="1">
        <f>IF(AND(PNR15="Breast",[1]control!POF8="Persons"),"Note: Breast cancer figures for all persons does not include males","")</f>
        <v>#VALUE!</v>
      </c>
      <c r="PNS17" s="132" t="e" vm="1">
        <f>IF(AND(PNS15="Breast",[1]control!POG8="Persons"),"Note: Breast cancer figures for all persons does not include males","")</f>
        <v>#VALUE!</v>
      </c>
      <c r="PNT17" s="132" t="e" vm="1">
        <f>IF(AND(PNT15="Breast",[1]control!POH8="Persons"),"Note: Breast cancer figures for all persons does not include males","")</f>
        <v>#VALUE!</v>
      </c>
      <c r="PNU17" s="132" t="e" vm="1">
        <f>IF(AND(PNU15="Breast",[1]control!POI8="Persons"),"Note: Breast cancer figures for all persons does not include males","")</f>
        <v>#VALUE!</v>
      </c>
      <c r="PNV17" s="132" t="e" vm="1">
        <f>IF(AND(PNV15="Breast",[1]control!POJ8="Persons"),"Note: Breast cancer figures for all persons does not include males","")</f>
        <v>#VALUE!</v>
      </c>
      <c r="PNW17" s="132" t="e" vm="1">
        <f>IF(AND(PNW15="Breast",[1]control!POK8="Persons"),"Note: Breast cancer figures for all persons does not include males","")</f>
        <v>#VALUE!</v>
      </c>
      <c r="PNX17" s="132" t="e" vm="1">
        <f>IF(AND(PNX15="Breast",[1]control!POL8="Persons"),"Note: Breast cancer figures for all persons does not include males","")</f>
        <v>#VALUE!</v>
      </c>
      <c r="PNY17" s="132" t="e" vm="1">
        <f>IF(AND(PNY15="Breast",[1]control!POM8="Persons"),"Note: Breast cancer figures for all persons does not include males","")</f>
        <v>#VALUE!</v>
      </c>
      <c r="PNZ17" s="132" t="e" vm="1">
        <f>IF(AND(PNZ15="Breast",[1]control!PON8="Persons"),"Note: Breast cancer figures for all persons does not include males","")</f>
        <v>#VALUE!</v>
      </c>
      <c r="POA17" s="132" t="e" vm="1">
        <f>IF(AND(POA15="Breast",[1]control!POO8="Persons"),"Note: Breast cancer figures for all persons does not include males","")</f>
        <v>#VALUE!</v>
      </c>
      <c r="POB17" s="132" t="e" vm="1">
        <f>IF(AND(POB15="Breast",[1]control!POP8="Persons"),"Note: Breast cancer figures for all persons does not include males","")</f>
        <v>#VALUE!</v>
      </c>
      <c r="POC17" s="132" t="e" vm="1">
        <f>IF(AND(POC15="Breast",[1]control!POQ8="Persons"),"Note: Breast cancer figures for all persons does not include males","")</f>
        <v>#VALUE!</v>
      </c>
      <c r="POD17" s="132" t="e" vm="1">
        <f>IF(AND(POD15="Breast",[1]control!POR8="Persons"),"Note: Breast cancer figures for all persons does not include males","")</f>
        <v>#VALUE!</v>
      </c>
      <c r="POE17" s="132" t="e" vm="1">
        <f>IF(AND(POE15="Breast",[1]control!POS8="Persons"),"Note: Breast cancer figures for all persons does not include males","")</f>
        <v>#VALUE!</v>
      </c>
      <c r="POF17" s="132" t="e" vm="1">
        <f>IF(AND(POF15="Breast",[1]control!POT8="Persons"),"Note: Breast cancer figures for all persons does not include males","")</f>
        <v>#VALUE!</v>
      </c>
      <c r="POG17" s="132" t="e" vm="1">
        <f>IF(AND(POG15="Breast",[1]control!POU8="Persons"),"Note: Breast cancer figures for all persons does not include males","")</f>
        <v>#VALUE!</v>
      </c>
      <c r="POH17" s="132" t="e" vm="1">
        <f>IF(AND(POH15="Breast",[1]control!POV8="Persons"),"Note: Breast cancer figures for all persons does not include males","")</f>
        <v>#VALUE!</v>
      </c>
      <c r="POI17" s="132" t="e" vm="1">
        <f>IF(AND(POI15="Breast",[1]control!POW8="Persons"),"Note: Breast cancer figures for all persons does not include males","")</f>
        <v>#VALUE!</v>
      </c>
      <c r="POJ17" s="132" t="e" vm="1">
        <f>IF(AND(POJ15="Breast",[1]control!POX8="Persons"),"Note: Breast cancer figures for all persons does not include males","")</f>
        <v>#VALUE!</v>
      </c>
      <c r="POK17" s="132" t="e" vm="1">
        <f>IF(AND(POK15="Breast",[1]control!POY8="Persons"),"Note: Breast cancer figures for all persons does not include males","")</f>
        <v>#VALUE!</v>
      </c>
      <c r="POL17" s="132" t="e" vm="1">
        <f>IF(AND(POL15="Breast",[1]control!POZ8="Persons"),"Note: Breast cancer figures for all persons does not include males","")</f>
        <v>#VALUE!</v>
      </c>
      <c r="POM17" s="132" t="e" vm="1">
        <f>IF(AND(POM15="Breast",[1]control!PPA8="Persons"),"Note: Breast cancer figures for all persons does not include males","")</f>
        <v>#VALUE!</v>
      </c>
      <c r="PON17" s="132" t="e" vm="1">
        <f>IF(AND(PON15="Breast",[1]control!PPB8="Persons"),"Note: Breast cancer figures for all persons does not include males","")</f>
        <v>#VALUE!</v>
      </c>
      <c r="POO17" s="132" t="e" vm="1">
        <f>IF(AND(POO15="Breast",[1]control!PPC8="Persons"),"Note: Breast cancer figures for all persons does not include males","")</f>
        <v>#VALUE!</v>
      </c>
      <c r="POP17" s="132" t="e" vm="1">
        <f>IF(AND(POP15="Breast",[1]control!PPD8="Persons"),"Note: Breast cancer figures for all persons does not include males","")</f>
        <v>#VALUE!</v>
      </c>
      <c r="POQ17" s="132" t="e" vm="1">
        <f>IF(AND(POQ15="Breast",[1]control!PPE8="Persons"),"Note: Breast cancer figures for all persons does not include males","")</f>
        <v>#VALUE!</v>
      </c>
      <c r="POR17" s="132" t="e" vm="1">
        <f>IF(AND(POR15="Breast",[1]control!PPF8="Persons"),"Note: Breast cancer figures for all persons does not include males","")</f>
        <v>#VALUE!</v>
      </c>
      <c r="POS17" s="132" t="e" vm="1">
        <f>IF(AND(POS15="Breast",[1]control!PPG8="Persons"),"Note: Breast cancer figures for all persons does not include males","")</f>
        <v>#VALUE!</v>
      </c>
      <c r="POT17" s="132" t="e" vm="1">
        <f>IF(AND(POT15="Breast",[1]control!PPH8="Persons"),"Note: Breast cancer figures for all persons does not include males","")</f>
        <v>#VALUE!</v>
      </c>
      <c r="POU17" s="132" t="e" vm="1">
        <f>IF(AND(POU15="Breast",[1]control!PPI8="Persons"),"Note: Breast cancer figures for all persons does not include males","")</f>
        <v>#VALUE!</v>
      </c>
      <c r="POV17" s="132" t="e" vm="1">
        <f>IF(AND(POV15="Breast",[1]control!PPJ8="Persons"),"Note: Breast cancer figures for all persons does not include males","")</f>
        <v>#VALUE!</v>
      </c>
      <c r="POW17" s="132" t="e" vm="1">
        <f>IF(AND(POW15="Breast",[1]control!PPK8="Persons"),"Note: Breast cancer figures for all persons does not include males","")</f>
        <v>#VALUE!</v>
      </c>
      <c r="POX17" s="132" t="e" vm="1">
        <f>IF(AND(POX15="Breast",[1]control!PPL8="Persons"),"Note: Breast cancer figures for all persons does not include males","")</f>
        <v>#VALUE!</v>
      </c>
      <c r="POY17" s="132" t="e" vm="1">
        <f>IF(AND(POY15="Breast",[1]control!PPM8="Persons"),"Note: Breast cancer figures for all persons does not include males","")</f>
        <v>#VALUE!</v>
      </c>
      <c r="POZ17" s="132" t="e" vm="1">
        <f>IF(AND(POZ15="Breast",[1]control!PPN8="Persons"),"Note: Breast cancer figures for all persons does not include males","")</f>
        <v>#VALUE!</v>
      </c>
      <c r="PPA17" s="132" t="e" vm="1">
        <f>IF(AND(PPA15="Breast",[1]control!PPO8="Persons"),"Note: Breast cancer figures for all persons does not include males","")</f>
        <v>#VALUE!</v>
      </c>
      <c r="PPB17" s="132" t="e" vm="1">
        <f>IF(AND(PPB15="Breast",[1]control!PPP8="Persons"),"Note: Breast cancer figures for all persons does not include males","")</f>
        <v>#VALUE!</v>
      </c>
      <c r="PPC17" s="132" t="e" vm="1">
        <f>IF(AND(PPC15="Breast",[1]control!PPQ8="Persons"),"Note: Breast cancer figures for all persons does not include males","")</f>
        <v>#VALUE!</v>
      </c>
      <c r="PPD17" s="132" t="e" vm="1">
        <f>IF(AND(PPD15="Breast",[1]control!PPR8="Persons"),"Note: Breast cancer figures for all persons does not include males","")</f>
        <v>#VALUE!</v>
      </c>
      <c r="PPE17" s="132" t="e" vm="1">
        <f>IF(AND(PPE15="Breast",[1]control!PPS8="Persons"),"Note: Breast cancer figures for all persons does not include males","")</f>
        <v>#VALUE!</v>
      </c>
      <c r="PPF17" s="132" t="e" vm="1">
        <f>IF(AND(PPF15="Breast",[1]control!PPT8="Persons"),"Note: Breast cancer figures for all persons does not include males","")</f>
        <v>#VALUE!</v>
      </c>
      <c r="PPG17" s="132" t="e" vm="1">
        <f>IF(AND(PPG15="Breast",[1]control!PPU8="Persons"),"Note: Breast cancer figures for all persons does not include males","")</f>
        <v>#VALUE!</v>
      </c>
      <c r="PPH17" s="132" t="e" vm="1">
        <f>IF(AND(PPH15="Breast",[1]control!PPV8="Persons"),"Note: Breast cancer figures for all persons does not include males","")</f>
        <v>#VALUE!</v>
      </c>
      <c r="PPI17" s="132" t="e" vm="1">
        <f>IF(AND(PPI15="Breast",[1]control!PPW8="Persons"),"Note: Breast cancer figures for all persons does not include males","")</f>
        <v>#VALUE!</v>
      </c>
      <c r="PPJ17" s="132" t="e" vm="1">
        <f>IF(AND(PPJ15="Breast",[1]control!PPX8="Persons"),"Note: Breast cancer figures for all persons does not include males","")</f>
        <v>#VALUE!</v>
      </c>
      <c r="PPK17" s="132" t="e" vm="1">
        <f>IF(AND(PPK15="Breast",[1]control!PPY8="Persons"),"Note: Breast cancer figures for all persons does not include males","")</f>
        <v>#VALUE!</v>
      </c>
      <c r="PPL17" s="132" t="e" vm="1">
        <f>IF(AND(PPL15="Breast",[1]control!PPZ8="Persons"),"Note: Breast cancer figures for all persons does not include males","")</f>
        <v>#VALUE!</v>
      </c>
      <c r="PPM17" s="132" t="e" vm="1">
        <f>IF(AND(PPM15="Breast",[1]control!PQA8="Persons"),"Note: Breast cancer figures for all persons does not include males","")</f>
        <v>#VALUE!</v>
      </c>
      <c r="PPN17" s="132" t="e" vm="1">
        <f>IF(AND(PPN15="Breast",[1]control!PQB8="Persons"),"Note: Breast cancer figures for all persons does not include males","")</f>
        <v>#VALUE!</v>
      </c>
      <c r="PPO17" s="132" t="e" vm="1">
        <f>IF(AND(PPO15="Breast",[1]control!PQC8="Persons"),"Note: Breast cancer figures for all persons does not include males","")</f>
        <v>#VALUE!</v>
      </c>
      <c r="PPP17" s="132" t="e" vm="1">
        <f>IF(AND(PPP15="Breast",[1]control!PQD8="Persons"),"Note: Breast cancer figures for all persons does not include males","")</f>
        <v>#VALUE!</v>
      </c>
      <c r="PPQ17" s="132" t="e" vm="1">
        <f>IF(AND(PPQ15="Breast",[1]control!PQE8="Persons"),"Note: Breast cancer figures for all persons does not include males","")</f>
        <v>#VALUE!</v>
      </c>
      <c r="PPR17" s="132" t="e" vm="1">
        <f>IF(AND(PPR15="Breast",[1]control!PQF8="Persons"),"Note: Breast cancer figures for all persons does not include males","")</f>
        <v>#VALUE!</v>
      </c>
      <c r="PPS17" s="132" t="e" vm="1">
        <f>IF(AND(PPS15="Breast",[1]control!PQG8="Persons"),"Note: Breast cancer figures for all persons does not include males","")</f>
        <v>#VALUE!</v>
      </c>
      <c r="PPT17" s="132" t="e" vm="1">
        <f>IF(AND(PPT15="Breast",[1]control!PQH8="Persons"),"Note: Breast cancer figures for all persons does not include males","")</f>
        <v>#VALUE!</v>
      </c>
      <c r="PPU17" s="132" t="e" vm="1">
        <f>IF(AND(PPU15="Breast",[1]control!PQI8="Persons"),"Note: Breast cancer figures for all persons does not include males","")</f>
        <v>#VALUE!</v>
      </c>
      <c r="PPV17" s="132" t="e" vm="1">
        <f>IF(AND(PPV15="Breast",[1]control!PQJ8="Persons"),"Note: Breast cancer figures for all persons does not include males","")</f>
        <v>#VALUE!</v>
      </c>
      <c r="PPW17" s="132" t="e" vm="1">
        <f>IF(AND(PPW15="Breast",[1]control!PQK8="Persons"),"Note: Breast cancer figures for all persons does not include males","")</f>
        <v>#VALUE!</v>
      </c>
      <c r="PPX17" s="132" t="e" vm="1">
        <f>IF(AND(PPX15="Breast",[1]control!PQL8="Persons"),"Note: Breast cancer figures for all persons does not include males","")</f>
        <v>#VALUE!</v>
      </c>
      <c r="PPY17" s="132" t="e" vm="1">
        <f>IF(AND(PPY15="Breast",[1]control!PQM8="Persons"),"Note: Breast cancer figures for all persons does not include males","")</f>
        <v>#VALUE!</v>
      </c>
      <c r="PPZ17" s="132" t="e" vm="1">
        <f>IF(AND(PPZ15="Breast",[1]control!PQN8="Persons"),"Note: Breast cancer figures for all persons does not include males","")</f>
        <v>#VALUE!</v>
      </c>
      <c r="PQA17" s="132" t="e" vm="1">
        <f>IF(AND(PQA15="Breast",[1]control!PQO8="Persons"),"Note: Breast cancer figures for all persons does not include males","")</f>
        <v>#VALUE!</v>
      </c>
      <c r="PQB17" s="132" t="e" vm="1">
        <f>IF(AND(PQB15="Breast",[1]control!PQP8="Persons"),"Note: Breast cancer figures for all persons does not include males","")</f>
        <v>#VALUE!</v>
      </c>
      <c r="PQC17" s="132" t="e" vm="1">
        <f>IF(AND(PQC15="Breast",[1]control!PQQ8="Persons"),"Note: Breast cancer figures for all persons does not include males","")</f>
        <v>#VALUE!</v>
      </c>
      <c r="PQD17" s="132" t="e" vm="1">
        <f>IF(AND(PQD15="Breast",[1]control!PQR8="Persons"),"Note: Breast cancer figures for all persons does not include males","")</f>
        <v>#VALUE!</v>
      </c>
      <c r="PQE17" s="132" t="e" vm="1">
        <f>IF(AND(PQE15="Breast",[1]control!PQS8="Persons"),"Note: Breast cancer figures for all persons does not include males","")</f>
        <v>#VALUE!</v>
      </c>
      <c r="PQF17" s="132" t="e" vm="1">
        <f>IF(AND(PQF15="Breast",[1]control!PQT8="Persons"),"Note: Breast cancer figures for all persons does not include males","")</f>
        <v>#VALUE!</v>
      </c>
      <c r="PQG17" s="132" t="e" vm="1">
        <f>IF(AND(PQG15="Breast",[1]control!PQU8="Persons"),"Note: Breast cancer figures for all persons does not include males","")</f>
        <v>#VALUE!</v>
      </c>
      <c r="PQH17" s="132" t="e" vm="1">
        <f>IF(AND(PQH15="Breast",[1]control!PQV8="Persons"),"Note: Breast cancer figures for all persons does not include males","")</f>
        <v>#VALUE!</v>
      </c>
      <c r="PQI17" s="132" t="e" vm="1">
        <f>IF(AND(PQI15="Breast",[1]control!PQW8="Persons"),"Note: Breast cancer figures for all persons does not include males","")</f>
        <v>#VALUE!</v>
      </c>
      <c r="PQJ17" s="132" t="e" vm="1">
        <f>IF(AND(PQJ15="Breast",[1]control!PQX8="Persons"),"Note: Breast cancer figures for all persons does not include males","")</f>
        <v>#VALUE!</v>
      </c>
      <c r="PQK17" s="132" t="e" vm="1">
        <f>IF(AND(PQK15="Breast",[1]control!PQY8="Persons"),"Note: Breast cancer figures for all persons does not include males","")</f>
        <v>#VALUE!</v>
      </c>
      <c r="PQL17" s="132" t="e" vm="1">
        <f>IF(AND(PQL15="Breast",[1]control!PQZ8="Persons"),"Note: Breast cancer figures for all persons does not include males","")</f>
        <v>#VALUE!</v>
      </c>
      <c r="PQM17" s="132" t="e" vm="1">
        <f>IF(AND(PQM15="Breast",[1]control!PRA8="Persons"),"Note: Breast cancer figures for all persons does not include males","")</f>
        <v>#VALUE!</v>
      </c>
      <c r="PQN17" s="132" t="e" vm="1">
        <f>IF(AND(PQN15="Breast",[1]control!PRB8="Persons"),"Note: Breast cancer figures for all persons does not include males","")</f>
        <v>#VALUE!</v>
      </c>
      <c r="PQO17" s="132" t="e" vm="1">
        <f>IF(AND(PQO15="Breast",[1]control!PRC8="Persons"),"Note: Breast cancer figures for all persons does not include males","")</f>
        <v>#VALUE!</v>
      </c>
      <c r="PQP17" s="132" t="e" vm="1">
        <f>IF(AND(PQP15="Breast",[1]control!PRD8="Persons"),"Note: Breast cancer figures for all persons does not include males","")</f>
        <v>#VALUE!</v>
      </c>
      <c r="PQQ17" s="132" t="e" vm="1">
        <f>IF(AND(PQQ15="Breast",[1]control!PRE8="Persons"),"Note: Breast cancer figures for all persons does not include males","")</f>
        <v>#VALUE!</v>
      </c>
      <c r="PQR17" s="132" t="e" vm="1">
        <f>IF(AND(PQR15="Breast",[1]control!PRF8="Persons"),"Note: Breast cancer figures for all persons does not include males","")</f>
        <v>#VALUE!</v>
      </c>
      <c r="PQS17" s="132" t="e" vm="1">
        <f>IF(AND(PQS15="Breast",[1]control!PRG8="Persons"),"Note: Breast cancer figures for all persons does not include males","")</f>
        <v>#VALUE!</v>
      </c>
      <c r="PQT17" s="132" t="e" vm="1">
        <f>IF(AND(PQT15="Breast",[1]control!PRH8="Persons"),"Note: Breast cancer figures for all persons does not include males","")</f>
        <v>#VALUE!</v>
      </c>
      <c r="PQU17" s="132" t="e" vm="1">
        <f>IF(AND(PQU15="Breast",[1]control!PRI8="Persons"),"Note: Breast cancer figures for all persons does not include males","")</f>
        <v>#VALUE!</v>
      </c>
      <c r="PQV17" s="132" t="e" vm="1">
        <f>IF(AND(PQV15="Breast",[1]control!PRJ8="Persons"),"Note: Breast cancer figures for all persons does not include males","")</f>
        <v>#VALUE!</v>
      </c>
      <c r="PQW17" s="132" t="e" vm="1">
        <f>IF(AND(PQW15="Breast",[1]control!PRK8="Persons"),"Note: Breast cancer figures for all persons does not include males","")</f>
        <v>#VALUE!</v>
      </c>
      <c r="PQX17" s="132" t="e" vm="1">
        <f>IF(AND(PQX15="Breast",[1]control!PRL8="Persons"),"Note: Breast cancer figures for all persons does not include males","")</f>
        <v>#VALUE!</v>
      </c>
      <c r="PQY17" s="132" t="e" vm="1">
        <f>IF(AND(PQY15="Breast",[1]control!PRM8="Persons"),"Note: Breast cancer figures for all persons does not include males","")</f>
        <v>#VALUE!</v>
      </c>
      <c r="PQZ17" s="132" t="e" vm="1">
        <f>IF(AND(PQZ15="Breast",[1]control!PRN8="Persons"),"Note: Breast cancer figures for all persons does not include males","")</f>
        <v>#VALUE!</v>
      </c>
      <c r="PRA17" s="132" t="e" vm="1">
        <f>IF(AND(PRA15="Breast",[1]control!PRO8="Persons"),"Note: Breast cancer figures for all persons does not include males","")</f>
        <v>#VALUE!</v>
      </c>
      <c r="PRB17" s="132" t="e" vm="1">
        <f>IF(AND(PRB15="Breast",[1]control!PRP8="Persons"),"Note: Breast cancer figures for all persons does not include males","")</f>
        <v>#VALUE!</v>
      </c>
      <c r="PRC17" s="132" t="e" vm="1">
        <f>IF(AND(PRC15="Breast",[1]control!PRQ8="Persons"),"Note: Breast cancer figures for all persons does not include males","")</f>
        <v>#VALUE!</v>
      </c>
      <c r="PRD17" s="132" t="e" vm="1">
        <f>IF(AND(PRD15="Breast",[1]control!PRR8="Persons"),"Note: Breast cancer figures for all persons does not include males","")</f>
        <v>#VALUE!</v>
      </c>
      <c r="PRE17" s="132" t="e" vm="1">
        <f>IF(AND(PRE15="Breast",[1]control!PRS8="Persons"),"Note: Breast cancer figures for all persons does not include males","")</f>
        <v>#VALUE!</v>
      </c>
      <c r="PRF17" s="132" t="e" vm="1">
        <f>IF(AND(PRF15="Breast",[1]control!PRT8="Persons"),"Note: Breast cancer figures for all persons does not include males","")</f>
        <v>#VALUE!</v>
      </c>
      <c r="PRG17" s="132" t="e" vm="1">
        <f>IF(AND(PRG15="Breast",[1]control!PRU8="Persons"),"Note: Breast cancer figures for all persons does not include males","")</f>
        <v>#VALUE!</v>
      </c>
      <c r="PRH17" s="132" t="e" vm="1">
        <f>IF(AND(PRH15="Breast",[1]control!PRV8="Persons"),"Note: Breast cancer figures for all persons does not include males","")</f>
        <v>#VALUE!</v>
      </c>
      <c r="PRI17" s="132" t="e" vm="1">
        <f>IF(AND(PRI15="Breast",[1]control!PRW8="Persons"),"Note: Breast cancer figures for all persons does not include males","")</f>
        <v>#VALUE!</v>
      </c>
      <c r="PRJ17" s="132" t="e" vm="1">
        <f>IF(AND(PRJ15="Breast",[1]control!PRX8="Persons"),"Note: Breast cancer figures for all persons does not include males","")</f>
        <v>#VALUE!</v>
      </c>
      <c r="PRK17" s="132" t="e" vm="1">
        <f>IF(AND(PRK15="Breast",[1]control!PRY8="Persons"),"Note: Breast cancer figures for all persons does not include males","")</f>
        <v>#VALUE!</v>
      </c>
      <c r="PRL17" s="132" t="e" vm="1">
        <f>IF(AND(PRL15="Breast",[1]control!PRZ8="Persons"),"Note: Breast cancer figures for all persons does not include males","")</f>
        <v>#VALUE!</v>
      </c>
      <c r="PRM17" s="132" t="e" vm="1">
        <f>IF(AND(PRM15="Breast",[1]control!PSA8="Persons"),"Note: Breast cancer figures for all persons does not include males","")</f>
        <v>#VALUE!</v>
      </c>
      <c r="PRN17" s="132" t="e" vm="1">
        <f>IF(AND(PRN15="Breast",[1]control!PSB8="Persons"),"Note: Breast cancer figures for all persons does not include males","")</f>
        <v>#VALUE!</v>
      </c>
      <c r="PRO17" s="132" t="e" vm="1">
        <f>IF(AND(PRO15="Breast",[1]control!PSC8="Persons"),"Note: Breast cancer figures for all persons does not include males","")</f>
        <v>#VALUE!</v>
      </c>
      <c r="PRP17" s="132" t="e" vm="1">
        <f>IF(AND(PRP15="Breast",[1]control!PSD8="Persons"),"Note: Breast cancer figures for all persons does not include males","")</f>
        <v>#VALUE!</v>
      </c>
      <c r="PRQ17" s="132" t="e" vm="1">
        <f>IF(AND(PRQ15="Breast",[1]control!PSE8="Persons"),"Note: Breast cancer figures for all persons does not include males","")</f>
        <v>#VALUE!</v>
      </c>
      <c r="PRR17" s="132" t="e" vm="1">
        <f>IF(AND(PRR15="Breast",[1]control!PSF8="Persons"),"Note: Breast cancer figures for all persons does not include males","")</f>
        <v>#VALUE!</v>
      </c>
      <c r="PRS17" s="132" t="e" vm="1">
        <f>IF(AND(PRS15="Breast",[1]control!PSG8="Persons"),"Note: Breast cancer figures for all persons does not include males","")</f>
        <v>#VALUE!</v>
      </c>
      <c r="PRT17" s="132" t="e" vm="1">
        <f>IF(AND(PRT15="Breast",[1]control!PSH8="Persons"),"Note: Breast cancer figures for all persons does not include males","")</f>
        <v>#VALUE!</v>
      </c>
      <c r="PRU17" s="132" t="e" vm="1">
        <f>IF(AND(PRU15="Breast",[1]control!PSI8="Persons"),"Note: Breast cancer figures for all persons does not include males","")</f>
        <v>#VALUE!</v>
      </c>
      <c r="PRV17" s="132" t="e" vm="1">
        <f>IF(AND(PRV15="Breast",[1]control!PSJ8="Persons"),"Note: Breast cancer figures for all persons does not include males","")</f>
        <v>#VALUE!</v>
      </c>
      <c r="PRW17" s="132" t="e" vm="1">
        <f>IF(AND(PRW15="Breast",[1]control!PSK8="Persons"),"Note: Breast cancer figures for all persons does not include males","")</f>
        <v>#VALUE!</v>
      </c>
      <c r="PRX17" s="132" t="e" vm="1">
        <f>IF(AND(PRX15="Breast",[1]control!PSL8="Persons"),"Note: Breast cancer figures for all persons does not include males","")</f>
        <v>#VALUE!</v>
      </c>
      <c r="PRY17" s="132" t="e" vm="1">
        <f>IF(AND(PRY15="Breast",[1]control!PSM8="Persons"),"Note: Breast cancer figures for all persons does not include males","")</f>
        <v>#VALUE!</v>
      </c>
      <c r="PRZ17" s="132" t="e" vm="1">
        <f>IF(AND(PRZ15="Breast",[1]control!PSN8="Persons"),"Note: Breast cancer figures for all persons does not include males","")</f>
        <v>#VALUE!</v>
      </c>
      <c r="PSA17" s="132" t="e" vm="1">
        <f>IF(AND(PSA15="Breast",[1]control!PSO8="Persons"),"Note: Breast cancer figures for all persons does not include males","")</f>
        <v>#VALUE!</v>
      </c>
      <c r="PSB17" s="132" t="e" vm="1">
        <f>IF(AND(PSB15="Breast",[1]control!PSP8="Persons"),"Note: Breast cancer figures for all persons does not include males","")</f>
        <v>#VALUE!</v>
      </c>
      <c r="PSC17" s="132" t="e" vm="1">
        <f>IF(AND(PSC15="Breast",[1]control!PSQ8="Persons"),"Note: Breast cancer figures for all persons does not include males","")</f>
        <v>#VALUE!</v>
      </c>
      <c r="PSD17" s="132" t="e" vm="1">
        <f>IF(AND(PSD15="Breast",[1]control!PSR8="Persons"),"Note: Breast cancer figures for all persons does not include males","")</f>
        <v>#VALUE!</v>
      </c>
      <c r="PSE17" s="132" t="e" vm="1">
        <f>IF(AND(PSE15="Breast",[1]control!PSS8="Persons"),"Note: Breast cancer figures for all persons does not include males","")</f>
        <v>#VALUE!</v>
      </c>
      <c r="PSF17" s="132" t="e" vm="1">
        <f>IF(AND(PSF15="Breast",[1]control!PST8="Persons"),"Note: Breast cancer figures for all persons does not include males","")</f>
        <v>#VALUE!</v>
      </c>
      <c r="PSG17" s="132" t="e" vm="1">
        <f>IF(AND(PSG15="Breast",[1]control!PSU8="Persons"),"Note: Breast cancer figures for all persons does not include males","")</f>
        <v>#VALUE!</v>
      </c>
      <c r="PSH17" s="132" t="e" vm="1">
        <f>IF(AND(PSH15="Breast",[1]control!PSV8="Persons"),"Note: Breast cancer figures for all persons does not include males","")</f>
        <v>#VALUE!</v>
      </c>
      <c r="PSI17" s="132" t="e" vm="1">
        <f>IF(AND(PSI15="Breast",[1]control!PSW8="Persons"),"Note: Breast cancer figures for all persons does not include males","")</f>
        <v>#VALUE!</v>
      </c>
      <c r="PSJ17" s="132" t="e" vm="1">
        <f>IF(AND(PSJ15="Breast",[1]control!PSX8="Persons"),"Note: Breast cancer figures for all persons does not include males","")</f>
        <v>#VALUE!</v>
      </c>
      <c r="PSK17" s="132" t="e" vm="1">
        <f>IF(AND(PSK15="Breast",[1]control!PSY8="Persons"),"Note: Breast cancer figures for all persons does not include males","")</f>
        <v>#VALUE!</v>
      </c>
      <c r="PSL17" s="132" t="e" vm="1">
        <f>IF(AND(PSL15="Breast",[1]control!PSZ8="Persons"),"Note: Breast cancer figures for all persons does not include males","")</f>
        <v>#VALUE!</v>
      </c>
      <c r="PSM17" s="132" t="e" vm="1">
        <f>IF(AND(PSM15="Breast",[1]control!PTA8="Persons"),"Note: Breast cancer figures for all persons does not include males","")</f>
        <v>#VALUE!</v>
      </c>
      <c r="PSN17" s="132" t="e" vm="1">
        <f>IF(AND(PSN15="Breast",[1]control!PTB8="Persons"),"Note: Breast cancer figures for all persons does not include males","")</f>
        <v>#VALUE!</v>
      </c>
      <c r="PSO17" s="132" t="e" vm="1">
        <f>IF(AND(PSO15="Breast",[1]control!PTC8="Persons"),"Note: Breast cancer figures for all persons does not include males","")</f>
        <v>#VALUE!</v>
      </c>
      <c r="PSP17" s="132" t="e" vm="1">
        <f>IF(AND(PSP15="Breast",[1]control!PTD8="Persons"),"Note: Breast cancer figures for all persons does not include males","")</f>
        <v>#VALUE!</v>
      </c>
      <c r="PSQ17" s="132" t="e" vm="1">
        <f>IF(AND(PSQ15="Breast",[1]control!PTE8="Persons"),"Note: Breast cancer figures for all persons does not include males","")</f>
        <v>#VALUE!</v>
      </c>
      <c r="PSR17" s="132" t="e" vm="1">
        <f>IF(AND(PSR15="Breast",[1]control!PTF8="Persons"),"Note: Breast cancer figures for all persons does not include males","")</f>
        <v>#VALUE!</v>
      </c>
      <c r="PSS17" s="132" t="e" vm="1">
        <f>IF(AND(PSS15="Breast",[1]control!PTG8="Persons"),"Note: Breast cancer figures for all persons does not include males","")</f>
        <v>#VALUE!</v>
      </c>
      <c r="PST17" s="132" t="e" vm="1">
        <f>IF(AND(PST15="Breast",[1]control!PTH8="Persons"),"Note: Breast cancer figures for all persons does not include males","")</f>
        <v>#VALUE!</v>
      </c>
      <c r="PSU17" s="132" t="e" vm="1">
        <f>IF(AND(PSU15="Breast",[1]control!PTI8="Persons"),"Note: Breast cancer figures for all persons does not include males","")</f>
        <v>#VALUE!</v>
      </c>
      <c r="PSV17" s="132" t="e" vm="1">
        <f>IF(AND(PSV15="Breast",[1]control!PTJ8="Persons"),"Note: Breast cancer figures for all persons does not include males","")</f>
        <v>#VALUE!</v>
      </c>
      <c r="PSW17" s="132" t="e" vm="1">
        <f>IF(AND(PSW15="Breast",[1]control!PTK8="Persons"),"Note: Breast cancer figures for all persons does not include males","")</f>
        <v>#VALUE!</v>
      </c>
      <c r="PSX17" s="132" t="e" vm="1">
        <f>IF(AND(PSX15="Breast",[1]control!PTL8="Persons"),"Note: Breast cancer figures for all persons does not include males","")</f>
        <v>#VALUE!</v>
      </c>
      <c r="PSY17" s="132" t="e" vm="1">
        <f>IF(AND(PSY15="Breast",[1]control!PTM8="Persons"),"Note: Breast cancer figures for all persons does not include males","")</f>
        <v>#VALUE!</v>
      </c>
      <c r="PSZ17" s="132" t="e" vm="1">
        <f>IF(AND(PSZ15="Breast",[1]control!PTN8="Persons"),"Note: Breast cancer figures for all persons does not include males","")</f>
        <v>#VALUE!</v>
      </c>
      <c r="PTA17" s="132" t="e" vm="1">
        <f>IF(AND(PTA15="Breast",[1]control!PTO8="Persons"),"Note: Breast cancer figures for all persons does not include males","")</f>
        <v>#VALUE!</v>
      </c>
      <c r="PTB17" s="132" t="e" vm="1">
        <f>IF(AND(PTB15="Breast",[1]control!PTP8="Persons"),"Note: Breast cancer figures for all persons does not include males","")</f>
        <v>#VALUE!</v>
      </c>
      <c r="PTC17" s="132" t="e" vm="1">
        <f>IF(AND(PTC15="Breast",[1]control!PTQ8="Persons"),"Note: Breast cancer figures for all persons does not include males","")</f>
        <v>#VALUE!</v>
      </c>
      <c r="PTD17" s="132" t="e" vm="1">
        <f>IF(AND(PTD15="Breast",[1]control!PTR8="Persons"),"Note: Breast cancer figures for all persons does not include males","")</f>
        <v>#VALUE!</v>
      </c>
      <c r="PTE17" s="132" t="e" vm="1">
        <f>IF(AND(PTE15="Breast",[1]control!PTS8="Persons"),"Note: Breast cancer figures for all persons does not include males","")</f>
        <v>#VALUE!</v>
      </c>
      <c r="PTF17" s="132" t="e" vm="1">
        <f>IF(AND(PTF15="Breast",[1]control!PTT8="Persons"),"Note: Breast cancer figures for all persons does not include males","")</f>
        <v>#VALUE!</v>
      </c>
      <c r="PTG17" s="132" t="e" vm="1">
        <f>IF(AND(PTG15="Breast",[1]control!PTU8="Persons"),"Note: Breast cancer figures for all persons does not include males","")</f>
        <v>#VALUE!</v>
      </c>
      <c r="PTH17" s="132" t="e" vm="1">
        <f>IF(AND(PTH15="Breast",[1]control!PTV8="Persons"),"Note: Breast cancer figures for all persons does not include males","")</f>
        <v>#VALUE!</v>
      </c>
      <c r="PTI17" s="132" t="e" vm="1">
        <f>IF(AND(PTI15="Breast",[1]control!PTW8="Persons"),"Note: Breast cancer figures for all persons does not include males","")</f>
        <v>#VALUE!</v>
      </c>
      <c r="PTJ17" s="132" t="e" vm="1">
        <f>IF(AND(PTJ15="Breast",[1]control!PTX8="Persons"),"Note: Breast cancer figures for all persons does not include males","")</f>
        <v>#VALUE!</v>
      </c>
      <c r="PTK17" s="132" t="e" vm="1">
        <f>IF(AND(PTK15="Breast",[1]control!PTY8="Persons"),"Note: Breast cancer figures for all persons does not include males","")</f>
        <v>#VALUE!</v>
      </c>
      <c r="PTL17" s="132" t="e" vm="1">
        <f>IF(AND(PTL15="Breast",[1]control!PTZ8="Persons"),"Note: Breast cancer figures for all persons does not include males","")</f>
        <v>#VALUE!</v>
      </c>
      <c r="PTM17" s="132" t="e" vm="1">
        <f>IF(AND(PTM15="Breast",[1]control!PUA8="Persons"),"Note: Breast cancer figures for all persons does not include males","")</f>
        <v>#VALUE!</v>
      </c>
      <c r="PTN17" s="132" t="e" vm="1">
        <f>IF(AND(PTN15="Breast",[1]control!PUB8="Persons"),"Note: Breast cancer figures for all persons does not include males","")</f>
        <v>#VALUE!</v>
      </c>
      <c r="PTO17" s="132" t="e" vm="1">
        <f>IF(AND(PTO15="Breast",[1]control!PUC8="Persons"),"Note: Breast cancer figures for all persons does not include males","")</f>
        <v>#VALUE!</v>
      </c>
      <c r="PTP17" s="132" t="e" vm="1">
        <f>IF(AND(PTP15="Breast",[1]control!PUD8="Persons"),"Note: Breast cancer figures for all persons does not include males","")</f>
        <v>#VALUE!</v>
      </c>
      <c r="PTQ17" s="132" t="e" vm="1">
        <f>IF(AND(PTQ15="Breast",[1]control!PUE8="Persons"),"Note: Breast cancer figures for all persons does not include males","")</f>
        <v>#VALUE!</v>
      </c>
      <c r="PTR17" s="132" t="e" vm="1">
        <f>IF(AND(PTR15="Breast",[1]control!PUF8="Persons"),"Note: Breast cancer figures for all persons does not include males","")</f>
        <v>#VALUE!</v>
      </c>
      <c r="PTS17" s="132" t="e" vm="1">
        <f>IF(AND(PTS15="Breast",[1]control!PUG8="Persons"),"Note: Breast cancer figures for all persons does not include males","")</f>
        <v>#VALUE!</v>
      </c>
      <c r="PTT17" s="132" t="e" vm="1">
        <f>IF(AND(PTT15="Breast",[1]control!PUH8="Persons"),"Note: Breast cancer figures for all persons does not include males","")</f>
        <v>#VALUE!</v>
      </c>
      <c r="PTU17" s="132" t="e" vm="1">
        <f>IF(AND(PTU15="Breast",[1]control!PUI8="Persons"),"Note: Breast cancer figures for all persons does not include males","")</f>
        <v>#VALUE!</v>
      </c>
      <c r="PTV17" s="132" t="e" vm="1">
        <f>IF(AND(PTV15="Breast",[1]control!PUJ8="Persons"),"Note: Breast cancer figures for all persons does not include males","")</f>
        <v>#VALUE!</v>
      </c>
      <c r="PTW17" s="132" t="e" vm="1">
        <f>IF(AND(PTW15="Breast",[1]control!PUK8="Persons"),"Note: Breast cancer figures for all persons does not include males","")</f>
        <v>#VALUE!</v>
      </c>
      <c r="PTX17" s="132" t="e" vm="1">
        <f>IF(AND(PTX15="Breast",[1]control!PUL8="Persons"),"Note: Breast cancer figures for all persons does not include males","")</f>
        <v>#VALUE!</v>
      </c>
      <c r="PTY17" s="132" t="e" vm="1">
        <f>IF(AND(PTY15="Breast",[1]control!PUM8="Persons"),"Note: Breast cancer figures for all persons does not include males","")</f>
        <v>#VALUE!</v>
      </c>
      <c r="PTZ17" s="132" t="e" vm="1">
        <f>IF(AND(PTZ15="Breast",[1]control!PUN8="Persons"),"Note: Breast cancer figures for all persons does not include males","")</f>
        <v>#VALUE!</v>
      </c>
      <c r="PUA17" s="132" t="e" vm="1">
        <f>IF(AND(PUA15="Breast",[1]control!PUO8="Persons"),"Note: Breast cancer figures for all persons does not include males","")</f>
        <v>#VALUE!</v>
      </c>
      <c r="PUB17" s="132" t="e" vm="1">
        <f>IF(AND(PUB15="Breast",[1]control!PUP8="Persons"),"Note: Breast cancer figures for all persons does not include males","")</f>
        <v>#VALUE!</v>
      </c>
      <c r="PUC17" s="132" t="e" vm="1">
        <f>IF(AND(PUC15="Breast",[1]control!PUQ8="Persons"),"Note: Breast cancer figures for all persons does not include males","")</f>
        <v>#VALUE!</v>
      </c>
      <c r="PUD17" s="132" t="e" vm="1">
        <f>IF(AND(PUD15="Breast",[1]control!PUR8="Persons"),"Note: Breast cancer figures for all persons does not include males","")</f>
        <v>#VALUE!</v>
      </c>
      <c r="PUE17" s="132" t="e" vm="1">
        <f>IF(AND(PUE15="Breast",[1]control!PUS8="Persons"),"Note: Breast cancer figures for all persons does not include males","")</f>
        <v>#VALUE!</v>
      </c>
      <c r="PUF17" s="132" t="e" vm="1">
        <f>IF(AND(PUF15="Breast",[1]control!PUT8="Persons"),"Note: Breast cancer figures for all persons does not include males","")</f>
        <v>#VALUE!</v>
      </c>
      <c r="PUG17" s="132" t="e" vm="1">
        <f>IF(AND(PUG15="Breast",[1]control!PUU8="Persons"),"Note: Breast cancer figures for all persons does not include males","")</f>
        <v>#VALUE!</v>
      </c>
      <c r="PUH17" s="132" t="e" vm="1">
        <f>IF(AND(PUH15="Breast",[1]control!PUV8="Persons"),"Note: Breast cancer figures for all persons does not include males","")</f>
        <v>#VALUE!</v>
      </c>
      <c r="PUI17" s="132" t="e" vm="1">
        <f>IF(AND(PUI15="Breast",[1]control!PUW8="Persons"),"Note: Breast cancer figures for all persons does not include males","")</f>
        <v>#VALUE!</v>
      </c>
      <c r="PUJ17" s="132" t="e" vm="1">
        <f>IF(AND(PUJ15="Breast",[1]control!PUX8="Persons"),"Note: Breast cancer figures for all persons does not include males","")</f>
        <v>#VALUE!</v>
      </c>
      <c r="PUK17" s="132" t="e" vm="1">
        <f>IF(AND(PUK15="Breast",[1]control!PUY8="Persons"),"Note: Breast cancer figures for all persons does not include males","")</f>
        <v>#VALUE!</v>
      </c>
      <c r="PUL17" s="132" t="e" vm="1">
        <f>IF(AND(PUL15="Breast",[1]control!PUZ8="Persons"),"Note: Breast cancer figures for all persons does not include males","")</f>
        <v>#VALUE!</v>
      </c>
      <c r="PUM17" s="132" t="e" vm="1">
        <f>IF(AND(PUM15="Breast",[1]control!PVA8="Persons"),"Note: Breast cancer figures for all persons does not include males","")</f>
        <v>#VALUE!</v>
      </c>
      <c r="PUN17" s="132" t="e" vm="1">
        <f>IF(AND(PUN15="Breast",[1]control!PVB8="Persons"),"Note: Breast cancer figures for all persons does not include males","")</f>
        <v>#VALUE!</v>
      </c>
      <c r="PUO17" s="132" t="e" vm="1">
        <f>IF(AND(PUO15="Breast",[1]control!PVC8="Persons"),"Note: Breast cancer figures for all persons does not include males","")</f>
        <v>#VALUE!</v>
      </c>
      <c r="PUP17" s="132" t="e" vm="1">
        <f>IF(AND(PUP15="Breast",[1]control!PVD8="Persons"),"Note: Breast cancer figures for all persons does not include males","")</f>
        <v>#VALUE!</v>
      </c>
      <c r="PUQ17" s="132" t="e" vm="1">
        <f>IF(AND(PUQ15="Breast",[1]control!PVE8="Persons"),"Note: Breast cancer figures for all persons does not include males","")</f>
        <v>#VALUE!</v>
      </c>
      <c r="PUR17" s="132" t="e" vm="1">
        <f>IF(AND(PUR15="Breast",[1]control!PVF8="Persons"),"Note: Breast cancer figures for all persons does not include males","")</f>
        <v>#VALUE!</v>
      </c>
      <c r="PUS17" s="132" t="e" vm="1">
        <f>IF(AND(PUS15="Breast",[1]control!PVG8="Persons"),"Note: Breast cancer figures for all persons does not include males","")</f>
        <v>#VALUE!</v>
      </c>
      <c r="PUT17" s="132" t="e" vm="1">
        <f>IF(AND(PUT15="Breast",[1]control!PVH8="Persons"),"Note: Breast cancer figures for all persons does not include males","")</f>
        <v>#VALUE!</v>
      </c>
      <c r="PUU17" s="132" t="e" vm="1">
        <f>IF(AND(PUU15="Breast",[1]control!PVI8="Persons"),"Note: Breast cancer figures for all persons does not include males","")</f>
        <v>#VALUE!</v>
      </c>
      <c r="PUV17" s="132" t="e" vm="1">
        <f>IF(AND(PUV15="Breast",[1]control!PVJ8="Persons"),"Note: Breast cancer figures for all persons does not include males","")</f>
        <v>#VALUE!</v>
      </c>
      <c r="PUW17" s="132" t="e" vm="1">
        <f>IF(AND(PUW15="Breast",[1]control!PVK8="Persons"),"Note: Breast cancer figures for all persons does not include males","")</f>
        <v>#VALUE!</v>
      </c>
      <c r="PUX17" s="132" t="e" vm="1">
        <f>IF(AND(PUX15="Breast",[1]control!PVL8="Persons"),"Note: Breast cancer figures for all persons does not include males","")</f>
        <v>#VALUE!</v>
      </c>
      <c r="PUY17" s="132" t="e" vm="1">
        <f>IF(AND(PUY15="Breast",[1]control!PVM8="Persons"),"Note: Breast cancer figures for all persons does not include males","")</f>
        <v>#VALUE!</v>
      </c>
      <c r="PUZ17" s="132" t="e" vm="1">
        <f>IF(AND(PUZ15="Breast",[1]control!PVN8="Persons"),"Note: Breast cancer figures for all persons does not include males","")</f>
        <v>#VALUE!</v>
      </c>
      <c r="PVA17" s="132" t="e" vm="1">
        <f>IF(AND(PVA15="Breast",[1]control!PVO8="Persons"),"Note: Breast cancer figures for all persons does not include males","")</f>
        <v>#VALUE!</v>
      </c>
      <c r="PVB17" s="132" t="e" vm="1">
        <f>IF(AND(PVB15="Breast",[1]control!PVP8="Persons"),"Note: Breast cancer figures for all persons does not include males","")</f>
        <v>#VALUE!</v>
      </c>
      <c r="PVC17" s="132" t="e" vm="1">
        <f>IF(AND(PVC15="Breast",[1]control!PVQ8="Persons"),"Note: Breast cancer figures for all persons does not include males","")</f>
        <v>#VALUE!</v>
      </c>
      <c r="PVD17" s="132" t="e" vm="1">
        <f>IF(AND(PVD15="Breast",[1]control!PVR8="Persons"),"Note: Breast cancer figures for all persons does not include males","")</f>
        <v>#VALUE!</v>
      </c>
      <c r="PVE17" s="132" t="e" vm="1">
        <f>IF(AND(PVE15="Breast",[1]control!PVS8="Persons"),"Note: Breast cancer figures for all persons does not include males","")</f>
        <v>#VALUE!</v>
      </c>
      <c r="PVF17" s="132" t="e" vm="1">
        <f>IF(AND(PVF15="Breast",[1]control!PVT8="Persons"),"Note: Breast cancer figures for all persons does not include males","")</f>
        <v>#VALUE!</v>
      </c>
      <c r="PVG17" s="132" t="e" vm="1">
        <f>IF(AND(PVG15="Breast",[1]control!PVU8="Persons"),"Note: Breast cancer figures for all persons does not include males","")</f>
        <v>#VALUE!</v>
      </c>
      <c r="PVH17" s="132" t="e" vm="1">
        <f>IF(AND(PVH15="Breast",[1]control!PVV8="Persons"),"Note: Breast cancer figures for all persons does not include males","")</f>
        <v>#VALUE!</v>
      </c>
      <c r="PVI17" s="132" t="e" vm="1">
        <f>IF(AND(PVI15="Breast",[1]control!PVW8="Persons"),"Note: Breast cancer figures for all persons does not include males","")</f>
        <v>#VALUE!</v>
      </c>
      <c r="PVJ17" s="132" t="e" vm="1">
        <f>IF(AND(PVJ15="Breast",[1]control!PVX8="Persons"),"Note: Breast cancer figures for all persons does not include males","")</f>
        <v>#VALUE!</v>
      </c>
      <c r="PVK17" s="132" t="e" vm="1">
        <f>IF(AND(PVK15="Breast",[1]control!PVY8="Persons"),"Note: Breast cancer figures for all persons does not include males","")</f>
        <v>#VALUE!</v>
      </c>
      <c r="PVL17" s="132" t="e" vm="1">
        <f>IF(AND(PVL15="Breast",[1]control!PVZ8="Persons"),"Note: Breast cancer figures for all persons does not include males","")</f>
        <v>#VALUE!</v>
      </c>
      <c r="PVM17" s="132" t="e" vm="1">
        <f>IF(AND(PVM15="Breast",[1]control!PWA8="Persons"),"Note: Breast cancer figures for all persons does not include males","")</f>
        <v>#VALUE!</v>
      </c>
      <c r="PVN17" s="132" t="e" vm="1">
        <f>IF(AND(PVN15="Breast",[1]control!PWB8="Persons"),"Note: Breast cancer figures for all persons does not include males","")</f>
        <v>#VALUE!</v>
      </c>
      <c r="PVO17" s="132" t="e" vm="1">
        <f>IF(AND(PVO15="Breast",[1]control!PWC8="Persons"),"Note: Breast cancer figures for all persons does not include males","")</f>
        <v>#VALUE!</v>
      </c>
      <c r="PVP17" s="132" t="e" vm="1">
        <f>IF(AND(PVP15="Breast",[1]control!PWD8="Persons"),"Note: Breast cancer figures for all persons does not include males","")</f>
        <v>#VALUE!</v>
      </c>
      <c r="PVQ17" s="132" t="e" vm="1">
        <f>IF(AND(PVQ15="Breast",[1]control!PWE8="Persons"),"Note: Breast cancer figures for all persons does not include males","")</f>
        <v>#VALUE!</v>
      </c>
      <c r="PVR17" s="132" t="e" vm="1">
        <f>IF(AND(PVR15="Breast",[1]control!PWF8="Persons"),"Note: Breast cancer figures for all persons does not include males","")</f>
        <v>#VALUE!</v>
      </c>
      <c r="PVS17" s="132" t="e" vm="1">
        <f>IF(AND(PVS15="Breast",[1]control!PWG8="Persons"),"Note: Breast cancer figures for all persons does not include males","")</f>
        <v>#VALUE!</v>
      </c>
      <c r="PVT17" s="132" t="e" vm="1">
        <f>IF(AND(PVT15="Breast",[1]control!PWH8="Persons"),"Note: Breast cancer figures for all persons does not include males","")</f>
        <v>#VALUE!</v>
      </c>
      <c r="PVU17" s="132" t="e" vm="1">
        <f>IF(AND(PVU15="Breast",[1]control!PWI8="Persons"),"Note: Breast cancer figures for all persons does not include males","")</f>
        <v>#VALUE!</v>
      </c>
      <c r="PVV17" s="132" t="e" vm="1">
        <f>IF(AND(PVV15="Breast",[1]control!PWJ8="Persons"),"Note: Breast cancer figures for all persons does not include males","")</f>
        <v>#VALUE!</v>
      </c>
      <c r="PVW17" s="132" t="e" vm="1">
        <f>IF(AND(PVW15="Breast",[1]control!PWK8="Persons"),"Note: Breast cancer figures for all persons does not include males","")</f>
        <v>#VALUE!</v>
      </c>
      <c r="PVX17" s="132" t="e" vm="1">
        <f>IF(AND(PVX15="Breast",[1]control!PWL8="Persons"),"Note: Breast cancer figures for all persons does not include males","")</f>
        <v>#VALUE!</v>
      </c>
      <c r="PVY17" s="132" t="e" vm="1">
        <f>IF(AND(PVY15="Breast",[1]control!PWM8="Persons"),"Note: Breast cancer figures for all persons does not include males","")</f>
        <v>#VALUE!</v>
      </c>
      <c r="PVZ17" s="132" t="e" vm="1">
        <f>IF(AND(PVZ15="Breast",[1]control!PWN8="Persons"),"Note: Breast cancer figures for all persons does not include males","")</f>
        <v>#VALUE!</v>
      </c>
      <c r="PWA17" s="132" t="e" vm="1">
        <f>IF(AND(PWA15="Breast",[1]control!PWO8="Persons"),"Note: Breast cancer figures for all persons does not include males","")</f>
        <v>#VALUE!</v>
      </c>
      <c r="PWB17" s="132" t="e" vm="1">
        <f>IF(AND(PWB15="Breast",[1]control!PWP8="Persons"),"Note: Breast cancer figures for all persons does not include males","")</f>
        <v>#VALUE!</v>
      </c>
      <c r="PWC17" s="132" t="e" vm="1">
        <f>IF(AND(PWC15="Breast",[1]control!PWQ8="Persons"),"Note: Breast cancer figures for all persons does not include males","")</f>
        <v>#VALUE!</v>
      </c>
      <c r="PWD17" s="132" t="e" vm="1">
        <f>IF(AND(PWD15="Breast",[1]control!PWR8="Persons"),"Note: Breast cancer figures for all persons does not include males","")</f>
        <v>#VALUE!</v>
      </c>
      <c r="PWE17" s="132" t="e" vm="1">
        <f>IF(AND(PWE15="Breast",[1]control!PWS8="Persons"),"Note: Breast cancer figures for all persons does not include males","")</f>
        <v>#VALUE!</v>
      </c>
      <c r="PWF17" s="132" t="e" vm="1">
        <f>IF(AND(PWF15="Breast",[1]control!PWT8="Persons"),"Note: Breast cancer figures for all persons does not include males","")</f>
        <v>#VALUE!</v>
      </c>
      <c r="PWG17" s="132" t="e" vm="1">
        <f>IF(AND(PWG15="Breast",[1]control!PWU8="Persons"),"Note: Breast cancer figures for all persons does not include males","")</f>
        <v>#VALUE!</v>
      </c>
      <c r="PWH17" s="132" t="e" vm="1">
        <f>IF(AND(PWH15="Breast",[1]control!PWV8="Persons"),"Note: Breast cancer figures for all persons does not include males","")</f>
        <v>#VALUE!</v>
      </c>
      <c r="PWI17" s="132" t="e" vm="1">
        <f>IF(AND(PWI15="Breast",[1]control!PWW8="Persons"),"Note: Breast cancer figures for all persons does not include males","")</f>
        <v>#VALUE!</v>
      </c>
      <c r="PWJ17" s="132" t="e" vm="1">
        <f>IF(AND(PWJ15="Breast",[1]control!PWX8="Persons"),"Note: Breast cancer figures for all persons does not include males","")</f>
        <v>#VALUE!</v>
      </c>
      <c r="PWK17" s="132" t="e" vm="1">
        <f>IF(AND(PWK15="Breast",[1]control!PWY8="Persons"),"Note: Breast cancer figures for all persons does not include males","")</f>
        <v>#VALUE!</v>
      </c>
      <c r="PWL17" s="132" t="e" vm="1">
        <f>IF(AND(PWL15="Breast",[1]control!PWZ8="Persons"),"Note: Breast cancer figures for all persons does not include males","")</f>
        <v>#VALUE!</v>
      </c>
      <c r="PWM17" s="132" t="e" vm="1">
        <f>IF(AND(PWM15="Breast",[1]control!PXA8="Persons"),"Note: Breast cancer figures for all persons does not include males","")</f>
        <v>#VALUE!</v>
      </c>
      <c r="PWN17" s="132" t="e" vm="1">
        <f>IF(AND(PWN15="Breast",[1]control!PXB8="Persons"),"Note: Breast cancer figures for all persons does not include males","")</f>
        <v>#VALUE!</v>
      </c>
      <c r="PWO17" s="132" t="e" vm="1">
        <f>IF(AND(PWO15="Breast",[1]control!PXC8="Persons"),"Note: Breast cancer figures for all persons does not include males","")</f>
        <v>#VALUE!</v>
      </c>
      <c r="PWP17" s="132" t="e" vm="1">
        <f>IF(AND(PWP15="Breast",[1]control!PXD8="Persons"),"Note: Breast cancer figures for all persons does not include males","")</f>
        <v>#VALUE!</v>
      </c>
      <c r="PWQ17" s="132" t="e" vm="1">
        <f>IF(AND(PWQ15="Breast",[1]control!PXE8="Persons"),"Note: Breast cancer figures for all persons does not include males","")</f>
        <v>#VALUE!</v>
      </c>
      <c r="PWR17" s="132" t="e" vm="1">
        <f>IF(AND(PWR15="Breast",[1]control!PXF8="Persons"),"Note: Breast cancer figures for all persons does not include males","")</f>
        <v>#VALUE!</v>
      </c>
      <c r="PWS17" s="132" t="e" vm="1">
        <f>IF(AND(PWS15="Breast",[1]control!PXG8="Persons"),"Note: Breast cancer figures for all persons does not include males","")</f>
        <v>#VALUE!</v>
      </c>
      <c r="PWT17" s="132" t="e" vm="1">
        <f>IF(AND(PWT15="Breast",[1]control!PXH8="Persons"),"Note: Breast cancer figures for all persons does not include males","")</f>
        <v>#VALUE!</v>
      </c>
      <c r="PWU17" s="132" t="e" vm="1">
        <f>IF(AND(PWU15="Breast",[1]control!PXI8="Persons"),"Note: Breast cancer figures for all persons does not include males","")</f>
        <v>#VALUE!</v>
      </c>
      <c r="PWV17" s="132" t="e" vm="1">
        <f>IF(AND(PWV15="Breast",[1]control!PXJ8="Persons"),"Note: Breast cancer figures for all persons does not include males","")</f>
        <v>#VALUE!</v>
      </c>
      <c r="PWW17" s="132" t="e" vm="1">
        <f>IF(AND(PWW15="Breast",[1]control!PXK8="Persons"),"Note: Breast cancer figures for all persons does not include males","")</f>
        <v>#VALUE!</v>
      </c>
      <c r="PWX17" s="132" t="e" vm="1">
        <f>IF(AND(PWX15="Breast",[1]control!PXL8="Persons"),"Note: Breast cancer figures for all persons does not include males","")</f>
        <v>#VALUE!</v>
      </c>
      <c r="PWY17" s="132" t="e" vm="1">
        <f>IF(AND(PWY15="Breast",[1]control!PXM8="Persons"),"Note: Breast cancer figures for all persons does not include males","")</f>
        <v>#VALUE!</v>
      </c>
      <c r="PWZ17" s="132" t="e" vm="1">
        <f>IF(AND(PWZ15="Breast",[1]control!PXN8="Persons"),"Note: Breast cancer figures for all persons does not include males","")</f>
        <v>#VALUE!</v>
      </c>
      <c r="PXA17" s="132" t="e" vm="1">
        <f>IF(AND(PXA15="Breast",[1]control!PXO8="Persons"),"Note: Breast cancer figures for all persons does not include males","")</f>
        <v>#VALUE!</v>
      </c>
      <c r="PXB17" s="132" t="e" vm="1">
        <f>IF(AND(PXB15="Breast",[1]control!PXP8="Persons"),"Note: Breast cancer figures for all persons does not include males","")</f>
        <v>#VALUE!</v>
      </c>
      <c r="PXC17" s="132" t="e" vm="1">
        <f>IF(AND(PXC15="Breast",[1]control!PXQ8="Persons"),"Note: Breast cancer figures for all persons does not include males","")</f>
        <v>#VALUE!</v>
      </c>
      <c r="PXD17" s="132" t="e" vm="1">
        <f>IF(AND(PXD15="Breast",[1]control!PXR8="Persons"),"Note: Breast cancer figures for all persons does not include males","")</f>
        <v>#VALUE!</v>
      </c>
      <c r="PXE17" s="132" t="e" vm="1">
        <f>IF(AND(PXE15="Breast",[1]control!PXS8="Persons"),"Note: Breast cancer figures for all persons does not include males","")</f>
        <v>#VALUE!</v>
      </c>
      <c r="PXF17" s="132" t="e" vm="1">
        <f>IF(AND(PXF15="Breast",[1]control!PXT8="Persons"),"Note: Breast cancer figures for all persons does not include males","")</f>
        <v>#VALUE!</v>
      </c>
      <c r="PXG17" s="132" t="e" vm="1">
        <f>IF(AND(PXG15="Breast",[1]control!PXU8="Persons"),"Note: Breast cancer figures for all persons does not include males","")</f>
        <v>#VALUE!</v>
      </c>
      <c r="PXH17" s="132" t="e" vm="1">
        <f>IF(AND(PXH15="Breast",[1]control!PXV8="Persons"),"Note: Breast cancer figures for all persons does not include males","")</f>
        <v>#VALUE!</v>
      </c>
      <c r="PXI17" s="132" t="e" vm="1">
        <f>IF(AND(PXI15="Breast",[1]control!PXW8="Persons"),"Note: Breast cancer figures for all persons does not include males","")</f>
        <v>#VALUE!</v>
      </c>
      <c r="PXJ17" s="132" t="e" vm="1">
        <f>IF(AND(PXJ15="Breast",[1]control!PXX8="Persons"),"Note: Breast cancer figures for all persons does not include males","")</f>
        <v>#VALUE!</v>
      </c>
      <c r="PXK17" s="132" t="e" vm="1">
        <f>IF(AND(PXK15="Breast",[1]control!PXY8="Persons"),"Note: Breast cancer figures for all persons does not include males","")</f>
        <v>#VALUE!</v>
      </c>
      <c r="PXL17" s="132" t="e" vm="1">
        <f>IF(AND(PXL15="Breast",[1]control!PXZ8="Persons"),"Note: Breast cancer figures for all persons does not include males","")</f>
        <v>#VALUE!</v>
      </c>
      <c r="PXM17" s="132" t="e" vm="1">
        <f>IF(AND(PXM15="Breast",[1]control!PYA8="Persons"),"Note: Breast cancer figures for all persons does not include males","")</f>
        <v>#VALUE!</v>
      </c>
      <c r="PXN17" s="132" t="e" vm="1">
        <f>IF(AND(PXN15="Breast",[1]control!PYB8="Persons"),"Note: Breast cancer figures for all persons does not include males","")</f>
        <v>#VALUE!</v>
      </c>
      <c r="PXO17" s="132" t="e" vm="1">
        <f>IF(AND(PXO15="Breast",[1]control!PYC8="Persons"),"Note: Breast cancer figures for all persons does not include males","")</f>
        <v>#VALUE!</v>
      </c>
      <c r="PXP17" s="132" t="e" vm="1">
        <f>IF(AND(PXP15="Breast",[1]control!PYD8="Persons"),"Note: Breast cancer figures for all persons does not include males","")</f>
        <v>#VALUE!</v>
      </c>
      <c r="PXQ17" s="132" t="e" vm="1">
        <f>IF(AND(PXQ15="Breast",[1]control!PYE8="Persons"),"Note: Breast cancer figures for all persons does not include males","")</f>
        <v>#VALUE!</v>
      </c>
      <c r="PXR17" s="132" t="e" vm="1">
        <f>IF(AND(PXR15="Breast",[1]control!PYF8="Persons"),"Note: Breast cancer figures for all persons does not include males","")</f>
        <v>#VALUE!</v>
      </c>
      <c r="PXS17" s="132" t="e" vm="1">
        <f>IF(AND(PXS15="Breast",[1]control!PYG8="Persons"),"Note: Breast cancer figures for all persons does not include males","")</f>
        <v>#VALUE!</v>
      </c>
      <c r="PXT17" s="132" t="e" vm="1">
        <f>IF(AND(PXT15="Breast",[1]control!PYH8="Persons"),"Note: Breast cancer figures for all persons does not include males","")</f>
        <v>#VALUE!</v>
      </c>
      <c r="PXU17" s="132" t="e" vm="1">
        <f>IF(AND(PXU15="Breast",[1]control!PYI8="Persons"),"Note: Breast cancer figures for all persons does not include males","")</f>
        <v>#VALUE!</v>
      </c>
      <c r="PXV17" s="132" t="e" vm="1">
        <f>IF(AND(PXV15="Breast",[1]control!PYJ8="Persons"),"Note: Breast cancer figures for all persons does not include males","")</f>
        <v>#VALUE!</v>
      </c>
      <c r="PXW17" s="132" t="e" vm="1">
        <f>IF(AND(PXW15="Breast",[1]control!PYK8="Persons"),"Note: Breast cancer figures for all persons does not include males","")</f>
        <v>#VALUE!</v>
      </c>
      <c r="PXX17" s="132" t="e" vm="1">
        <f>IF(AND(PXX15="Breast",[1]control!PYL8="Persons"),"Note: Breast cancer figures for all persons does not include males","")</f>
        <v>#VALUE!</v>
      </c>
      <c r="PXY17" s="132" t="e" vm="1">
        <f>IF(AND(PXY15="Breast",[1]control!PYM8="Persons"),"Note: Breast cancer figures for all persons does not include males","")</f>
        <v>#VALUE!</v>
      </c>
      <c r="PXZ17" s="132" t="e" vm="1">
        <f>IF(AND(PXZ15="Breast",[1]control!PYN8="Persons"),"Note: Breast cancer figures for all persons does not include males","")</f>
        <v>#VALUE!</v>
      </c>
      <c r="PYA17" s="132" t="e" vm="1">
        <f>IF(AND(PYA15="Breast",[1]control!PYO8="Persons"),"Note: Breast cancer figures for all persons does not include males","")</f>
        <v>#VALUE!</v>
      </c>
      <c r="PYB17" s="132" t="e" vm="1">
        <f>IF(AND(PYB15="Breast",[1]control!PYP8="Persons"),"Note: Breast cancer figures for all persons does not include males","")</f>
        <v>#VALUE!</v>
      </c>
      <c r="PYC17" s="132" t="e" vm="1">
        <f>IF(AND(PYC15="Breast",[1]control!PYQ8="Persons"),"Note: Breast cancer figures for all persons does not include males","")</f>
        <v>#VALUE!</v>
      </c>
      <c r="PYD17" s="132" t="e" vm="1">
        <f>IF(AND(PYD15="Breast",[1]control!PYR8="Persons"),"Note: Breast cancer figures for all persons does not include males","")</f>
        <v>#VALUE!</v>
      </c>
      <c r="PYE17" s="132" t="e" vm="1">
        <f>IF(AND(PYE15="Breast",[1]control!PYS8="Persons"),"Note: Breast cancer figures for all persons does not include males","")</f>
        <v>#VALUE!</v>
      </c>
      <c r="PYF17" s="132" t="e" vm="1">
        <f>IF(AND(PYF15="Breast",[1]control!PYT8="Persons"),"Note: Breast cancer figures for all persons does not include males","")</f>
        <v>#VALUE!</v>
      </c>
      <c r="PYG17" s="132" t="e" vm="1">
        <f>IF(AND(PYG15="Breast",[1]control!PYU8="Persons"),"Note: Breast cancer figures for all persons does not include males","")</f>
        <v>#VALUE!</v>
      </c>
      <c r="PYH17" s="132" t="e" vm="1">
        <f>IF(AND(PYH15="Breast",[1]control!PYV8="Persons"),"Note: Breast cancer figures for all persons does not include males","")</f>
        <v>#VALUE!</v>
      </c>
      <c r="PYI17" s="132" t="e" vm="1">
        <f>IF(AND(PYI15="Breast",[1]control!PYW8="Persons"),"Note: Breast cancer figures for all persons does not include males","")</f>
        <v>#VALUE!</v>
      </c>
      <c r="PYJ17" s="132" t="e" vm="1">
        <f>IF(AND(PYJ15="Breast",[1]control!PYX8="Persons"),"Note: Breast cancer figures for all persons does not include males","")</f>
        <v>#VALUE!</v>
      </c>
      <c r="PYK17" s="132" t="e" vm="1">
        <f>IF(AND(PYK15="Breast",[1]control!PYY8="Persons"),"Note: Breast cancer figures for all persons does not include males","")</f>
        <v>#VALUE!</v>
      </c>
      <c r="PYL17" s="132" t="e" vm="1">
        <f>IF(AND(PYL15="Breast",[1]control!PYZ8="Persons"),"Note: Breast cancer figures for all persons does not include males","")</f>
        <v>#VALUE!</v>
      </c>
      <c r="PYM17" s="132" t="e" vm="1">
        <f>IF(AND(PYM15="Breast",[1]control!PZA8="Persons"),"Note: Breast cancer figures for all persons does not include males","")</f>
        <v>#VALUE!</v>
      </c>
      <c r="PYN17" s="132" t="e" vm="1">
        <f>IF(AND(PYN15="Breast",[1]control!PZB8="Persons"),"Note: Breast cancer figures for all persons does not include males","")</f>
        <v>#VALUE!</v>
      </c>
      <c r="PYO17" s="132" t="e" vm="1">
        <f>IF(AND(PYO15="Breast",[1]control!PZC8="Persons"),"Note: Breast cancer figures for all persons does not include males","")</f>
        <v>#VALUE!</v>
      </c>
      <c r="PYP17" s="132" t="e" vm="1">
        <f>IF(AND(PYP15="Breast",[1]control!PZD8="Persons"),"Note: Breast cancer figures for all persons does not include males","")</f>
        <v>#VALUE!</v>
      </c>
      <c r="PYQ17" s="132" t="e" vm="1">
        <f>IF(AND(PYQ15="Breast",[1]control!PZE8="Persons"),"Note: Breast cancer figures for all persons does not include males","")</f>
        <v>#VALUE!</v>
      </c>
      <c r="PYR17" s="132" t="e" vm="1">
        <f>IF(AND(PYR15="Breast",[1]control!PZF8="Persons"),"Note: Breast cancer figures for all persons does not include males","")</f>
        <v>#VALUE!</v>
      </c>
      <c r="PYS17" s="132" t="e" vm="1">
        <f>IF(AND(PYS15="Breast",[1]control!PZG8="Persons"),"Note: Breast cancer figures for all persons does not include males","")</f>
        <v>#VALUE!</v>
      </c>
      <c r="PYT17" s="132" t="e" vm="1">
        <f>IF(AND(PYT15="Breast",[1]control!PZH8="Persons"),"Note: Breast cancer figures for all persons does not include males","")</f>
        <v>#VALUE!</v>
      </c>
      <c r="PYU17" s="132" t="e" vm="1">
        <f>IF(AND(PYU15="Breast",[1]control!PZI8="Persons"),"Note: Breast cancer figures for all persons does not include males","")</f>
        <v>#VALUE!</v>
      </c>
      <c r="PYV17" s="132" t="e" vm="1">
        <f>IF(AND(PYV15="Breast",[1]control!PZJ8="Persons"),"Note: Breast cancer figures for all persons does not include males","")</f>
        <v>#VALUE!</v>
      </c>
      <c r="PYW17" s="132" t="e" vm="1">
        <f>IF(AND(PYW15="Breast",[1]control!PZK8="Persons"),"Note: Breast cancer figures for all persons does not include males","")</f>
        <v>#VALUE!</v>
      </c>
      <c r="PYX17" s="132" t="e" vm="1">
        <f>IF(AND(PYX15="Breast",[1]control!PZL8="Persons"),"Note: Breast cancer figures for all persons does not include males","")</f>
        <v>#VALUE!</v>
      </c>
      <c r="PYY17" s="132" t="e" vm="1">
        <f>IF(AND(PYY15="Breast",[1]control!PZM8="Persons"),"Note: Breast cancer figures for all persons does not include males","")</f>
        <v>#VALUE!</v>
      </c>
      <c r="PYZ17" s="132" t="e" vm="1">
        <f>IF(AND(PYZ15="Breast",[1]control!PZN8="Persons"),"Note: Breast cancer figures for all persons does not include males","")</f>
        <v>#VALUE!</v>
      </c>
      <c r="PZA17" s="132" t="e" vm="1">
        <f>IF(AND(PZA15="Breast",[1]control!PZO8="Persons"),"Note: Breast cancer figures for all persons does not include males","")</f>
        <v>#VALUE!</v>
      </c>
      <c r="PZB17" s="132" t="e" vm="1">
        <f>IF(AND(PZB15="Breast",[1]control!PZP8="Persons"),"Note: Breast cancer figures for all persons does not include males","")</f>
        <v>#VALUE!</v>
      </c>
      <c r="PZC17" s="132" t="e" vm="1">
        <f>IF(AND(PZC15="Breast",[1]control!PZQ8="Persons"),"Note: Breast cancer figures for all persons does not include males","")</f>
        <v>#VALUE!</v>
      </c>
      <c r="PZD17" s="132" t="e" vm="1">
        <f>IF(AND(PZD15="Breast",[1]control!PZR8="Persons"),"Note: Breast cancer figures for all persons does not include males","")</f>
        <v>#VALUE!</v>
      </c>
      <c r="PZE17" s="132" t="e" vm="1">
        <f>IF(AND(PZE15="Breast",[1]control!PZS8="Persons"),"Note: Breast cancer figures for all persons does not include males","")</f>
        <v>#VALUE!</v>
      </c>
      <c r="PZF17" s="132" t="e" vm="1">
        <f>IF(AND(PZF15="Breast",[1]control!PZT8="Persons"),"Note: Breast cancer figures for all persons does not include males","")</f>
        <v>#VALUE!</v>
      </c>
      <c r="PZG17" s="132" t="e" vm="1">
        <f>IF(AND(PZG15="Breast",[1]control!PZU8="Persons"),"Note: Breast cancer figures for all persons does not include males","")</f>
        <v>#VALUE!</v>
      </c>
      <c r="PZH17" s="132" t="e" vm="1">
        <f>IF(AND(PZH15="Breast",[1]control!PZV8="Persons"),"Note: Breast cancer figures for all persons does not include males","")</f>
        <v>#VALUE!</v>
      </c>
      <c r="PZI17" s="132" t="e" vm="1">
        <f>IF(AND(PZI15="Breast",[1]control!PZW8="Persons"),"Note: Breast cancer figures for all persons does not include males","")</f>
        <v>#VALUE!</v>
      </c>
      <c r="PZJ17" s="132" t="e" vm="1">
        <f>IF(AND(PZJ15="Breast",[1]control!PZX8="Persons"),"Note: Breast cancer figures for all persons does not include males","")</f>
        <v>#VALUE!</v>
      </c>
      <c r="PZK17" s="132" t="e" vm="1">
        <f>IF(AND(PZK15="Breast",[1]control!PZY8="Persons"),"Note: Breast cancer figures for all persons does not include males","")</f>
        <v>#VALUE!</v>
      </c>
      <c r="PZL17" s="132" t="e" vm="1">
        <f>IF(AND(PZL15="Breast",[1]control!PZZ8="Persons"),"Note: Breast cancer figures for all persons does not include males","")</f>
        <v>#VALUE!</v>
      </c>
      <c r="PZM17" s="132" t="e" vm="1">
        <f>IF(AND(PZM15="Breast",[1]control!QAA8="Persons"),"Note: Breast cancer figures for all persons does not include males","")</f>
        <v>#VALUE!</v>
      </c>
      <c r="PZN17" s="132" t="e" vm="1">
        <f>IF(AND(PZN15="Breast",[1]control!QAB8="Persons"),"Note: Breast cancer figures for all persons does not include males","")</f>
        <v>#VALUE!</v>
      </c>
      <c r="PZO17" s="132" t="e" vm="1">
        <f>IF(AND(PZO15="Breast",[1]control!QAC8="Persons"),"Note: Breast cancer figures for all persons does not include males","")</f>
        <v>#VALUE!</v>
      </c>
      <c r="PZP17" s="132" t="e" vm="1">
        <f>IF(AND(PZP15="Breast",[1]control!QAD8="Persons"),"Note: Breast cancer figures for all persons does not include males","")</f>
        <v>#VALUE!</v>
      </c>
      <c r="PZQ17" s="132" t="e" vm="1">
        <f>IF(AND(PZQ15="Breast",[1]control!QAE8="Persons"),"Note: Breast cancer figures for all persons does not include males","")</f>
        <v>#VALUE!</v>
      </c>
      <c r="PZR17" s="132" t="e" vm="1">
        <f>IF(AND(PZR15="Breast",[1]control!QAF8="Persons"),"Note: Breast cancer figures for all persons does not include males","")</f>
        <v>#VALUE!</v>
      </c>
      <c r="PZS17" s="132" t="e" vm="1">
        <f>IF(AND(PZS15="Breast",[1]control!QAG8="Persons"),"Note: Breast cancer figures for all persons does not include males","")</f>
        <v>#VALUE!</v>
      </c>
      <c r="PZT17" s="132" t="e" vm="1">
        <f>IF(AND(PZT15="Breast",[1]control!QAH8="Persons"),"Note: Breast cancer figures for all persons does not include males","")</f>
        <v>#VALUE!</v>
      </c>
      <c r="PZU17" s="132" t="e" vm="1">
        <f>IF(AND(PZU15="Breast",[1]control!QAI8="Persons"),"Note: Breast cancer figures for all persons does not include males","")</f>
        <v>#VALUE!</v>
      </c>
      <c r="PZV17" s="132" t="e" vm="1">
        <f>IF(AND(PZV15="Breast",[1]control!QAJ8="Persons"),"Note: Breast cancer figures for all persons does not include males","")</f>
        <v>#VALUE!</v>
      </c>
      <c r="PZW17" s="132" t="e" vm="1">
        <f>IF(AND(PZW15="Breast",[1]control!QAK8="Persons"),"Note: Breast cancer figures for all persons does not include males","")</f>
        <v>#VALUE!</v>
      </c>
      <c r="PZX17" s="132" t="e" vm="1">
        <f>IF(AND(PZX15="Breast",[1]control!QAL8="Persons"),"Note: Breast cancer figures for all persons does not include males","")</f>
        <v>#VALUE!</v>
      </c>
      <c r="PZY17" s="132" t="e" vm="1">
        <f>IF(AND(PZY15="Breast",[1]control!QAM8="Persons"),"Note: Breast cancer figures for all persons does not include males","")</f>
        <v>#VALUE!</v>
      </c>
      <c r="PZZ17" s="132" t="e" vm="1">
        <f>IF(AND(PZZ15="Breast",[1]control!QAN8="Persons"),"Note: Breast cancer figures for all persons does not include males","")</f>
        <v>#VALUE!</v>
      </c>
      <c r="QAA17" s="132" t="e" vm="1">
        <f>IF(AND(QAA15="Breast",[1]control!QAO8="Persons"),"Note: Breast cancer figures for all persons does not include males","")</f>
        <v>#VALUE!</v>
      </c>
      <c r="QAB17" s="132" t="e" vm="1">
        <f>IF(AND(QAB15="Breast",[1]control!QAP8="Persons"),"Note: Breast cancer figures for all persons does not include males","")</f>
        <v>#VALUE!</v>
      </c>
      <c r="QAC17" s="132" t="e" vm="1">
        <f>IF(AND(QAC15="Breast",[1]control!QAQ8="Persons"),"Note: Breast cancer figures for all persons does not include males","")</f>
        <v>#VALUE!</v>
      </c>
      <c r="QAD17" s="132" t="e" vm="1">
        <f>IF(AND(QAD15="Breast",[1]control!QAR8="Persons"),"Note: Breast cancer figures for all persons does not include males","")</f>
        <v>#VALUE!</v>
      </c>
      <c r="QAE17" s="132" t="e" vm="1">
        <f>IF(AND(QAE15="Breast",[1]control!QAS8="Persons"),"Note: Breast cancer figures for all persons does not include males","")</f>
        <v>#VALUE!</v>
      </c>
      <c r="QAF17" s="132" t="e" vm="1">
        <f>IF(AND(QAF15="Breast",[1]control!QAT8="Persons"),"Note: Breast cancer figures for all persons does not include males","")</f>
        <v>#VALUE!</v>
      </c>
      <c r="QAG17" s="132" t="e" vm="1">
        <f>IF(AND(QAG15="Breast",[1]control!QAU8="Persons"),"Note: Breast cancer figures for all persons does not include males","")</f>
        <v>#VALUE!</v>
      </c>
      <c r="QAH17" s="132" t="e" vm="1">
        <f>IF(AND(QAH15="Breast",[1]control!QAV8="Persons"),"Note: Breast cancer figures for all persons does not include males","")</f>
        <v>#VALUE!</v>
      </c>
      <c r="QAI17" s="132" t="e" vm="1">
        <f>IF(AND(QAI15="Breast",[1]control!QAW8="Persons"),"Note: Breast cancer figures for all persons does not include males","")</f>
        <v>#VALUE!</v>
      </c>
      <c r="QAJ17" s="132" t="e" vm="1">
        <f>IF(AND(QAJ15="Breast",[1]control!QAX8="Persons"),"Note: Breast cancer figures for all persons does not include males","")</f>
        <v>#VALUE!</v>
      </c>
      <c r="QAK17" s="132" t="e" vm="1">
        <f>IF(AND(QAK15="Breast",[1]control!QAY8="Persons"),"Note: Breast cancer figures for all persons does not include males","")</f>
        <v>#VALUE!</v>
      </c>
      <c r="QAL17" s="132" t="e" vm="1">
        <f>IF(AND(QAL15="Breast",[1]control!QAZ8="Persons"),"Note: Breast cancer figures for all persons does not include males","")</f>
        <v>#VALUE!</v>
      </c>
      <c r="QAM17" s="132" t="e" vm="1">
        <f>IF(AND(QAM15="Breast",[1]control!QBA8="Persons"),"Note: Breast cancer figures for all persons does not include males","")</f>
        <v>#VALUE!</v>
      </c>
      <c r="QAN17" s="132" t="e" vm="1">
        <f>IF(AND(QAN15="Breast",[1]control!QBB8="Persons"),"Note: Breast cancer figures for all persons does not include males","")</f>
        <v>#VALUE!</v>
      </c>
      <c r="QAO17" s="132" t="e" vm="1">
        <f>IF(AND(QAO15="Breast",[1]control!QBC8="Persons"),"Note: Breast cancer figures for all persons does not include males","")</f>
        <v>#VALUE!</v>
      </c>
      <c r="QAP17" s="132" t="e" vm="1">
        <f>IF(AND(QAP15="Breast",[1]control!QBD8="Persons"),"Note: Breast cancer figures for all persons does not include males","")</f>
        <v>#VALUE!</v>
      </c>
      <c r="QAQ17" s="132" t="e" vm="1">
        <f>IF(AND(QAQ15="Breast",[1]control!QBE8="Persons"),"Note: Breast cancer figures for all persons does not include males","")</f>
        <v>#VALUE!</v>
      </c>
      <c r="QAR17" s="132" t="e" vm="1">
        <f>IF(AND(QAR15="Breast",[1]control!QBF8="Persons"),"Note: Breast cancer figures for all persons does not include males","")</f>
        <v>#VALUE!</v>
      </c>
      <c r="QAS17" s="132" t="e" vm="1">
        <f>IF(AND(QAS15="Breast",[1]control!QBG8="Persons"),"Note: Breast cancer figures for all persons does not include males","")</f>
        <v>#VALUE!</v>
      </c>
      <c r="QAT17" s="132" t="e" vm="1">
        <f>IF(AND(QAT15="Breast",[1]control!QBH8="Persons"),"Note: Breast cancer figures for all persons does not include males","")</f>
        <v>#VALUE!</v>
      </c>
      <c r="QAU17" s="132" t="e" vm="1">
        <f>IF(AND(QAU15="Breast",[1]control!QBI8="Persons"),"Note: Breast cancer figures for all persons does not include males","")</f>
        <v>#VALUE!</v>
      </c>
      <c r="QAV17" s="132" t="e" vm="1">
        <f>IF(AND(QAV15="Breast",[1]control!QBJ8="Persons"),"Note: Breast cancer figures for all persons does not include males","")</f>
        <v>#VALUE!</v>
      </c>
      <c r="QAW17" s="132" t="e" vm="1">
        <f>IF(AND(QAW15="Breast",[1]control!QBK8="Persons"),"Note: Breast cancer figures for all persons does not include males","")</f>
        <v>#VALUE!</v>
      </c>
      <c r="QAX17" s="132" t="e" vm="1">
        <f>IF(AND(QAX15="Breast",[1]control!QBL8="Persons"),"Note: Breast cancer figures for all persons does not include males","")</f>
        <v>#VALUE!</v>
      </c>
      <c r="QAY17" s="132" t="e" vm="1">
        <f>IF(AND(QAY15="Breast",[1]control!QBM8="Persons"),"Note: Breast cancer figures for all persons does not include males","")</f>
        <v>#VALUE!</v>
      </c>
      <c r="QAZ17" s="132" t="e" vm="1">
        <f>IF(AND(QAZ15="Breast",[1]control!QBN8="Persons"),"Note: Breast cancer figures for all persons does not include males","")</f>
        <v>#VALUE!</v>
      </c>
      <c r="QBA17" s="132" t="e" vm="1">
        <f>IF(AND(QBA15="Breast",[1]control!QBO8="Persons"),"Note: Breast cancer figures for all persons does not include males","")</f>
        <v>#VALUE!</v>
      </c>
      <c r="QBB17" s="132" t="e" vm="1">
        <f>IF(AND(QBB15="Breast",[1]control!QBP8="Persons"),"Note: Breast cancer figures for all persons does not include males","")</f>
        <v>#VALUE!</v>
      </c>
      <c r="QBC17" s="132" t="e" vm="1">
        <f>IF(AND(QBC15="Breast",[1]control!QBQ8="Persons"),"Note: Breast cancer figures for all persons does not include males","")</f>
        <v>#VALUE!</v>
      </c>
      <c r="QBD17" s="132" t="e" vm="1">
        <f>IF(AND(QBD15="Breast",[1]control!QBR8="Persons"),"Note: Breast cancer figures for all persons does not include males","")</f>
        <v>#VALUE!</v>
      </c>
      <c r="QBE17" s="132" t="e" vm="1">
        <f>IF(AND(QBE15="Breast",[1]control!QBS8="Persons"),"Note: Breast cancer figures for all persons does not include males","")</f>
        <v>#VALUE!</v>
      </c>
      <c r="QBF17" s="132" t="e" vm="1">
        <f>IF(AND(QBF15="Breast",[1]control!QBT8="Persons"),"Note: Breast cancer figures for all persons does not include males","")</f>
        <v>#VALUE!</v>
      </c>
      <c r="QBG17" s="132" t="e" vm="1">
        <f>IF(AND(QBG15="Breast",[1]control!QBU8="Persons"),"Note: Breast cancer figures for all persons does not include males","")</f>
        <v>#VALUE!</v>
      </c>
      <c r="QBH17" s="132" t="e" vm="1">
        <f>IF(AND(QBH15="Breast",[1]control!QBV8="Persons"),"Note: Breast cancer figures for all persons does not include males","")</f>
        <v>#VALUE!</v>
      </c>
      <c r="QBI17" s="132" t="e" vm="1">
        <f>IF(AND(QBI15="Breast",[1]control!QBW8="Persons"),"Note: Breast cancer figures for all persons does not include males","")</f>
        <v>#VALUE!</v>
      </c>
      <c r="QBJ17" s="132" t="e" vm="1">
        <f>IF(AND(QBJ15="Breast",[1]control!QBX8="Persons"),"Note: Breast cancer figures for all persons does not include males","")</f>
        <v>#VALUE!</v>
      </c>
      <c r="QBK17" s="132" t="e" vm="1">
        <f>IF(AND(QBK15="Breast",[1]control!QBY8="Persons"),"Note: Breast cancer figures for all persons does not include males","")</f>
        <v>#VALUE!</v>
      </c>
      <c r="QBL17" s="132" t="e" vm="1">
        <f>IF(AND(QBL15="Breast",[1]control!QBZ8="Persons"),"Note: Breast cancer figures for all persons does not include males","")</f>
        <v>#VALUE!</v>
      </c>
      <c r="QBM17" s="132" t="e" vm="1">
        <f>IF(AND(QBM15="Breast",[1]control!QCA8="Persons"),"Note: Breast cancer figures for all persons does not include males","")</f>
        <v>#VALUE!</v>
      </c>
      <c r="QBN17" s="132" t="e" vm="1">
        <f>IF(AND(QBN15="Breast",[1]control!QCB8="Persons"),"Note: Breast cancer figures for all persons does not include males","")</f>
        <v>#VALUE!</v>
      </c>
      <c r="QBO17" s="132" t="e" vm="1">
        <f>IF(AND(QBO15="Breast",[1]control!QCC8="Persons"),"Note: Breast cancer figures for all persons does not include males","")</f>
        <v>#VALUE!</v>
      </c>
      <c r="QBP17" s="132" t="e" vm="1">
        <f>IF(AND(QBP15="Breast",[1]control!QCD8="Persons"),"Note: Breast cancer figures for all persons does not include males","")</f>
        <v>#VALUE!</v>
      </c>
      <c r="QBQ17" s="132" t="e" vm="1">
        <f>IF(AND(QBQ15="Breast",[1]control!QCE8="Persons"),"Note: Breast cancer figures for all persons does not include males","")</f>
        <v>#VALUE!</v>
      </c>
      <c r="QBR17" s="132" t="e" vm="1">
        <f>IF(AND(QBR15="Breast",[1]control!QCF8="Persons"),"Note: Breast cancer figures for all persons does not include males","")</f>
        <v>#VALUE!</v>
      </c>
      <c r="QBS17" s="132" t="e" vm="1">
        <f>IF(AND(QBS15="Breast",[1]control!QCG8="Persons"),"Note: Breast cancer figures for all persons does not include males","")</f>
        <v>#VALUE!</v>
      </c>
      <c r="QBT17" s="132" t="e" vm="1">
        <f>IF(AND(QBT15="Breast",[1]control!QCH8="Persons"),"Note: Breast cancer figures for all persons does not include males","")</f>
        <v>#VALUE!</v>
      </c>
      <c r="QBU17" s="132" t="e" vm="1">
        <f>IF(AND(QBU15="Breast",[1]control!QCI8="Persons"),"Note: Breast cancer figures for all persons does not include males","")</f>
        <v>#VALUE!</v>
      </c>
      <c r="QBV17" s="132" t="e" vm="1">
        <f>IF(AND(QBV15="Breast",[1]control!QCJ8="Persons"),"Note: Breast cancer figures for all persons does not include males","")</f>
        <v>#VALUE!</v>
      </c>
      <c r="QBW17" s="132" t="e" vm="1">
        <f>IF(AND(QBW15="Breast",[1]control!QCK8="Persons"),"Note: Breast cancer figures for all persons does not include males","")</f>
        <v>#VALUE!</v>
      </c>
      <c r="QBX17" s="132" t="e" vm="1">
        <f>IF(AND(QBX15="Breast",[1]control!QCL8="Persons"),"Note: Breast cancer figures for all persons does not include males","")</f>
        <v>#VALUE!</v>
      </c>
      <c r="QBY17" s="132" t="e" vm="1">
        <f>IF(AND(QBY15="Breast",[1]control!QCM8="Persons"),"Note: Breast cancer figures for all persons does not include males","")</f>
        <v>#VALUE!</v>
      </c>
      <c r="QBZ17" s="132" t="e" vm="1">
        <f>IF(AND(QBZ15="Breast",[1]control!QCN8="Persons"),"Note: Breast cancer figures for all persons does not include males","")</f>
        <v>#VALUE!</v>
      </c>
      <c r="QCA17" s="132" t="e" vm="1">
        <f>IF(AND(QCA15="Breast",[1]control!QCO8="Persons"),"Note: Breast cancer figures for all persons does not include males","")</f>
        <v>#VALUE!</v>
      </c>
      <c r="QCB17" s="132" t="e" vm="1">
        <f>IF(AND(QCB15="Breast",[1]control!QCP8="Persons"),"Note: Breast cancer figures for all persons does not include males","")</f>
        <v>#VALUE!</v>
      </c>
      <c r="QCC17" s="132" t="e" vm="1">
        <f>IF(AND(QCC15="Breast",[1]control!QCQ8="Persons"),"Note: Breast cancer figures for all persons does not include males","")</f>
        <v>#VALUE!</v>
      </c>
      <c r="QCD17" s="132" t="e" vm="1">
        <f>IF(AND(QCD15="Breast",[1]control!QCR8="Persons"),"Note: Breast cancer figures for all persons does not include males","")</f>
        <v>#VALUE!</v>
      </c>
      <c r="QCE17" s="132" t="e" vm="1">
        <f>IF(AND(QCE15="Breast",[1]control!QCS8="Persons"),"Note: Breast cancer figures for all persons does not include males","")</f>
        <v>#VALUE!</v>
      </c>
      <c r="QCF17" s="132" t="e" vm="1">
        <f>IF(AND(QCF15="Breast",[1]control!QCT8="Persons"),"Note: Breast cancer figures for all persons does not include males","")</f>
        <v>#VALUE!</v>
      </c>
      <c r="QCG17" s="132" t="e" vm="1">
        <f>IF(AND(QCG15="Breast",[1]control!QCU8="Persons"),"Note: Breast cancer figures for all persons does not include males","")</f>
        <v>#VALUE!</v>
      </c>
      <c r="QCH17" s="132" t="e" vm="1">
        <f>IF(AND(QCH15="Breast",[1]control!QCV8="Persons"),"Note: Breast cancer figures for all persons does not include males","")</f>
        <v>#VALUE!</v>
      </c>
      <c r="QCI17" s="132" t="e" vm="1">
        <f>IF(AND(QCI15="Breast",[1]control!QCW8="Persons"),"Note: Breast cancer figures for all persons does not include males","")</f>
        <v>#VALUE!</v>
      </c>
      <c r="QCJ17" s="132" t="e" vm="1">
        <f>IF(AND(QCJ15="Breast",[1]control!QCX8="Persons"),"Note: Breast cancer figures for all persons does not include males","")</f>
        <v>#VALUE!</v>
      </c>
      <c r="QCK17" s="132" t="e" vm="1">
        <f>IF(AND(QCK15="Breast",[1]control!QCY8="Persons"),"Note: Breast cancer figures for all persons does not include males","")</f>
        <v>#VALUE!</v>
      </c>
      <c r="QCL17" s="132" t="e" vm="1">
        <f>IF(AND(QCL15="Breast",[1]control!QCZ8="Persons"),"Note: Breast cancer figures for all persons does not include males","")</f>
        <v>#VALUE!</v>
      </c>
      <c r="QCM17" s="132" t="e" vm="1">
        <f>IF(AND(QCM15="Breast",[1]control!QDA8="Persons"),"Note: Breast cancer figures for all persons does not include males","")</f>
        <v>#VALUE!</v>
      </c>
      <c r="QCN17" s="132" t="e" vm="1">
        <f>IF(AND(QCN15="Breast",[1]control!QDB8="Persons"),"Note: Breast cancer figures for all persons does not include males","")</f>
        <v>#VALUE!</v>
      </c>
      <c r="QCO17" s="132" t="e" vm="1">
        <f>IF(AND(QCO15="Breast",[1]control!QDC8="Persons"),"Note: Breast cancer figures for all persons does not include males","")</f>
        <v>#VALUE!</v>
      </c>
      <c r="QCP17" s="132" t="e" vm="1">
        <f>IF(AND(QCP15="Breast",[1]control!QDD8="Persons"),"Note: Breast cancer figures for all persons does not include males","")</f>
        <v>#VALUE!</v>
      </c>
      <c r="QCQ17" s="132" t="e" vm="1">
        <f>IF(AND(QCQ15="Breast",[1]control!QDE8="Persons"),"Note: Breast cancer figures for all persons does not include males","")</f>
        <v>#VALUE!</v>
      </c>
      <c r="QCR17" s="132" t="e" vm="1">
        <f>IF(AND(QCR15="Breast",[1]control!QDF8="Persons"),"Note: Breast cancer figures for all persons does not include males","")</f>
        <v>#VALUE!</v>
      </c>
      <c r="QCS17" s="132" t="e" vm="1">
        <f>IF(AND(QCS15="Breast",[1]control!QDG8="Persons"),"Note: Breast cancer figures for all persons does not include males","")</f>
        <v>#VALUE!</v>
      </c>
      <c r="QCT17" s="132" t="e" vm="1">
        <f>IF(AND(QCT15="Breast",[1]control!QDH8="Persons"),"Note: Breast cancer figures for all persons does not include males","")</f>
        <v>#VALUE!</v>
      </c>
      <c r="QCU17" s="132" t="e" vm="1">
        <f>IF(AND(QCU15="Breast",[1]control!QDI8="Persons"),"Note: Breast cancer figures for all persons does not include males","")</f>
        <v>#VALUE!</v>
      </c>
      <c r="QCV17" s="132" t="e" vm="1">
        <f>IF(AND(QCV15="Breast",[1]control!QDJ8="Persons"),"Note: Breast cancer figures for all persons does not include males","")</f>
        <v>#VALUE!</v>
      </c>
      <c r="QCW17" s="132" t="e" vm="1">
        <f>IF(AND(QCW15="Breast",[1]control!QDK8="Persons"),"Note: Breast cancer figures for all persons does not include males","")</f>
        <v>#VALUE!</v>
      </c>
      <c r="QCX17" s="132" t="e" vm="1">
        <f>IF(AND(QCX15="Breast",[1]control!QDL8="Persons"),"Note: Breast cancer figures for all persons does not include males","")</f>
        <v>#VALUE!</v>
      </c>
      <c r="QCY17" s="132" t="e" vm="1">
        <f>IF(AND(QCY15="Breast",[1]control!QDM8="Persons"),"Note: Breast cancer figures for all persons does not include males","")</f>
        <v>#VALUE!</v>
      </c>
      <c r="QCZ17" s="132" t="e" vm="1">
        <f>IF(AND(QCZ15="Breast",[1]control!QDN8="Persons"),"Note: Breast cancer figures for all persons does not include males","")</f>
        <v>#VALUE!</v>
      </c>
      <c r="QDA17" s="132" t="e" vm="1">
        <f>IF(AND(QDA15="Breast",[1]control!QDO8="Persons"),"Note: Breast cancer figures for all persons does not include males","")</f>
        <v>#VALUE!</v>
      </c>
      <c r="QDB17" s="132" t="e" vm="1">
        <f>IF(AND(QDB15="Breast",[1]control!QDP8="Persons"),"Note: Breast cancer figures for all persons does not include males","")</f>
        <v>#VALUE!</v>
      </c>
      <c r="QDC17" s="132" t="e" vm="1">
        <f>IF(AND(QDC15="Breast",[1]control!QDQ8="Persons"),"Note: Breast cancer figures for all persons does not include males","")</f>
        <v>#VALUE!</v>
      </c>
      <c r="QDD17" s="132" t="e" vm="1">
        <f>IF(AND(QDD15="Breast",[1]control!QDR8="Persons"),"Note: Breast cancer figures for all persons does not include males","")</f>
        <v>#VALUE!</v>
      </c>
      <c r="QDE17" s="132" t="e" vm="1">
        <f>IF(AND(QDE15="Breast",[1]control!QDS8="Persons"),"Note: Breast cancer figures for all persons does not include males","")</f>
        <v>#VALUE!</v>
      </c>
      <c r="QDF17" s="132" t="e" vm="1">
        <f>IF(AND(QDF15="Breast",[1]control!QDT8="Persons"),"Note: Breast cancer figures for all persons does not include males","")</f>
        <v>#VALUE!</v>
      </c>
      <c r="QDG17" s="132" t="e" vm="1">
        <f>IF(AND(QDG15="Breast",[1]control!QDU8="Persons"),"Note: Breast cancer figures for all persons does not include males","")</f>
        <v>#VALUE!</v>
      </c>
      <c r="QDH17" s="132" t="e" vm="1">
        <f>IF(AND(QDH15="Breast",[1]control!QDV8="Persons"),"Note: Breast cancer figures for all persons does not include males","")</f>
        <v>#VALUE!</v>
      </c>
      <c r="QDI17" s="132" t="e" vm="1">
        <f>IF(AND(QDI15="Breast",[1]control!QDW8="Persons"),"Note: Breast cancer figures for all persons does not include males","")</f>
        <v>#VALUE!</v>
      </c>
      <c r="QDJ17" s="132" t="e" vm="1">
        <f>IF(AND(QDJ15="Breast",[1]control!QDX8="Persons"),"Note: Breast cancer figures for all persons does not include males","")</f>
        <v>#VALUE!</v>
      </c>
      <c r="QDK17" s="132" t="e" vm="1">
        <f>IF(AND(QDK15="Breast",[1]control!QDY8="Persons"),"Note: Breast cancer figures for all persons does not include males","")</f>
        <v>#VALUE!</v>
      </c>
      <c r="QDL17" s="132" t="e" vm="1">
        <f>IF(AND(QDL15="Breast",[1]control!QDZ8="Persons"),"Note: Breast cancer figures for all persons does not include males","")</f>
        <v>#VALUE!</v>
      </c>
      <c r="QDM17" s="132" t="e" vm="1">
        <f>IF(AND(QDM15="Breast",[1]control!QEA8="Persons"),"Note: Breast cancer figures for all persons does not include males","")</f>
        <v>#VALUE!</v>
      </c>
      <c r="QDN17" s="132" t="e" vm="1">
        <f>IF(AND(QDN15="Breast",[1]control!QEB8="Persons"),"Note: Breast cancer figures for all persons does not include males","")</f>
        <v>#VALUE!</v>
      </c>
      <c r="QDO17" s="132" t="e" vm="1">
        <f>IF(AND(QDO15="Breast",[1]control!QEC8="Persons"),"Note: Breast cancer figures for all persons does not include males","")</f>
        <v>#VALUE!</v>
      </c>
      <c r="QDP17" s="132" t="e" vm="1">
        <f>IF(AND(QDP15="Breast",[1]control!QED8="Persons"),"Note: Breast cancer figures for all persons does not include males","")</f>
        <v>#VALUE!</v>
      </c>
      <c r="QDQ17" s="132" t="e" vm="1">
        <f>IF(AND(QDQ15="Breast",[1]control!QEE8="Persons"),"Note: Breast cancer figures for all persons does not include males","")</f>
        <v>#VALUE!</v>
      </c>
      <c r="QDR17" s="132" t="e" vm="1">
        <f>IF(AND(QDR15="Breast",[1]control!QEF8="Persons"),"Note: Breast cancer figures for all persons does not include males","")</f>
        <v>#VALUE!</v>
      </c>
      <c r="QDS17" s="132" t="e" vm="1">
        <f>IF(AND(QDS15="Breast",[1]control!QEG8="Persons"),"Note: Breast cancer figures for all persons does not include males","")</f>
        <v>#VALUE!</v>
      </c>
      <c r="QDT17" s="132" t="e" vm="1">
        <f>IF(AND(QDT15="Breast",[1]control!QEH8="Persons"),"Note: Breast cancer figures for all persons does not include males","")</f>
        <v>#VALUE!</v>
      </c>
      <c r="QDU17" s="132" t="e" vm="1">
        <f>IF(AND(QDU15="Breast",[1]control!QEI8="Persons"),"Note: Breast cancer figures for all persons does not include males","")</f>
        <v>#VALUE!</v>
      </c>
      <c r="QDV17" s="132" t="e" vm="1">
        <f>IF(AND(QDV15="Breast",[1]control!QEJ8="Persons"),"Note: Breast cancer figures for all persons does not include males","")</f>
        <v>#VALUE!</v>
      </c>
      <c r="QDW17" s="132" t="e" vm="1">
        <f>IF(AND(QDW15="Breast",[1]control!QEK8="Persons"),"Note: Breast cancer figures for all persons does not include males","")</f>
        <v>#VALUE!</v>
      </c>
      <c r="QDX17" s="132" t="e" vm="1">
        <f>IF(AND(QDX15="Breast",[1]control!QEL8="Persons"),"Note: Breast cancer figures for all persons does not include males","")</f>
        <v>#VALUE!</v>
      </c>
      <c r="QDY17" s="132" t="e" vm="1">
        <f>IF(AND(QDY15="Breast",[1]control!QEM8="Persons"),"Note: Breast cancer figures for all persons does not include males","")</f>
        <v>#VALUE!</v>
      </c>
      <c r="QDZ17" s="132" t="e" vm="1">
        <f>IF(AND(QDZ15="Breast",[1]control!QEN8="Persons"),"Note: Breast cancer figures for all persons does not include males","")</f>
        <v>#VALUE!</v>
      </c>
      <c r="QEA17" s="132" t="e" vm="1">
        <f>IF(AND(QEA15="Breast",[1]control!QEO8="Persons"),"Note: Breast cancer figures for all persons does not include males","")</f>
        <v>#VALUE!</v>
      </c>
      <c r="QEB17" s="132" t="e" vm="1">
        <f>IF(AND(QEB15="Breast",[1]control!QEP8="Persons"),"Note: Breast cancer figures for all persons does not include males","")</f>
        <v>#VALUE!</v>
      </c>
      <c r="QEC17" s="132" t="e" vm="1">
        <f>IF(AND(QEC15="Breast",[1]control!QEQ8="Persons"),"Note: Breast cancer figures for all persons does not include males","")</f>
        <v>#VALUE!</v>
      </c>
      <c r="QED17" s="132" t="e" vm="1">
        <f>IF(AND(QED15="Breast",[1]control!QER8="Persons"),"Note: Breast cancer figures for all persons does not include males","")</f>
        <v>#VALUE!</v>
      </c>
      <c r="QEE17" s="132" t="e" vm="1">
        <f>IF(AND(QEE15="Breast",[1]control!QES8="Persons"),"Note: Breast cancer figures for all persons does not include males","")</f>
        <v>#VALUE!</v>
      </c>
      <c r="QEF17" s="132" t="e" vm="1">
        <f>IF(AND(QEF15="Breast",[1]control!QET8="Persons"),"Note: Breast cancer figures for all persons does not include males","")</f>
        <v>#VALUE!</v>
      </c>
      <c r="QEG17" s="132" t="e" vm="1">
        <f>IF(AND(QEG15="Breast",[1]control!QEU8="Persons"),"Note: Breast cancer figures for all persons does not include males","")</f>
        <v>#VALUE!</v>
      </c>
      <c r="QEH17" s="132" t="e" vm="1">
        <f>IF(AND(QEH15="Breast",[1]control!QEV8="Persons"),"Note: Breast cancer figures for all persons does not include males","")</f>
        <v>#VALUE!</v>
      </c>
      <c r="QEI17" s="132" t="e" vm="1">
        <f>IF(AND(QEI15="Breast",[1]control!QEW8="Persons"),"Note: Breast cancer figures for all persons does not include males","")</f>
        <v>#VALUE!</v>
      </c>
      <c r="QEJ17" s="132" t="e" vm="1">
        <f>IF(AND(QEJ15="Breast",[1]control!QEX8="Persons"),"Note: Breast cancer figures for all persons does not include males","")</f>
        <v>#VALUE!</v>
      </c>
      <c r="QEK17" s="132" t="e" vm="1">
        <f>IF(AND(QEK15="Breast",[1]control!QEY8="Persons"),"Note: Breast cancer figures for all persons does not include males","")</f>
        <v>#VALUE!</v>
      </c>
      <c r="QEL17" s="132" t="e" vm="1">
        <f>IF(AND(QEL15="Breast",[1]control!QEZ8="Persons"),"Note: Breast cancer figures for all persons does not include males","")</f>
        <v>#VALUE!</v>
      </c>
      <c r="QEM17" s="132" t="e" vm="1">
        <f>IF(AND(QEM15="Breast",[1]control!QFA8="Persons"),"Note: Breast cancer figures for all persons does not include males","")</f>
        <v>#VALUE!</v>
      </c>
      <c r="QEN17" s="132" t="e" vm="1">
        <f>IF(AND(QEN15="Breast",[1]control!QFB8="Persons"),"Note: Breast cancer figures for all persons does not include males","")</f>
        <v>#VALUE!</v>
      </c>
      <c r="QEO17" s="132" t="e" vm="1">
        <f>IF(AND(QEO15="Breast",[1]control!QFC8="Persons"),"Note: Breast cancer figures for all persons does not include males","")</f>
        <v>#VALUE!</v>
      </c>
      <c r="QEP17" s="132" t="e" vm="1">
        <f>IF(AND(QEP15="Breast",[1]control!QFD8="Persons"),"Note: Breast cancer figures for all persons does not include males","")</f>
        <v>#VALUE!</v>
      </c>
      <c r="QEQ17" s="132" t="e" vm="1">
        <f>IF(AND(QEQ15="Breast",[1]control!QFE8="Persons"),"Note: Breast cancer figures for all persons does not include males","")</f>
        <v>#VALUE!</v>
      </c>
      <c r="QER17" s="132" t="e" vm="1">
        <f>IF(AND(QER15="Breast",[1]control!QFF8="Persons"),"Note: Breast cancer figures for all persons does not include males","")</f>
        <v>#VALUE!</v>
      </c>
      <c r="QES17" s="132" t="e" vm="1">
        <f>IF(AND(QES15="Breast",[1]control!QFG8="Persons"),"Note: Breast cancer figures for all persons does not include males","")</f>
        <v>#VALUE!</v>
      </c>
      <c r="QET17" s="132" t="e" vm="1">
        <f>IF(AND(QET15="Breast",[1]control!QFH8="Persons"),"Note: Breast cancer figures for all persons does not include males","")</f>
        <v>#VALUE!</v>
      </c>
      <c r="QEU17" s="132" t="e" vm="1">
        <f>IF(AND(QEU15="Breast",[1]control!QFI8="Persons"),"Note: Breast cancer figures for all persons does not include males","")</f>
        <v>#VALUE!</v>
      </c>
      <c r="QEV17" s="132" t="e" vm="1">
        <f>IF(AND(QEV15="Breast",[1]control!QFJ8="Persons"),"Note: Breast cancer figures for all persons does not include males","")</f>
        <v>#VALUE!</v>
      </c>
      <c r="QEW17" s="132" t="e" vm="1">
        <f>IF(AND(QEW15="Breast",[1]control!QFK8="Persons"),"Note: Breast cancer figures for all persons does not include males","")</f>
        <v>#VALUE!</v>
      </c>
      <c r="QEX17" s="132" t="e" vm="1">
        <f>IF(AND(QEX15="Breast",[1]control!QFL8="Persons"),"Note: Breast cancer figures for all persons does not include males","")</f>
        <v>#VALUE!</v>
      </c>
      <c r="QEY17" s="132" t="e" vm="1">
        <f>IF(AND(QEY15="Breast",[1]control!QFM8="Persons"),"Note: Breast cancer figures for all persons does not include males","")</f>
        <v>#VALUE!</v>
      </c>
      <c r="QEZ17" s="132" t="e" vm="1">
        <f>IF(AND(QEZ15="Breast",[1]control!QFN8="Persons"),"Note: Breast cancer figures for all persons does not include males","")</f>
        <v>#VALUE!</v>
      </c>
      <c r="QFA17" s="132" t="e" vm="1">
        <f>IF(AND(QFA15="Breast",[1]control!QFO8="Persons"),"Note: Breast cancer figures for all persons does not include males","")</f>
        <v>#VALUE!</v>
      </c>
      <c r="QFB17" s="132" t="e" vm="1">
        <f>IF(AND(QFB15="Breast",[1]control!QFP8="Persons"),"Note: Breast cancer figures for all persons does not include males","")</f>
        <v>#VALUE!</v>
      </c>
      <c r="QFC17" s="132" t="e" vm="1">
        <f>IF(AND(QFC15="Breast",[1]control!QFQ8="Persons"),"Note: Breast cancer figures for all persons does not include males","")</f>
        <v>#VALUE!</v>
      </c>
      <c r="QFD17" s="132" t="e" vm="1">
        <f>IF(AND(QFD15="Breast",[1]control!QFR8="Persons"),"Note: Breast cancer figures for all persons does not include males","")</f>
        <v>#VALUE!</v>
      </c>
      <c r="QFE17" s="132" t="e" vm="1">
        <f>IF(AND(QFE15="Breast",[1]control!QFS8="Persons"),"Note: Breast cancer figures for all persons does not include males","")</f>
        <v>#VALUE!</v>
      </c>
      <c r="QFF17" s="132" t="e" vm="1">
        <f>IF(AND(QFF15="Breast",[1]control!QFT8="Persons"),"Note: Breast cancer figures for all persons does not include males","")</f>
        <v>#VALUE!</v>
      </c>
      <c r="QFG17" s="132" t="e" vm="1">
        <f>IF(AND(QFG15="Breast",[1]control!QFU8="Persons"),"Note: Breast cancer figures for all persons does not include males","")</f>
        <v>#VALUE!</v>
      </c>
      <c r="QFH17" s="132" t="e" vm="1">
        <f>IF(AND(QFH15="Breast",[1]control!QFV8="Persons"),"Note: Breast cancer figures for all persons does not include males","")</f>
        <v>#VALUE!</v>
      </c>
      <c r="QFI17" s="132" t="e" vm="1">
        <f>IF(AND(QFI15="Breast",[1]control!QFW8="Persons"),"Note: Breast cancer figures for all persons does not include males","")</f>
        <v>#VALUE!</v>
      </c>
      <c r="QFJ17" s="132" t="e" vm="1">
        <f>IF(AND(QFJ15="Breast",[1]control!QFX8="Persons"),"Note: Breast cancer figures for all persons does not include males","")</f>
        <v>#VALUE!</v>
      </c>
      <c r="QFK17" s="132" t="e" vm="1">
        <f>IF(AND(QFK15="Breast",[1]control!QFY8="Persons"),"Note: Breast cancer figures for all persons does not include males","")</f>
        <v>#VALUE!</v>
      </c>
      <c r="QFL17" s="132" t="e" vm="1">
        <f>IF(AND(QFL15="Breast",[1]control!QFZ8="Persons"),"Note: Breast cancer figures for all persons does not include males","")</f>
        <v>#VALUE!</v>
      </c>
      <c r="QFM17" s="132" t="e" vm="1">
        <f>IF(AND(QFM15="Breast",[1]control!QGA8="Persons"),"Note: Breast cancer figures for all persons does not include males","")</f>
        <v>#VALUE!</v>
      </c>
      <c r="QFN17" s="132" t="e" vm="1">
        <f>IF(AND(QFN15="Breast",[1]control!QGB8="Persons"),"Note: Breast cancer figures for all persons does not include males","")</f>
        <v>#VALUE!</v>
      </c>
      <c r="QFO17" s="132" t="e" vm="1">
        <f>IF(AND(QFO15="Breast",[1]control!QGC8="Persons"),"Note: Breast cancer figures for all persons does not include males","")</f>
        <v>#VALUE!</v>
      </c>
      <c r="QFP17" s="132" t="e" vm="1">
        <f>IF(AND(QFP15="Breast",[1]control!QGD8="Persons"),"Note: Breast cancer figures for all persons does not include males","")</f>
        <v>#VALUE!</v>
      </c>
      <c r="QFQ17" s="132" t="e" vm="1">
        <f>IF(AND(QFQ15="Breast",[1]control!QGE8="Persons"),"Note: Breast cancer figures for all persons does not include males","")</f>
        <v>#VALUE!</v>
      </c>
      <c r="QFR17" s="132" t="e" vm="1">
        <f>IF(AND(QFR15="Breast",[1]control!QGF8="Persons"),"Note: Breast cancer figures for all persons does not include males","")</f>
        <v>#VALUE!</v>
      </c>
      <c r="QFS17" s="132" t="e" vm="1">
        <f>IF(AND(QFS15="Breast",[1]control!QGG8="Persons"),"Note: Breast cancer figures for all persons does not include males","")</f>
        <v>#VALUE!</v>
      </c>
      <c r="QFT17" s="132" t="e" vm="1">
        <f>IF(AND(QFT15="Breast",[1]control!QGH8="Persons"),"Note: Breast cancer figures for all persons does not include males","")</f>
        <v>#VALUE!</v>
      </c>
      <c r="QFU17" s="132" t="e" vm="1">
        <f>IF(AND(QFU15="Breast",[1]control!QGI8="Persons"),"Note: Breast cancer figures for all persons does not include males","")</f>
        <v>#VALUE!</v>
      </c>
      <c r="QFV17" s="132" t="e" vm="1">
        <f>IF(AND(QFV15="Breast",[1]control!QGJ8="Persons"),"Note: Breast cancer figures for all persons does not include males","")</f>
        <v>#VALUE!</v>
      </c>
      <c r="QFW17" s="132" t="e" vm="1">
        <f>IF(AND(QFW15="Breast",[1]control!QGK8="Persons"),"Note: Breast cancer figures for all persons does not include males","")</f>
        <v>#VALUE!</v>
      </c>
      <c r="QFX17" s="132" t="e" vm="1">
        <f>IF(AND(QFX15="Breast",[1]control!QGL8="Persons"),"Note: Breast cancer figures for all persons does not include males","")</f>
        <v>#VALUE!</v>
      </c>
      <c r="QFY17" s="132" t="e" vm="1">
        <f>IF(AND(QFY15="Breast",[1]control!QGM8="Persons"),"Note: Breast cancer figures for all persons does not include males","")</f>
        <v>#VALUE!</v>
      </c>
      <c r="QFZ17" s="132" t="e" vm="1">
        <f>IF(AND(QFZ15="Breast",[1]control!QGN8="Persons"),"Note: Breast cancer figures for all persons does not include males","")</f>
        <v>#VALUE!</v>
      </c>
      <c r="QGA17" s="132" t="e" vm="1">
        <f>IF(AND(QGA15="Breast",[1]control!QGO8="Persons"),"Note: Breast cancer figures for all persons does not include males","")</f>
        <v>#VALUE!</v>
      </c>
      <c r="QGB17" s="132" t="e" vm="1">
        <f>IF(AND(QGB15="Breast",[1]control!QGP8="Persons"),"Note: Breast cancer figures for all persons does not include males","")</f>
        <v>#VALUE!</v>
      </c>
      <c r="QGC17" s="132" t="e" vm="1">
        <f>IF(AND(QGC15="Breast",[1]control!QGQ8="Persons"),"Note: Breast cancer figures for all persons does not include males","")</f>
        <v>#VALUE!</v>
      </c>
      <c r="QGD17" s="132" t="e" vm="1">
        <f>IF(AND(QGD15="Breast",[1]control!QGR8="Persons"),"Note: Breast cancer figures for all persons does not include males","")</f>
        <v>#VALUE!</v>
      </c>
      <c r="QGE17" s="132" t="e" vm="1">
        <f>IF(AND(QGE15="Breast",[1]control!QGS8="Persons"),"Note: Breast cancer figures for all persons does not include males","")</f>
        <v>#VALUE!</v>
      </c>
      <c r="QGF17" s="132" t="e" vm="1">
        <f>IF(AND(QGF15="Breast",[1]control!QGT8="Persons"),"Note: Breast cancer figures for all persons does not include males","")</f>
        <v>#VALUE!</v>
      </c>
      <c r="QGG17" s="132" t="e" vm="1">
        <f>IF(AND(QGG15="Breast",[1]control!QGU8="Persons"),"Note: Breast cancer figures for all persons does not include males","")</f>
        <v>#VALUE!</v>
      </c>
      <c r="QGH17" s="132" t="e" vm="1">
        <f>IF(AND(QGH15="Breast",[1]control!QGV8="Persons"),"Note: Breast cancer figures for all persons does not include males","")</f>
        <v>#VALUE!</v>
      </c>
      <c r="QGI17" s="132" t="e" vm="1">
        <f>IF(AND(QGI15="Breast",[1]control!QGW8="Persons"),"Note: Breast cancer figures for all persons does not include males","")</f>
        <v>#VALUE!</v>
      </c>
      <c r="QGJ17" s="132" t="e" vm="1">
        <f>IF(AND(QGJ15="Breast",[1]control!QGX8="Persons"),"Note: Breast cancer figures for all persons does not include males","")</f>
        <v>#VALUE!</v>
      </c>
      <c r="QGK17" s="132" t="e" vm="1">
        <f>IF(AND(QGK15="Breast",[1]control!QGY8="Persons"),"Note: Breast cancer figures for all persons does not include males","")</f>
        <v>#VALUE!</v>
      </c>
      <c r="QGL17" s="132" t="e" vm="1">
        <f>IF(AND(QGL15="Breast",[1]control!QGZ8="Persons"),"Note: Breast cancer figures for all persons does not include males","")</f>
        <v>#VALUE!</v>
      </c>
      <c r="QGM17" s="132" t="e" vm="1">
        <f>IF(AND(QGM15="Breast",[1]control!QHA8="Persons"),"Note: Breast cancer figures for all persons does not include males","")</f>
        <v>#VALUE!</v>
      </c>
      <c r="QGN17" s="132" t="e" vm="1">
        <f>IF(AND(QGN15="Breast",[1]control!QHB8="Persons"),"Note: Breast cancer figures for all persons does not include males","")</f>
        <v>#VALUE!</v>
      </c>
      <c r="QGO17" s="132" t="e" vm="1">
        <f>IF(AND(QGO15="Breast",[1]control!QHC8="Persons"),"Note: Breast cancer figures for all persons does not include males","")</f>
        <v>#VALUE!</v>
      </c>
      <c r="QGP17" s="132" t="e" vm="1">
        <f>IF(AND(QGP15="Breast",[1]control!QHD8="Persons"),"Note: Breast cancer figures for all persons does not include males","")</f>
        <v>#VALUE!</v>
      </c>
      <c r="QGQ17" s="132" t="e" vm="1">
        <f>IF(AND(QGQ15="Breast",[1]control!QHE8="Persons"),"Note: Breast cancer figures for all persons does not include males","")</f>
        <v>#VALUE!</v>
      </c>
      <c r="QGR17" s="132" t="e" vm="1">
        <f>IF(AND(QGR15="Breast",[1]control!QHF8="Persons"),"Note: Breast cancer figures for all persons does not include males","")</f>
        <v>#VALUE!</v>
      </c>
      <c r="QGS17" s="132" t="e" vm="1">
        <f>IF(AND(QGS15="Breast",[1]control!QHG8="Persons"),"Note: Breast cancer figures for all persons does not include males","")</f>
        <v>#VALUE!</v>
      </c>
      <c r="QGT17" s="132" t="e" vm="1">
        <f>IF(AND(QGT15="Breast",[1]control!QHH8="Persons"),"Note: Breast cancer figures for all persons does not include males","")</f>
        <v>#VALUE!</v>
      </c>
      <c r="QGU17" s="132" t="e" vm="1">
        <f>IF(AND(QGU15="Breast",[1]control!QHI8="Persons"),"Note: Breast cancer figures for all persons does not include males","")</f>
        <v>#VALUE!</v>
      </c>
      <c r="QGV17" s="132" t="e" vm="1">
        <f>IF(AND(QGV15="Breast",[1]control!QHJ8="Persons"),"Note: Breast cancer figures for all persons does not include males","")</f>
        <v>#VALUE!</v>
      </c>
      <c r="QGW17" s="132" t="e" vm="1">
        <f>IF(AND(QGW15="Breast",[1]control!QHK8="Persons"),"Note: Breast cancer figures for all persons does not include males","")</f>
        <v>#VALUE!</v>
      </c>
      <c r="QGX17" s="132" t="e" vm="1">
        <f>IF(AND(QGX15="Breast",[1]control!QHL8="Persons"),"Note: Breast cancer figures for all persons does not include males","")</f>
        <v>#VALUE!</v>
      </c>
      <c r="QGY17" s="132" t="e" vm="1">
        <f>IF(AND(QGY15="Breast",[1]control!QHM8="Persons"),"Note: Breast cancer figures for all persons does not include males","")</f>
        <v>#VALUE!</v>
      </c>
      <c r="QGZ17" s="132" t="e" vm="1">
        <f>IF(AND(QGZ15="Breast",[1]control!QHN8="Persons"),"Note: Breast cancer figures for all persons does not include males","")</f>
        <v>#VALUE!</v>
      </c>
      <c r="QHA17" s="132" t="e" vm="1">
        <f>IF(AND(QHA15="Breast",[1]control!QHO8="Persons"),"Note: Breast cancer figures for all persons does not include males","")</f>
        <v>#VALUE!</v>
      </c>
      <c r="QHB17" s="132" t="e" vm="1">
        <f>IF(AND(QHB15="Breast",[1]control!QHP8="Persons"),"Note: Breast cancer figures for all persons does not include males","")</f>
        <v>#VALUE!</v>
      </c>
      <c r="QHC17" s="132" t="e" vm="1">
        <f>IF(AND(QHC15="Breast",[1]control!QHQ8="Persons"),"Note: Breast cancer figures for all persons does not include males","")</f>
        <v>#VALUE!</v>
      </c>
      <c r="QHD17" s="132" t="e" vm="1">
        <f>IF(AND(QHD15="Breast",[1]control!QHR8="Persons"),"Note: Breast cancer figures for all persons does not include males","")</f>
        <v>#VALUE!</v>
      </c>
      <c r="QHE17" s="132" t="e" vm="1">
        <f>IF(AND(QHE15="Breast",[1]control!QHS8="Persons"),"Note: Breast cancer figures for all persons does not include males","")</f>
        <v>#VALUE!</v>
      </c>
      <c r="QHF17" s="132" t="e" vm="1">
        <f>IF(AND(QHF15="Breast",[1]control!QHT8="Persons"),"Note: Breast cancer figures for all persons does not include males","")</f>
        <v>#VALUE!</v>
      </c>
      <c r="QHG17" s="132" t="e" vm="1">
        <f>IF(AND(QHG15="Breast",[1]control!QHU8="Persons"),"Note: Breast cancer figures for all persons does not include males","")</f>
        <v>#VALUE!</v>
      </c>
      <c r="QHH17" s="132" t="e" vm="1">
        <f>IF(AND(QHH15="Breast",[1]control!QHV8="Persons"),"Note: Breast cancer figures for all persons does not include males","")</f>
        <v>#VALUE!</v>
      </c>
      <c r="QHI17" s="132" t="e" vm="1">
        <f>IF(AND(QHI15="Breast",[1]control!QHW8="Persons"),"Note: Breast cancer figures for all persons does not include males","")</f>
        <v>#VALUE!</v>
      </c>
      <c r="QHJ17" s="132" t="e" vm="1">
        <f>IF(AND(QHJ15="Breast",[1]control!QHX8="Persons"),"Note: Breast cancer figures for all persons does not include males","")</f>
        <v>#VALUE!</v>
      </c>
      <c r="QHK17" s="132" t="e" vm="1">
        <f>IF(AND(QHK15="Breast",[1]control!QHY8="Persons"),"Note: Breast cancer figures for all persons does not include males","")</f>
        <v>#VALUE!</v>
      </c>
      <c r="QHL17" s="132" t="e" vm="1">
        <f>IF(AND(QHL15="Breast",[1]control!QHZ8="Persons"),"Note: Breast cancer figures for all persons does not include males","")</f>
        <v>#VALUE!</v>
      </c>
      <c r="QHM17" s="132" t="e" vm="1">
        <f>IF(AND(QHM15="Breast",[1]control!QIA8="Persons"),"Note: Breast cancer figures for all persons does not include males","")</f>
        <v>#VALUE!</v>
      </c>
      <c r="QHN17" s="132" t="e" vm="1">
        <f>IF(AND(QHN15="Breast",[1]control!QIB8="Persons"),"Note: Breast cancer figures for all persons does not include males","")</f>
        <v>#VALUE!</v>
      </c>
      <c r="QHO17" s="132" t="e" vm="1">
        <f>IF(AND(QHO15="Breast",[1]control!QIC8="Persons"),"Note: Breast cancer figures for all persons does not include males","")</f>
        <v>#VALUE!</v>
      </c>
      <c r="QHP17" s="132" t="e" vm="1">
        <f>IF(AND(QHP15="Breast",[1]control!QID8="Persons"),"Note: Breast cancer figures for all persons does not include males","")</f>
        <v>#VALUE!</v>
      </c>
      <c r="QHQ17" s="132" t="e" vm="1">
        <f>IF(AND(QHQ15="Breast",[1]control!QIE8="Persons"),"Note: Breast cancer figures for all persons does not include males","")</f>
        <v>#VALUE!</v>
      </c>
      <c r="QHR17" s="132" t="e" vm="1">
        <f>IF(AND(QHR15="Breast",[1]control!QIF8="Persons"),"Note: Breast cancer figures for all persons does not include males","")</f>
        <v>#VALUE!</v>
      </c>
      <c r="QHS17" s="132" t="e" vm="1">
        <f>IF(AND(QHS15="Breast",[1]control!QIG8="Persons"),"Note: Breast cancer figures for all persons does not include males","")</f>
        <v>#VALUE!</v>
      </c>
      <c r="QHT17" s="132" t="e" vm="1">
        <f>IF(AND(QHT15="Breast",[1]control!QIH8="Persons"),"Note: Breast cancer figures for all persons does not include males","")</f>
        <v>#VALUE!</v>
      </c>
      <c r="QHU17" s="132" t="e" vm="1">
        <f>IF(AND(QHU15="Breast",[1]control!QII8="Persons"),"Note: Breast cancer figures for all persons does not include males","")</f>
        <v>#VALUE!</v>
      </c>
      <c r="QHV17" s="132" t="e" vm="1">
        <f>IF(AND(QHV15="Breast",[1]control!QIJ8="Persons"),"Note: Breast cancer figures for all persons does not include males","")</f>
        <v>#VALUE!</v>
      </c>
      <c r="QHW17" s="132" t="e" vm="1">
        <f>IF(AND(QHW15="Breast",[1]control!QIK8="Persons"),"Note: Breast cancer figures for all persons does not include males","")</f>
        <v>#VALUE!</v>
      </c>
      <c r="QHX17" s="132" t="e" vm="1">
        <f>IF(AND(QHX15="Breast",[1]control!QIL8="Persons"),"Note: Breast cancer figures for all persons does not include males","")</f>
        <v>#VALUE!</v>
      </c>
      <c r="QHY17" s="132" t="e" vm="1">
        <f>IF(AND(QHY15="Breast",[1]control!QIM8="Persons"),"Note: Breast cancer figures for all persons does not include males","")</f>
        <v>#VALUE!</v>
      </c>
      <c r="QHZ17" s="132" t="e" vm="1">
        <f>IF(AND(QHZ15="Breast",[1]control!QIN8="Persons"),"Note: Breast cancer figures for all persons does not include males","")</f>
        <v>#VALUE!</v>
      </c>
      <c r="QIA17" s="132" t="e" vm="1">
        <f>IF(AND(QIA15="Breast",[1]control!QIO8="Persons"),"Note: Breast cancer figures for all persons does not include males","")</f>
        <v>#VALUE!</v>
      </c>
      <c r="QIB17" s="132" t="e" vm="1">
        <f>IF(AND(QIB15="Breast",[1]control!QIP8="Persons"),"Note: Breast cancer figures for all persons does not include males","")</f>
        <v>#VALUE!</v>
      </c>
      <c r="QIC17" s="132" t="e" vm="1">
        <f>IF(AND(QIC15="Breast",[1]control!QIQ8="Persons"),"Note: Breast cancer figures for all persons does not include males","")</f>
        <v>#VALUE!</v>
      </c>
      <c r="QID17" s="132" t="e" vm="1">
        <f>IF(AND(QID15="Breast",[1]control!QIR8="Persons"),"Note: Breast cancer figures for all persons does not include males","")</f>
        <v>#VALUE!</v>
      </c>
      <c r="QIE17" s="132" t="e" vm="1">
        <f>IF(AND(QIE15="Breast",[1]control!QIS8="Persons"),"Note: Breast cancer figures for all persons does not include males","")</f>
        <v>#VALUE!</v>
      </c>
      <c r="QIF17" s="132" t="e" vm="1">
        <f>IF(AND(QIF15="Breast",[1]control!QIT8="Persons"),"Note: Breast cancer figures for all persons does not include males","")</f>
        <v>#VALUE!</v>
      </c>
      <c r="QIG17" s="132" t="e" vm="1">
        <f>IF(AND(QIG15="Breast",[1]control!QIU8="Persons"),"Note: Breast cancer figures for all persons does not include males","")</f>
        <v>#VALUE!</v>
      </c>
      <c r="QIH17" s="132" t="e" vm="1">
        <f>IF(AND(QIH15="Breast",[1]control!QIV8="Persons"),"Note: Breast cancer figures for all persons does not include males","")</f>
        <v>#VALUE!</v>
      </c>
      <c r="QII17" s="132" t="e" vm="1">
        <f>IF(AND(QII15="Breast",[1]control!QIW8="Persons"),"Note: Breast cancer figures for all persons does not include males","")</f>
        <v>#VALUE!</v>
      </c>
      <c r="QIJ17" s="132" t="e" vm="1">
        <f>IF(AND(QIJ15="Breast",[1]control!QIX8="Persons"),"Note: Breast cancer figures for all persons does not include males","")</f>
        <v>#VALUE!</v>
      </c>
      <c r="QIK17" s="132" t="e" vm="1">
        <f>IF(AND(QIK15="Breast",[1]control!QIY8="Persons"),"Note: Breast cancer figures for all persons does not include males","")</f>
        <v>#VALUE!</v>
      </c>
      <c r="QIL17" s="132" t="e" vm="1">
        <f>IF(AND(QIL15="Breast",[1]control!QIZ8="Persons"),"Note: Breast cancer figures for all persons does not include males","")</f>
        <v>#VALUE!</v>
      </c>
      <c r="QIM17" s="132" t="e" vm="1">
        <f>IF(AND(QIM15="Breast",[1]control!QJA8="Persons"),"Note: Breast cancer figures for all persons does not include males","")</f>
        <v>#VALUE!</v>
      </c>
      <c r="QIN17" s="132" t="e" vm="1">
        <f>IF(AND(QIN15="Breast",[1]control!QJB8="Persons"),"Note: Breast cancer figures for all persons does not include males","")</f>
        <v>#VALUE!</v>
      </c>
      <c r="QIO17" s="132" t="e" vm="1">
        <f>IF(AND(QIO15="Breast",[1]control!QJC8="Persons"),"Note: Breast cancer figures for all persons does not include males","")</f>
        <v>#VALUE!</v>
      </c>
      <c r="QIP17" s="132" t="e" vm="1">
        <f>IF(AND(QIP15="Breast",[1]control!QJD8="Persons"),"Note: Breast cancer figures for all persons does not include males","")</f>
        <v>#VALUE!</v>
      </c>
      <c r="QIQ17" s="132" t="e" vm="1">
        <f>IF(AND(QIQ15="Breast",[1]control!QJE8="Persons"),"Note: Breast cancer figures for all persons does not include males","")</f>
        <v>#VALUE!</v>
      </c>
      <c r="QIR17" s="132" t="e" vm="1">
        <f>IF(AND(QIR15="Breast",[1]control!QJF8="Persons"),"Note: Breast cancer figures for all persons does not include males","")</f>
        <v>#VALUE!</v>
      </c>
      <c r="QIS17" s="132" t="e" vm="1">
        <f>IF(AND(QIS15="Breast",[1]control!QJG8="Persons"),"Note: Breast cancer figures for all persons does not include males","")</f>
        <v>#VALUE!</v>
      </c>
      <c r="QIT17" s="132" t="e" vm="1">
        <f>IF(AND(QIT15="Breast",[1]control!QJH8="Persons"),"Note: Breast cancer figures for all persons does not include males","")</f>
        <v>#VALUE!</v>
      </c>
      <c r="QIU17" s="132" t="e" vm="1">
        <f>IF(AND(QIU15="Breast",[1]control!QJI8="Persons"),"Note: Breast cancer figures for all persons does not include males","")</f>
        <v>#VALUE!</v>
      </c>
      <c r="QIV17" s="132" t="e" vm="1">
        <f>IF(AND(QIV15="Breast",[1]control!QJJ8="Persons"),"Note: Breast cancer figures for all persons does not include males","")</f>
        <v>#VALUE!</v>
      </c>
      <c r="QIW17" s="132" t="e" vm="1">
        <f>IF(AND(QIW15="Breast",[1]control!QJK8="Persons"),"Note: Breast cancer figures for all persons does not include males","")</f>
        <v>#VALUE!</v>
      </c>
      <c r="QIX17" s="132" t="e" vm="1">
        <f>IF(AND(QIX15="Breast",[1]control!QJL8="Persons"),"Note: Breast cancer figures for all persons does not include males","")</f>
        <v>#VALUE!</v>
      </c>
      <c r="QIY17" s="132" t="e" vm="1">
        <f>IF(AND(QIY15="Breast",[1]control!QJM8="Persons"),"Note: Breast cancer figures for all persons does not include males","")</f>
        <v>#VALUE!</v>
      </c>
      <c r="QIZ17" s="132" t="e" vm="1">
        <f>IF(AND(QIZ15="Breast",[1]control!QJN8="Persons"),"Note: Breast cancer figures for all persons does not include males","")</f>
        <v>#VALUE!</v>
      </c>
      <c r="QJA17" s="132" t="e" vm="1">
        <f>IF(AND(QJA15="Breast",[1]control!QJO8="Persons"),"Note: Breast cancer figures for all persons does not include males","")</f>
        <v>#VALUE!</v>
      </c>
      <c r="QJB17" s="132" t="e" vm="1">
        <f>IF(AND(QJB15="Breast",[1]control!QJP8="Persons"),"Note: Breast cancer figures for all persons does not include males","")</f>
        <v>#VALUE!</v>
      </c>
      <c r="QJC17" s="132" t="e" vm="1">
        <f>IF(AND(QJC15="Breast",[1]control!QJQ8="Persons"),"Note: Breast cancer figures for all persons does not include males","")</f>
        <v>#VALUE!</v>
      </c>
      <c r="QJD17" s="132" t="e" vm="1">
        <f>IF(AND(QJD15="Breast",[1]control!QJR8="Persons"),"Note: Breast cancer figures for all persons does not include males","")</f>
        <v>#VALUE!</v>
      </c>
      <c r="QJE17" s="132" t="e" vm="1">
        <f>IF(AND(QJE15="Breast",[1]control!QJS8="Persons"),"Note: Breast cancer figures for all persons does not include males","")</f>
        <v>#VALUE!</v>
      </c>
      <c r="QJF17" s="132" t="e" vm="1">
        <f>IF(AND(QJF15="Breast",[1]control!QJT8="Persons"),"Note: Breast cancer figures for all persons does not include males","")</f>
        <v>#VALUE!</v>
      </c>
      <c r="QJG17" s="132" t="e" vm="1">
        <f>IF(AND(QJG15="Breast",[1]control!QJU8="Persons"),"Note: Breast cancer figures for all persons does not include males","")</f>
        <v>#VALUE!</v>
      </c>
      <c r="QJH17" s="132" t="e" vm="1">
        <f>IF(AND(QJH15="Breast",[1]control!QJV8="Persons"),"Note: Breast cancer figures for all persons does not include males","")</f>
        <v>#VALUE!</v>
      </c>
      <c r="QJI17" s="132" t="e" vm="1">
        <f>IF(AND(QJI15="Breast",[1]control!QJW8="Persons"),"Note: Breast cancer figures for all persons does not include males","")</f>
        <v>#VALUE!</v>
      </c>
      <c r="QJJ17" s="132" t="e" vm="1">
        <f>IF(AND(QJJ15="Breast",[1]control!QJX8="Persons"),"Note: Breast cancer figures for all persons does not include males","")</f>
        <v>#VALUE!</v>
      </c>
      <c r="QJK17" s="132" t="e" vm="1">
        <f>IF(AND(QJK15="Breast",[1]control!QJY8="Persons"),"Note: Breast cancer figures for all persons does not include males","")</f>
        <v>#VALUE!</v>
      </c>
      <c r="QJL17" s="132" t="e" vm="1">
        <f>IF(AND(QJL15="Breast",[1]control!QJZ8="Persons"),"Note: Breast cancer figures for all persons does not include males","")</f>
        <v>#VALUE!</v>
      </c>
      <c r="QJM17" s="132" t="e" vm="1">
        <f>IF(AND(QJM15="Breast",[1]control!QKA8="Persons"),"Note: Breast cancer figures for all persons does not include males","")</f>
        <v>#VALUE!</v>
      </c>
      <c r="QJN17" s="132" t="e" vm="1">
        <f>IF(AND(QJN15="Breast",[1]control!QKB8="Persons"),"Note: Breast cancer figures for all persons does not include males","")</f>
        <v>#VALUE!</v>
      </c>
      <c r="QJO17" s="132" t="e" vm="1">
        <f>IF(AND(QJO15="Breast",[1]control!QKC8="Persons"),"Note: Breast cancer figures for all persons does not include males","")</f>
        <v>#VALUE!</v>
      </c>
      <c r="QJP17" s="132" t="e" vm="1">
        <f>IF(AND(QJP15="Breast",[1]control!QKD8="Persons"),"Note: Breast cancer figures for all persons does not include males","")</f>
        <v>#VALUE!</v>
      </c>
      <c r="QJQ17" s="132" t="e" vm="1">
        <f>IF(AND(QJQ15="Breast",[1]control!QKE8="Persons"),"Note: Breast cancer figures for all persons does not include males","")</f>
        <v>#VALUE!</v>
      </c>
      <c r="QJR17" s="132" t="e" vm="1">
        <f>IF(AND(QJR15="Breast",[1]control!QKF8="Persons"),"Note: Breast cancer figures for all persons does not include males","")</f>
        <v>#VALUE!</v>
      </c>
      <c r="QJS17" s="132" t="e" vm="1">
        <f>IF(AND(QJS15="Breast",[1]control!QKG8="Persons"),"Note: Breast cancer figures for all persons does not include males","")</f>
        <v>#VALUE!</v>
      </c>
      <c r="QJT17" s="132" t="e" vm="1">
        <f>IF(AND(QJT15="Breast",[1]control!QKH8="Persons"),"Note: Breast cancer figures for all persons does not include males","")</f>
        <v>#VALUE!</v>
      </c>
      <c r="QJU17" s="132" t="e" vm="1">
        <f>IF(AND(QJU15="Breast",[1]control!QKI8="Persons"),"Note: Breast cancer figures for all persons does not include males","")</f>
        <v>#VALUE!</v>
      </c>
      <c r="QJV17" s="132" t="e" vm="1">
        <f>IF(AND(QJV15="Breast",[1]control!QKJ8="Persons"),"Note: Breast cancer figures for all persons does not include males","")</f>
        <v>#VALUE!</v>
      </c>
      <c r="QJW17" s="132" t="e" vm="1">
        <f>IF(AND(QJW15="Breast",[1]control!QKK8="Persons"),"Note: Breast cancer figures for all persons does not include males","")</f>
        <v>#VALUE!</v>
      </c>
      <c r="QJX17" s="132" t="e" vm="1">
        <f>IF(AND(QJX15="Breast",[1]control!QKL8="Persons"),"Note: Breast cancer figures for all persons does not include males","")</f>
        <v>#VALUE!</v>
      </c>
      <c r="QJY17" s="132" t="e" vm="1">
        <f>IF(AND(QJY15="Breast",[1]control!QKM8="Persons"),"Note: Breast cancer figures for all persons does not include males","")</f>
        <v>#VALUE!</v>
      </c>
      <c r="QJZ17" s="132" t="e" vm="1">
        <f>IF(AND(QJZ15="Breast",[1]control!QKN8="Persons"),"Note: Breast cancer figures for all persons does not include males","")</f>
        <v>#VALUE!</v>
      </c>
      <c r="QKA17" s="132" t="e" vm="1">
        <f>IF(AND(QKA15="Breast",[1]control!QKO8="Persons"),"Note: Breast cancer figures for all persons does not include males","")</f>
        <v>#VALUE!</v>
      </c>
      <c r="QKB17" s="132" t="e" vm="1">
        <f>IF(AND(QKB15="Breast",[1]control!QKP8="Persons"),"Note: Breast cancer figures for all persons does not include males","")</f>
        <v>#VALUE!</v>
      </c>
      <c r="QKC17" s="132" t="e" vm="1">
        <f>IF(AND(QKC15="Breast",[1]control!QKQ8="Persons"),"Note: Breast cancer figures for all persons does not include males","")</f>
        <v>#VALUE!</v>
      </c>
      <c r="QKD17" s="132" t="e" vm="1">
        <f>IF(AND(QKD15="Breast",[1]control!QKR8="Persons"),"Note: Breast cancer figures for all persons does not include males","")</f>
        <v>#VALUE!</v>
      </c>
      <c r="QKE17" s="132" t="e" vm="1">
        <f>IF(AND(QKE15="Breast",[1]control!QKS8="Persons"),"Note: Breast cancer figures for all persons does not include males","")</f>
        <v>#VALUE!</v>
      </c>
      <c r="QKF17" s="132" t="e" vm="1">
        <f>IF(AND(QKF15="Breast",[1]control!QKT8="Persons"),"Note: Breast cancer figures for all persons does not include males","")</f>
        <v>#VALUE!</v>
      </c>
      <c r="QKG17" s="132" t="e" vm="1">
        <f>IF(AND(QKG15="Breast",[1]control!QKU8="Persons"),"Note: Breast cancer figures for all persons does not include males","")</f>
        <v>#VALUE!</v>
      </c>
      <c r="QKH17" s="132" t="e" vm="1">
        <f>IF(AND(QKH15="Breast",[1]control!QKV8="Persons"),"Note: Breast cancer figures for all persons does not include males","")</f>
        <v>#VALUE!</v>
      </c>
      <c r="QKI17" s="132" t="e" vm="1">
        <f>IF(AND(QKI15="Breast",[1]control!QKW8="Persons"),"Note: Breast cancer figures for all persons does not include males","")</f>
        <v>#VALUE!</v>
      </c>
      <c r="QKJ17" s="132" t="e" vm="1">
        <f>IF(AND(QKJ15="Breast",[1]control!QKX8="Persons"),"Note: Breast cancer figures for all persons does not include males","")</f>
        <v>#VALUE!</v>
      </c>
      <c r="QKK17" s="132" t="e" vm="1">
        <f>IF(AND(QKK15="Breast",[1]control!QKY8="Persons"),"Note: Breast cancer figures for all persons does not include males","")</f>
        <v>#VALUE!</v>
      </c>
      <c r="QKL17" s="132" t="e" vm="1">
        <f>IF(AND(QKL15="Breast",[1]control!QKZ8="Persons"),"Note: Breast cancer figures for all persons does not include males","")</f>
        <v>#VALUE!</v>
      </c>
      <c r="QKM17" s="132" t="e" vm="1">
        <f>IF(AND(QKM15="Breast",[1]control!QLA8="Persons"),"Note: Breast cancer figures for all persons does not include males","")</f>
        <v>#VALUE!</v>
      </c>
      <c r="QKN17" s="132" t="e" vm="1">
        <f>IF(AND(QKN15="Breast",[1]control!QLB8="Persons"),"Note: Breast cancer figures for all persons does not include males","")</f>
        <v>#VALUE!</v>
      </c>
      <c r="QKO17" s="132" t="e" vm="1">
        <f>IF(AND(QKO15="Breast",[1]control!QLC8="Persons"),"Note: Breast cancer figures for all persons does not include males","")</f>
        <v>#VALUE!</v>
      </c>
      <c r="QKP17" s="132" t="e" vm="1">
        <f>IF(AND(QKP15="Breast",[1]control!QLD8="Persons"),"Note: Breast cancer figures for all persons does not include males","")</f>
        <v>#VALUE!</v>
      </c>
      <c r="QKQ17" s="132" t="e" vm="1">
        <f>IF(AND(QKQ15="Breast",[1]control!QLE8="Persons"),"Note: Breast cancer figures for all persons does not include males","")</f>
        <v>#VALUE!</v>
      </c>
      <c r="QKR17" s="132" t="e" vm="1">
        <f>IF(AND(QKR15="Breast",[1]control!QLF8="Persons"),"Note: Breast cancer figures for all persons does not include males","")</f>
        <v>#VALUE!</v>
      </c>
      <c r="QKS17" s="132" t="e" vm="1">
        <f>IF(AND(QKS15="Breast",[1]control!QLG8="Persons"),"Note: Breast cancer figures for all persons does not include males","")</f>
        <v>#VALUE!</v>
      </c>
      <c r="QKT17" s="132" t="e" vm="1">
        <f>IF(AND(QKT15="Breast",[1]control!QLH8="Persons"),"Note: Breast cancer figures for all persons does not include males","")</f>
        <v>#VALUE!</v>
      </c>
      <c r="QKU17" s="132" t="e" vm="1">
        <f>IF(AND(QKU15="Breast",[1]control!QLI8="Persons"),"Note: Breast cancer figures for all persons does not include males","")</f>
        <v>#VALUE!</v>
      </c>
      <c r="QKV17" s="132" t="e" vm="1">
        <f>IF(AND(QKV15="Breast",[1]control!QLJ8="Persons"),"Note: Breast cancer figures for all persons does not include males","")</f>
        <v>#VALUE!</v>
      </c>
      <c r="QKW17" s="132" t="e" vm="1">
        <f>IF(AND(QKW15="Breast",[1]control!QLK8="Persons"),"Note: Breast cancer figures for all persons does not include males","")</f>
        <v>#VALUE!</v>
      </c>
      <c r="QKX17" s="132" t="e" vm="1">
        <f>IF(AND(QKX15="Breast",[1]control!QLL8="Persons"),"Note: Breast cancer figures for all persons does not include males","")</f>
        <v>#VALUE!</v>
      </c>
      <c r="QKY17" s="132" t="e" vm="1">
        <f>IF(AND(QKY15="Breast",[1]control!QLM8="Persons"),"Note: Breast cancer figures for all persons does not include males","")</f>
        <v>#VALUE!</v>
      </c>
      <c r="QKZ17" s="132" t="e" vm="1">
        <f>IF(AND(QKZ15="Breast",[1]control!QLN8="Persons"),"Note: Breast cancer figures for all persons does not include males","")</f>
        <v>#VALUE!</v>
      </c>
      <c r="QLA17" s="132" t="e" vm="1">
        <f>IF(AND(QLA15="Breast",[1]control!QLO8="Persons"),"Note: Breast cancer figures for all persons does not include males","")</f>
        <v>#VALUE!</v>
      </c>
      <c r="QLB17" s="132" t="e" vm="1">
        <f>IF(AND(QLB15="Breast",[1]control!QLP8="Persons"),"Note: Breast cancer figures for all persons does not include males","")</f>
        <v>#VALUE!</v>
      </c>
      <c r="QLC17" s="132" t="e" vm="1">
        <f>IF(AND(QLC15="Breast",[1]control!QLQ8="Persons"),"Note: Breast cancer figures for all persons does not include males","")</f>
        <v>#VALUE!</v>
      </c>
      <c r="QLD17" s="132" t="e" vm="1">
        <f>IF(AND(QLD15="Breast",[1]control!QLR8="Persons"),"Note: Breast cancer figures for all persons does not include males","")</f>
        <v>#VALUE!</v>
      </c>
      <c r="QLE17" s="132" t="e" vm="1">
        <f>IF(AND(QLE15="Breast",[1]control!QLS8="Persons"),"Note: Breast cancer figures for all persons does not include males","")</f>
        <v>#VALUE!</v>
      </c>
      <c r="QLF17" s="132" t="e" vm="1">
        <f>IF(AND(QLF15="Breast",[1]control!QLT8="Persons"),"Note: Breast cancer figures for all persons does not include males","")</f>
        <v>#VALUE!</v>
      </c>
      <c r="QLG17" s="132" t="e" vm="1">
        <f>IF(AND(QLG15="Breast",[1]control!QLU8="Persons"),"Note: Breast cancer figures for all persons does not include males","")</f>
        <v>#VALUE!</v>
      </c>
      <c r="QLH17" s="132" t="e" vm="1">
        <f>IF(AND(QLH15="Breast",[1]control!QLV8="Persons"),"Note: Breast cancer figures for all persons does not include males","")</f>
        <v>#VALUE!</v>
      </c>
      <c r="QLI17" s="132" t="e" vm="1">
        <f>IF(AND(QLI15="Breast",[1]control!QLW8="Persons"),"Note: Breast cancer figures for all persons does not include males","")</f>
        <v>#VALUE!</v>
      </c>
      <c r="QLJ17" s="132" t="e" vm="1">
        <f>IF(AND(QLJ15="Breast",[1]control!QLX8="Persons"),"Note: Breast cancer figures for all persons does not include males","")</f>
        <v>#VALUE!</v>
      </c>
      <c r="QLK17" s="132" t="e" vm="1">
        <f>IF(AND(QLK15="Breast",[1]control!QLY8="Persons"),"Note: Breast cancer figures for all persons does not include males","")</f>
        <v>#VALUE!</v>
      </c>
      <c r="QLL17" s="132" t="e" vm="1">
        <f>IF(AND(QLL15="Breast",[1]control!QLZ8="Persons"),"Note: Breast cancer figures for all persons does not include males","")</f>
        <v>#VALUE!</v>
      </c>
      <c r="QLM17" s="132" t="e" vm="1">
        <f>IF(AND(QLM15="Breast",[1]control!QMA8="Persons"),"Note: Breast cancer figures for all persons does not include males","")</f>
        <v>#VALUE!</v>
      </c>
      <c r="QLN17" s="132" t="e" vm="1">
        <f>IF(AND(QLN15="Breast",[1]control!QMB8="Persons"),"Note: Breast cancer figures for all persons does not include males","")</f>
        <v>#VALUE!</v>
      </c>
      <c r="QLO17" s="132" t="e" vm="1">
        <f>IF(AND(QLO15="Breast",[1]control!QMC8="Persons"),"Note: Breast cancer figures for all persons does not include males","")</f>
        <v>#VALUE!</v>
      </c>
      <c r="QLP17" s="132" t="e" vm="1">
        <f>IF(AND(QLP15="Breast",[1]control!QMD8="Persons"),"Note: Breast cancer figures for all persons does not include males","")</f>
        <v>#VALUE!</v>
      </c>
      <c r="QLQ17" s="132" t="e" vm="1">
        <f>IF(AND(QLQ15="Breast",[1]control!QME8="Persons"),"Note: Breast cancer figures for all persons does not include males","")</f>
        <v>#VALUE!</v>
      </c>
      <c r="QLR17" s="132" t="e" vm="1">
        <f>IF(AND(QLR15="Breast",[1]control!QMF8="Persons"),"Note: Breast cancer figures for all persons does not include males","")</f>
        <v>#VALUE!</v>
      </c>
      <c r="QLS17" s="132" t="e" vm="1">
        <f>IF(AND(QLS15="Breast",[1]control!QMG8="Persons"),"Note: Breast cancer figures for all persons does not include males","")</f>
        <v>#VALUE!</v>
      </c>
      <c r="QLT17" s="132" t="e" vm="1">
        <f>IF(AND(QLT15="Breast",[1]control!QMH8="Persons"),"Note: Breast cancer figures for all persons does not include males","")</f>
        <v>#VALUE!</v>
      </c>
      <c r="QLU17" s="132" t="e" vm="1">
        <f>IF(AND(QLU15="Breast",[1]control!QMI8="Persons"),"Note: Breast cancer figures for all persons does not include males","")</f>
        <v>#VALUE!</v>
      </c>
      <c r="QLV17" s="132" t="e" vm="1">
        <f>IF(AND(QLV15="Breast",[1]control!QMJ8="Persons"),"Note: Breast cancer figures for all persons does not include males","")</f>
        <v>#VALUE!</v>
      </c>
      <c r="QLW17" s="132" t="e" vm="1">
        <f>IF(AND(QLW15="Breast",[1]control!QMK8="Persons"),"Note: Breast cancer figures for all persons does not include males","")</f>
        <v>#VALUE!</v>
      </c>
      <c r="QLX17" s="132" t="e" vm="1">
        <f>IF(AND(QLX15="Breast",[1]control!QML8="Persons"),"Note: Breast cancer figures for all persons does not include males","")</f>
        <v>#VALUE!</v>
      </c>
      <c r="QLY17" s="132" t="e" vm="1">
        <f>IF(AND(QLY15="Breast",[1]control!QMM8="Persons"),"Note: Breast cancer figures for all persons does not include males","")</f>
        <v>#VALUE!</v>
      </c>
      <c r="QLZ17" s="132" t="e" vm="1">
        <f>IF(AND(QLZ15="Breast",[1]control!QMN8="Persons"),"Note: Breast cancer figures for all persons does not include males","")</f>
        <v>#VALUE!</v>
      </c>
      <c r="QMA17" s="132" t="e" vm="1">
        <f>IF(AND(QMA15="Breast",[1]control!QMO8="Persons"),"Note: Breast cancer figures for all persons does not include males","")</f>
        <v>#VALUE!</v>
      </c>
      <c r="QMB17" s="132" t="e" vm="1">
        <f>IF(AND(QMB15="Breast",[1]control!QMP8="Persons"),"Note: Breast cancer figures for all persons does not include males","")</f>
        <v>#VALUE!</v>
      </c>
      <c r="QMC17" s="132" t="e" vm="1">
        <f>IF(AND(QMC15="Breast",[1]control!QMQ8="Persons"),"Note: Breast cancer figures for all persons does not include males","")</f>
        <v>#VALUE!</v>
      </c>
      <c r="QMD17" s="132" t="e" vm="1">
        <f>IF(AND(QMD15="Breast",[1]control!QMR8="Persons"),"Note: Breast cancer figures for all persons does not include males","")</f>
        <v>#VALUE!</v>
      </c>
      <c r="QME17" s="132" t="e" vm="1">
        <f>IF(AND(QME15="Breast",[1]control!QMS8="Persons"),"Note: Breast cancer figures for all persons does not include males","")</f>
        <v>#VALUE!</v>
      </c>
      <c r="QMF17" s="132" t="e" vm="1">
        <f>IF(AND(QMF15="Breast",[1]control!QMT8="Persons"),"Note: Breast cancer figures for all persons does not include males","")</f>
        <v>#VALUE!</v>
      </c>
      <c r="QMG17" s="132" t="e" vm="1">
        <f>IF(AND(QMG15="Breast",[1]control!QMU8="Persons"),"Note: Breast cancer figures for all persons does not include males","")</f>
        <v>#VALUE!</v>
      </c>
      <c r="QMH17" s="132" t="e" vm="1">
        <f>IF(AND(QMH15="Breast",[1]control!QMV8="Persons"),"Note: Breast cancer figures for all persons does not include males","")</f>
        <v>#VALUE!</v>
      </c>
      <c r="QMI17" s="132" t="e" vm="1">
        <f>IF(AND(QMI15="Breast",[1]control!QMW8="Persons"),"Note: Breast cancer figures for all persons does not include males","")</f>
        <v>#VALUE!</v>
      </c>
      <c r="QMJ17" s="132" t="e" vm="1">
        <f>IF(AND(QMJ15="Breast",[1]control!QMX8="Persons"),"Note: Breast cancer figures for all persons does not include males","")</f>
        <v>#VALUE!</v>
      </c>
      <c r="QMK17" s="132" t="e" vm="1">
        <f>IF(AND(QMK15="Breast",[1]control!QMY8="Persons"),"Note: Breast cancer figures for all persons does not include males","")</f>
        <v>#VALUE!</v>
      </c>
      <c r="QML17" s="132" t="e" vm="1">
        <f>IF(AND(QML15="Breast",[1]control!QMZ8="Persons"),"Note: Breast cancer figures for all persons does not include males","")</f>
        <v>#VALUE!</v>
      </c>
      <c r="QMM17" s="132" t="e" vm="1">
        <f>IF(AND(QMM15="Breast",[1]control!QNA8="Persons"),"Note: Breast cancer figures for all persons does not include males","")</f>
        <v>#VALUE!</v>
      </c>
      <c r="QMN17" s="132" t="e" vm="1">
        <f>IF(AND(QMN15="Breast",[1]control!QNB8="Persons"),"Note: Breast cancer figures for all persons does not include males","")</f>
        <v>#VALUE!</v>
      </c>
      <c r="QMO17" s="132" t="e" vm="1">
        <f>IF(AND(QMO15="Breast",[1]control!QNC8="Persons"),"Note: Breast cancer figures for all persons does not include males","")</f>
        <v>#VALUE!</v>
      </c>
      <c r="QMP17" s="132" t="e" vm="1">
        <f>IF(AND(QMP15="Breast",[1]control!QND8="Persons"),"Note: Breast cancer figures for all persons does not include males","")</f>
        <v>#VALUE!</v>
      </c>
      <c r="QMQ17" s="132" t="e" vm="1">
        <f>IF(AND(QMQ15="Breast",[1]control!QNE8="Persons"),"Note: Breast cancer figures for all persons does not include males","")</f>
        <v>#VALUE!</v>
      </c>
      <c r="QMR17" s="132" t="e" vm="1">
        <f>IF(AND(QMR15="Breast",[1]control!QNF8="Persons"),"Note: Breast cancer figures for all persons does not include males","")</f>
        <v>#VALUE!</v>
      </c>
      <c r="QMS17" s="132" t="e" vm="1">
        <f>IF(AND(QMS15="Breast",[1]control!QNG8="Persons"),"Note: Breast cancer figures for all persons does not include males","")</f>
        <v>#VALUE!</v>
      </c>
      <c r="QMT17" s="132" t="e" vm="1">
        <f>IF(AND(QMT15="Breast",[1]control!QNH8="Persons"),"Note: Breast cancer figures for all persons does not include males","")</f>
        <v>#VALUE!</v>
      </c>
      <c r="QMU17" s="132" t="e" vm="1">
        <f>IF(AND(QMU15="Breast",[1]control!QNI8="Persons"),"Note: Breast cancer figures for all persons does not include males","")</f>
        <v>#VALUE!</v>
      </c>
      <c r="QMV17" s="132" t="e" vm="1">
        <f>IF(AND(QMV15="Breast",[1]control!QNJ8="Persons"),"Note: Breast cancer figures for all persons does not include males","")</f>
        <v>#VALUE!</v>
      </c>
      <c r="QMW17" s="132" t="e" vm="1">
        <f>IF(AND(QMW15="Breast",[1]control!QNK8="Persons"),"Note: Breast cancer figures for all persons does not include males","")</f>
        <v>#VALUE!</v>
      </c>
      <c r="QMX17" s="132" t="e" vm="1">
        <f>IF(AND(QMX15="Breast",[1]control!QNL8="Persons"),"Note: Breast cancer figures for all persons does not include males","")</f>
        <v>#VALUE!</v>
      </c>
      <c r="QMY17" s="132" t="e" vm="1">
        <f>IF(AND(QMY15="Breast",[1]control!QNM8="Persons"),"Note: Breast cancer figures for all persons does not include males","")</f>
        <v>#VALUE!</v>
      </c>
      <c r="QMZ17" s="132" t="e" vm="1">
        <f>IF(AND(QMZ15="Breast",[1]control!QNN8="Persons"),"Note: Breast cancer figures for all persons does not include males","")</f>
        <v>#VALUE!</v>
      </c>
      <c r="QNA17" s="132" t="e" vm="1">
        <f>IF(AND(QNA15="Breast",[1]control!QNO8="Persons"),"Note: Breast cancer figures for all persons does not include males","")</f>
        <v>#VALUE!</v>
      </c>
      <c r="QNB17" s="132" t="e" vm="1">
        <f>IF(AND(QNB15="Breast",[1]control!QNP8="Persons"),"Note: Breast cancer figures for all persons does not include males","")</f>
        <v>#VALUE!</v>
      </c>
      <c r="QNC17" s="132" t="e" vm="1">
        <f>IF(AND(QNC15="Breast",[1]control!QNQ8="Persons"),"Note: Breast cancer figures for all persons does not include males","")</f>
        <v>#VALUE!</v>
      </c>
      <c r="QND17" s="132" t="e" vm="1">
        <f>IF(AND(QND15="Breast",[1]control!QNR8="Persons"),"Note: Breast cancer figures for all persons does not include males","")</f>
        <v>#VALUE!</v>
      </c>
      <c r="QNE17" s="132" t="e" vm="1">
        <f>IF(AND(QNE15="Breast",[1]control!QNS8="Persons"),"Note: Breast cancer figures for all persons does not include males","")</f>
        <v>#VALUE!</v>
      </c>
      <c r="QNF17" s="132" t="e" vm="1">
        <f>IF(AND(QNF15="Breast",[1]control!QNT8="Persons"),"Note: Breast cancer figures for all persons does not include males","")</f>
        <v>#VALUE!</v>
      </c>
      <c r="QNG17" s="132" t="e" vm="1">
        <f>IF(AND(QNG15="Breast",[1]control!QNU8="Persons"),"Note: Breast cancer figures for all persons does not include males","")</f>
        <v>#VALUE!</v>
      </c>
      <c r="QNH17" s="132" t="e" vm="1">
        <f>IF(AND(QNH15="Breast",[1]control!QNV8="Persons"),"Note: Breast cancer figures for all persons does not include males","")</f>
        <v>#VALUE!</v>
      </c>
      <c r="QNI17" s="132" t="e" vm="1">
        <f>IF(AND(QNI15="Breast",[1]control!QNW8="Persons"),"Note: Breast cancer figures for all persons does not include males","")</f>
        <v>#VALUE!</v>
      </c>
      <c r="QNJ17" s="132" t="e" vm="1">
        <f>IF(AND(QNJ15="Breast",[1]control!QNX8="Persons"),"Note: Breast cancer figures for all persons does not include males","")</f>
        <v>#VALUE!</v>
      </c>
      <c r="QNK17" s="132" t="e" vm="1">
        <f>IF(AND(QNK15="Breast",[1]control!QNY8="Persons"),"Note: Breast cancer figures for all persons does not include males","")</f>
        <v>#VALUE!</v>
      </c>
      <c r="QNL17" s="132" t="e" vm="1">
        <f>IF(AND(QNL15="Breast",[1]control!QNZ8="Persons"),"Note: Breast cancer figures for all persons does not include males","")</f>
        <v>#VALUE!</v>
      </c>
      <c r="QNM17" s="132" t="e" vm="1">
        <f>IF(AND(QNM15="Breast",[1]control!QOA8="Persons"),"Note: Breast cancer figures for all persons does not include males","")</f>
        <v>#VALUE!</v>
      </c>
      <c r="QNN17" s="132" t="e" vm="1">
        <f>IF(AND(QNN15="Breast",[1]control!QOB8="Persons"),"Note: Breast cancer figures for all persons does not include males","")</f>
        <v>#VALUE!</v>
      </c>
      <c r="QNO17" s="132" t="e" vm="1">
        <f>IF(AND(QNO15="Breast",[1]control!QOC8="Persons"),"Note: Breast cancer figures for all persons does not include males","")</f>
        <v>#VALUE!</v>
      </c>
      <c r="QNP17" s="132" t="e" vm="1">
        <f>IF(AND(QNP15="Breast",[1]control!QOD8="Persons"),"Note: Breast cancer figures for all persons does not include males","")</f>
        <v>#VALUE!</v>
      </c>
      <c r="QNQ17" s="132" t="e" vm="1">
        <f>IF(AND(QNQ15="Breast",[1]control!QOE8="Persons"),"Note: Breast cancer figures for all persons does not include males","")</f>
        <v>#VALUE!</v>
      </c>
      <c r="QNR17" s="132" t="e" vm="1">
        <f>IF(AND(QNR15="Breast",[1]control!QOF8="Persons"),"Note: Breast cancer figures for all persons does not include males","")</f>
        <v>#VALUE!</v>
      </c>
      <c r="QNS17" s="132" t="e" vm="1">
        <f>IF(AND(QNS15="Breast",[1]control!QOG8="Persons"),"Note: Breast cancer figures for all persons does not include males","")</f>
        <v>#VALUE!</v>
      </c>
      <c r="QNT17" s="132" t="e" vm="1">
        <f>IF(AND(QNT15="Breast",[1]control!QOH8="Persons"),"Note: Breast cancer figures for all persons does not include males","")</f>
        <v>#VALUE!</v>
      </c>
      <c r="QNU17" s="132" t="e" vm="1">
        <f>IF(AND(QNU15="Breast",[1]control!QOI8="Persons"),"Note: Breast cancer figures for all persons does not include males","")</f>
        <v>#VALUE!</v>
      </c>
      <c r="QNV17" s="132" t="e" vm="1">
        <f>IF(AND(QNV15="Breast",[1]control!QOJ8="Persons"),"Note: Breast cancer figures for all persons does not include males","")</f>
        <v>#VALUE!</v>
      </c>
      <c r="QNW17" s="132" t="e" vm="1">
        <f>IF(AND(QNW15="Breast",[1]control!QOK8="Persons"),"Note: Breast cancer figures for all persons does not include males","")</f>
        <v>#VALUE!</v>
      </c>
      <c r="QNX17" s="132" t="e" vm="1">
        <f>IF(AND(QNX15="Breast",[1]control!QOL8="Persons"),"Note: Breast cancer figures for all persons does not include males","")</f>
        <v>#VALUE!</v>
      </c>
      <c r="QNY17" s="132" t="e" vm="1">
        <f>IF(AND(QNY15="Breast",[1]control!QOM8="Persons"),"Note: Breast cancer figures for all persons does not include males","")</f>
        <v>#VALUE!</v>
      </c>
      <c r="QNZ17" s="132" t="e" vm="1">
        <f>IF(AND(QNZ15="Breast",[1]control!QON8="Persons"),"Note: Breast cancer figures for all persons does not include males","")</f>
        <v>#VALUE!</v>
      </c>
      <c r="QOA17" s="132" t="e" vm="1">
        <f>IF(AND(QOA15="Breast",[1]control!QOO8="Persons"),"Note: Breast cancer figures for all persons does not include males","")</f>
        <v>#VALUE!</v>
      </c>
      <c r="QOB17" s="132" t="e" vm="1">
        <f>IF(AND(QOB15="Breast",[1]control!QOP8="Persons"),"Note: Breast cancer figures for all persons does not include males","")</f>
        <v>#VALUE!</v>
      </c>
      <c r="QOC17" s="132" t="e" vm="1">
        <f>IF(AND(QOC15="Breast",[1]control!QOQ8="Persons"),"Note: Breast cancer figures for all persons does not include males","")</f>
        <v>#VALUE!</v>
      </c>
      <c r="QOD17" s="132" t="e" vm="1">
        <f>IF(AND(QOD15="Breast",[1]control!QOR8="Persons"),"Note: Breast cancer figures for all persons does not include males","")</f>
        <v>#VALUE!</v>
      </c>
      <c r="QOE17" s="132" t="e" vm="1">
        <f>IF(AND(QOE15="Breast",[1]control!QOS8="Persons"),"Note: Breast cancer figures for all persons does not include males","")</f>
        <v>#VALUE!</v>
      </c>
      <c r="QOF17" s="132" t="e" vm="1">
        <f>IF(AND(QOF15="Breast",[1]control!QOT8="Persons"),"Note: Breast cancer figures for all persons does not include males","")</f>
        <v>#VALUE!</v>
      </c>
      <c r="QOG17" s="132" t="e" vm="1">
        <f>IF(AND(QOG15="Breast",[1]control!QOU8="Persons"),"Note: Breast cancer figures for all persons does not include males","")</f>
        <v>#VALUE!</v>
      </c>
      <c r="QOH17" s="132" t="e" vm="1">
        <f>IF(AND(QOH15="Breast",[1]control!QOV8="Persons"),"Note: Breast cancer figures for all persons does not include males","")</f>
        <v>#VALUE!</v>
      </c>
      <c r="QOI17" s="132" t="e" vm="1">
        <f>IF(AND(QOI15="Breast",[1]control!QOW8="Persons"),"Note: Breast cancer figures for all persons does not include males","")</f>
        <v>#VALUE!</v>
      </c>
      <c r="QOJ17" s="132" t="e" vm="1">
        <f>IF(AND(QOJ15="Breast",[1]control!QOX8="Persons"),"Note: Breast cancer figures for all persons does not include males","")</f>
        <v>#VALUE!</v>
      </c>
      <c r="QOK17" s="132" t="e" vm="1">
        <f>IF(AND(QOK15="Breast",[1]control!QOY8="Persons"),"Note: Breast cancer figures for all persons does not include males","")</f>
        <v>#VALUE!</v>
      </c>
      <c r="QOL17" s="132" t="e" vm="1">
        <f>IF(AND(QOL15="Breast",[1]control!QOZ8="Persons"),"Note: Breast cancer figures for all persons does not include males","")</f>
        <v>#VALUE!</v>
      </c>
      <c r="QOM17" s="132" t="e" vm="1">
        <f>IF(AND(QOM15="Breast",[1]control!QPA8="Persons"),"Note: Breast cancer figures for all persons does not include males","")</f>
        <v>#VALUE!</v>
      </c>
      <c r="QON17" s="132" t="e" vm="1">
        <f>IF(AND(QON15="Breast",[1]control!QPB8="Persons"),"Note: Breast cancer figures for all persons does not include males","")</f>
        <v>#VALUE!</v>
      </c>
      <c r="QOO17" s="132" t="e" vm="1">
        <f>IF(AND(QOO15="Breast",[1]control!QPC8="Persons"),"Note: Breast cancer figures for all persons does not include males","")</f>
        <v>#VALUE!</v>
      </c>
      <c r="QOP17" s="132" t="e" vm="1">
        <f>IF(AND(QOP15="Breast",[1]control!QPD8="Persons"),"Note: Breast cancer figures for all persons does not include males","")</f>
        <v>#VALUE!</v>
      </c>
      <c r="QOQ17" s="132" t="e" vm="1">
        <f>IF(AND(QOQ15="Breast",[1]control!QPE8="Persons"),"Note: Breast cancer figures for all persons does not include males","")</f>
        <v>#VALUE!</v>
      </c>
      <c r="QOR17" s="132" t="e" vm="1">
        <f>IF(AND(QOR15="Breast",[1]control!QPF8="Persons"),"Note: Breast cancer figures for all persons does not include males","")</f>
        <v>#VALUE!</v>
      </c>
      <c r="QOS17" s="132" t="e" vm="1">
        <f>IF(AND(QOS15="Breast",[1]control!QPG8="Persons"),"Note: Breast cancer figures for all persons does not include males","")</f>
        <v>#VALUE!</v>
      </c>
      <c r="QOT17" s="132" t="e" vm="1">
        <f>IF(AND(QOT15="Breast",[1]control!QPH8="Persons"),"Note: Breast cancer figures for all persons does not include males","")</f>
        <v>#VALUE!</v>
      </c>
      <c r="QOU17" s="132" t="e" vm="1">
        <f>IF(AND(QOU15="Breast",[1]control!QPI8="Persons"),"Note: Breast cancer figures for all persons does not include males","")</f>
        <v>#VALUE!</v>
      </c>
      <c r="QOV17" s="132" t="e" vm="1">
        <f>IF(AND(QOV15="Breast",[1]control!QPJ8="Persons"),"Note: Breast cancer figures for all persons does not include males","")</f>
        <v>#VALUE!</v>
      </c>
      <c r="QOW17" s="132" t="e" vm="1">
        <f>IF(AND(QOW15="Breast",[1]control!QPK8="Persons"),"Note: Breast cancer figures for all persons does not include males","")</f>
        <v>#VALUE!</v>
      </c>
      <c r="QOX17" s="132" t="e" vm="1">
        <f>IF(AND(QOX15="Breast",[1]control!QPL8="Persons"),"Note: Breast cancer figures for all persons does not include males","")</f>
        <v>#VALUE!</v>
      </c>
      <c r="QOY17" s="132" t="e" vm="1">
        <f>IF(AND(QOY15="Breast",[1]control!QPM8="Persons"),"Note: Breast cancer figures for all persons does not include males","")</f>
        <v>#VALUE!</v>
      </c>
      <c r="QOZ17" s="132" t="e" vm="1">
        <f>IF(AND(QOZ15="Breast",[1]control!QPN8="Persons"),"Note: Breast cancer figures for all persons does not include males","")</f>
        <v>#VALUE!</v>
      </c>
      <c r="QPA17" s="132" t="e" vm="1">
        <f>IF(AND(QPA15="Breast",[1]control!QPO8="Persons"),"Note: Breast cancer figures for all persons does not include males","")</f>
        <v>#VALUE!</v>
      </c>
      <c r="QPB17" s="132" t="e" vm="1">
        <f>IF(AND(QPB15="Breast",[1]control!QPP8="Persons"),"Note: Breast cancer figures for all persons does not include males","")</f>
        <v>#VALUE!</v>
      </c>
      <c r="QPC17" s="132" t="e" vm="1">
        <f>IF(AND(QPC15="Breast",[1]control!QPQ8="Persons"),"Note: Breast cancer figures for all persons does not include males","")</f>
        <v>#VALUE!</v>
      </c>
      <c r="QPD17" s="132" t="e" vm="1">
        <f>IF(AND(QPD15="Breast",[1]control!QPR8="Persons"),"Note: Breast cancer figures for all persons does not include males","")</f>
        <v>#VALUE!</v>
      </c>
      <c r="QPE17" s="132" t="e" vm="1">
        <f>IF(AND(QPE15="Breast",[1]control!QPS8="Persons"),"Note: Breast cancer figures for all persons does not include males","")</f>
        <v>#VALUE!</v>
      </c>
      <c r="QPF17" s="132" t="e" vm="1">
        <f>IF(AND(QPF15="Breast",[1]control!QPT8="Persons"),"Note: Breast cancer figures for all persons does not include males","")</f>
        <v>#VALUE!</v>
      </c>
      <c r="QPG17" s="132" t="e" vm="1">
        <f>IF(AND(QPG15="Breast",[1]control!QPU8="Persons"),"Note: Breast cancer figures for all persons does not include males","")</f>
        <v>#VALUE!</v>
      </c>
      <c r="QPH17" s="132" t="e" vm="1">
        <f>IF(AND(QPH15="Breast",[1]control!QPV8="Persons"),"Note: Breast cancer figures for all persons does not include males","")</f>
        <v>#VALUE!</v>
      </c>
      <c r="QPI17" s="132" t="e" vm="1">
        <f>IF(AND(QPI15="Breast",[1]control!QPW8="Persons"),"Note: Breast cancer figures for all persons does not include males","")</f>
        <v>#VALUE!</v>
      </c>
      <c r="QPJ17" s="132" t="e" vm="1">
        <f>IF(AND(QPJ15="Breast",[1]control!QPX8="Persons"),"Note: Breast cancer figures for all persons does not include males","")</f>
        <v>#VALUE!</v>
      </c>
      <c r="QPK17" s="132" t="e" vm="1">
        <f>IF(AND(QPK15="Breast",[1]control!QPY8="Persons"),"Note: Breast cancer figures for all persons does not include males","")</f>
        <v>#VALUE!</v>
      </c>
      <c r="QPL17" s="132" t="e" vm="1">
        <f>IF(AND(QPL15="Breast",[1]control!QPZ8="Persons"),"Note: Breast cancer figures for all persons does not include males","")</f>
        <v>#VALUE!</v>
      </c>
      <c r="QPM17" s="132" t="e" vm="1">
        <f>IF(AND(QPM15="Breast",[1]control!QQA8="Persons"),"Note: Breast cancer figures for all persons does not include males","")</f>
        <v>#VALUE!</v>
      </c>
      <c r="QPN17" s="132" t="e" vm="1">
        <f>IF(AND(QPN15="Breast",[1]control!QQB8="Persons"),"Note: Breast cancer figures for all persons does not include males","")</f>
        <v>#VALUE!</v>
      </c>
      <c r="QPO17" s="132" t="e" vm="1">
        <f>IF(AND(QPO15="Breast",[1]control!QQC8="Persons"),"Note: Breast cancer figures for all persons does not include males","")</f>
        <v>#VALUE!</v>
      </c>
      <c r="QPP17" s="132" t="e" vm="1">
        <f>IF(AND(QPP15="Breast",[1]control!QQD8="Persons"),"Note: Breast cancer figures for all persons does not include males","")</f>
        <v>#VALUE!</v>
      </c>
      <c r="QPQ17" s="132" t="e" vm="1">
        <f>IF(AND(QPQ15="Breast",[1]control!QQE8="Persons"),"Note: Breast cancer figures for all persons does not include males","")</f>
        <v>#VALUE!</v>
      </c>
      <c r="QPR17" s="132" t="e" vm="1">
        <f>IF(AND(QPR15="Breast",[1]control!QQF8="Persons"),"Note: Breast cancer figures for all persons does not include males","")</f>
        <v>#VALUE!</v>
      </c>
      <c r="QPS17" s="132" t="e" vm="1">
        <f>IF(AND(QPS15="Breast",[1]control!QQG8="Persons"),"Note: Breast cancer figures for all persons does not include males","")</f>
        <v>#VALUE!</v>
      </c>
      <c r="QPT17" s="132" t="e" vm="1">
        <f>IF(AND(QPT15="Breast",[1]control!QQH8="Persons"),"Note: Breast cancer figures for all persons does not include males","")</f>
        <v>#VALUE!</v>
      </c>
      <c r="QPU17" s="132" t="e" vm="1">
        <f>IF(AND(QPU15="Breast",[1]control!QQI8="Persons"),"Note: Breast cancer figures for all persons does not include males","")</f>
        <v>#VALUE!</v>
      </c>
      <c r="QPV17" s="132" t="e" vm="1">
        <f>IF(AND(QPV15="Breast",[1]control!QQJ8="Persons"),"Note: Breast cancer figures for all persons does not include males","")</f>
        <v>#VALUE!</v>
      </c>
      <c r="QPW17" s="132" t="e" vm="1">
        <f>IF(AND(QPW15="Breast",[1]control!QQK8="Persons"),"Note: Breast cancer figures for all persons does not include males","")</f>
        <v>#VALUE!</v>
      </c>
      <c r="QPX17" s="132" t="e" vm="1">
        <f>IF(AND(QPX15="Breast",[1]control!QQL8="Persons"),"Note: Breast cancer figures for all persons does not include males","")</f>
        <v>#VALUE!</v>
      </c>
      <c r="QPY17" s="132" t="e" vm="1">
        <f>IF(AND(QPY15="Breast",[1]control!QQM8="Persons"),"Note: Breast cancer figures for all persons does not include males","")</f>
        <v>#VALUE!</v>
      </c>
      <c r="QPZ17" s="132" t="e" vm="1">
        <f>IF(AND(QPZ15="Breast",[1]control!QQN8="Persons"),"Note: Breast cancer figures for all persons does not include males","")</f>
        <v>#VALUE!</v>
      </c>
      <c r="QQA17" s="132" t="e" vm="1">
        <f>IF(AND(QQA15="Breast",[1]control!QQO8="Persons"),"Note: Breast cancer figures for all persons does not include males","")</f>
        <v>#VALUE!</v>
      </c>
      <c r="QQB17" s="132" t="e" vm="1">
        <f>IF(AND(QQB15="Breast",[1]control!QQP8="Persons"),"Note: Breast cancer figures for all persons does not include males","")</f>
        <v>#VALUE!</v>
      </c>
      <c r="QQC17" s="132" t="e" vm="1">
        <f>IF(AND(QQC15="Breast",[1]control!QQQ8="Persons"),"Note: Breast cancer figures for all persons does not include males","")</f>
        <v>#VALUE!</v>
      </c>
      <c r="QQD17" s="132" t="e" vm="1">
        <f>IF(AND(QQD15="Breast",[1]control!QQR8="Persons"),"Note: Breast cancer figures for all persons does not include males","")</f>
        <v>#VALUE!</v>
      </c>
      <c r="QQE17" s="132" t="e" vm="1">
        <f>IF(AND(QQE15="Breast",[1]control!QQS8="Persons"),"Note: Breast cancer figures for all persons does not include males","")</f>
        <v>#VALUE!</v>
      </c>
      <c r="QQF17" s="132" t="e" vm="1">
        <f>IF(AND(QQF15="Breast",[1]control!QQT8="Persons"),"Note: Breast cancer figures for all persons does not include males","")</f>
        <v>#VALUE!</v>
      </c>
      <c r="QQG17" s="132" t="e" vm="1">
        <f>IF(AND(QQG15="Breast",[1]control!QQU8="Persons"),"Note: Breast cancer figures for all persons does not include males","")</f>
        <v>#VALUE!</v>
      </c>
      <c r="QQH17" s="132" t="e" vm="1">
        <f>IF(AND(QQH15="Breast",[1]control!QQV8="Persons"),"Note: Breast cancer figures for all persons does not include males","")</f>
        <v>#VALUE!</v>
      </c>
      <c r="QQI17" s="132" t="e" vm="1">
        <f>IF(AND(QQI15="Breast",[1]control!QQW8="Persons"),"Note: Breast cancer figures for all persons does not include males","")</f>
        <v>#VALUE!</v>
      </c>
      <c r="QQJ17" s="132" t="e" vm="1">
        <f>IF(AND(QQJ15="Breast",[1]control!QQX8="Persons"),"Note: Breast cancer figures for all persons does not include males","")</f>
        <v>#VALUE!</v>
      </c>
      <c r="QQK17" s="132" t="e" vm="1">
        <f>IF(AND(QQK15="Breast",[1]control!QQY8="Persons"),"Note: Breast cancer figures for all persons does not include males","")</f>
        <v>#VALUE!</v>
      </c>
      <c r="QQL17" s="132" t="e" vm="1">
        <f>IF(AND(QQL15="Breast",[1]control!QQZ8="Persons"),"Note: Breast cancer figures for all persons does not include males","")</f>
        <v>#VALUE!</v>
      </c>
      <c r="QQM17" s="132" t="e" vm="1">
        <f>IF(AND(QQM15="Breast",[1]control!QRA8="Persons"),"Note: Breast cancer figures for all persons does not include males","")</f>
        <v>#VALUE!</v>
      </c>
      <c r="QQN17" s="132" t="e" vm="1">
        <f>IF(AND(QQN15="Breast",[1]control!QRB8="Persons"),"Note: Breast cancer figures for all persons does not include males","")</f>
        <v>#VALUE!</v>
      </c>
      <c r="QQO17" s="132" t="e" vm="1">
        <f>IF(AND(QQO15="Breast",[1]control!QRC8="Persons"),"Note: Breast cancer figures for all persons does not include males","")</f>
        <v>#VALUE!</v>
      </c>
      <c r="QQP17" s="132" t="e" vm="1">
        <f>IF(AND(QQP15="Breast",[1]control!QRD8="Persons"),"Note: Breast cancer figures for all persons does not include males","")</f>
        <v>#VALUE!</v>
      </c>
      <c r="QQQ17" s="132" t="e" vm="1">
        <f>IF(AND(QQQ15="Breast",[1]control!QRE8="Persons"),"Note: Breast cancer figures for all persons does not include males","")</f>
        <v>#VALUE!</v>
      </c>
      <c r="QQR17" s="132" t="e" vm="1">
        <f>IF(AND(QQR15="Breast",[1]control!QRF8="Persons"),"Note: Breast cancer figures for all persons does not include males","")</f>
        <v>#VALUE!</v>
      </c>
      <c r="QQS17" s="132" t="e" vm="1">
        <f>IF(AND(QQS15="Breast",[1]control!QRG8="Persons"),"Note: Breast cancer figures for all persons does not include males","")</f>
        <v>#VALUE!</v>
      </c>
      <c r="QQT17" s="132" t="e" vm="1">
        <f>IF(AND(QQT15="Breast",[1]control!QRH8="Persons"),"Note: Breast cancer figures for all persons does not include males","")</f>
        <v>#VALUE!</v>
      </c>
      <c r="QQU17" s="132" t="e" vm="1">
        <f>IF(AND(QQU15="Breast",[1]control!QRI8="Persons"),"Note: Breast cancer figures for all persons does not include males","")</f>
        <v>#VALUE!</v>
      </c>
      <c r="QQV17" s="132" t="e" vm="1">
        <f>IF(AND(QQV15="Breast",[1]control!QRJ8="Persons"),"Note: Breast cancer figures for all persons does not include males","")</f>
        <v>#VALUE!</v>
      </c>
      <c r="QQW17" s="132" t="e" vm="1">
        <f>IF(AND(QQW15="Breast",[1]control!QRK8="Persons"),"Note: Breast cancer figures for all persons does not include males","")</f>
        <v>#VALUE!</v>
      </c>
      <c r="QQX17" s="132" t="e" vm="1">
        <f>IF(AND(QQX15="Breast",[1]control!QRL8="Persons"),"Note: Breast cancer figures for all persons does not include males","")</f>
        <v>#VALUE!</v>
      </c>
      <c r="QQY17" s="132" t="e" vm="1">
        <f>IF(AND(QQY15="Breast",[1]control!QRM8="Persons"),"Note: Breast cancer figures for all persons does not include males","")</f>
        <v>#VALUE!</v>
      </c>
      <c r="QQZ17" s="132" t="e" vm="1">
        <f>IF(AND(QQZ15="Breast",[1]control!QRN8="Persons"),"Note: Breast cancer figures for all persons does not include males","")</f>
        <v>#VALUE!</v>
      </c>
      <c r="QRA17" s="132" t="e" vm="1">
        <f>IF(AND(QRA15="Breast",[1]control!QRO8="Persons"),"Note: Breast cancer figures for all persons does not include males","")</f>
        <v>#VALUE!</v>
      </c>
      <c r="QRB17" s="132" t="e" vm="1">
        <f>IF(AND(QRB15="Breast",[1]control!QRP8="Persons"),"Note: Breast cancer figures for all persons does not include males","")</f>
        <v>#VALUE!</v>
      </c>
      <c r="QRC17" s="132" t="e" vm="1">
        <f>IF(AND(QRC15="Breast",[1]control!QRQ8="Persons"),"Note: Breast cancer figures for all persons does not include males","")</f>
        <v>#VALUE!</v>
      </c>
      <c r="QRD17" s="132" t="e" vm="1">
        <f>IF(AND(QRD15="Breast",[1]control!QRR8="Persons"),"Note: Breast cancer figures for all persons does not include males","")</f>
        <v>#VALUE!</v>
      </c>
      <c r="QRE17" s="132" t="e" vm="1">
        <f>IF(AND(QRE15="Breast",[1]control!QRS8="Persons"),"Note: Breast cancer figures for all persons does not include males","")</f>
        <v>#VALUE!</v>
      </c>
      <c r="QRF17" s="132" t="e" vm="1">
        <f>IF(AND(QRF15="Breast",[1]control!QRT8="Persons"),"Note: Breast cancer figures for all persons does not include males","")</f>
        <v>#VALUE!</v>
      </c>
      <c r="QRG17" s="132" t="e" vm="1">
        <f>IF(AND(QRG15="Breast",[1]control!QRU8="Persons"),"Note: Breast cancer figures for all persons does not include males","")</f>
        <v>#VALUE!</v>
      </c>
      <c r="QRH17" s="132" t="e" vm="1">
        <f>IF(AND(QRH15="Breast",[1]control!QRV8="Persons"),"Note: Breast cancer figures for all persons does not include males","")</f>
        <v>#VALUE!</v>
      </c>
      <c r="QRI17" s="132" t="e" vm="1">
        <f>IF(AND(QRI15="Breast",[1]control!QRW8="Persons"),"Note: Breast cancer figures for all persons does not include males","")</f>
        <v>#VALUE!</v>
      </c>
      <c r="QRJ17" s="132" t="e" vm="1">
        <f>IF(AND(QRJ15="Breast",[1]control!QRX8="Persons"),"Note: Breast cancer figures for all persons does not include males","")</f>
        <v>#VALUE!</v>
      </c>
      <c r="QRK17" s="132" t="e" vm="1">
        <f>IF(AND(QRK15="Breast",[1]control!QRY8="Persons"),"Note: Breast cancer figures for all persons does not include males","")</f>
        <v>#VALUE!</v>
      </c>
      <c r="QRL17" s="132" t="e" vm="1">
        <f>IF(AND(QRL15="Breast",[1]control!QRZ8="Persons"),"Note: Breast cancer figures for all persons does not include males","")</f>
        <v>#VALUE!</v>
      </c>
      <c r="QRM17" s="132" t="e" vm="1">
        <f>IF(AND(QRM15="Breast",[1]control!QSA8="Persons"),"Note: Breast cancer figures for all persons does not include males","")</f>
        <v>#VALUE!</v>
      </c>
      <c r="QRN17" s="132" t="e" vm="1">
        <f>IF(AND(QRN15="Breast",[1]control!QSB8="Persons"),"Note: Breast cancer figures for all persons does not include males","")</f>
        <v>#VALUE!</v>
      </c>
      <c r="QRO17" s="132" t="e" vm="1">
        <f>IF(AND(QRO15="Breast",[1]control!QSC8="Persons"),"Note: Breast cancer figures for all persons does not include males","")</f>
        <v>#VALUE!</v>
      </c>
      <c r="QRP17" s="132" t="e" vm="1">
        <f>IF(AND(QRP15="Breast",[1]control!QSD8="Persons"),"Note: Breast cancer figures for all persons does not include males","")</f>
        <v>#VALUE!</v>
      </c>
      <c r="QRQ17" s="132" t="e" vm="1">
        <f>IF(AND(QRQ15="Breast",[1]control!QSE8="Persons"),"Note: Breast cancer figures for all persons does not include males","")</f>
        <v>#VALUE!</v>
      </c>
      <c r="QRR17" s="132" t="e" vm="1">
        <f>IF(AND(QRR15="Breast",[1]control!QSF8="Persons"),"Note: Breast cancer figures for all persons does not include males","")</f>
        <v>#VALUE!</v>
      </c>
      <c r="QRS17" s="132" t="e" vm="1">
        <f>IF(AND(QRS15="Breast",[1]control!QSG8="Persons"),"Note: Breast cancer figures for all persons does not include males","")</f>
        <v>#VALUE!</v>
      </c>
      <c r="QRT17" s="132" t="e" vm="1">
        <f>IF(AND(QRT15="Breast",[1]control!QSH8="Persons"),"Note: Breast cancer figures for all persons does not include males","")</f>
        <v>#VALUE!</v>
      </c>
      <c r="QRU17" s="132" t="e" vm="1">
        <f>IF(AND(QRU15="Breast",[1]control!QSI8="Persons"),"Note: Breast cancer figures for all persons does not include males","")</f>
        <v>#VALUE!</v>
      </c>
      <c r="QRV17" s="132" t="e" vm="1">
        <f>IF(AND(QRV15="Breast",[1]control!QSJ8="Persons"),"Note: Breast cancer figures for all persons does not include males","")</f>
        <v>#VALUE!</v>
      </c>
      <c r="QRW17" s="132" t="e" vm="1">
        <f>IF(AND(QRW15="Breast",[1]control!QSK8="Persons"),"Note: Breast cancer figures for all persons does not include males","")</f>
        <v>#VALUE!</v>
      </c>
      <c r="QRX17" s="132" t="e" vm="1">
        <f>IF(AND(QRX15="Breast",[1]control!QSL8="Persons"),"Note: Breast cancer figures for all persons does not include males","")</f>
        <v>#VALUE!</v>
      </c>
      <c r="QRY17" s="132" t="e" vm="1">
        <f>IF(AND(QRY15="Breast",[1]control!QSM8="Persons"),"Note: Breast cancer figures for all persons does not include males","")</f>
        <v>#VALUE!</v>
      </c>
      <c r="QRZ17" s="132" t="e" vm="1">
        <f>IF(AND(QRZ15="Breast",[1]control!QSN8="Persons"),"Note: Breast cancer figures for all persons does not include males","")</f>
        <v>#VALUE!</v>
      </c>
      <c r="QSA17" s="132" t="e" vm="1">
        <f>IF(AND(QSA15="Breast",[1]control!QSO8="Persons"),"Note: Breast cancer figures for all persons does not include males","")</f>
        <v>#VALUE!</v>
      </c>
      <c r="QSB17" s="132" t="e" vm="1">
        <f>IF(AND(QSB15="Breast",[1]control!QSP8="Persons"),"Note: Breast cancer figures for all persons does not include males","")</f>
        <v>#VALUE!</v>
      </c>
      <c r="QSC17" s="132" t="e" vm="1">
        <f>IF(AND(QSC15="Breast",[1]control!QSQ8="Persons"),"Note: Breast cancer figures for all persons does not include males","")</f>
        <v>#VALUE!</v>
      </c>
      <c r="QSD17" s="132" t="e" vm="1">
        <f>IF(AND(QSD15="Breast",[1]control!QSR8="Persons"),"Note: Breast cancer figures for all persons does not include males","")</f>
        <v>#VALUE!</v>
      </c>
      <c r="QSE17" s="132" t="e" vm="1">
        <f>IF(AND(QSE15="Breast",[1]control!QSS8="Persons"),"Note: Breast cancer figures for all persons does not include males","")</f>
        <v>#VALUE!</v>
      </c>
      <c r="QSF17" s="132" t="e" vm="1">
        <f>IF(AND(QSF15="Breast",[1]control!QST8="Persons"),"Note: Breast cancer figures for all persons does not include males","")</f>
        <v>#VALUE!</v>
      </c>
      <c r="QSG17" s="132" t="e" vm="1">
        <f>IF(AND(QSG15="Breast",[1]control!QSU8="Persons"),"Note: Breast cancer figures for all persons does not include males","")</f>
        <v>#VALUE!</v>
      </c>
      <c r="QSH17" s="132" t="e" vm="1">
        <f>IF(AND(QSH15="Breast",[1]control!QSV8="Persons"),"Note: Breast cancer figures for all persons does not include males","")</f>
        <v>#VALUE!</v>
      </c>
      <c r="QSI17" s="132" t="e" vm="1">
        <f>IF(AND(QSI15="Breast",[1]control!QSW8="Persons"),"Note: Breast cancer figures for all persons does not include males","")</f>
        <v>#VALUE!</v>
      </c>
      <c r="QSJ17" s="132" t="e" vm="1">
        <f>IF(AND(QSJ15="Breast",[1]control!QSX8="Persons"),"Note: Breast cancer figures for all persons does not include males","")</f>
        <v>#VALUE!</v>
      </c>
      <c r="QSK17" s="132" t="e" vm="1">
        <f>IF(AND(QSK15="Breast",[1]control!QSY8="Persons"),"Note: Breast cancer figures for all persons does not include males","")</f>
        <v>#VALUE!</v>
      </c>
      <c r="QSL17" s="132" t="e" vm="1">
        <f>IF(AND(QSL15="Breast",[1]control!QSZ8="Persons"),"Note: Breast cancer figures for all persons does not include males","")</f>
        <v>#VALUE!</v>
      </c>
      <c r="QSM17" s="132" t="e" vm="1">
        <f>IF(AND(QSM15="Breast",[1]control!QTA8="Persons"),"Note: Breast cancer figures for all persons does not include males","")</f>
        <v>#VALUE!</v>
      </c>
      <c r="QSN17" s="132" t="e" vm="1">
        <f>IF(AND(QSN15="Breast",[1]control!QTB8="Persons"),"Note: Breast cancer figures for all persons does not include males","")</f>
        <v>#VALUE!</v>
      </c>
      <c r="QSO17" s="132" t="e" vm="1">
        <f>IF(AND(QSO15="Breast",[1]control!QTC8="Persons"),"Note: Breast cancer figures for all persons does not include males","")</f>
        <v>#VALUE!</v>
      </c>
      <c r="QSP17" s="132" t="e" vm="1">
        <f>IF(AND(QSP15="Breast",[1]control!QTD8="Persons"),"Note: Breast cancer figures for all persons does not include males","")</f>
        <v>#VALUE!</v>
      </c>
      <c r="QSQ17" s="132" t="e" vm="1">
        <f>IF(AND(QSQ15="Breast",[1]control!QTE8="Persons"),"Note: Breast cancer figures for all persons does not include males","")</f>
        <v>#VALUE!</v>
      </c>
      <c r="QSR17" s="132" t="e" vm="1">
        <f>IF(AND(QSR15="Breast",[1]control!QTF8="Persons"),"Note: Breast cancer figures for all persons does not include males","")</f>
        <v>#VALUE!</v>
      </c>
      <c r="QSS17" s="132" t="e" vm="1">
        <f>IF(AND(QSS15="Breast",[1]control!QTG8="Persons"),"Note: Breast cancer figures for all persons does not include males","")</f>
        <v>#VALUE!</v>
      </c>
      <c r="QST17" s="132" t="e" vm="1">
        <f>IF(AND(QST15="Breast",[1]control!QTH8="Persons"),"Note: Breast cancer figures for all persons does not include males","")</f>
        <v>#VALUE!</v>
      </c>
      <c r="QSU17" s="132" t="e" vm="1">
        <f>IF(AND(QSU15="Breast",[1]control!QTI8="Persons"),"Note: Breast cancer figures for all persons does not include males","")</f>
        <v>#VALUE!</v>
      </c>
      <c r="QSV17" s="132" t="e" vm="1">
        <f>IF(AND(QSV15="Breast",[1]control!QTJ8="Persons"),"Note: Breast cancer figures for all persons does not include males","")</f>
        <v>#VALUE!</v>
      </c>
      <c r="QSW17" s="132" t="e" vm="1">
        <f>IF(AND(QSW15="Breast",[1]control!QTK8="Persons"),"Note: Breast cancer figures for all persons does not include males","")</f>
        <v>#VALUE!</v>
      </c>
      <c r="QSX17" s="132" t="e" vm="1">
        <f>IF(AND(QSX15="Breast",[1]control!QTL8="Persons"),"Note: Breast cancer figures for all persons does not include males","")</f>
        <v>#VALUE!</v>
      </c>
      <c r="QSY17" s="132" t="e" vm="1">
        <f>IF(AND(QSY15="Breast",[1]control!QTM8="Persons"),"Note: Breast cancer figures for all persons does not include males","")</f>
        <v>#VALUE!</v>
      </c>
      <c r="QSZ17" s="132" t="e" vm="1">
        <f>IF(AND(QSZ15="Breast",[1]control!QTN8="Persons"),"Note: Breast cancer figures for all persons does not include males","")</f>
        <v>#VALUE!</v>
      </c>
      <c r="QTA17" s="132" t="e" vm="1">
        <f>IF(AND(QTA15="Breast",[1]control!QTO8="Persons"),"Note: Breast cancer figures for all persons does not include males","")</f>
        <v>#VALUE!</v>
      </c>
      <c r="QTB17" s="132" t="e" vm="1">
        <f>IF(AND(QTB15="Breast",[1]control!QTP8="Persons"),"Note: Breast cancer figures for all persons does not include males","")</f>
        <v>#VALUE!</v>
      </c>
      <c r="QTC17" s="132" t="e" vm="1">
        <f>IF(AND(QTC15="Breast",[1]control!QTQ8="Persons"),"Note: Breast cancer figures for all persons does not include males","")</f>
        <v>#VALUE!</v>
      </c>
      <c r="QTD17" s="132" t="e" vm="1">
        <f>IF(AND(QTD15="Breast",[1]control!QTR8="Persons"),"Note: Breast cancer figures for all persons does not include males","")</f>
        <v>#VALUE!</v>
      </c>
      <c r="QTE17" s="132" t="e" vm="1">
        <f>IF(AND(QTE15="Breast",[1]control!QTS8="Persons"),"Note: Breast cancer figures for all persons does not include males","")</f>
        <v>#VALUE!</v>
      </c>
      <c r="QTF17" s="132" t="e" vm="1">
        <f>IF(AND(QTF15="Breast",[1]control!QTT8="Persons"),"Note: Breast cancer figures for all persons does not include males","")</f>
        <v>#VALUE!</v>
      </c>
      <c r="QTG17" s="132" t="e" vm="1">
        <f>IF(AND(QTG15="Breast",[1]control!QTU8="Persons"),"Note: Breast cancer figures for all persons does not include males","")</f>
        <v>#VALUE!</v>
      </c>
      <c r="QTH17" s="132" t="e" vm="1">
        <f>IF(AND(QTH15="Breast",[1]control!QTV8="Persons"),"Note: Breast cancer figures for all persons does not include males","")</f>
        <v>#VALUE!</v>
      </c>
      <c r="QTI17" s="132" t="e" vm="1">
        <f>IF(AND(QTI15="Breast",[1]control!QTW8="Persons"),"Note: Breast cancer figures for all persons does not include males","")</f>
        <v>#VALUE!</v>
      </c>
      <c r="QTJ17" s="132" t="e" vm="1">
        <f>IF(AND(QTJ15="Breast",[1]control!QTX8="Persons"),"Note: Breast cancer figures for all persons does not include males","")</f>
        <v>#VALUE!</v>
      </c>
      <c r="QTK17" s="132" t="e" vm="1">
        <f>IF(AND(QTK15="Breast",[1]control!QTY8="Persons"),"Note: Breast cancer figures for all persons does not include males","")</f>
        <v>#VALUE!</v>
      </c>
      <c r="QTL17" s="132" t="e" vm="1">
        <f>IF(AND(QTL15="Breast",[1]control!QTZ8="Persons"),"Note: Breast cancer figures for all persons does not include males","")</f>
        <v>#VALUE!</v>
      </c>
      <c r="QTM17" s="132" t="e" vm="1">
        <f>IF(AND(QTM15="Breast",[1]control!QUA8="Persons"),"Note: Breast cancer figures for all persons does not include males","")</f>
        <v>#VALUE!</v>
      </c>
      <c r="QTN17" s="132" t="e" vm="1">
        <f>IF(AND(QTN15="Breast",[1]control!QUB8="Persons"),"Note: Breast cancer figures for all persons does not include males","")</f>
        <v>#VALUE!</v>
      </c>
      <c r="QTO17" s="132" t="e" vm="1">
        <f>IF(AND(QTO15="Breast",[1]control!QUC8="Persons"),"Note: Breast cancer figures for all persons does not include males","")</f>
        <v>#VALUE!</v>
      </c>
      <c r="QTP17" s="132" t="e" vm="1">
        <f>IF(AND(QTP15="Breast",[1]control!QUD8="Persons"),"Note: Breast cancer figures for all persons does not include males","")</f>
        <v>#VALUE!</v>
      </c>
      <c r="QTQ17" s="132" t="e" vm="1">
        <f>IF(AND(QTQ15="Breast",[1]control!QUE8="Persons"),"Note: Breast cancer figures for all persons does not include males","")</f>
        <v>#VALUE!</v>
      </c>
      <c r="QTR17" s="132" t="e" vm="1">
        <f>IF(AND(QTR15="Breast",[1]control!QUF8="Persons"),"Note: Breast cancer figures for all persons does not include males","")</f>
        <v>#VALUE!</v>
      </c>
      <c r="QTS17" s="132" t="e" vm="1">
        <f>IF(AND(QTS15="Breast",[1]control!QUG8="Persons"),"Note: Breast cancer figures for all persons does not include males","")</f>
        <v>#VALUE!</v>
      </c>
      <c r="QTT17" s="132" t="e" vm="1">
        <f>IF(AND(QTT15="Breast",[1]control!QUH8="Persons"),"Note: Breast cancer figures for all persons does not include males","")</f>
        <v>#VALUE!</v>
      </c>
      <c r="QTU17" s="132" t="e" vm="1">
        <f>IF(AND(QTU15="Breast",[1]control!QUI8="Persons"),"Note: Breast cancer figures for all persons does not include males","")</f>
        <v>#VALUE!</v>
      </c>
      <c r="QTV17" s="132" t="e" vm="1">
        <f>IF(AND(QTV15="Breast",[1]control!QUJ8="Persons"),"Note: Breast cancer figures for all persons does not include males","")</f>
        <v>#VALUE!</v>
      </c>
      <c r="QTW17" s="132" t="e" vm="1">
        <f>IF(AND(QTW15="Breast",[1]control!QUK8="Persons"),"Note: Breast cancer figures for all persons does not include males","")</f>
        <v>#VALUE!</v>
      </c>
      <c r="QTX17" s="132" t="e" vm="1">
        <f>IF(AND(QTX15="Breast",[1]control!QUL8="Persons"),"Note: Breast cancer figures for all persons does not include males","")</f>
        <v>#VALUE!</v>
      </c>
      <c r="QTY17" s="132" t="e" vm="1">
        <f>IF(AND(QTY15="Breast",[1]control!QUM8="Persons"),"Note: Breast cancer figures for all persons does not include males","")</f>
        <v>#VALUE!</v>
      </c>
      <c r="QTZ17" s="132" t="e" vm="1">
        <f>IF(AND(QTZ15="Breast",[1]control!QUN8="Persons"),"Note: Breast cancer figures for all persons does not include males","")</f>
        <v>#VALUE!</v>
      </c>
      <c r="QUA17" s="132" t="e" vm="1">
        <f>IF(AND(QUA15="Breast",[1]control!QUO8="Persons"),"Note: Breast cancer figures for all persons does not include males","")</f>
        <v>#VALUE!</v>
      </c>
      <c r="QUB17" s="132" t="e" vm="1">
        <f>IF(AND(QUB15="Breast",[1]control!QUP8="Persons"),"Note: Breast cancer figures for all persons does not include males","")</f>
        <v>#VALUE!</v>
      </c>
      <c r="QUC17" s="132" t="e" vm="1">
        <f>IF(AND(QUC15="Breast",[1]control!QUQ8="Persons"),"Note: Breast cancer figures for all persons does not include males","")</f>
        <v>#VALUE!</v>
      </c>
      <c r="QUD17" s="132" t="e" vm="1">
        <f>IF(AND(QUD15="Breast",[1]control!QUR8="Persons"),"Note: Breast cancer figures for all persons does not include males","")</f>
        <v>#VALUE!</v>
      </c>
      <c r="QUE17" s="132" t="e" vm="1">
        <f>IF(AND(QUE15="Breast",[1]control!QUS8="Persons"),"Note: Breast cancer figures for all persons does not include males","")</f>
        <v>#VALUE!</v>
      </c>
      <c r="QUF17" s="132" t="e" vm="1">
        <f>IF(AND(QUF15="Breast",[1]control!QUT8="Persons"),"Note: Breast cancer figures for all persons does not include males","")</f>
        <v>#VALUE!</v>
      </c>
      <c r="QUG17" s="132" t="e" vm="1">
        <f>IF(AND(QUG15="Breast",[1]control!QUU8="Persons"),"Note: Breast cancer figures for all persons does not include males","")</f>
        <v>#VALUE!</v>
      </c>
      <c r="QUH17" s="132" t="e" vm="1">
        <f>IF(AND(QUH15="Breast",[1]control!QUV8="Persons"),"Note: Breast cancer figures for all persons does not include males","")</f>
        <v>#VALUE!</v>
      </c>
      <c r="QUI17" s="132" t="e" vm="1">
        <f>IF(AND(QUI15="Breast",[1]control!QUW8="Persons"),"Note: Breast cancer figures for all persons does not include males","")</f>
        <v>#VALUE!</v>
      </c>
      <c r="QUJ17" s="132" t="e" vm="1">
        <f>IF(AND(QUJ15="Breast",[1]control!QUX8="Persons"),"Note: Breast cancer figures for all persons does not include males","")</f>
        <v>#VALUE!</v>
      </c>
      <c r="QUK17" s="132" t="e" vm="1">
        <f>IF(AND(QUK15="Breast",[1]control!QUY8="Persons"),"Note: Breast cancer figures for all persons does not include males","")</f>
        <v>#VALUE!</v>
      </c>
      <c r="QUL17" s="132" t="e" vm="1">
        <f>IF(AND(QUL15="Breast",[1]control!QUZ8="Persons"),"Note: Breast cancer figures for all persons does not include males","")</f>
        <v>#VALUE!</v>
      </c>
      <c r="QUM17" s="132" t="e" vm="1">
        <f>IF(AND(QUM15="Breast",[1]control!QVA8="Persons"),"Note: Breast cancer figures for all persons does not include males","")</f>
        <v>#VALUE!</v>
      </c>
      <c r="QUN17" s="132" t="e" vm="1">
        <f>IF(AND(QUN15="Breast",[1]control!QVB8="Persons"),"Note: Breast cancer figures for all persons does not include males","")</f>
        <v>#VALUE!</v>
      </c>
      <c r="QUO17" s="132" t="e" vm="1">
        <f>IF(AND(QUO15="Breast",[1]control!QVC8="Persons"),"Note: Breast cancer figures for all persons does not include males","")</f>
        <v>#VALUE!</v>
      </c>
      <c r="QUP17" s="132" t="e" vm="1">
        <f>IF(AND(QUP15="Breast",[1]control!QVD8="Persons"),"Note: Breast cancer figures for all persons does not include males","")</f>
        <v>#VALUE!</v>
      </c>
      <c r="QUQ17" s="132" t="e" vm="1">
        <f>IF(AND(QUQ15="Breast",[1]control!QVE8="Persons"),"Note: Breast cancer figures for all persons does not include males","")</f>
        <v>#VALUE!</v>
      </c>
      <c r="QUR17" s="132" t="e" vm="1">
        <f>IF(AND(QUR15="Breast",[1]control!QVF8="Persons"),"Note: Breast cancer figures for all persons does not include males","")</f>
        <v>#VALUE!</v>
      </c>
      <c r="QUS17" s="132" t="e" vm="1">
        <f>IF(AND(QUS15="Breast",[1]control!QVG8="Persons"),"Note: Breast cancer figures for all persons does not include males","")</f>
        <v>#VALUE!</v>
      </c>
      <c r="QUT17" s="132" t="e" vm="1">
        <f>IF(AND(QUT15="Breast",[1]control!QVH8="Persons"),"Note: Breast cancer figures for all persons does not include males","")</f>
        <v>#VALUE!</v>
      </c>
      <c r="QUU17" s="132" t="e" vm="1">
        <f>IF(AND(QUU15="Breast",[1]control!QVI8="Persons"),"Note: Breast cancer figures for all persons does not include males","")</f>
        <v>#VALUE!</v>
      </c>
      <c r="QUV17" s="132" t="e" vm="1">
        <f>IF(AND(QUV15="Breast",[1]control!QVJ8="Persons"),"Note: Breast cancer figures for all persons does not include males","")</f>
        <v>#VALUE!</v>
      </c>
      <c r="QUW17" s="132" t="e" vm="1">
        <f>IF(AND(QUW15="Breast",[1]control!QVK8="Persons"),"Note: Breast cancer figures for all persons does not include males","")</f>
        <v>#VALUE!</v>
      </c>
      <c r="QUX17" s="132" t="e" vm="1">
        <f>IF(AND(QUX15="Breast",[1]control!QVL8="Persons"),"Note: Breast cancer figures for all persons does not include males","")</f>
        <v>#VALUE!</v>
      </c>
      <c r="QUY17" s="132" t="e" vm="1">
        <f>IF(AND(QUY15="Breast",[1]control!QVM8="Persons"),"Note: Breast cancer figures for all persons does not include males","")</f>
        <v>#VALUE!</v>
      </c>
      <c r="QUZ17" s="132" t="e" vm="1">
        <f>IF(AND(QUZ15="Breast",[1]control!QVN8="Persons"),"Note: Breast cancer figures for all persons does not include males","")</f>
        <v>#VALUE!</v>
      </c>
      <c r="QVA17" s="132" t="e" vm="1">
        <f>IF(AND(QVA15="Breast",[1]control!QVO8="Persons"),"Note: Breast cancer figures for all persons does not include males","")</f>
        <v>#VALUE!</v>
      </c>
      <c r="QVB17" s="132" t="e" vm="1">
        <f>IF(AND(QVB15="Breast",[1]control!QVP8="Persons"),"Note: Breast cancer figures for all persons does not include males","")</f>
        <v>#VALUE!</v>
      </c>
      <c r="QVC17" s="132" t="e" vm="1">
        <f>IF(AND(QVC15="Breast",[1]control!QVQ8="Persons"),"Note: Breast cancer figures for all persons does not include males","")</f>
        <v>#VALUE!</v>
      </c>
      <c r="QVD17" s="132" t="e" vm="1">
        <f>IF(AND(QVD15="Breast",[1]control!QVR8="Persons"),"Note: Breast cancer figures for all persons does not include males","")</f>
        <v>#VALUE!</v>
      </c>
      <c r="QVE17" s="132" t="e" vm="1">
        <f>IF(AND(QVE15="Breast",[1]control!QVS8="Persons"),"Note: Breast cancer figures for all persons does not include males","")</f>
        <v>#VALUE!</v>
      </c>
      <c r="QVF17" s="132" t="e" vm="1">
        <f>IF(AND(QVF15="Breast",[1]control!QVT8="Persons"),"Note: Breast cancer figures for all persons does not include males","")</f>
        <v>#VALUE!</v>
      </c>
      <c r="QVG17" s="132" t="e" vm="1">
        <f>IF(AND(QVG15="Breast",[1]control!QVU8="Persons"),"Note: Breast cancer figures for all persons does not include males","")</f>
        <v>#VALUE!</v>
      </c>
      <c r="QVH17" s="132" t="e" vm="1">
        <f>IF(AND(QVH15="Breast",[1]control!QVV8="Persons"),"Note: Breast cancer figures for all persons does not include males","")</f>
        <v>#VALUE!</v>
      </c>
      <c r="QVI17" s="132" t="e" vm="1">
        <f>IF(AND(QVI15="Breast",[1]control!QVW8="Persons"),"Note: Breast cancer figures for all persons does not include males","")</f>
        <v>#VALUE!</v>
      </c>
      <c r="QVJ17" s="132" t="e" vm="1">
        <f>IF(AND(QVJ15="Breast",[1]control!QVX8="Persons"),"Note: Breast cancer figures for all persons does not include males","")</f>
        <v>#VALUE!</v>
      </c>
      <c r="QVK17" s="132" t="e" vm="1">
        <f>IF(AND(QVK15="Breast",[1]control!QVY8="Persons"),"Note: Breast cancer figures for all persons does not include males","")</f>
        <v>#VALUE!</v>
      </c>
      <c r="QVL17" s="132" t="e" vm="1">
        <f>IF(AND(QVL15="Breast",[1]control!QVZ8="Persons"),"Note: Breast cancer figures for all persons does not include males","")</f>
        <v>#VALUE!</v>
      </c>
      <c r="QVM17" s="132" t="e" vm="1">
        <f>IF(AND(QVM15="Breast",[1]control!QWA8="Persons"),"Note: Breast cancer figures for all persons does not include males","")</f>
        <v>#VALUE!</v>
      </c>
      <c r="QVN17" s="132" t="e" vm="1">
        <f>IF(AND(QVN15="Breast",[1]control!QWB8="Persons"),"Note: Breast cancer figures for all persons does not include males","")</f>
        <v>#VALUE!</v>
      </c>
      <c r="QVO17" s="132" t="e" vm="1">
        <f>IF(AND(QVO15="Breast",[1]control!QWC8="Persons"),"Note: Breast cancer figures for all persons does not include males","")</f>
        <v>#VALUE!</v>
      </c>
      <c r="QVP17" s="132" t="e" vm="1">
        <f>IF(AND(QVP15="Breast",[1]control!QWD8="Persons"),"Note: Breast cancer figures for all persons does not include males","")</f>
        <v>#VALUE!</v>
      </c>
      <c r="QVQ17" s="132" t="e" vm="1">
        <f>IF(AND(QVQ15="Breast",[1]control!QWE8="Persons"),"Note: Breast cancer figures for all persons does not include males","")</f>
        <v>#VALUE!</v>
      </c>
      <c r="QVR17" s="132" t="e" vm="1">
        <f>IF(AND(QVR15="Breast",[1]control!QWF8="Persons"),"Note: Breast cancer figures for all persons does not include males","")</f>
        <v>#VALUE!</v>
      </c>
      <c r="QVS17" s="132" t="e" vm="1">
        <f>IF(AND(QVS15="Breast",[1]control!QWG8="Persons"),"Note: Breast cancer figures for all persons does not include males","")</f>
        <v>#VALUE!</v>
      </c>
      <c r="QVT17" s="132" t="e" vm="1">
        <f>IF(AND(QVT15="Breast",[1]control!QWH8="Persons"),"Note: Breast cancer figures for all persons does not include males","")</f>
        <v>#VALUE!</v>
      </c>
      <c r="QVU17" s="132" t="e" vm="1">
        <f>IF(AND(QVU15="Breast",[1]control!QWI8="Persons"),"Note: Breast cancer figures for all persons does not include males","")</f>
        <v>#VALUE!</v>
      </c>
      <c r="QVV17" s="132" t="e" vm="1">
        <f>IF(AND(QVV15="Breast",[1]control!QWJ8="Persons"),"Note: Breast cancer figures for all persons does not include males","")</f>
        <v>#VALUE!</v>
      </c>
      <c r="QVW17" s="132" t="e" vm="1">
        <f>IF(AND(QVW15="Breast",[1]control!QWK8="Persons"),"Note: Breast cancer figures for all persons does not include males","")</f>
        <v>#VALUE!</v>
      </c>
      <c r="QVX17" s="132" t="e" vm="1">
        <f>IF(AND(QVX15="Breast",[1]control!QWL8="Persons"),"Note: Breast cancer figures for all persons does not include males","")</f>
        <v>#VALUE!</v>
      </c>
      <c r="QVY17" s="132" t="e" vm="1">
        <f>IF(AND(QVY15="Breast",[1]control!QWM8="Persons"),"Note: Breast cancer figures for all persons does not include males","")</f>
        <v>#VALUE!</v>
      </c>
      <c r="QVZ17" s="132" t="e" vm="1">
        <f>IF(AND(QVZ15="Breast",[1]control!QWN8="Persons"),"Note: Breast cancer figures for all persons does not include males","")</f>
        <v>#VALUE!</v>
      </c>
      <c r="QWA17" s="132" t="e" vm="1">
        <f>IF(AND(QWA15="Breast",[1]control!QWO8="Persons"),"Note: Breast cancer figures for all persons does not include males","")</f>
        <v>#VALUE!</v>
      </c>
      <c r="QWB17" s="132" t="e" vm="1">
        <f>IF(AND(QWB15="Breast",[1]control!QWP8="Persons"),"Note: Breast cancer figures for all persons does not include males","")</f>
        <v>#VALUE!</v>
      </c>
      <c r="QWC17" s="132" t="e" vm="1">
        <f>IF(AND(QWC15="Breast",[1]control!QWQ8="Persons"),"Note: Breast cancer figures for all persons does not include males","")</f>
        <v>#VALUE!</v>
      </c>
      <c r="QWD17" s="132" t="e" vm="1">
        <f>IF(AND(QWD15="Breast",[1]control!QWR8="Persons"),"Note: Breast cancer figures for all persons does not include males","")</f>
        <v>#VALUE!</v>
      </c>
      <c r="QWE17" s="132" t="e" vm="1">
        <f>IF(AND(QWE15="Breast",[1]control!QWS8="Persons"),"Note: Breast cancer figures for all persons does not include males","")</f>
        <v>#VALUE!</v>
      </c>
      <c r="QWF17" s="132" t="e" vm="1">
        <f>IF(AND(QWF15="Breast",[1]control!QWT8="Persons"),"Note: Breast cancer figures for all persons does not include males","")</f>
        <v>#VALUE!</v>
      </c>
      <c r="QWG17" s="132" t="e" vm="1">
        <f>IF(AND(QWG15="Breast",[1]control!QWU8="Persons"),"Note: Breast cancer figures for all persons does not include males","")</f>
        <v>#VALUE!</v>
      </c>
      <c r="QWH17" s="132" t="e" vm="1">
        <f>IF(AND(QWH15="Breast",[1]control!QWV8="Persons"),"Note: Breast cancer figures for all persons does not include males","")</f>
        <v>#VALUE!</v>
      </c>
      <c r="QWI17" s="132" t="e" vm="1">
        <f>IF(AND(QWI15="Breast",[1]control!QWW8="Persons"),"Note: Breast cancer figures for all persons does not include males","")</f>
        <v>#VALUE!</v>
      </c>
      <c r="QWJ17" s="132" t="e" vm="1">
        <f>IF(AND(QWJ15="Breast",[1]control!QWX8="Persons"),"Note: Breast cancer figures for all persons does not include males","")</f>
        <v>#VALUE!</v>
      </c>
      <c r="QWK17" s="132" t="e" vm="1">
        <f>IF(AND(QWK15="Breast",[1]control!QWY8="Persons"),"Note: Breast cancer figures for all persons does not include males","")</f>
        <v>#VALUE!</v>
      </c>
      <c r="QWL17" s="132" t="e" vm="1">
        <f>IF(AND(QWL15="Breast",[1]control!QWZ8="Persons"),"Note: Breast cancer figures for all persons does not include males","")</f>
        <v>#VALUE!</v>
      </c>
      <c r="QWM17" s="132" t="e" vm="1">
        <f>IF(AND(QWM15="Breast",[1]control!QXA8="Persons"),"Note: Breast cancer figures for all persons does not include males","")</f>
        <v>#VALUE!</v>
      </c>
      <c r="QWN17" s="132" t="e" vm="1">
        <f>IF(AND(QWN15="Breast",[1]control!QXB8="Persons"),"Note: Breast cancer figures for all persons does not include males","")</f>
        <v>#VALUE!</v>
      </c>
      <c r="QWO17" s="132" t="e" vm="1">
        <f>IF(AND(QWO15="Breast",[1]control!QXC8="Persons"),"Note: Breast cancer figures for all persons does not include males","")</f>
        <v>#VALUE!</v>
      </c>
      <c r="QWP17" s="132" t="e" vm="1">
        <f>IF(AND(QWP15="Breast",[1]control!QXD8="Persons"),"Note: Breast cancer figures for all persons does not include males","")</f>
        <v>#VALUE!</v>
      </c>
      <c r="QWQ17" s="132" t="e" vm="1">
        <f>IF(AND(QWQ15="Breast",[1]control!QXE8="Persons"),"Note: Breast cancer figures for all persons does not include males","")</f>
        <v>#VALUE!</v>
      </c>
      <c r="QWR17" s="132" t="e" vm="1">
        <f>IF(AND(QWR15="Breast",[1]control!QXF8="Persons"),"Note: Breast cancer figures for all persons does not include males","")</f>
        <v>#VALUE!</v>
      </c>
      <c r="QWS17" s="132" t="e" vm="1">
        <f>IF(AND(QWS15="Breast",[1]control!QXG8="Persons"),"Note: Breast cancer figures for all persons does not include males","")</f>
        <v>#VALUE!</v>
      </c>
      <c r="QWT17" s="132" t="e" vm="1">
        <f>IF(AND(QWT15="Breast",[1]control!QXH8="Persons"),"Note: Breast cancer figures for all persons does not include males","")</f>
        <v>#VALUE!</v>
      </c>
      <c r="QWU17" s="132" t="e" vm="1">
        <f>IF(AND(QWU15="Breast",[1]control!QXI8="Persons"),"Note: Breast cancer figures for all persons does not include males","")</f>
        <v>#VALUE!</v>
      </c>
      <c r="QWV17" s="132" t="e" vm="1">
        <f>IF(AND(QWV15="Breast",[1]control!QXJ8="Persons"),"Note: Breast cancer figures for all persons does not include males","")</f>
        <v>#VALUE!</v>
      </c>
      <c r="QWW17" s="132" t="e" vm="1">
        <f>IF(AND(QWW15="Breast",[1]control!QXK8="Persons"),"Note: Breast cancer figures for all persons does not include males","")</f>
        <v>#VALUE!</v>
      </c>
      <c r="QWX17" s="132" t="e" vm="1">
        <f>IF(AND(QWX15="Breast",[1]control!QXL8="Persons"),"Note: Breast cancer figures for all persons does not include males","")</f>
        <v>#VALUE!</v>
      </c>
      <c r="QWY17" s="132" t="e" vm="1">
        <f>IF(AND(QWY15="Breast",[1]control!QXM8="Persons"),"Note: Breast cancer figures for all persons does not include males","")</f>
        <v>#VALUE!</v>
      </c>
      <c r="QWZ17" s="132" t="e" vm="1">
        <f>IF(AND(QWZ15="Breast",[1]control!QXN8="Persons"),"Note: Breast cancer figures for all persons does not include males","")</f>
        <v>#VALUE!</v>
      </c>
      <c r="QXA17" s="132" t="e" vm="1">
        <f>IF(AND(QXA15="Breast",[1]control!QXO8="Persons"),"Note: Breast cancer figures for all persons does not include males","")</f>
        <v>#VALUE!</v>
      </c>
      <c r="QXB17" s="132" t="e" vm="1">
        <f>IF(AND(QXB15="Breast",[1]control!QXP8="Persons"),"Note: Breast cancer figures for all persons does not include males","")</f>
        <v>#VALUE!</v>
      </c>
      <c r="QXC17" s="132" t="e" vm="1">
        <f>IF(AND(QXC15="Breast",[1]control!QXQ8="Persons"),"Note: Breast cancer figures for all persons does not include males","")</f>
        <v>#VALUE!</v>
      </c>
      <c r="QXD17" s="132" t="e" vm="1">
        <f>IF(AND(QXD15="Breast",[1]control!QXR8="Persons"),"Note: Breast cancer figures for all persons does not include males","")</f>
        <v>#VALUE!</v>
      </c>
      <c r="QXE17" s="132" t="e" vm="1">
        <f>IF(AND(QXE15="Breast",[1]control!QXS8="Persons"),"Note: Breast cancer figures for all persons does not include males","")</f>
        <v>#VALUE!</v>
      </c>
      <c r="QXF17" s="132" t="e" vm="1">
        <f>IF(AND(QXF15="Breast",[1]control!QXT8="Persons"),"Note: Breast cancer figures for all persons does not include males","")</f>
        <v>#VALUE!</v>
      </c>
      <c r="QXG17" s="132" t="e" vm="1">
        <f>IF(AND(QXG15="Breast",[1]control!QXU8="Persons"),"Note: Breast cancer figures for all persons does not include males","")</f>
        <v>#VALUE!</v>
      </c>
      <c r="QXH17" s="132" t="e" vm="1">
        <f>IF(AND(QXH15="Breast",[1]control!QXV8="Persons"),"Note: Breast cancer figures for all persons does not include males","")</f>
        <v>#VALUE!</v>
      </c>
      <c r="QXI17" s="132" t="e" vm="1">
        <f>IF(AND(QXI15="Breast",[1]control!QXW8="Persons"),"Note: Breast cancer figures for all persons does not include males","")</f>
        <v>#VALUE!</v>
      </c>
      <c r="QXJ17" s="132" t="e" vm="1">
        <f>IF(AND(QXJ15="Breast",[1]control!QXX8="Persons"),"Note: Breast cancer figures for all persons does not include males","")</f>
        <v>#VALUE!</v>
      </c>
      <c r="QXK17" s="132" t="e" vm="1">
        <f>IF(AND(QXK15="Breast",[1]control!QXY8="Persons"),"Note: Breast cancer figures for all persons does not include males","")</f>
        <v>#VALUE!</v>
      </c>
      <c r="QXL17" s="132" t="e" vm="1">
        <f>IF(AND(QXL15="Breast",[1]control!QXZ8="Persons"),"Note: Breast cancer figures for all persons does not include males","")</f>
        <v>#VALUE!</v>
      </c>
      <c r="QXM17" s="132" t="e" vm="1">
        <f>IF(AND(QXM15="Breast",[1]control!QYA8="Persons"),"Note: Breast cancer figures for all persons does not include males","")</f>
        <v>#VALUE!</v>
      </c>
      <c r="QXN17" s="132" t="e" vm="1">
        <f>IF(AND(QXN15="Breast",[1]control!QYB8="Persons"),"Note: Breast cancer figures for all persons does not include males","")</f>
        <v>#VALUE!</v>
      </c>
      <c r="QXO17" s="132" t="e" vm="1">
        <f>IF(AND(QXO15="Breast",[1]control!QYC8="Persons"),"Note: Breast cancer figures for all persons does not include males","")</f>
        <v>#VALUE!</v>
      </c>
      <c r="QXP17" s="132" t="e" vm="1">
        <f>IF(AND(QXP15="Breast",[1]control!QYD8="Persons"),"Note: Breast cancer figures for all persons does not include males","")</f>
        <v>#VALUE!</v>
      </c>
      <c r="QXQ17" s="132" t="e" vm="1">
        <f>IF(AND(QXQ15="Breast",[1]control!QYE8="Persons"),"Note: Breast cancer figures for all persons does not include males","")</f>
        <v>#VALUE!</v>
      </c>
      <c r="QXR17" s="132" t="e" vm="1">
        <f>IF(AND(QXR15="Breast",[1]control!QYF8="Persons"),"Note: Breast cancer figures for all persons does not include males","")</f>
        <v>#VALUE!</v>
      </c>
      <c r="QXS17" s="132" t="e" vm="1">
        <f>IF(AND(QXS15="Breast",[1]control!QYG8="Persons"),"Note: Breast cancer figures for all persons does not include males","")</f>
        <v>#VALUE!</v>
      </c>
      <c r="QXT17" s="132" t="e" vm="1">
        <f>IF(AND(QXT15="Breast",[1]control!QYH8="Persons"),"Note: Breast cancer figures for all persons does not include males","")</f>
        <v>#VALUE!</v>
      </c>
      <c r="QXU17" s="132" t="e" vm="1">
        <f>IF(AND(QXU15="Breast",[1]control!QYI8="Persons"),"Note: Breast cancer figures for all persons does not include males","")</f>
        <v>#VALUE!</v>
      </c>
      <c r="QXV17" s="132" t="e" vm="1">
        <f>IF(AND(QXV15="Breast",[1]control!QYJ8="Persons"),"Note: Breast cancer figures for all persons does not include males","")</f>
        <v>#VALUE!</v>
      </c>
      <c r="QXW17" s="132" t="e" vm="1">
        <f>IF(AND(QXW15="Breast",[1]control!QYK8="Persons"),"Note: Breast cancer figures for all persons does not include males","")</f>
        <v>#VALUE!</v>
      </c>
      <c r="QXX17" s="132" t="e" vm="1">
        <f>IF(AND(QXX15="Breast",[1]control!QYL8="Persons"),"Note: Breast cancer figures for all persons does not include males","")</f>
        <v>#VALUE!</v>
      </c>
      <c r="QXY17" s="132" t="e" vm="1">
        <f>IF(AND(QXY15="Breast",[1]control!QYM8="Persons"),"Note: Breast cancer figures for all persons does not include males","")</f>
        <v>#VALUE!</v>
      </c>
      <c r="QXZ17" s="132" t="e" vm="1">
        <f>IF(AND(QXZ15="Breast",[1]control!QYN8="Persons"),"Note: Breast cancer figures for all persons does not include males","")</f>
        <v>#VALUE!</v>
      </c>
      <c r="QYA17" s="132" t="e" vm="1">
        <f>IF(AND(QYA15="Breast",[1]control!QYO8="Persons"),"Note: Breast cancer figures for all persons does not include males","")</f>
        <v>#VALUE!</v>
      </c>
      <c r="QYB17" s="132" t="e" vm="1">
        <f>IF(AND(QYB15="Breast",[1]control!QYP8="Persons"),"Note: Breast cancer figures for all persons does not include males","")</f>
        <v>#VALUE!</v>
      </c>
      <c r="QYC17" s="132" t="e" vm="1">
        <f>IF(AND(QYC15="Breast",[1]control!QYQ8="Persons"),"Note: Breast cancer figures for all persons does not include males","")</f>
        <v>#VALUE!</v>
      </c>
      <c r="QYD17" s="132" t="e" vm="1">
        <f>IF(AND(QYD15="Breast",[1]control!QYR8="Persons"),"Note: Breast cancer figures for all persons does not include males","")</f>
        <v>#VALUE!</v>
      </c>
      <c r="QYE17" s="132" t="e" vm="1">
        <f>IF(AND(QYE15="Breast",[1]control!QYS8="Persons"),"Note: Breast cancer figures for all persons does not include males","")</f>
        <v>#VALUE!</v>
      </c>
      <c r="QYF17" s="132" t="e" vm="1">
        <f>IF(AND(QYF15="Breast",[1]control!QYT8="Persons"),"Note: Breast cancer figures for all persons does not include males","")</f>
        <v>#VALUE!</v>
      </c>
      <c r="QYG17" s="132" t="e" vm="1">
        <f>IF(AND(QYG15="Breast",[1]control!QYU8="Persons"),"Note: Breast cancer figures for all persons does not include males","")</f>
        <v>#VALUE!</v>
      </c>
      <c r="QYH17" s="132" t="e" vm="1">
        <f>IF(AND(QYH15="Breast",[1]control!QYV8="Persons"),"Note: Breast cancer figures for all persons does not include males","")</f>
        <v>#VALUE!</v>
      </c>
      <c r="QYI17" s="132" t="e" vm="1">
        <f>IF(AND(QYI15="Breast",[1]control!QYW8="Persons"),"Note: Breast cancer figures for all persons does not include males","")</f>
        <v>#VALUE!</v>
      </c>
      <c r="QYJ17" s="132" t="e" vm="1">
        <f>IF(AND(QYJ15="Breast",[1]control!QYX8="Persons"),"Note: Breast cancer figures for all persons does not include males","")</f>
        <v>#VALUE!</v>
      </c>
      <c r="QYK17" s="132" t="e" vm="1">
        <f>IF(AND(QYK15="Breast",[1]control!QYY8="Persons"),"Note: Breast cancer figures for all persons does not include males","")</f>
        <v>#VALUE!</v>
      </c>
      <c r="QYL17" s="132" t="e" vm="1">
        <f>IF(AND(QYL15="Breast",[1]control!QYZ8="Persons"),"Note: Breast cancer figures for all persons does not include males","")</f>
        <v>#VALUE!</v>
      </c>
      <c r="QYM17" s="132" t="e" vm="1">
        <f>IF(AND(QYM15="Breast",[1]control!QZA8="Persons"),"Note: Breast cancer figures for all persons does not include males","")</f>
        <v>#VALUE!</v>
      </c>
      <c r="QYN17" s="132" t="e" vm="1">
        <f>IF(AND(QYN15="Breast",[1]control!QZB8="Persons"),"Note: Breast cancer figures for all persons does not include males","")</f>
        <v>#VALUE!</v>
      </c>
      <c r="QYO17" s="132" t="e" vm="1">
        <f>IF(AND(QYO15="Breast",[1]control!QZC8="Persons"),"Note: Breast cancer figures for all persons does not include males","")</f>
        <v>#VALUE!</v>
      </c>
      <c r="QYP17" s="132" t="e" vm="1">
        <f>IF(AND(QYP15="Breast",[1]control!QZD8="Persons"),"Note: Breast cancer figures for all persons does not include males","")</f>
        <v>#VALUE!</v>
      </c>
      <c r="QYQ17" s="132" t="e" vm="1">
        <f>IF(AND(QYQ15="Breast",[1]control!QZE8="Persons"),"Note: Breast cancer figures for all persons does not include males","")</f>
        <v>#VALUE!</v>
      </c>
      <c r="QYR17" s="132" t="e" vm="1">
        <f>IF(AND(QYR15="Breast",[1]control!QZF8="Persons"),"Note: Breast cancer figures for all persons does not include males","")</f>
        <v>#VALUE!</v>
      </c>
      <c r="QYS17" s="132" t="e" vm="1">
        <f>IF(AND(QYS15="Breast",[1]control!QZG8="Persons"),"Note: Breast cancer figures for all persons does not include males","")</f>
        <v>#VALUE!</v>
      </c>
      <c r="QYT17" s="132" t="e" vm="1">
        <f>IF(AND(QYT15="Breast",[1]control!QZH8="Persons"),"Note: Breast cancer figures for all persons does not include males","")</f>
        <v>#VALUE!</v>
      </c>
      <c r="QYU17" s="132" t="e" vm="1">
        <f>IF(AND(QYU15="Breast",[1]control!QZI8="Persons"),"Note: Breast cancer figures for all persons does not include males","")</f>
        <v>#VALUE!</v>
      </c>
      <c r="QYV17" s="132" t="e" vm="1">
        <f>IF(AND(QYV15="Breast",[1]control!QZJ8="Persons"),"Note: Breast cancer figures for all persons does not include males","")</f>
        <v>#VALUE!</v>
      </c>
      <c r="QYW17" s="132" t="e" vm="1">
        <f>IF(AND(QYW15="Breast",[1]control!QZK8="Persons"),"Note: Breast cancer figures for all persons does not include males","")</f>
        <v>#VALUE!</v>
      </c>
      <c r="QYX17" s="132" t="e" vm="1">
        <f>IF(AND(QYX15="Breast",[1]control!QZL8="Persons"),"Note: Breast cancer figures for all persons does not include males","")</f>
        <v>#VALUE!</v>
      </c>
      <c r="QYY17" s="132" t="e" vm="1">
        <f>IF(AND(QYY15="Breast",[1]control!QZM8="Persons"),"Note: Breast cancer figures for all persons does not include males","")</f>
        <v>#VALUE!</v>
      </c>
      <c r="QYZ17" s="132" t="e" vm="1">
        <f>IF(AND(QYZ15="Breast",[1]control!QZN8="Persons"),"Note: Breast cancer figures for all persons does not include males","")</f>
        <v>#VALUE!</v>
      </c>
      <c r="QZA17" s="132" t="e" vm="1">
        <f>IF(AND(QZA15="Breast",[1]control!QZO8="Persons"),"Note: Breast cancer figures for all persons does not include males","")</f>
        <v>#VALUE!</v>
      </c>
      <c r="QZB17" s="132" t="e" vm="1">
        <f>IF(AND(QZB15="Breast",[1]control!QZP8="Persons"),"Note: Breast cancer figures for all persons does not include males","")</f>
        <v>#VALUE!</v>
      </c>
      <c r="QZC17" s="132" t="e" vm="1">
        <f>IF(AND(QZC15="Breast",[1]control!QZQ8="Persons"),"Note: Breast cancer figures for all persons does not include males","")</f>
        <v>#VALUE!</v>
      </c>
      <c r="QZD17" s="132" t="e" vm="1">
        <f>IF(AND(QZD15="Breast",[1]control!QZR8="Persons"),"Note: Breast cancer figures for all persons does not include males","")</f>
        <v>#VALUE!</v>
      </c>
      <c r="QZE17" s="132" t="e" vm="1">
        <f>IF(AND(QZE15="Breast",[1]control!QZS8="Persons"),"Note: Breast cancer figures for all persons does not include males","")</f>
        <v>#VALUE!</v>
      </c>
      <c r="QZF17" s="132" t="e" vm="1">
        <f>IF(AND(QZF15="Breast",[1]control!QZT8="Persons"),"Note: Breast cancer figures for all persons does not include males","")</f>
        <v>#VALUE!</v>
      </c>
      <c r="QZG17" s="132" t="e" vm="1">
        <f>IF(AND(QZG15="Breast",[1]control!QZU8="Persons"),"Note: Breast cancer figures for all persons does not include males","")</f>
        <v>#VALUE!</v>
      </c>
      <c r="QZH17" s="132" t="e" vm="1">
        <f>IF(AND(QZH15="Breast",[1]control!QZV8="Persons"),"Note: Breast cancer figures for all persons does not include males","")</f>
        <v>#VALUE!</v>
      </c>
      <c r="QZI17" s="132" t="e" vm="1">
        <f>IF(AND(QZI15="Breast",[1]control!QZW8="Persons"),"Note: Breast cancer figures for all persons does not include males","")</f>
        <v>#VALUE!</v>
      </c>
      <c r="QZJ17" s="132" t="e" vm="1">
        <f>IF(AND(QZJ15="Breast",[1]control!QZX8="Persons"),"Note: Breast cancer figures for all persons does not include males","")</f>
        <v>#VALUE!</v>
      </c>
      <c r="QZK17" s="132" t="e" vm="1">
        <f>IF(AND(QZK15="Breast",[1]control!QZY8="Persons"),"Note: Breast cancer figures for all persons does not include males","")</f>
        <v>#VALUE!</v>
      </c>
      <c r="QZL17" s="132" t="e" vm="1">
        <f>IF(AND(QZL15="Breast",[1]control!QZZ8="Persons"),"Note: Breast cancer figures for all persons does not include males","")</f>
        <v>#VALUE!</v>
      </c>
      <c r="QZM17" s="132" t="e" vm="1">
        <f>IF(AND(QZM15="Breast",[1]control!RAA8="Persons"),"Note: Breast cancer figures for all persons does not include males","")</f>
        <v>#VALUE!</v>
      </c>
      <c r="QZN17" s="132" t="e" vm="1">
        <f>IF(AND(QZN15="Breast",[1]control!RAB8="Persons"),"Note: Breast cancer figures for all persons does not include males","")</f>
        <v>#VALUE!</v>
      </c>
      <c r="QZO17" s="132" t="e" vm="1">
        <f>IF(AND(QZO15="Breast",[1]control!RAC8="Persons"),"Note: Breast cancer figures for all persons does not include males","")</f>
        <v>#VALUE!</v>
      </c>
      <c r="QZP17" s="132" t="e" vm="1">
        <f>IF(AND(QZP15="Breast",[1]control!RAD8="Persons"),"Note: Breast cancer figures for all persons does not include males","")</f>
        <v>#VALUE!</v>
      </c>
      <c r="QZQ17" s="132" t="e" vm="1">
        <f>IF(AND(QZQ15="Breast",[1]control!RAE8="Persons"),"Note: Breast cancer figures for all persons does not include males","")</f>
        <v>#VALUE!</v>
      </c>
      <c r="QZR17" s="132" t="e" vm="1">
        <f>IF(AND(QZR15="Breast",[1]control!RAF8="Persons"),"Note: Breast cancer figures for all persons does not include males","")</f>
        <v>#VALUE!</v>
      </c>
      <c r="QZS17" s="132" t="e" vm="1">
        <f>IF(AND(QZS15="Breast",[1]control!RAG8="Persons"),"Note: Breast cancer figures for all persons does not include males","")</f>
        <v>#VALUE!</v>
      </c>
      <c r="QZT17" s="132" t="e" vm="1">
        <f>IF(AND(QZT15="Breast",[1]control!RAH8="Persons"),"Note: Breast cancer figures for all persons does not include males","")</f>
        <v>#VALUE!</v>
      </c>
      <c r="QZU17" s="132" t="e" vm="1">
        <f>IF(AND(QZU15="Breast",[1]control!RAI8="Persons"),"Note: Breast cancer figures for all persons does not include males","")</f>
        <v>#VALUE!</v>
      </c>
      <c r="QZV17" s="132" t="e" vm="1">
        <f>IF(AND(QZV15="Breast",[1]control!RAJ8="Persons"),"Note: Breast cancer figures for all persons does not include males","")</f>
        <v>#VALUE!</v>
      </c>
      <c r="QZW17" s="132" t="e" vm="1">
        <f>IF(AND(QZW15="Breast",[1]control!RAK8="Persons"),"Note: Breast cancer figures for all persons does not include males","")</f>
        <v>#VALUE!</v>
      </c>
      <c r="QZX17" s="132" t="e" vm="1">
        <f>IF(AND(QZX15="Breast",[1]control!RAL8="Persons"),"Note: Breast cancer figures for all persons does not include males","")</f>
        <v>#VALUE!</v>
      </c>
      <c r="QZY17" s="132" t="e" vm="1">
        <f>IF(AND(QZY15="Breast",[1]control!RAM8="Persons"),"Note: Breast cancer figures for all persons does not include males","")</f>
        <v>#VALUE!</v>
      </c>
      <c r="QZZ17" s="132" t="e" vm="1">
        <f>IF(AND(QZZ15="Breast",[1]control!RAN8="Persons"),"Note: Breast cancer figures for all persons does not include males","")</f>
        <v>#VALUE!</v>
      </c>
      <c r="RAA17" s="132" t="e" vm="1">
        <f>IF(AND(RAA15="Breast",[1]control!RAO8="Persons"),"Note: Breast cancer figures for all persons does not include males","")</f>
        <v>#VALUE!</v>
      </c>
      <c r="RAB17" s="132" t="e" vm="1">
        <f>IF(AND(RAB15="Breast",[1]control!RAP8="Persons"),"Note: Breast cancer figures for all persons does not include males","")</f>
        <v>#VALUE!</v>
      </c>
      <c r="RAC17" s="132" t="e" vm="1">
        <f>IF(AND(RAC15="Breast",[1]control!RAQ8="Persons"),"Note: Breast cancer figures for all persons does not include males","")</f>
        <v>#VALUE!</v>
      </c>
      <c r="RAD17" s="132" t="e" vm="1">
        <f>IF(AND(RAD15="Breast",[1]control!RAR8="Persons"),"Note: Breast cancer figures for all persons does not include males","")</f>
        <v>#VALUE!</v>
      </c>
      <c r="RAE17" s="132" t="e" vm="1">
        <f>IF(AND(RAE15="Breast",[1]control!RAS8="Persons"),"Note: Breast cancer figures for all persons does not include males","")</f>
        <v>#VALUE!</v>
      </c>
      <c r="RAF17" s="132" t="e" vm="1">
        <f>IF(AND(RAF15="Breast",[1]control!RAT8="Persons"),"Note: Breast cancer figures for all persons does not include males","")</f>
        <v>#VALUE!</v>
      </c>
      <c r="RAG17" s="132" t="e" vm="1">
        <f>IF(AND(RAG15="Breast",[1]control!RAU8="Persons"),"Note: Breast cancer figures for all persons does not include males","")</f>
        <v>#VALUE!</v>
      </c>
      <c r="RAH17" s="132" t="e" vm="1">
        <f>IF(AND(RAH15="Breast",[1]control!RAV8="Persons"),"Note: Breast cancer figures for all persons does not include males","")</f>
        <v>#VALUE!</v>
      </c>
      <c r="RAI17" s="132" t="e" vm="1">
        <f>IF(AND(RAI15="Breast",[1]control!RAW8="Persons"),"Note: Breast cancer figures for all persons does not include males","")</f>
        <v>#VALUE!</v>
      </c>
      <c r="RAJ17" s="132" t="e" vm="1">
        <f>IF(AND(RAJ15="Breast",[1]control!RAX8="Persons"),"Note: Breast cancer figures for all persons does not include males","")</f>
        <v>#VALUE!</v>
      </c>
      <c r="RAK17" s="132" t="e" vm="1">
        <f>IF(AND(RAK15="Breast",[1]control!RAY8="Persons"),"Note: Breast cancer figures for all persons does not include males","")</f>
        <v>#VALUE!</v>
      </c>
      <c r="RAL17" s="132" t="e" vm="1">
        <f>IF(AND(RAL15="Breast",[1]control!RAZ8="Persons"),"Note: Breast cancer figures for all persons does not include males","")</f>
        <v>#VALUE!</v>
      </c>
      <c r="RAM17" s="132" t="e" vm="1">
        <f>IF(AND(RAM15="Breast",[1]control!RBA8="Persons"),"Note: Breast cancer figures for all persons does not include males","")</f>
        <v>#VALUE!</v>
      </c>
      <c r="RAN17" s="132" t="e" vm="1">
        <f>IF(AND(RAN15="Breast",[1]control!RBB8="Persons"),"Note: Breast cancer figures for all persons does not include males","")</f>
        <v>#VALUE!</v>
      </c>
      <c r="RAO17" s="132" t="e" vm="1">
        <f>IF(AND(RAO15="Breast",[1]control!RBC8="Persons"),"Note: Breast cancer figures for all persons does not include males","")</f>
        <v>#VALUE!</v>
      </c>
      <c r="RAP17" s="132" t="e" vm="1">
        <f>IF(AND(RAP15="Breast",[1]control!RBD8="Persons"),"Note: Breast cancer figures for all persons does not include males","")</f>
        <v>#VALUE!</v>
      </c>
      <c r="RAQ17" s="132" t="e" vm="1">
        <f>IF(AND(RAQ15="Breast",[1]control!RBE8="Persons"),"Note: Breast cancer figures for all persons does not include males","")</f>
        <v>#VALUE!</v>
      </c>
      <c r="RAR17" s="132" t="e" vm="1">
        <f>IF(AND(RAR15="Breast",[1]control!RBF8="Persons"),"Note: Breast cancer figures for all persons does not include males","")</f>
        <v>#VALUE!</v>
      </c>
      <c r="RAS17" s="132" t="e" vm="1">
        <f>IF(AND(RAS15="Breast",[1]control!RBG8="Persons"),"Note: Breast cancer figures for all persons does not include males","")</f>
        <v>#VALUE!</v>
      </c>
      <c r="RAT17" s="132" t="e" vm="1">
        <f>IF(AND(RAT15="Breast",[1]control!RBH8="Persons"),"Note: Breast cancer figures for all persons does not include males","")</f>
        <v>#VALUE!</v>
      </c>
      <c r="RAU17" s="132" t="e" vm="1">
        <f>IF(AND(RAU15="Breast",[1]control!RBI8="Persons"),"Note: Breast cancer figures for all persons does not include males","")</f>
        <v>#VALUE!</v>
      </c>
      <c r="RAV17" s="132" t="e" vm="1">
        <f>IF(AND(RAV15="Breast",[1]control!RBJ8="Persons"),"Note: Breast cancer figures for all persons does not include males","")</f>
        <v>#VALUE!</v>
      </c>
      <c r="RAW17" s="132" t="e" vm="1">
        <f>IF(AND(RAW15="Breast",[1]control!RBK8="Persons"),"Note: Breast cancer figures for all persons does not include males","")</f>
        <v>#VALUE!</v>
      </c>
      <c r="RAX17" s="132" t="e" vm="1">
        <f>IF(AND(RAX15="Breast",[1]control!RBL8="Persons"),"Note: Breast cancer figures for all persons does not include males","")</f>
        <v>#VALUE!</v>
      </c>
      <c r="RAY17" s="132" t="e" vm="1">
        <f>IF(AND(RAY15="Breast",[1]control!RBM8="Persons"),"Note: Breast cancer figures for all persons does not include males","")</f>
        <v>#VALUE!</v>
      </c>
      <c r="RAZ17" s="132" t="e" vm="1">
        <f>IF(AND(RAZ15="Breast",[1]control!RBN8="Persons"),"Note: Breast cancer figures for all persons does not include males","")</f>
        <v>#VALUE!</v>
      </c>
      <c r="RBA17" s="132" t="e" vm="1">
        <f>IF(AND(RBA15="Breast",[1]control!RBO8="Persons"),"Note: Breast cancer figures for all persons does not include males","")</f>
        <v>#VALUE!</v>
      </c>
      <c r="RBB17" s="132" t="e" vm="1">
        <f>IF(AND(RBB15="Breast",[1]control!RBP8="Persons"),"Note: Breast cancer figures for all persons does not include males","")</f>
        <v>#VALUE!</v>
      </c>
      <c r="RBC17" s="132" t="e" vm="1">
        <f>IF(AND(RBC15="Breast",[1]control!RBQ8="Persons"),"Note: Breast cancer figures for all persons does not include males","")</f>
        <v>#VALUE!</v>
      </c>
      <c r="RBD17" s="132" t="e" vm="1">
        <f>IF(AND(RBD15="Breast",[1]control!RBR8="Persons"),"Note: Breast cancer figures for all persons does not include males","")</f>
        <v>#VALUE!</v>
      </c>
      <c r="RBE17" s="132" t="e" vm="1">
        <f>IF(AND(RBE15="Breast",[1]control!RBS8="Persons"),"Note: Breast cancer figures for all persons does not include males","")</f>
        <v>#VALUE!</v>
      </c>
      <c r="RBF17" s="132" t="e" vm="1">
        <f>IF(AND(RBF15="Breast",[1]control!RBT8="Persons"),"Note: Breast cancer figures for all persons does not include males","")</f>
        <v>#VALUE!</v>
      </c>
      <c r="RBG17" s="132" t="e" vm="1">
        <f>IF(AND(RBG15="Breast",[1]control!RBU8="Persons"),"Note: Breast cancer figures for all persons does not include males","")</f>
        <v>#VALUE!</v>
      </c>
      <c r="RBH17" s="132" t="e" vm="1">
        <f>IF(AND(RBH15="Breast",[1]control!RBV8="Persons"),"Note: Breast cancer figures for all persons does not include males","")</f>
        <v>#VALUE!</v>
      </c>
      <c r="RBI17" s="132" t="e" vm="1">
        <f>IF(AND(RBI15="Breast",[1]control!RBW8="Persons"),"Note: Breast cancer figures for all persons does not include males","")</f>
        <v>#VALUE!</v>
      </c>
      <c r="RBJ17" s="132" t="e" vm="1">
        <f>IF(AND(RBJ15="Breast",[1]control!RBX8="Persons"),"Note: Breast cancer figures for all persons does not include males","")</f>
        <v>#VALUE!</v>
      </c>
      <c r="RBK17" s="132" t="e" vm="1">
        <f>IF(AND(RBK15="Breast",[1]control!RBY8="Persons"),"Note: Breast cancer figures for all persons does not include males","")</f>
        <v>#VALUE!</v>
      </c>
      <c r="RBL17" s="132" t="e" vm="1">
        <f>IF(AND(RBL15="Breast",[1]control!RBZ8="Persons"),"Note: Breast cancer figures for all persons does not include males","")</f>
        <v>#VALUE!</v>
      </c>
      <c r="RBM17" s="132" t="e" vm="1">
        <f>IF(AND(RBM15="Breast",[1]control!RCA8="Persons"),"Note: Breast cancer figures for all persons does not include males","")</f>
        <v>#VALUE!</v>
      </c>
      <c r="RBN17" s="132" t="e" vm="1">
        <f>IF(AND(RBN15="Breast",[1]control!RCB8="Persons"),"Note: Breast cancer figures for all persons does not include males","")</f>
        <v>#VALUE!</v>
      </c>
      <c r="RBO17" s="132" t="e" vm="1">
        <f>IF(AND(RBO15="Breast",[1]control!RCC8="Persons"),"Note: Breast cancer figures for all persons does not include males","")</f>
        <v>#VALUE!</v>
      </c>
      <c r="RBP17" s="132" t="e" vm="1">
        <f>IF(AND(RBP15="Breast",[1]control!RCD8="Persons"),"Note: Breast cancer figures for all persons does not include males","")</f>
        <v>#VALUE!</v>
      </c>
      <c r="RBQ17" s="132" t="e" vm="1">
        <f>IF(AND(RBQ15="Breast",[1]control!RCE8="Persons"),"Note: Breast cancer figures for all persons does not include males","")</f>
        <v>#VALUE!</v>
      </c>
      <c r="RBR17" s="132" t="e" vm="1">
        <f>IF(AND(RBR15="Breast",[1]control!RCF8="Persons"),"Note: Breast cancer figures for all persons does not include males","")</f>
        <v>#VALUE!</v>
      </c>
      <c r="RBS17" s="132" t="e" vm="1">
        <f>IF(AND(RBS15="Breast",[1]control!RCG8="Persons"),"Note: Breast cancer figures for all persons does not include males","")</f>
        <v>#VALUE!</v>
      </c>
      <c r="RBT17" s="132" t="e" vm="1">
        <f>IF(AND(RBT15="Breast",[1]control!RCH8="Persons"),"Note: Breast cancer figures for all persons does not include males","")</f>
        <v>#VALUE!</v>
      </c>
      <c r="RBU17" s="132" t="e" vm="1">
        <f>IF(AND(RBU15="Breast",[1]control!RCI8="Persons"),"Note: Breast cancer figures for all persons does not include males","")</f>
        <v>#VALUE!</v>
      </c>
      <c r="RBV17" s="132" t="e" vm="1">
        <f>IF(AND(RBV15="Breast",[1]control!RCJ8="Persons"),"Note: Breast cancer figures for all persons does not include males","")</f>
        <v>#VALUE!</v>
      </c>
      <c r="RBW17" s="132" t="e" vm="1">
        <f>IF(AND(RBW15="Breast",[1]control!RCK8="Persons"),"Note: Breast cancer figures for all persons does not include males","")</f>
        <v>#VALUE!</v>
      </c>
      <c r="RBX17" s="132" t="e" vm="1">
        <f>IF(AND(RBX15="Breast",[1]control!RCL8="Persons"),"Note: Breast cancer figures for all persons does not include males","")</f>
        <v>#VALUE!</v>
      </c>
      <c r="RBY17" s="132" t="e" vm="1">
        <f>IF(AND(RBY15="Breast",[1]control!RCM8="Persons"),"Note: Breast cancer figures for all persons does not include males","")</f>
        <v>#VALUE!</v>
      </c>
      <c r="RBZ17" s="132" t="e" vm="1">
        <f>IF(AND(RBZ15="Breast",[1]control!RCN8="Persons"),"Note: Breast cancer figures for all persons does not include males","")</f>
        <v>#VALUE!</v>
      </c>
      <c r="RCA17" s="132" t="e" vm="1">
        <f>IF(AND(RCA15="Breast",[1]control!RCO8="Persons"),"Note: Breast cancer figures for all persons does not include males","")</f>
        <v>#VALUE!</v>
      </c>
      <c r="RCB17" s="132" t="e" vm="1">
        <f>IF(AND(RCB15="Breast",[1]control!RCP8="Persons"),"Note: Breast cancer figures for all persons does not include males","")</f>
        <v>#VALUE!</v>
      </c>
      <c r="RCC17" s="132" t="e" vm="1">
        <f>IF(AND(RCC15="Breast",[1]control!RCQ8="Persons"),"Note: Breast cancer figures for all persons does not include males","")</f>
        <v>#VALUE!</v>
      </c>
      <c r="RCD17" s="132" t="e" vm="1">
        <f>IF(AND(RCD15="Breast",[1]control!RCR8="Persons"),"Note: Breast cancer figures for all persons does not include males","")</f>
        <v>#VALUE!</v>
      </c>
      <c r="RCE17" s="132" t="e" vm="1">
        <f>IF(AND(RCE15="Breast",[1]control!RCS8="Persons"),"Note: Breast cancer figures for all persons does not include males","")</f>
        <v>#VALUE!</v>
      </c>
      <c r="RCF17" s="132" t="e" vm="1">
        <f>IF(AND(RCF15="Breast",[1]control!RCT8="Persons"),"Note: Breast cancer figures for all persons does not include males","")</f>
        <v>#VALUE!</v>
      </c>
      <c r="RCG17" s="132" t="e" vm="1">
        <f>IF(AND(RCG15="Breast",[1]control!RCU8="Persons"),"Note: Breast cancer figures for all persons does not include males","")</f>
        <v>#VALUE!</v>
      </c>
      <c r="RCH17" s="132" t="e" vm="1">
        <f>IF(AND(RCH15="Breast",[1]control!RCV8="Persons"),"Note: Breast cancer figures for all persons does not include males","")</f>
        <v>#VALUE!</v>
      </c>
      <c r="RCI17" s="132" t="e" vm="1">
        <f>IF(AND(RCI15="Breast",[1]control!RCW8="Persons"),"Note: Breast cancer figures for all persons does not include males","")</f>
        <v>#VALUE!</v>
      </c>
      <c r="RCJ17" s="132" t="e" vm="1">
        <f>IF(AND(RCJ15="Breast",[1]control!RCX8="Persons"),"Note: Breast cancer figures for all persons does not include males","")</f>
        <v>#VALUE!</v>
      </c>
      <c r="RCK17" s="132" t="e" vm="1">
        <f>IF(AND(RCK15="Breast",[1]control!RCY8="Persons"),"Note: Breast cancer figures for all persons does not include males","")</f>
        <v>#VALUE!</v>
      </c>
      <c r="RCL17" s="132" t="e" vm="1">
        <f>IF(AND(RCL15="Breast",[1]control!RCZ8="Persons"),"Note: Breast cancer figures for all persons does not include males","")</f>
        <v>#VALUE!</v>
      </c>
      <c r="RCM17" s="132" t="e" vm="1">
        <f>IF(AND(RCM15="Breast",[1]control!RDA8="Persons"),"Note: Breast cancer figures for all persons does not include males","")</f>
        <v>#VALUE!</v>
      </c>
      <c r="RCN17" s="132" t="e" vm="1">
        <f>IF(AND(RCN15="Breast",[1]control!RDB8="Persons"),"Note: Breast cancer figures for all persons does not include males","")</f>
        <v>#VALUE!</v>
      </c>
      <c r="RCO17" s="132" t="e" vm="1">
        <f>IF(AND(RCO15="Breast",[1]control!RDC8="Persons"),"Note: Breast cancer figures for all persons does not include males","")</f>
        <v>#VALUE!</v>
      </c>
      <c r="RCP17" s="132" t="e" vm="1">
        <f>IF(AND(RCP15="Breast",[1]control!RDD8="Persons"),"Note: Breast cancer figures for all persons does not include males","")</f>
        <v>#VALUE!</v>
      </c>
      <c r="RCQ17" s="132" t="e" vm="1">
        <f>IF(AND(RCQ15="Breast",[1]control!RDE8="Persons"),"Note: Breast cancer figures for all persons does not include males","")</f>
        <v>#VALUE!</v>
      </c>
      <c r="RCR17" s="132" t="e" vm="1">
        <f>IF(AND(RCR15="Breast",[1]control!RDF8="Persons"),"Note: Breast cancer figures for all persons does not include males","")</f>
        <v>#VALUE!</v>
      </c>
      <c r="RCS17" s="132" t="e" vm="1">
        <f>IF(AND(RCS15="Breast",[1]control!RDG8="Persons"),"Note: Breast cancer figures for all persons does not include males","")</f>
        <v>#VALUE!</v>
      </c>
      <c r="RCT17" s="132" t="e" vm="1">
        <f>IF(AND(RCT15="Breast",[1]control!RDH8="Persons"),"Note: Breast cancer figures for all persons does not include males","")</f>
        <v>#VALUE!</v>
      </c>
      <c r="RCU17" s="132" t="e" vm="1">
        <f>IF(AND(RCU15="Breast",[1]control!RDI8="Persons"),"Note: Breast cancer figures for all persons does not include males","")</f>
        <v>#VALUE!</v>
      </c>
      <c r="RCV17" s="132" t="e" vm="1">
        <f>IF(AND(RCV15="Breast",[1]control!RDJ8="Persons"),"Note: Breast cancer figures for all persons does not include males","")</f>
        <v>#VALUE!</v>
      </c>
      <c r="RCW17" s="132" t="e" vm="1">
        <f>IF(AND(RCW15="Breast",[1]control!RDK8="Persons"),"Note: Breast cancer figures for all persons does not include males","")</f>
        <v>#VALUE!</v>
      </c>
      <c r="RCX17" s="132" t="e" vm="1">
        <f>IF(AND(RCX15="Breast",[1]control!RDL8="Persons"),"Note: Breast cancer figures for all persons does not include males","")</f>
        <v>#VALUE!</v>
      </c>
      <c r="RCY17" s="132" t="e" vm="1">
        <f>IF(AND(RCY15="Breast",[1]control!RDM8="Persons"),"Note: Breast cancer figures for all persons does not include males","")</f>
        <v>#VALUE!</v>
      </c>
      <c r="RCZ17" s="132" t="e" vm="1">
        <f>IF(AND(RCZ15="Breast",[1]control!RDN8="Persons"),"Note: Breast cancer figures for all persons does not include males","")</f>
        <v>#VALUE!</v>
      </c>
      <c r="RDA17" s="132" t="e" vm="1">
        <f>IF(AND(RDA15="Breast",[1]control!RDO8="Persons"),"Note: Breast cancer figures for all persons does not include males","")</f>
        <v>#VALUE!</v>
      </c>
      <c r="RDB17" s="132" t="e" vm="1">
        <f>IF(AND(RDB15="Breast",[1]control!RDP8="Persons"),"Note: Breast cancer figures for all persons does not include males","")</f>
        <v>#VALUE!</v>
      </c>
      <c r="RDC17" s="132" t="e" vm="1">
        <f>IF(AND(RDC15="Breast",[1]control!RDQ8="Persons"),"Note: Breast cancer figures for all persons does not include males","")</f>
        <v>#VALUE!</v>
      </c>
      <c r="RDD17" s="132" t="e" vm="1">
        <f>IF(AND(RDD15="Breast",[1]control!RDR8="Persons"),"Note: Breast cancer figures for all persons does not include males","")</f>
        <v>#VALUE!</v>
      </c>
      <c r="RDE17" s="132" t="e" vm="1">
        <f>IF(AND(RDE15="Breast",[1]control!RDS8="Persons"),"Note: Breast cancer figures for all persons does not include males","")</f>
        <v>#VALUE!</v>
      </c>
      <c r="RDF17" s="132" t="e" vm="1">
        <f>IF(AND(RDF15="Breast",[1]control!RDT8="Persons"),"Note: Breast cancer figures for all persons does not include males","")</f>
        <v>#VALUE!</v>
      </c>
      <c r="RDG17" s="132" t="e" vm="1">
        <f>IF(AND(RDG15="Breast",[1]control!RDU8="Persons"),"Note: Breast cancer figures for all persons does not include males","")</f>
        <v>#VALUE!</v>
      </c>
      <c r="RDH17" s="132" t="e" vm="1">
        <f>IF(AND(RDH15="Breast",[1]control!RDV8="Persons"),"Note: Breast cancer figures for all persons does not include males","")</f>
        <v>#VALUE!</v>
      </c>
      <c r="RDI17" s="132" t="e" vm="1">
        <f>IF(AND(RDI15="Breast",[1]control!RDW8="Persons"),"Note: Breast cancer figures for all persons does not include males","")</f>
        <v>#VALUE!</v>
      </c>
      <c r="RDJ17" s="132" t="e" vm="1">
        <f>IF(AND(RDJ15="Breast",[1]control!RDX8="Persons"),"Note: Breast cancer figures for all persons does not include males","")</f>
        <v>#VALUE!</v>
      </c>
      <c r="RDK17" s="132" t="e" vm="1">
        <f>IF(AND(RDK15="Breast",[1]control!RDY8="Persons"),"Note: Breast cancer figures for all persons does not include males","")</f>
        <v>#VALUE!</v>
      </c>
      <c r="RDL17" s="132" t="e" vm="1">
        <f>IF(AND(RDL15="Breast",[1]control!RDZ8="Persons"),"Note: Breast cancer figures for all persons does not include males","")</f>
        <v>#VALUE!</v>
      </c>
      <c r="RDM17" s="132" t="e" vm="1">
        <f>IF(AND(RDM15="Breast",[1]control!REA8="Persons"),"Note: Breast cancer figures for all persons does not include males","")</f>
        <v>#VALUE!</v>
      </c>
      <c r="RDN17" s="132" t="e" vm="1">
        <f>IF(AND(RDN15="Breast",[1]control!REB8="Persons"),"Note: Breast cancer figures for all persons does not include males","")</f>
        <v>#VALUE!</v>
      </c>
      <c r="RDO17" s="132" t="e" vm="1">
        <f>IF(AND(RDO15="Breast",[1]control!REC8="Persons"),"Note: Breast cancer figures for all persons does not include males","")</f>
        <v>#VALUE!</v>
      </c>
      <c r="RDP17" s="132" t="e" vm="1">
        <f>IF(AND(RDP15="Breast",[1]control!RED8="Persons"),"Note: Breast cancer figures for all persons does not include males","")</f>
        <v>#VALUE!</v>
      </c>
      <c r="RDQ17" s="132" t="e" vm="1">
        <f>IF(AND(RDQ15="Breast",[1]control!REE8="Persons"),"Note: Breast cancer figures for all persons does not include males","")</f>
        <v>#VALUE!</v>
      </c>
      <c r="RDR17" s="132" t="e" vm="1">
        <f>IF(AND(RDR15="Breast",[1]control!REF8="Persons"),"Note: Breast cancer figures for all persons does not include males","")</f>
        <v>#VALUE!</v>
      </c>
      <c r="RDS17" s="132" t="e" vm="1">
        <f>IF(AND(RDS15="Breast",[1]control!REG8="Persons"),"Note: Breast cancer figures for all persons does not include males","")</f>
        <v>#VALUE!</v>
      </c>
      <c r="RDT17" s="132" t="e" vm="1">
        <f>IF(AND(RDT15="Breast",[1]control!REH8="Persons"),"Note: Breast cancer figures for all persons does not include males","")</f>
        <v>#VALUE!</v>
      </c>
      <c r="RDU17" s="132" t="e" vm="1">
        <f>IF(AND(RDU15="Breast",[1]control!REI8="Persons"),"Note: Breast cancer figures for all persons does not include males","")</f>
        <v>#VALUE!</v>
      </c>
      <c r="RDV17" s="132" t="e" vm="1">
        <f>IF(AND(RDV15="Breast",[1]control!REJ8="Persons"),"Note: Breast cancer figures for all persons does not include males","")</f>
        <v>#VALUE!</v>
      </c>
      <c r="RDW17" s="132" t="e" vm="1">
        <f>IF(AND(RDW15="Breast",[1]control!REK8="Persons"),"Note: Breast cancer figures for all persons does not include males","")</f>
        <v>#VALUE!</v>
      </c>
      <c r="RDX17" s="132" t="e" vm="1">
        <f>IF(AND(RDX15="Breast",[1]control!REL8="Persons"),"Note: Breast cancer figures for all persons does not include males","")</f>
        <v>#VALUE!</v>
      </c>
      <c r="RDY17" s="132" t="e" vm="1">
        <f>IF(AND(RDY15="Breast",[1]control!REM8="Persons"),"Note: Breast cancer figures for all persons does not include males","")</f>
        <v>#VALUE!</v>
      </c>
      <c r="RDZ17" s="132" t="e" vm="1">
        <f>IF(AND(RDZ15="Breast",[1]control!REN8="Persons"),"Note: Breast cancer figures for all persons does not include males","")</f>
        <v>#VALUE!</v>
      </c>
      <c r="REA17" s="132" t="e" vm="1">
        <f>IF(AND(REA15="Breast",[1]control!REO8="Persons"),"Note: Breast cancer figures for all persons does not include males","")</f>
        <v>#VALUE!</v>
      </c>
      <c r="REB17" s="132" t="e" vm="1">
        <f>IF(AND(REB15="Breast",[1]control!REP8="Persons"),"Note: Breast cancer figures for all persons does not include males","")</f>
        <v>#VALUE!</v>
      </c>
      <c r="REC17" s="132" t="e" vm="1">
        <f>IF(AND(REC15="Breast",[1]control!REQ8="Persons"),"Note: Breast cancer figures for all persons does not include males","")</f>
        <v>#VALUE!</v>
      </c>
      <c r="RED17" s="132" t="e" vm="1">
        <f>IF(AND(RED15="Breast",[1]control!RER8="Persons"),"Note: Breast cancer figures for all persons does not include males","")</f>
        <v>#VALUE!</v>
      </c>
      <c r="REE17" s="132" t="e" vm="1">
        <f>IF(AND(REE15="Breast",[1]control!RES8="Persons"),"Note: Breast cancer figures for all persons does not include males","")</f>
        <v>#VALUE!</v>
      </c>
      <c r="REF17" s="132" t="e" vm="1">
        <f>IF(AND(REF15="Breast",[1]control!RET8="Persons"),"Note: Breast cancer figures for all persons does not include males","")</f>
        <v>#VALUE!</v>
      </c>
      <c r="REG17" s="132" t="e" vm="1">
        <f>IF(AND(REG15="Breast",[1]control!REU8="Persons"),"Note: Breast cancer figures for all persons does not include males","")</f>
        <v>#VALUE!</v>
      </c>
      <c r="REH17" s="132" t="e" vm="1">
        <f>IF(AND(REH15="Breast",[1]control!REV8="Persons"),"Note: Breast cancer figures for all persons does not include males","")</f>
        <v>#VALUE!</v>
      </c>
      <c r="REI17" s="132" t="e" vm="1">
        <f>IF(AND(REI15="Breast",[1]control!REW8="Persons"),"Note: Breast cancer figures for all persons does not include males","")</f>
        <v>#VALUE!</v>
      </c>
      <c r="REJ17" s="132" t="e" vm="1">
        <f>IF(AND(REJ15="Breast",[1]control!REX8="Persons"),"Note: Breast cancer figures for all persons does not include males","")</f>
        <v>#VALUE!</v>
      </c>
      <c r="REK17" s="132" t="e" vm="1">
        <f>IF(AND(REK15="Breast",[1]control!REY8="Persons"),"Note: Breast cancer figures for all persons does not include males","")</f>
        <v>#VALUE!</v>
      </c>
      <c r="REL17" s="132" t="e" vm="1">
        <f>IF(AND(REL15="Breast",[1]control!REZ8="Persons"),"Note: Breast cancer figures for all persons does not include males","")</f>
        <v>#VALUE!</v>
      </c>
      <c r="REM17" s="132" t="e" vm="1">
        <f>IF(AND(REM15="Breast",[1]control!RFA8="Persons"),"Note: Breast cancer figures for all persons does not include males","")</f>
        <v>#VALUE!</v>
      </c>
      <c r="REN17" s="132" t="e" vm="1">
        <f>IF(AND(REN15="Breast",[1]control!RFB8="Persons"),"Note: Breast cancer figures for all persons does not include males","")</f>
        <v>#VALUE!</v>
      </c>
      <c r="REO17" s="132" t="e" vm="1">
        <f>IF(AND(REO15="Breast",[1]control!RFC8="Persons"),"Note: Breast cancer figures for all persons does not include males","")</f>
        <v>#VALUE!</v>
      </c>
      <c r="REP17" s="132" t="e" vm="1">
        <f>IF(AND(REP15="Breast",[1]control!RFD8="Persons"),"Note: Breast cancer figures for all persons does not include males","")</f>
        <v>#VALUE!</v>
      </c>
      <c r="REQ17" s="132" t="e" vm="1">
        <f>IF(AND(REQ15="Breast",[1]control!RFE8="Persons"),"Note: Breast cancer figures for all persons does not include males","")</f>
        <v>#VALUE!</v>
      </c>
      <c r="RER17" s="132" t="e" vm="1">
        <f>IF(AND(RER15="Breast",[1]control!RFF8="Persons"),"Note: Breast cancer figures for all persons does not include males","")</f>
        <v>#VALUE!</v>
      </c>
      <c r="RES17" s="132" t="e" vm="1">
        <f>IF(AND(RES15="Breast",[1]control!RFG8="Persons"),"Note: Breast cancer figures for all persons does not include males","")</f>
        <v>#VALUE!</v>
      </c>
      <c r="RET17" s="132" t="e" vm="1">
        <f>IF(AND(RET15="Breast",[1]control!RFH8="Persons"),"Note: Breast cancer figures for all persons does not include males","")</f>
        <v>#VALUE!</v>
      </c>
      <c r="REU17" s="132" t="e" vm="1">
        <f>IF(AND(REU15="Breast",[1]control!RFI8="Persons"),"Note: Breast cancer figures for all persons does not include males","")</f>
        <v>#VALUE!</v>
      </c>
      <c r="REV17" s="132" t="e" vm="1">
        <f>IF(AND(REV15="Breast",[1]control!RFJ8="Persons"),"Note: Breast cancer figures for all persons does not include males","")</f>
        <v>#VALUE!</v>
      </c>
      <c r="REW17" s="132" t="e" vm="1">
        <f>IF(AND(REW15="Breast",[1]control!RFK8="Persons"),"Note: Breast cancer figures for all persons does not include males","")</f>
        <v>#VALUE!</v>
      </c>
      <c r="REX17" s="132" t="e" vm="1">
        <f>IF(AND(REX15="Breast",[1]control!RFL8="Persons"),"Note: Breast cancer figures for all persons does not include males","")</f>
        <v>#VALUE!</v>
      </c>
      <c r="REY17" s="132" t="e" vm="1">
        <f>IF(AND(REY15="Breast",[1]control!RFM8="Persons"),"Note: Breast cancer figures for all persons does not include males","")</f>
        <v>#VALUE!</v>
      </c>
      <c r="REZ17" s="132" t="e" vm="1">
        <f>IF(AND(REZ15="Breast",[1]control!RFN8="Persons"),"Note: Breast cancer figures for all persons does not include males","")</f>
        <v>#VALUE!</v>
      </c>
      <c r="RFA17" s="132" t="e" vm="1">
        <f>IF(AND(RFA15="Breast",[1]control!RFO8="Persons"),"Note: Breast cancer figures for all persons does not include males","")</f>
        <v>#VALUE!</v>
      </c>
      <c r="RFB17" s="132" t="e" vm="1">
        <f>IF(AND(RFB15="Breast",[1]control!RFP8="Persons"),"Note: Breast cancer figures for all persons does not include males","")</f>
        <v>#VALUE!</v>
      </c>
      <c r="RFC17" s="132" t="e" vm="1">
        <f>IF(AND(RFC15="Breast",[1]control!RFQ8="Persons"),"Note: Breast cancer figures for all persons does not include males","")</f>
        <v>#VALUE!</v>
      </c>
      <c r="RFD17" s="132" t="e" vm="1">
        <f>IF(AND(RFD15="Breast",[1]control!RFR8="Persons"),"Note: Breast cancer figures for all persons does not include males","")</f>
        <v>#VALUE!</v>
      </c>
      <c r="RFE17" s="132" t="e" vm="1">
        <f>IF(AND(RFE15="Breast",[1]control!RFS8="Persons"),"Note: Breast cancer figures for all persons does not include males","")</f>
        <v>#VALUE!</v>
      </c>
      <c r="RFF17" s="132" t="e" vm="1">
        <f>IF(AND(RFF15="Breast",[1]control!RFT8="Persons"),"Note: Breast cancer figures for all persons does not include males","")</f>
        <v>#VALUE!</v>
      </c>
      <c r="RFG17" s="132" t="e" vm="1">
        <f>IF(AND(RFG15="Breast",[1]control!RFU8="Persons"),"Note: Breast cancer figures for all persons does not include males","")</f>
        <v>#VALUE!</v>
      </c>
      <c r="RFH17" s="132" t="e" vm="1">
        <f>IF(AND(RFH15="Breast",[1]control!RFV8="Persons"),"Note: Breast cancer figures for all persons does not include males","")</f>
        <v>#VALUE!</v>
      </c>
      <c r="RFI17" s="132" t="e" vm="1">
        <f>IF(AND(RFI15="Breast",[1]control!RFW8="Persons"),"Note: Breast cancer figures for all persons does not include males","")</f>
        <v>#VALUE!</v>
      </c>
      <c r="RFJ17" s="132" t="e" vm="1">
        <f>IF(AND(RFJ15="Breast",[1]control!RFX8="Persons"),"Note: Breast cancer figures for all persons does not include males","")</f>
        <v>#VALUE!</v>
      </c>
      <c r="RFK17" s="132" t="e" vm="1">
        <f>IF(AND(RFK15="Breast",[1]control!RFY8="Persons"),"Note: Breast cancer figures for all persons does not include males","")</f>
        <v>#VALUE!</v>
      </c>
      <c r="RFL17" s="132" t="e" vm="1">
        <f>IF(AND(RFL15="Breast",[1]control!RFZ8="Persons"),"Note: Breast cancer figures for all persons does not include males","")</f>
        <v>#VALUE!</v>
      </c>
      <c r="RFM17" s="132" t="e" vm="1">
        <f>IF(AND(RFM15="Breast",[1]control!RGA8="Persons"),"Note: Breast cancer figures for all persons does not include males","")</f>
        <v>#VALUE!</v>
      </c>
      <c r="RFN17" s="132" t="e" vm="1">
        <f>IF(AND(RFN15="Breast",[1]control!RGB8="Persons"),"Note: Breast cancer figures for all persons does not include males","")</f>
        <v>#VALUE!</v>
      </c>
      <c r="RFO17" s="132" t="e" vm="1">
        <f>IF(AND(RFO15="Breast",[1]control!RGC8="Persons"),"Note: Breast cancer figures for all persons does not include males","")</f>
        <v>#VALUE!</v>
      </c>
      <c r="RFP17" s="132" t="e" vm="1">
        <f>IF(AND(RFP15="Breast",[1]control!RGD8="Persons"),"Note: Breast cancer figures for all persons does not include males","")</f>
        <v>#VALUE!</v>
      </c>
      <c r="RFQ17" s="132" t="e" vm="1">
        <f>IF(AND(RFQ15="Breast",[1]control!RGE8="Persons"),"Note: Breast cancer figures for all persons does not include males","")</f>
        <v>#VALUE!</v>
      </c>
      <c r="RFR17" s="132" t="e" vm="1">
        <f>IF(AND(RFR15="Breast",[1]control!RGF8="Persons"),"Note: Breast cancer figures for all persons does not include males","")</f>
        <v>#VALUE!</v>
      </c>
      <c r="RFS17" s="132" t="e" vm="1">
        <f>IF(AND(RFS15="Breast",[1]control!RGG8="Persons"),"Note: Breast cancer figures for all persons does not include males","")</f>
        <v>#VALUE!</v>
      </c>
      <c r="RFT17" s="132" t="e" vm="1">
        <f>IF(AND(RFT15="Breast",[1]control!RGH8="Persons"),"Note: Breast cancer figures for all persons does not include males","")</f>
        <v>#VALUE!</v>
      </c>
      <c r="RFU17" s="132" t="e" vm="1">
        <f>IF(AND(RFU15="Breast",[1]control!RGI8="Persons"),"Note: Breast cancer figures for all persons does not include males","")</f>
        <v>#VALUE!</v>
      </c>
      <c r="RFV17" s="132" t="e" vm="1">
        <f>IF(AND(RFV15="Breast",[1]control!RGJ8="Persons"),"Note: Breast cancer figures for all persons does not include males","")</f>
        <v>#VALUE!</v>
      </c>
      <c r="RFW17" s="132" t="e" vm="1">
        <f>IF(AND(RFW15="Breast",[1]control!RGK8="Persons"),"Note: Breast cancer figures for all persons does not include males","")</f>
        <v>#VALUE!</v>
      </c>
      <c r="RFX17" s="132" t="e" vm="1">
        <f>IF(AND(RFX15="Breast",[1]control!RGL8="Persons"),"Note: Breast cancer figures for all persons does not include males","")</f>
        <v>#VALUE!</v>
      </c>
      <c r="RFY17" s="132" t="e" vm="1">
        <f>IF(AND(RFY15="Breast",[1]control!RGM8="Persons"),"Note: Breast cancer figures for all persons does not include males","")</f>
        <v>#VALUE!</v>
      </c>
      <c r="RFZ17" s="132" t="e" vm="1">
        <f>IF(AND(RFZ15="Breast",[1]control!RGN8="Persons"),"Note: Breast cancer figures for all persons does not include males","")</f>
        <v>#VALUE!</v>
      </c>
      <c r="RGA17" s="132" t="e" vm="1">
        <f>IF(AND(RGA15="Breast",[1]control!RGO8="Persons"),"Note: Breast cancer figures for all persons does not include males","")</f>
        <v>#VALUE!</v>
      </c>
      <c r="RGB17" s="132" t="e" vm="1">
        <f>IF(AND(RGB15="Breast",[1]control!RGP8="Persons"),"Note: Breast cancer figures for all persons does not include males","")</f>
        <v>#VALUE!</v>
      </c>
      <c r="RGC17" s="132" t="e" vm="1">
        <f>IF(AND(RGC15="Breast",[1]control!RGQ8="Persons"),"Note: Breast cancer figures for all persons does not include males","")</f>
        <v>#VALUE!</v>
      </c>
      <c r="RGD17" s="132" t="e" vm="1">
        <f>IF(AND(RGD15="Breast",[1]control!RGR8="Persons"),"Note: Breast cancer figures for all persons does not include males","")</f>
        <v>#VALUE!</v>
      </c>
      <c r="RGE17" s="132" t="e" vm="1">
        <f>IF(AND(RGE15="Breast",[1]control!RGS8="Persons"),"Note: Breast cancer figures for all persons does not include males","")</f>
        <v>#VALUE!</v>
      </c>
      <c r="RGF17" s="132" t="e" vm="1">
        <f>IF(AND(RGF15="Breast",[1]control!RGT8="Persons"),"Note: Breast cancer figures for all persons does not include males","")</f>
        <v>#VALUE!</v>
      </c>
      <c r="RGG17" s="132" t="e" vm="1">
        <f>IF(AND(RGG15="Breast",[1]control!RGU8="Persons"),"Note: Breast cancer figures for all persons does not include males","")</f>
        <v>#VALUE!</v>
      </c>
      <c r="RGH17" s="132" t="e" vm="1">
        <f>IF(AND(RGH15="Breast",[1]control!RGV8="Persons"),"Note: Breast cancer figures for all persons does not include males","")</f>
        <v>#VALUE!</v>
      </c>
      <c r="RGI17" s="132" t="e" vm="1">
        <f>IF(AND(RGI15="Breast",[1]control!RGW8="Persons"),"Note: Breast cancer figures for all persons does not include males","")</f>
        <v>#VALUE!</v>
      </c>
      <c r="RGJ17" s="132" t="e" vm="1">
        <f>IF(AND(RGJ15="Breast",[1]control!RGX8="Persons"),"Note: Breast cancer figures for all persons does not include males","")</f>
        <v>#VALUE!</v>
      </c>
      <c r="RGK17" s="132" t="e" vm="1">
        <f>IF(AND(RGK15="Breast",[1]control!RGY8="Persons"),"Note: Breast cancer figures for all persons does not include males","")</f>
        <v>#VALUE!</v>
      </c>
      <c r="RGL17" s="132" t="e" vm="1">
        <f>IF(AND(RGL15="Breast",[1]control!RGZ8="Persons"),"Note: Breast cancer figures for all persons does not include males","")</f>
        <v>#VALUE!</v>
      </c>
      <c r="RGM17" s="132" t="e" vm="1">
        <f>IF(AND(RGM15="Breast",[1]control!RHA8="Persons"),"Note: Breast cancer figures for all persons does not include males","")</f>
        <v>#VALUE!</v>
      </c>
      <c r="RGN17" s="132" t="e" vm="1">
        <f>IF(AND(RGN15="Breast",[1]control!RHB8="Persons"),"Note: Breast cancer figures for all persons does not include males","")</f>
        <v>#VALUE!</v>
      </c>
      <c r="RGO17" s="132" t="e" vm="1">
        <f>IF(AND(RGO15="Breast",[1]control!RHC8="Persons"),"Note: Breast cancer figures for all persons does not include males","")</f>
        <v>#VALUE!</v>
      </c>
      <c r="RGP17" s="132" t="e" vm="1">
        <f>IF(AND(RGP15="Breast",[1]control!RHD8="Persons"),"Note: Breast cancer figures for all persons does not include males","")</f>
        <v>#VALUE!</v>
      </c>
      <c r="RGQ17" s="132" t="e" vm="1">
        <f>IF(AND(RGQ15="Breast",[1]control!RHE8="Persons"),"Note: Breast cancer figures for all persons does not include males","")</f>
        <v>#VALUE!</v>
      </c>
      <c r="RGR17" s="132" t="e" vm="1">
        <f>IF(AND(RGR15="Breast",[1]control!RHF8="Persons"),"Note: Breast cancer figures for all persons does not include males","")</f>
        <v>#VALUE!</v>
      </c>
      <c r="RGS17" s="132" t="e" vm="1">
        <f>IF(AND(RGS15="Breast",[1]control!RHG8="Persons"),"Note: Breast cancer figures for all persons does not include males","")</f>
        <v>#VALUE!</v>
      </c>
      <c r="RGT17" s="132" t="e" vm="1">
        <f>IF(AND(RGT15="Breast",[1]control!RHH8="Persons"),"Note: Breast cancer figures for all persons does not include males","")</f>
        <v>#VALUE!</v>
      </c>
      <c r="RGU17" s="132" t="e" vm="1">
        <f>IF(AND(RGU15="Breast",[1]control!RHI8="Persons"),"Note: Breast cancer figures for all persons does not include males","")</f>
        <v>#VALUE!</v>
      </c>
      <c r="RGV17" s="132" t="e" vm="1">
        <f>IF(AND(RGV15="Breast",[1]control!RHJ8="Persons"),"Note: Breast cancer figures for all persons does not include males","")</f>
        <v>#VALUE!</v>
      </c>
      <c r="RGW17" s="132" t="e" vm="1">
        <f>IF(AND(RGW15="Breast",[1]control!RHK8="Persons"),"Note: Breast cancer figures for all persons does not include males","")</f>
        <v>#VALUE!</v>
      </c>
      <c r="RGX17" s="132" t="e" vm="1">
        <f>IF(AND(RGX15="Breast",[1]control!RHL8="Persons"),"Note: Breast cancer figures for all persons does not include males","")</f>
        <v>#VALUE!</v>
      </c>
      <c r="RGY17" s="132" t="e" vm="1">
        <f>IF(AND(RGY15="Breast",[1]control!RHM8="Persons"),"Note: Breast cancer figures for all persons does not include males","")</f>
        <v>#VALUE!</v>
      </c>
      <c r="RGZ17" s="132" t="e" vm="1">
        <f>IF(AND(RGZ15="Breast",[1]control!RHN8="Persons"),"Note: Breast cancer figures for all persons does not include males","")</f>
        <v>#VALUE!</v>
      </c>
      <c r="RHA17" s="132" t="e" vm="1">
        <f>IF(AND(RHA15="Breast",[1]control!RHO8="Persons"),"Note: Breast cancer figures for all persons does not include males","")</f>
        <v>#VALUE!</v>
      </c>
      <c r="RHB17" s="132" t="e" vm="1">
        <f>IF(AND(RHB15="Breast",[1]control!RHP8="Persons"),"Note: Breast cancer figures for all persons does not include males","")</f>
        <v>#VALUE!</v>
      </c>
      <c r="RHC17" s="132" t="e" vm="1">
        <f>IF(AND(RHC15="Breast",[1]control!RHQ8="Persons"),"Note: Breast cancer figures for all persons does not include males","")</f>
        <v>#VALUE!</v>
      </c>
      <c r="RHD17" s="132" t="e" vm="1">
        <f>IF(AND(RHD15="Breast",[1]control!RHR8="Persons"),"Note: Breast cancer figures for all persons does not include males","")</f>
        <v>#VALUE!</v>
      </c>
      <c r="RHE17" s="132" t="e" vm="1">
        <f>IF(AND(RHE15="Breast",[1]control!RHS8="Persons"),"Note: Breast cancer figures for all persons does not include males","")</f>
        <v>#VALUE!</v>
      </c>
      <c r="RHF17" s="132" t="e" vm="1">
        <f>IF(AND(RHF15="Breast",[1]control!RHT8="Persons"),"Note: Breast cancer figures for all persons does not include males","")</f>
        <v>#VALUE!</v>
      </c>
      <c r="RHG17" s="132" t="e" vm="1">
        <f>IF(AND(RHG15="Breast",[1]control!RHU8="Persons"),"Note: Breast cancer figures for all persons does not include males","")</f>
        <v>#VALUE!</v>
      </c>
      <c r="RHH17" s="132" t="e" vm="1">
        <f>IF(AND(RHH15="Breast",[1]control!RHV8="Persons"),"Note: Breast cancer figures for all persons does not include males","")</f>
        <v>#VALUE!</v>
      </c>
      <c r="RHI17" s="132" t="e" vm="1">
        <f>IF(AND(RHI15="Breast",[1]control!RHW8="Persons"),"Note: Breast cancer figures for all persons does not include males","")</f>
        <v>#VALUE!</v>
      </c>
      <c r="RHJ17" s="132" t="e" vm="1">
        <f>IF(AND(RHJ15="Breast",[1]control!RHX8="Persons"),"Note: Breast cancer figures for all persons does not include males","")</f>
        <v>#VALUE!</v>
      </c>
      <c r="RHK17" s="132" t="e" vm="1">
        <f>IF(AND(RHK15="Breast",[1]control!RHY8="Persons"),"Note: Breast cancer figures for all persons does not include males","")</f>
        <v>#VALUE!</v>
      </c>
      <c r="RHL17" s="132" t="e" vm="1">
        <f>IF(AND(RHL15="Breast",[1]control!RHZ8="Persons"),"Note: Breast cancer figures for all persons does not include males","")</f>
        <v>#VALUE!</v>
      </c>
      <c r="RHM17" s="132" t="e" vm="1">
        <f>IF(AND(RHM15="Breast",[1]control!RIA8="Persons"),"Note: Breast cancer figures for all persons does not include males","")</f>
        <v>#VALUE!</v>
      </c>
      <c r="RHN17" s="132" t="e" vm="1">
        <f>IF(AND(RHN15="Breast",[1]control!RIB8="Persons"),"Note: Breast cancer figures for all persons does not include males","")</f>
        <v>#VALUE!</v>
      </c>
      <c r="RHO17" s="132" t="e" vm="1">
        <f>IF(AND(RHO15="Breast",[1]control!RIC8="Persons"),"Note: Breast cancer figures for all persons does not include males","")</f>
        <v>#VALUE!</v>
      </c>
      <c r="RHP17" s="132" t="e" vm="1">
        <f>IF(AND(RHP15="Breast",[1]control!RID8="Persons"),"Note: Breast cancer figures for all persons does not include males","")</f>
        <v>#VALUE!</v>
      </c>
      <c r="RHQ17" s="132" t="e" vm="1">
        <f>IF(AND(RHQ15="Breast",[1]control!RIE8="Persons"),"Note: Breast cancer figures for all persons does not include males","")</f>
        <v>#VALUE!</v>
      </c>
      <c r="RHR17" s="132" t="e" vm="1">
        <f>IF(AND(RHR15="Breast",[1]control!RIF8="Persons"),"Note: Breast cancer figures for all persons does not include males","")</f>
        <v>#VALUE!</v>
      </c>
      <c r="RHS17" s="132" t="e" vm="1">
        <f>IF(AND(RHS15="Breast",[1]control!RIG8="Persons"),"Note: Breast cancer figures for all persons does not include males","")</f>
        <v>#VALUE!</v>
      </c>
      <c r="RHT17" s="132" t="e" vm="1">
        <f>IF(AND(RHT15="Breast",[1]control!RIH8="Persons"),"Note: Breast cancer figures for all persons does not include males","")</f>
        <v>#VALUE!</v>
      </c>
      <c r="RHU17" s="132" t="e" vm="1">
        <f>IF(AND(RHU15="Breast",[1]control!RII8="Persons"),"Note: Breast cancer figures for all persons does not include males","")</f>
        <v>#VALUE!</v>
      </c>
      <c r="RHV17" s="132" t="e" vm="1">
        <f>IF(AND(RHV15="Breast",[1]control!RIJ8="Persons"),"Note: Breast cancer figures for all persons does not include males","")</f>
        <v>#VALUE!</v>
      </c>
      <c r="RHW17" s="132" t="e" vm="1">
        <f>IF(AND(RHW15="Breast",[1]control!RIK8="Persons"),"Note: Breast cancer figures for all persons does not include males","")</f>
        <v>#VALUE!</v>
      </c>
      <c r="RHX17" s="132" t="e" vm="1">
        <f>IF(AND(RHX15="Breast",[1]control!RIL8="Persons"),"Note: Breast cancer figures for all persons does not include males","")</f>
        <v>#VALUE!</v>
      </c>
      <c r="RHY17" s="132" t="e" vm="1">
        <f>IF(AND(RHY15="Breast",[1]control!RIM8="Persons"),"Note: Breast cancer figures for all persons does not include males","")</f>
        <v>#VALUE!</v>
      </c>
      <c r="RHZ17" s="132" t="e" vm="1">
        <f>IF(AND(RHZ15="Breast",[1]control!RIN8="Persons"),"Note: Breast cancer figures for all persons does not include males","")</f>
        <v>#VALUE!</v>
      </c>
      <c r="RIA17" s="132" t="e" vm="1">
        <f>IF(AND(RIA15="Breast",[1]control!RIO8="Persons"),"Note: Breast cancer figures for all persons does not include males","")</f>
        <v>#VALUE!</v>
      </c>
      <c r="RIB17" s="132" t="e" vm="1">
        <f>IF(AND(RIB15="Breast",[1]control!RIP8="Persons"),"Note: Breast cancer figures for all persons does not include males","")</f>
        <v>#VALUE!</v>
      </c>
      <c r="RIC17" s="132" t="e" vm="1">
        <f>IF(AND(RIC15="Breast",[1]control!RIQ8="Persons"),"Note: Breast cancer figures for all persons does not include males","")</f>
        <v>#VALUE!</v>
      </c>
      <c r="RID17" s="132" t="e" vm="1">
        <f>IF(AND(RID15="Breast",[1]control!RIR8="Persons"),"Note: Breast cancer figures for all persons does not include males","")</f>
        <v>#VALUE!</v>
      </c>
      <c r="RIE17" s="132" t="e" vm="1">
        <f>IF(AND(RIE15="Breast",[1]control!RIS8="Persons"),"Note: Breast cancer figures for all persons does not include males","")</f>
        <v>#VALUE!</v>
      </c>
      <c r="RIF17" s="132" t="e" vm="1">
        <f>IF(AND(RIF15="Breast",[1]control!RIT8="Persons"),"Note: Breast cancer figures for all persons does not include males","")</f>
        <v>#VALUE!</v>
      </c>
      <c r="RIG17" s="132" t="e" vm="1">
        <f>IF(AND(RIG15="Breast",[1]control!RIU8="Persons"),"Note: Breast cancer figures for all persons does not include males","")</f>
        <v>#VALUE!</v>
      </c>
      <c r="RIH17" s="132" t="e" vm="1">
        <f>IF(AND(RIH15="Breast",[1]control!RIV8="Persons"),"Note: Breast cancer figures for all persons does not include males","")</f>
        <v>#VALUE!</v>
      </c>
      <c r="RII17" s="132" t="e" vm="1">
        <f>IF(AND(RII15="Breast",[1]control!RIW8="Persons"),"Note: Breast cancer figures for all persons does not include males","")</f>
        <v>#VALUE!</v>
      </c>
      <c r="RIJ17" s="132" t="e" vm="1">
        <f>IF(AND(RIJ15="Breast",[1]control!RIX8="Persons"),"Note: Breast cancer figures for all persons does not include males","")</f>
        <v>#VALUE!</v>
      </c>
      <c r="RIK17" s="132" t="e" vm="1">
        <f>IF(AND(RIK15="Breast",[1]control!RIY8="Persons"),"Note: Breast cancer figures for all persons does not include males","")</f>
        <v>#VALUE!</v>
      </c>
      <c r="RIL17" s="132" t="e" vm="1">
        <f>IF(AND(RIL15="Breast",[1]control!RIZ8="Persons"),"Note: Breast cancer figures for all persons does not include males","")</f>
        <v>#VALUE!</v>
      </c>
      <c r="RIM17" s="132" t="e" vm="1">
        <f>IF(AND(RIM15="Breast",[1]control!RJA8="Persons"),"Note: Breast cancer figures for all persons does not include males","")</f>
        <v>#VALUE!</v>
      </c>
      <c r="RIN17" s="132" t="e" vm="1">
        <f>IF(AND(RIN15="Breast",[1]control!RJB8="Persons"),"Note: Breast cancer figures for all persons does not include males","")</f>
        <v>#VALUE!</v>
      </c>
      <c r="RIO17" s="132" t="e" vm="1">
        <f>IF(AND(RIO15="Breast",[1]control!RJC8="Persons"),"Note: Breast cancer figures for all persons does not include males","")</f>
        <v>#VALUE!</v>
      </c>
      <c r="RIP17" s="132" t="e" vm="1">
        <f>IF(AND(RIP15="Breast",[1]control!RJD8="Persons"),"Note: Breast cancer figures for all persons does not include males","")</f>
        <v>#VALUE!</v>
      </c>
      <c r="RIQ17" s="132" t="e" vm="1">
        <f>IF(AND(RIQ15="Breast",[1]control!RJE8="Persons"),"Note: Breast cancer figures for all persons does not include males","")</f>
        <v>#VALUE!</v>
      </c>
      <c r="RIR17" s="132" t="e" vm="1">
        <f>IF(AND(RIR15="Breast",[1]control!RJF8="Persons"),"Note: Breast cancer figures for all persons does not include males","")</f>
        <v>#VALUE!</v>
      </c>
      <c r="RIS17" s="132" t="e" vm="1">
        <f>IF(AND(RIS15="Breast",[1]control!RJG8="Persons"),"Note: Breast cancer figures for all persons does not include males","")</f>
        <v>#VALUE!</v>
      </c>
      <c r="RIT17" s="132" t="e" vm="1">
        <f>IF(AND(RIT15="Breast",[1]control!RJH8="Persons"),"Note: Breast cancer figures for all persons does not include males","")</f>
        <v>#VALUE!</v>
      </c>
      <c r="RIU17" s="132" t="e" vm="1">
        <f>IF(AND(RIU15="Breast",[1]control!RJI8="Persons"),"Note: Breast cancer figures for all persons does not include males","")</f>
        <v>#VALUE!</v>
      </c>
      <c r="RIV17" s="132" t="e" vm="1">
        <f>IF(AND(RIV15="Breast",[1]control!RJJ8="Persons"),"Note: Breast cancer figures for all persons does not include males","")</f>
        <v>#VALUE!</v>
      </c>
      <c r="RIW17" s="132" t="e" vm="1">
        <f>IF(AND(RIW15="Breast",[1]control!RJK8="Persons"),"Note: Breast cancer figures for all persons does not include males","")</f>
        <v>#VALUE!</v>
      </c>
      <c r="RIX17" s="132" t="e" vm="1">
        <f>IF(AND(RIX15="Breast",[1]control!RJL8="Persons"),"Note: Breast cancer figures for all persons does not include males","")</f>
        <v>#VALUE!</v>
      </c>
      <c r="RIY17" s="132" t="e" vm="1">
        <f>IF(AND(RIY15="Breast",[1]control!RJM8="Persons"),"Note: Breast cancer figures for all persons does not include males","")</f>
        <v>#VALUE!</v>
      </c>
      <c r="RIZ17" s="132" t="e" vm="1">
        <f>IF(AND(RIZ15="Breast",[1]control!RJN8="Persons"),"Note: Breast cancer figures for all persons does not include males","")</f>
        <v>#VALUE!</v>
      </c>
      <c r="RJA17" s="132" t="e" vm="1">
        <f>IF(AND(RJA15="Breast",[1]control!RJO8="Persons"),"Note: Breast cancer figures for all persons does not include males","")</f>
        <v>#VALUE!</v>
      </c>
      <c r="RJB17" s="132" t="e" vm="1">
        <f>IF(AND(RJB15="Breast",[1]control!RJP8="Persons"),"Note: Breast cancer figures for all persons does not include males","")</f>
        <v>#VALUE!</v>
      </c>
      <c r="RJC17" s="132" t="e" vm="1">
        <f>IF(AND(RJC15="Breast",[1]control!RJQ8="Persons"),"Note: Breast cancer figures for all persons does not include males","")</f>
        <v>#VALUE!</v>
      </c>
      <c r="RJD17" s="132" t="e" vm="1">
        <f>IF(AND(RJD15="Breast",[1]control!RJR8="Persons"),"Note: Breast cancer figures for all persons does not include males","")</f>
        <v>#VALUE!</v>
      </c>
      <c r="RJE17" s="132" t="e" vm="1">
        <f>IF(AND(RJE15="Breast",[1]control!RJS8="Persons"),"Note: Breast cancer figures for all persons does not include males","")</f>
        <v>#VALUE!</v>
      </c>
      <c r="RJF17" s="132" t="e" vm="1">
        <f>IF(AND(RJF15="Breast",[1]control!RJT8="Persons"),"Note: Breast cancer figures for all persons does not include males","")</f>
        <v>#VALUE!</v>
      </c>
      <c r="RJG17" s="132" t="e" vm="1">
        <f>IF(AND(RJG15="Breast",[1]control!RJU8="Persons"),"Note: Breast cancer figures for all persons does not include males","")</f>
        <v>#VALUE!</v>
      </c>
      <c r="RJH17" s="132" t="e" vm="1">
        <f>IF(AND(RJH15="Breast",[1]control!RJV8="Persons"),"Note: Breast cancer figures for all persons does not include males","")</f>
        <v>#VALUE!</v>
      </c>
      <c r="RJI17" s="132" t="e" vm="1">
        <f>IF(AND(RJI15="Breast",[1]control!RJW8="Persons"),"Note: Breast cancer figures for all persons does not include males","")</f>
        <v>#VALUE!</v>
      </c>
      <c r="RJJ17" s="132" t="e" vm="1">
        <f>IF(AND(RJJ15="Breast",[1]control!RJX8="Persons"),"Note: Breast cancer figures for all persons does not include males","")</f>
        <v>#VALUE!</v>
      </c>
      <c r="RJK17" s="132" t="e" vm="1">
        <f>IF(AND(RJK15="Breast",[1]control!RJY8="Persons"),"Note: Breast cancer figures for all persons does not include males","")</f>
        <v>#VALUE!</v>
      </c>
      <c r="RJL17" s="132" t="e" vm="1">
        <f>IF(AND(RJL15="Breast",[1]control!RJZ8="Persons"),"Note: Breast cancer figures for all persons does not include males","")</f>
        <v>#VALUE!</v>
      </c>
      <c r="RJM17" s="132" t="e" vm="1">
        <f>IF(AND(RJM15="Breast",[1]control!RKA8="Persons"),"Note: Breast cancer figures for all persons does not include males","")</f>
        <v>#VALUE!</v>
      </c>
      <c r="RJN17" s="132" t="e" vm="1">
        <f>IF(AND(RJN15="Breast",[1]control!RKB8="Persons"),"Note: Breast cancer figures for all persons does not include males","")</f>
        <v>#VALUE!</v>
      </c>
      <c r="RJO17" s="132" t="e" vm="1">
        <f>IF(AND(RJO15="Breast",[1]control!RKC8="Persons"),"Note: Breast cancer figures for all persons does not include males","")</f>
        <v>#VALUE!</v>
      </c>
      <c r="RJP17" s="132" t="e" vm="1">
        <f>IF(AND(RJP15="Breast",[1]control!RKD8="Persons"),"Note: Breast cancer figures for all persons does not include males","")</f>
        <v>#VALUE!</v>
      </c>
      <c r="RJQ17" s="132" t="e" vm="1">
        <f>IF(AND(RJQ15="Breast",[1]control!RKE8="Persons"),"Note: Breast cancer figures for all persons does not include males","")</f>
        <v>#VALUE!</v>
      </c>
      <c r="RJR17" s="132" t="e" vm="1">
        <f>IF(AND(RJR15="Breast",[1]control!RKF8="Persons"),"Note: Breast cancer figures for all persons does not include males","")</f>
        <v>#VALUE!</v>
      </c>
      <c r="RJS17" s="132" t="e" vm="1">
        <f>IF(AND(RJS15="Breast",[1]control!RKG8="Persons"),"Note: Breast cancer figures for all persons does not include males","")</f>
        <v>#VALUE!</v>
      </c>
      <c r="RJT17" s="132" t="e" vm="1">
        <f>IF(AND(RJT15="Breast",[1]control!RKH8="Persons"),"Note: Breast cancer figures for all persons does not include males","")</f>
        <v>#VALUE!</v>
      </c>
      <c r="RJU17" s="132" t="e" vm="1">
        <f>IF(AND(RJU15="Breast",[1]control!RKI8="Persons"),"Note: Breast cancer figures for all persons does not include males","")</f>
        <v>#VALUE!</v>
      </c>
      <c r="RJV17" s="132" t="e" vm="1">
        <f>IF(AND(RJV15="Breast",[1]control!RKJ8="Persons"),"Note: Breast cancer figures for all persons does not include males","")</f>
        <v>#VALUE!</v>
      </c>
      <c r="RJW17" s="132" t="e" vm="1">
        <f>IF(AND(RJW15="Breast",[1]control!RKK8="Persons"),"Note: Breast cancer figures for all persons does not include males","")</f>
        <v>#VALUE!</v>
      </c>
      <c r="RJX17" s="132" t="e" vm="1">
        <f>IF(AND(RJX15="Breast",[1]control!RKL8="Persons"),"Note: Breast cancer figures for all persons does not include males","")</f>
        <v>#VALUE!</v>
      </c>
      <c r="RJY17" s="132" t="e" vm="1">
        <f>IF(AND(RJY15="Breast",[1]control!RKM8="Persons"),"Note: Breast cancer figures for all persons does not include males","")</f>
        <v>#VALUE!</v>
      </c>
      <c r="RJZ17" s="132" t="e" vm="1">
        <f>IF(AND(RJZ15="Breast",[1]control!RKN8="Persons"),"Note: Breast cancer figures for all persons does not include males","")</f>
        <v>#VALUE!</v>
      </c>
      <c r="RKA17" s="132" t="e" vm="1">
        <f>IF(AND(RKA15="Breast",[1]control!RKO8="Persons"),"Note: Breast cancer figures for all persons does not include males","")</f>
        <v>#VALUE!</v>
      </c>
      <c r="RKB17" s="132" t="e" vm="1">
        <f>IF(AND(RKB15="Breast",[1]control!RKP8="Persons"),"Note: Breast cancer figures for all persons does not include males","")</f>
        <v>#VALUE!</v>
      </c>
      <c r="RKC17" s="132" t="e" vm="1">
        <f>IF(AND(RKC15="Breast",[1]control!RKQ8="Persons"),"Note: Breast cancer figures for all persons does not include males","")</f>
        <v>#VALUE!</v>
      </c>
      <c r="RKD17" s="132" t="e" vm="1">
        <f>IF(AND(RKD15="Breast",[1]control!RKR8="Persons"),"Note: Breast cancer figures for all persons does not include males","")</f>
        <v>#VALUE!</v>
      </c>
      <c r="RKE17" s="132" t="e" vm="1">
        <f>IF(AND(RKE15="Breast",[1]control!RKS8="Persons"),"Note: Breast cancer figures for all persons does not include males","")</f>
        <v>#VALUE!</v>
      </c>
      <c r="RKF17" s="132" t="e" vm="1">
        <f>IF(AND(RKF15="Breast",[1]control!RKT8="Persons"),"Note: Breast cancer figures for all persons does not include males","")</f>
        <v>#VALUE!</v>
      </c>
      <c r="RKG17" s="132" t="e" vm="1">
        <f>IF(AND(RKG15="Breast",[1]control!RKU8="Persons"),"Note: Breast cancer figures for all persons does not include males","")</f>
        <v>#VALUE!</v>
      </c>
      <c r="RKH17" s="132" t="e" vm="1">
        <f>IF(AND(RKH15="Breast",[1]control!RKV8="Persons"),"Note: Breast cancer figures for all persons does not include males","")</f>
        <v>#VALUE!</v>
      </c>
      <c r="RKI17" s="132" t="e" vm="1">
        <f>IF(AND(RKI15="Breast",[1]control!RKW8="Persons"),"Note: Breast cancer figures for all persons does not include males","")</f>
        <v>#VALUE!</v>
      </c>
      <c r="RKJ17" s="132" t="e" vm="1">
        <f>IF(AND(RKJ15="Breast",[1]control!RKX8="Persons"),"Note: Breast cancer figures for all persons does not include males","")</f>
        <v>#VALUE!</v>
      </c>
      <c r="RKK17" s="132" t="e" vm="1">
        <f>IF(AND(RKK15="Breast",[1]control!RKY8="Persons"),"Note: Breast cancer figures for all persons does not include males","")</f>
        <v>#VALUE!</v>
      </c>
      <c r="RKL17" s="132" t="e" vm="1">
        <f>IF(AND(RKL15="Breast",[1]control!RKZ8="Persons"),"Note: Breast cancer figures for all persons does not include males","")</f>
        <v>#VALUE!</v>
      </c>
      <c r="RKM17" s="132" t="e" vm="1">
        <f>IF(AND(RKM15="Breast",[1]control!RLA8="Persons"),"Note: Breast cancer figures for all persons does not include males","")</f>
        <v>#VALUE!</v>
      </c>
      <c r="RKN17" s="132" t="e" vm="1">
        <f>IF(AND(RKN15="Breast",[1]control!RLB8="Persons"),"Note: Breast cancer figures for all persons does not include males","")</f>
        <v>#VALUE!</v>
      </c>
      <c r="RKO17" s="132" t="e" vm="1">
        <f>IF(AND(RKO15="Breast",[1]control!RLC8="Persons"),"Note: Breast cancer figures for all persons does not include males","")</f>
        <v>#VALUE!</v>
      </c>
      <c r="RKP17" s="132" t="e" vm="1">
        <f>IF(AND(RKP15="Breast",[1]control!RLD8="Persons"),"Note: Breast cancer figures for all persons does not include males","")</f>
        <v>#VALUE!</v>
      </c>
      <c r="RKQ17" s="132" t="e" vm="1">
        <f>IF(AND(RKQ15="Breast",[1]control!RLE8="Persons"),"Note: Breast cancer figures for all persons does not include males","")</f>
        <v>#VALUE!</v>
      </c>
      <c r="RKR17" s="132" t="e" vm="1">
        <f>IF(AND(RKR15="Breast",[1]control!RLF8="Persons"),"Note: Breast cancer figures for all persons does not include males","")</f>
        <v>#VALUE!</v>
      </c>
      <c r="RKS17" s="132" t="e" vm="1">
        <f>IF(AND(RKS15="Breast",[1]control!RLG8="Persons"),"Note: Breast cancer figures for all persons does not include males","")</f>
        <v>#VALUE!</v>
      </c>
      <c r="RKT17" s="132" t="e" vm="1">
        <f>IF(AND(RKT15="Breast",[1]control!RLH8="Persons"),"Note: Breast cancer figures for all persons does not include males","")</f>
        <v>#VALUE!</v>
      </c>
      <c r="RKU17" s="132" t="e" vm="1">
        <f>IF(AND(RKU15="Breast",[1]control!RLI8="Persons"),"Note: Breast cancer figures for all persons does not include males","")</f>
        <v>#VALUE!</v>
      </c>
      <c r="RKV17" s="132" t="e" vm="1">
        <f>IF(AND(RKV15="Breast",[1]control!RLJ8="Persons"),"Note: Breast cancer figures for all persons does not include males","")</f>
        <v>#VALUE!</v>
      </c>
      <c r="RKW17" s="132" t="e" vm="1">
        <f>IF(AND(RKW15="Breast",[1]control!RLK8="Persons"),"Note: Breast cancer figures for all persons does not include males","")</f>
        <v>#VALUE!</v>
      </c>
      <c r="RKX17" s="132" t="e" vm="1">
        <f>IF(AND(RKX15="Breast",[1]control!RLL8="Persons"),"Note: Breast cancer figures for all persons does not include males","")</f>
        <v>#VALUE!</v>
      </c>
      <c r="RKY17" s="132" t="e" vm="1">
        <f>IF(AND(RKY15="Breast",[1]control!RLM8="Persons"),"Note: Breast cancer figures for all persons does not include males","")</f>
        <v>#VALUE!</v>
      </c>
      <c r="RKZ17" s="132" t="e" vm="1">
        <f>IF(AND(RKZ15="Breast",[1]control!RLN8="Persons"),"Note: Breast cancer figures for all persons does not include males","")</f>
        <v>#VALUE!</v>
      </c>
      <c r="RLA17" s="132" t="e" vm="1">
        <f>IF(AND(RLA15="Breast",[1]control!RLO8="Persons"),"Note: Breast cancer figures for all persons does not include males","")</f>
        <v>#VALUE!</v>
      </c>
      <c r="RLB17" s="132" t="e" vm="1">
        <f>IF(AND(RLB15="Breast",[1]control!RLP8="Persons"),"Note: Breast cancer figures for all persons does not include males","")</f>
        <v>#VALUE!</v>
      </c>
      <c r="RLC17" s="132" t="e" vm="1">
        <f>IF(AND(RLC15="Breast",[1]control!RLQ8="Persons"),"Note: Breast cancer figures for all persons does not include males","")</f>
        <v>#VALUE!</v>
      </c>
      <c r="RLD17" s="132" t="e" vm="1">
        <f>IF(AND(RLD15="Breast",[1]control!RLR8="Persons"),"Note: Breast cancer figures for all persons does not include males","")</f>
        <v>#VALUE!</v>
      </c>
      <c r="RLE17" s="132" t="e" vm="1">
        <f>IF(AND(RLE15="Breast",[1]control!RLS8="Persons"),"Note: Breast cancer figures for all persons does not include males","")</f>
        <v>#VALUE!</v>
      </c>
      <c r="RLF17" s="132" t="e" vm="1">
        <f>IF(AND(RLF15="Breast",[1]control!RLT8="Persons"),"Note: Breast cancer figures for all persons does not include males","")</f>
        <v>#VALUE!</v>
      </c>
      <c r="RLG17" s="132" t="e" vm="1">
        <f>IF(AND(RLG15="Breast",[1]control!RLU8="Persons"),"Note: Breast cancer figures for all persons does not include males","")</f>
        <v>#VALUE!</v>
      </c>
      <c r="RLH17" s="132" t="e" vm="1">
        <f>IF(AND(RLH15="Breast",[1]control!RLV8="Persons"),"Note: Breast cancer figures for all persons does not include males","")</f>
        <v>#VALUE!</v>
      </c>
      <c r="RLI17" s="132" t="e" vm="1">
        <f>IF(AND(RLI15="Breast",[1]control!RLW8="Persons"),"Note: Breast cancer figures for all persons does not include males","")</f>
        <v>#VALUE!</v>
      </c>
      <c r="RLJ17" s="132" t="e" vm="1">
        <f>IF(AND(RLJ15="Breast",[1]control!RLX8="Persons"),"Note: Breast cancer figures for all persons does not include males","")</f>
        <v>#VALUE!</v>
      </c>
      <c r="RLK17" s="132" t="e" vm="1">
        <f>IF(AND(RLK15="Breast",[1]control!RLY8="Persons"),"Note: Breast cancer figures for all persons does not include males","")</f>
        <v>#VALUE!</v>
      </c>
      <c r="RLL17" s="132" t="e" vm="1">
        <f>IF(AND(RLL15="Breast",[1]control!RLZ8="Persons"),"Note: Breast cancer figures for all persons does not include males","")</f>
        <v>#VALUE!</v>
      </c>
      <c r="RLM17" s="132" t="e" vm="1">
        <f>IF(AND(RLM15="Breast",[1]control!RMA8="Persons"),"Note: Breast cancer figures for all persons does not include males","")</f>
        <v>#VALUE!</v>
      </c>
      <c r="RLN17" s="132" t="e" vm="1">
        <f>IF(AND(RLN15="Breast",[1]control!RMB8="Persons"),"Note: Breast cancer figures for all persons does not include males","")</f>
        <v>#VALUE!</v>
      </c>
      <c r="RLO17" s="132" t="e" vm="1">
        <f>IF(AND(RLO15="Breast",[1]control!RMC8="Persons"),"Note: Breast cancer figures for all persons does not include males","")</f>
        <v>#VALUE!</v>
      </c>
      <c r="RLP17" s="132" t="e" vm="1">
        <f>IF(AND(RLP15="Breast",[1]control!RMD8="Persons"),"Note: Breast cancer figures for all persons does not include males","")</f>
        <v>#VALUE!</v>
      </c>
      <c r="RLQ17" s="132" t="e" vm="1">
        <f>IF(AND(RLQ15="Breast",[1]control!RME8="Persons"),"Note: Breast cancer figures for all persons does not include males","")</f>
        <v>#VALUE!</v>
      </c>
      <c r="RLR17" s="132" t="e" vm="1">
        <f>IF(AND(RLR15="Breast",[1]control!RMF8="Persons"),"Note: Breast cancer figures for all persons does not include males","")</f>
        <v>#VALUE!</v>
      </c>
      <c r="RLS17" s="132" t="e" vm="1">
        <f>IF(AND(RLS15="Breast",[1]control!RMG8="Persons"),"Note: Breast cancer figures for all persons does not include males","")</f>
        <v>#VALUE!</v>
      </c>
      <c r="RLT17" s="132" t="e" vm="1">
        <f>IF(AND(RLT15="Breast",[1]control!RMH8="Persons"),"Note: Breast cancer figures for all persons does not include males","")</f>
        <v>#VALUE!</v>
      </c>
      <c r="RLU17" s="132" t="e" vm="1">
        <f>IF(AND(RLU15="Breast",[1]control!RMI8="Persons"),"Note: Breast cancer figures for all persons does not include males","")</f>
        <v>#VALUE!</v>
      </c>
      <c r="RLV17" s="132" t="e" vm="1">
        <f>IF(AND(RLV15="Breast",[1]control!RMJ8="Persons"),"Note: Breast cancer figures for all persons does not include males","")</f>
        <v>#VALUE!</v>
      </c>
      <c r="RLW17" s="132" t="e" vm="1">
        <f>IF(AND(RLW15="Breast",[1]control!RMK8="Persons"),"Note: Breast cancer figures for all persons does not include males","")</f>
        <v>#VALUE!</v>
      </c>
      <c r="RLX17" s="132" t="e" vm="1">
        <f>IF(AND(RLX15="Breast",[1]control!RML8="Persons"),"Note: Breast cancer figures for all persons does not include males","")</f>
        <v>#VALUE!</v>
      </c>
      <c r="RLY17" s="132" t="e" vm="1">
        <f>IF(AND(RLY15="Breast",[1]control!RMM8="Persons"),"Note: Breast cancer figures for all persons does not include males","")</f>
        <v>#VALUE!</v>
      </c>
      <c r="RLZ17" s="132" t="e" vm="1">
        <f>IF(AND(RLZ15="Breast",[1]control!RMN8="Persons"),"Note: Breast cancer figures for all persons does not include males","")</f>
        <v>#VALUE!</v>
      </c>
      <c r="RMA17" s="132" t="e" vm="1">
        <f>IF(AND(RMA15="Breast",[1]control!RMO8="Persons"),"Note: Breast cancer figures for all persons does not include males","")</f>
        <v>#VALUE!</v>
      </c>
      <c r="RMB17" s="132" t="e" vm="1">
        <f>IF(AND(RMB15="Breast",[1]control!RMP8="Persons"),"Note: Breast cancer figures for all persons does not include males","")</f>
        <v>#VALUE!</v>
      </c>
      <c r="RMC17" s="132" t="e" vm="1">
        <f>IF(AND(RMC15="Breast",[1]control!RMQ8="Persons"),"Note: Breast cancer figures for all persons does not include males","")</f>
        <v>#VALUE!</v>
      </c>
      <c r="RMD17" s="132" t="e" vm="1">
        <f>IF(AND(RMD15="Breast",[1]control!RMR8="Persons"),"Note: Breast cancer figures for all persons does not include males","")</f>
        <v>#VALUE!</v>
      </c>
      <c r="RME17" s="132" t="e" vm="1">
        <f>IF(AND(RME15="Breast",[1]control!RMS8="Persons"),"Note: Breast cancer figures for all persons does not include males","")</f>
        <v>#VALUE!</v>
      </c>
      <c r="RMF17" s="132" t="e" vm="1">
        <f>IF(AND(RMF15="Breast",[1]control!RMT8="Persons"),"Note: Breast cancer figures for all persons does not include males","")</f>
        <v>#VALUE!</v>
      </c>
      <c r="RMG17" s="132" t="e" vm="1">
        <f>IF(AND(RMG15="Breast",[1]control!RMU8="Persons"),"Note: Breast cancer figures for all persons does not include males","")</f>
        <v>#VALUE!</v>
      </c>
      <c r="RMH17" s="132" t="e" vm="1">
        <f>IF(AND(RMH15="Breast",[1]control!RMV8="Persons"),"Note: Breast cancer figures for all persons does not include males","")</f>
        <v>#VALUE!</v>
      </c>
      <c r="RMI17" s="132" t="e" vm="1">
        <f>IF(AND(RMI15="Breast",[1]control!RMW8="Persons"),"Note: Breast cancer figures for all persons does not include males","")</f>
        <v>#VALUE!</v>
      </c>
      <c r="RMJ17" s="132" t="e" vm="1">
        <f>IF(AND(RMJ15="Breast",[1]control!RMX8="Persons"),"Note: Breast cancer figures for all persons does not include males","")</f>
        <v>#VALUE!</v>
      </c>
      <c r="RMK17" s="132" t="e" vm="1">
        <f>IF(AND(RMK15="Breast",[1]control!RMY8="Persons"),"Note: Breast cancer figures for all persons does not include males","")</f>
        <v>#VALUE!</v>
      </c>
      <c r="RML17" s="132" t="e" vm="1">
        <f>IF(AND(RML15="Breast",[1]control!RMZ8="Persons"),"Note: Breast cancer figures for all persons does not include males","")</f>
        <v>#VALUE!</v>
      </c>
      <c r="RMM17" s="132" t="e" vm="1">
        <f>IF(AND(RMM15="Breast",[1]control!RNA8="Persons"),"Note: Breast cancer figures for all persons does not include males","")</f>
        <v>#VALUE!</v>
      </c>
      <c r="RMN17" s="132" t="e" vm="1">
        <f>IF(AND(RMN15="Breast",[1]control!RNB8="Persons"),"Note: Breast cancer figures for all persons does not include males","")</f>
        <v>#VALUE!</v>
      </c>
      <c r="RMO17" s="132" t="e" vm="1">
        <f>IF(AND(RMO15="Breast",[1]control!RNC8="Persons"),"Note: Breast cancer figures for all persons does not include males","")</f>
        <v>#VALUE!</v>
      </c>
      <c r="RMP17" s="132" t="e" vm="1">
        <f>IF(AND(RMP15="Breast",[1]control!RND8="Persons"),"Note: Breast cancer figures for all persons does not include males","")</f>
        <v>#VALUE!</v>
      </c>
      <c r="RMQ17" s="132" t="e" vm="1">
        <f>IF(AND(RMQ15="Breast",[1]control!RNE8="Persons"),"Note: Breast cancer figures for all persons does not include males","")</f>
        <v>#VALUE!</v>
      </c>
      <c r="RMR17" s="132" t="e" vm="1">
        <f>IF(AND(RMR15="Breast",[1]control!RNF8="Persons"),"Note: Breast cancer figures for all persons does not include males","")</f>
        <v>#VALUE!</v>
      </c>
      <c r="RMS17" s="132" t="e" vm="1">
        <f>IF(AND(RMS15="Breast",[1]control!RNG8="Persons"),"Note: Breast cancer figures for all persons does not include males","")</f>
        <v>#VALUE!</v>
      </c>
      <c r="RMT17" s="132" t="e" vm="1">
        <f>IF(AND(RMT15="Breast",[1]control!RNH8="Persons"),"Note: Breast cancer figures for all persons does not include males","")</f>
        <v>#VALUE!</v>
      </c>
      <c r="RMU17" s="132" t="e" vm="1">
        <f>IF(AND(RMU15="Breast",[1]control!RNI8="Persons"),"Note: Breast cancer figures for all persons does not include males","")</f>
        <v>#VALUE!</v>
      </c>
      <c r="RMV17" s="132" t="e" vm="1">
        <f>IF(AND(RMV15="Breast",[1]control!RNJ8="Persons"),"Note: Breast cancer figures for all persons does not include males","")</f>
        <v>#VALUE!</v>
      </c>
      <c r="RMW17" s="132" t="e" vm="1">
        <f>IF(AND(RMW15="Breast",[1]control!RNK8="Persons"),"Note: Breast cancer figures for all persons does not include males","")</f>
        <v>#VALUE!</v>
      </c>
      <c r="RMX17" s="132" t="e" vm="1">
        <f>IF(AND(RMX15="Breast",[1]control!RNL8="Persons"),"Note: Breast cancer figures for all persons does not include males","")</f>
        <v>#VALUE!</v>
      </c>
      <c r="RMY17" s="132" t="e" vm="1">
        <f>IF(AND(RMY15="Breast",[1]control!RNM8="Persons"),"Note: Breast cancer figures for all persons does not include males","")</f>
        <v>#VALUE!</v>
      </c>
      <c r="RMZ17" s="132" t="e" vm="1">
        <f>IF(AND(RMZ15="Breast",[1]control!RNN8="Persons"),"Note: Breast cancer figures for all persons does not include males","")</f>
        <v>#VALUE!</v>
      </c>
      <c r="RNA17" s="132" t="e" vm="1">
        <f>IF(AND(RNA15="Breast",[1]control!RNO8="Persons"),"Note: Breast cancer figures for all persons does not include males","")</f>
        <v>#VALUE!</v>
      </c>
      <c r="RNB17" s="132" t="e" vm="1">
        <f>IF(AND(RNB15="Breast",[1]control!RNP8="Persons"),"Note: Breast cancer figures for all persons does not include males","")</f>
        <v>#VALUE!</v>
      </c>
      <c r="RNC17" s="132" t="e" vm="1">
        <f>IF(AND(RNC15="Breast",[1]control!RNQ8="Persons"),"Note: Breast cancer figures for all persons does not include males","")</f>
        <v>#VALUE!</v>
      </c>
      <c r="RND17" s="132" t="e" vm="1">
        <f>IF(AND(RND15="Breast",[1]control!RNR8="Persons"),"Note: Breast cancer figures for all persons does not include males","")</f>
        <v>#VALUE!</v>
      </c>
      <c r="RNE17" s="132" t="e" vm="1">
        <f>IF(AND(RNE15="Breast",[1]control!RNS8="Persons"),"Note: Breast cancer figures for all persons does not include males","")</f>
        <v>#VALUE!</v>
      </c>
      <c r="RNF17" s="132" t="e" vm="1">
        <f>IF(AND(RNF15="Breast",[1]control!RNT8="Persons"),"Note: Breast cancer figures for all persons does not include males","")</f>
        <v>#VALUE!</v>
      </c>
      <c r="RNG17" s="132" t="e" vm="1">
        <f>IF(AND(RNG15="Breast",[1]control!RNU8="Persons"),"Note: Breast cancer figures for all persons does not include males","")</f>
        <v>#VALUE!</v>
      </c>
      <c r="RNH17" s="132" t="e" vm="1">
        <f>IF(AND(RNH15="Breast",[1]control!RNV8="Persons"),"Note: Breast cancer figures for all persons does not include males","")</f>
        <v>#VALUE!</v>
      </c>
      <c r="RNI17" s="132" t="e" vm="1">
        <f>IF(AND(RNI15="Breast",[1]control!RNW8="Persons"),"Note: Breast cancer figures for all persons does not include males","")</f>
        <v>#VALUE!</v>
      </c>
      <c r="RNJ17" s="132" t="e" vm="1">
        <f>IF(AND(RNJ15="Breast",[1]control!RNX8="Persons"),"Note: Breast cancer figures for all persons does not include males","")</f>
        <v>#VALUE!</v>
      </c>
      <c r="RNK17" s="132" t="e" vm="1">
        <f>IF(AND(RNK15="Breast",[1]control!RNY8="Persons"),"Note: Breast cancer figures for all persons does not include males","")</f>
        <v>#VALUE!</v>
      </c>
      <c r="RNL17" s="132" t="e" vm="1">
        <f>IF(AND(RNL15="Breast",[1]control!RNZ8="Persons"),"Note: Breast cancer figures for all persons does not include males","")</f>
        <v>#VALUE!</v>
      </c>
      <c r="RNM17" s="132" t="e" vm="1">
        <f>IF(AND(RNM15="Breast",[1]control!ROA8="Persons"),"Note: Breast cancer figures for all persons does not include males","")</f>
        <v>#VALUE!</v>
      </c>
      <c r="RNN17" s="132" t="e" vm="1">
        <f>IF(AND(RNN15="Breast",[1]control!ROB8="Persons"),"Note: Breast cancer figures for all persons does not include males","")</f>
        <v>#VALUE!</v>
      </c>
      <c r="RNO17" s="132" t="e" vm="1">
        <f>IF(AND(RNO15="Breast",[1]control!ROC8="Persons"),"Note: Breast cancer figures for all persons does not include males","")</f>
        <v>#VALUE!</v>
      </c>
      <c r="RNP17" s="132" t="e" vm="1">
        <f>IF(AND(RNP15="Breast",[1]control!ROD8="Persons"),"Note: Breast cancer figures for all persons does not include males","")</f>
        <v>#VALUE!</v>
      </c>
      <c r="RNQ17" s="132" t="e" vm="1">
        <f>IF(AND(RNQ15="Breast",[1]control!ROE8="Persons"),"Note: Breast cancer figures for all persons does not include males","")</f>
        <v>#VALUE!</v>
      </c>
      <c r="RNR17" s="132" t="e" vm="1">
        <f>IF(AND(RNR15="Breast",[1]control!ROF8="Persons"),"Note: Breast cancer figures for all persons does not include males","")</f>
        <v>#VALUE!</v>
      </c>
      <c r="RNS17" s="132" t="e" vm="1">
        <f>IF(AND(RNS15="Breast",[1]control!ROG8="Persons"),"Note: Breast cancer figures for all persons does not include males","")</f>
        <v>#VALUE!</v>
      </c>
      <c r="RNT17" s="132" t="e" vm="1">
        <f>IF(AND(RNT15="Breast",[1]control!ROH8="Persons"),"Note: Breast cancer figures for all persons does not include males","")</f>
        <v>#VALUE!</v>
      </c>
      <c r="RNU17" s="132" t="e" vm="1">
        <f>IF(AND(RNU15="Breast",[1]control!ROI8="Persons"),"Note: Breast cancer figures for all persons does not include males","")</f>
        <v>#VALUE!</v>
      </c>
      <c r="RNV17" s="132" t="e" vm="1">
        <f>IF(AND(RNV15="Breast",[1]control!ROJ8="Persons"),"Note: Breast cancer figures for all persons does not include males","")</f>
        <v>#VALUE!</v>
      </c>
      <c r="RNW17" s="132" t="e" vm="1">
        <f>IF(AND(RNW15="Breast",[1]control!ROK8="Persons"),"Note: Breast cancer figures for all persons does not include males","")</f>
        <v>#VALUE!</v>
      </c>
      <c r="RNX17" s="132" t="e" vm="1">
        <f>IF(AND(RNX15="Breast",[1]control!ROL8="Persons"),"Note: Breast cancer figures for all persons does not include males","")</f>
        <v>#VALUE!</v>
      </c>
      <c r="RNY17" s="132" t="e" vm="1">
        <f>IF(AND(RNY15="Breast",[1]control!ROM8="Persons"),"Note: Breast cancer figures for all persons does not include males","")</f>
        <v>#VALUE!</v>
      </c>
      <c r="RNZ17" s="132" t="e" vm="1">
        <f>IF(AND(RNZ15="Breast",[1]control!RON8="Persons"),"Note: Breast cancer figures for all persons does not include males","")</f>
        <v>#VALUE!</v>
      </c>
      <c r="ROA17" s="132" t="e" vm="1">
        <f>IF(AND(ROA15="Breast",[1]control!ROO8="Persons"),"Note: Breast cancer figures for all persons does not include males","")</f>
        <v>#VALUE!</v>
      </c>
      <c r="ROB17" s="132" t="e" vm="1">
        <f>IF(AND(ROB15="Breast",[1]control!ROP8="Persons"),"Note: Breast cancer figures for all persons does not include males","")</f>
        <v>#VALUE!</v>
      </c>
      <c r="ROC17" s="132" t="e" vm="1">
        <f>IF(AND(ROC15="Breast",[1]control!ROQ8="Persons"),"Note: Breast cancer figures for all persons does not include males","")</f>
        <v>#VALUE!</v>
      </c>
      <c r="ROD17" s="132" t="e" vm="1">
        <f>IF(AND(ROD15="Breast",[1]control!ROR8="Persons"),"Note: Breast cancer figures for all persons does not include males","")</f>
        <v>#VALUE!</v>
      </c>
      <c r="ROE17" s="132" t="e" vm="1">
        <f>IF(AND(ROE15="Breast",[1]control!ROS8="Persons"),"Note: Breast cancer figures for all persons does not include males","")</f>
        <v>#VALUE!</v>
      </c>
      <c r="ROF17" s="132" t="e" vm="1">
        <f>IF(AND(ROF15="Breast",[1]control!ROT8="Persons"),"Note: Breast cancer figures for all persons does not include males","")</f>
        <v>#VALUE!</v>
      </c>
      <c r="ROG17" s="132" t="e" vm="1">
        <f>IF(AND(ROG15="Breast",[1]control!ROU8="Persons"),"Note: Breast cancer figures for all persons does not include males","")</f>
        <v>#VALUE!</v>
      </c>
      <c r="ROH17" s="132" t="e" vm="1">
        <f>IF(AND(ROH15="Breast",[1]control!ROV8="Persons"),"Note: Breast cancer figures for all persons does not include males","")</f>
        <v>#VALUE!</v>
      </c>
      <c r="ROI17" s="132" t="e" vm="1">
        <f>IF(AND(ROI15="Breast",[1]control!ROW8="Persons"),"Note: Breast cancer figures for all persons does not include males","")</f>
        <v>#VALUE!</v>
      </c>
      <c r="ROJ17" s="132" t="e" vm="1">
        <f>IF(AND(ROJ15="Breast",[1]control!ROX8="Persons"),"Note: Breast cancer figures for all persons does not include males","")</f>
        <v>#VALUE!</v>
      </c>
      <c r="ROK17" s="132" t="e" vm="1">
        <f>IF(AND(ROK15="Breast",[1]control!ROY8="Persons"),"Note: Breast cancer figures for all persons does not include males","")</f>
        <v>#VALUE!</v>
      </c>
      <c r="ROL17" s="132" t="e" vm="1">
        <f>IF(AND(ROL15="Breast",[1]control!ROZ8="Persons"),"Note: Breast cancer figures for all persons does not include males","")</f>
        <v>#VALUE!</v>
      </c>
      <c r="ROM17" s="132" t="e" vm="1">
        <f>IF(AND(ROM15="Breast",[1]control!RPA8="Persons"),"Note: Breast cancer figures for all persons does not include males","")</f>
        <v>#VALUE!</v>
      </c>
      <c r="RON17" s="132" t="e" vm="1">
        <f>IF(AND(RON15="Breast",[1]control!RPB8="Persons"),"Note: Breast cancer figures for all persons does not include males","")</f>
        <v>#VALUE!</v>
      </c>
      <c r="ROO17" s="132" t="e" vm="1">
        <f>IF(AND(ROO15="Breast",[1]control!RPC8="Persons"),"Note: Breast cancer figures for all persons does not include males","")</f>
        <v>#VALUE!</v>
      </c>
      <c r="ROP17" s="132" t="e" vm="1">
        <f>IF(AND(ROP15="Breast",[1]control!RPD8="Persons"),"Note: Breast cancer figures for all persons does not include males","")</f>
        <v>#VALUE!</v>
      </c>
      <c r="ROQ17" s="132" t="e" vm="1">
        <f>IF(AND(ROQ15="Breast",[1]control!RPE8="Persons"),"Note: Breast cancer figures for all persons does not include males","")</f>
        <v>#VALUE!</v>
      </c>
      <c r="ROR17" s="132" t="e" vm="1">
        <f>IF(AND(ROR15="Breast",[1]control!RPF8="Persons"),"Note: Breast cancer figures for all persons does not include males","")</f>
        <v>#VALUE!</v>
      </c>
      <c r="ROS17" s="132" t="e" vm="1">
        <f>IF(AND(ROS15="Breast",[1]control!RPG8="Persons"),"Note: Breast cancer figures for all persons does not include males","")</f>
        <v>#VALUE!</v>
      </c>
      <c r="ROT17" s="132" t="e" vm="1">
        <f>IF(AND(ROT15="Breast",[1]control!RPH8="Persons"),"Note: Breast cancer figures for all persons does not include males","")</f>
        <v>#VALUE!</v>
      </c>
      <c r="ROU17" s="132" t="e" vm="1">
        <f>IF(AND(ROU15="Breast",[1]control!RPI8="Persons"),"Note: Breast cancer figures for all persons does not include males","")</f>
        <v>#VALUE!</v>
      </c>
      <c r="ROV17" s="132" t="e" vm="1">
        <f>IF(AND(ROV15="Breast",[1]control!RPJ8="Persons"),"Note: Breast cancer figures for all persons does not include males","")</f>
        <v>#VALUE!</v>
      </c>
      <c r="ROW17" s="132" t="e" vm="1">
        <f>IF(AND(ROW15="Breast",[1]control!RPK8="Persons"),"Note: Breast cancer figures for all persons does not include males","")</f>
        <v>#VALUE!</v>
      </c>
      <c r="ROX17" s="132" t="e" vm="1">
        <f>IF(AND(ROX15="Breast",[1]control!RPL8="Persons"),"Note: Breast cancer figures for all persons does not include males","")</f>
        <v>#VALUE!</v>
      </c>
      <c r="ROY17" s="132" t="e" vm="1">
        <f>IF(AND(ROY15="Breast",[1]control!RPM8="Persons"),"Note: Breast cancer figures for all persons does not include males","")</f>
        <v>#VALUE!</v>
      </c>
      <c r="ROZ17" s="132" t="e" vm="1">
        <f>IF(AND(ROZ15="Breast",[1]control!RPN8="Persons"),"Note: Breast cancer figures for all persons does not include males","")</f>
        <v>#VALUE!</v>
      </c>
      <c r="RPA17" s="132" t="e" vm="1">
        <f>IF(AND(RPA15="Breast",[1]control!RPO8="Persons"),"Note: Breast cancer figures for all persons does not include males","")</f>
        <v>#VALUE!</v>
      </c>
      <c r="RPB17" s="132" t="e" vm="1">
        <f>IF(AND(RPB15="Breast",[1]control!RPP8="Persons"),"Note: Breast cancer figures for all persons does not include males","")</f>
        <v>#VALUE!</v>
      </c>
      <c r="RPC17" s="132" t="e" vm="1">
        <f>IF(AND(RPC15="Breast",[1]control!RPQ8="Persons"),"Note: Breast cancer figures for all persons does not include males","")</f>
        <v>#VALUE!</v>
      </c>
      <c r="RPD17" s="132" t="e" vm="1">
        <f>IF(AND(RPD15="Breast",[1]control!RPR8="Persons"),"Note: Breast cancer figures for all persons does not include males","")</f>
        <v>#VALUE!</v>
      </c>
      <c r="RPE17" s="132" t="e" vm="1">
        <f>IF(AND(RPE15="Breast",[1]control!RPS8="Persons"),"Note: Breast cancer figures for all persons does not include males","")</f>
        <v>#VALUE!</v>
      </c>
      <c r="RPF17" s="132" t="e" vm="1">
        <f>IF(AND(RPF15="Breast",[1]control!RPT8="Persons"),"Note: Breast cancer figures for all persons does not include males","")</f>
        <v>#VALUE!</v>
      </c>
      <c r="RPG17" s="132" t="e" vm="1">
        <f>IF(AND(RPG15="Breast",[1]control!RPU8="Persons"),"Note: Breast cancer figures for all persons does not include males","")</f>
        <v>#VALUE!</v>
      </c>
      <c r="RPH17" s="132" t="e" vm="1">
        <f>IF(AND(RPH15="Breast",[1]control!RPV8="Persons"),"Note: Breast cancer figures for all persons does not include males","")</f>
        <v>#VALUE!</v>
      </c>
      <c r="RPI17" s="132" t="e" vm="1">
        <f>IF(AND(RPI15="Breast",[1]control!RPW8="Persons"),"Note: Breast cancer figures for all persons does not include males","")</f>
        <v>#VALUE!</v>
      </c>
      <c r="RPJ17" s="132" t="e" vm="1">
        <f>IF(AND(RPJ15="Breast",[1]control!RPX8="Persons"),"Note: Breast cancer figures for all persons does not include males","")</f>
        <v>#VALUE!</v>
      </c>
      <c r="RPK17" s="132" t="e" vm="1">
        <f>IF(AND(RPK15="Breast",[1]control!RPY8="Persons"),"Note: Breast cancer figures for all persons does not include males","")</f>
        <v>#VALUE!</v>
      </c>
      <c r="RPL17" s="132" t="e" vm="1">
        <f>IF(AND(RPL15="Breast",[1]control!RPZ8="Persons"),"Note: Breast cancer figures for all persons does not include males","")</f>
        <v>#VALUE!</v>
      </c>
      <c r="RPM17" s="132" t="e" vm="1">
        <f>IF(AND(RPM15="Breast",[1]control!RQA8="Persons"),"Note: Breast cancer figures for all persons does not include males","")</f>
        <v>#VALUE!</v>
      </c>
      <c r="RPN17" s="132" t="e" vm="1">
        <f>IF(AND(RPN15="Breast",[1]control!RQB8="Persons"),"Note: Breast cancer figures for all persons does not include males","")</f>
        <v>#VALUE!</v>
      </c>
      <c r="RPO17" s="132" t="e" vm="1">
        <f>IF(AND(RPO15="Breast",[1]control!RQC8="Persons"),"Note: Breast cancer figures for all persons does not include males","")</f>
        <v>#VALUE!</v>
      </c>
      <c r="RPP17" s="132" t="e" vm="1">
        <f>IF(AND(RPP15="Breast",[1]control!RQD8="Persons"),"Note: Breast cancer figures for all persons does not include males","")</f>
        <v>#VALUE!</v>
      </c>
      <c r="RPQ17" s="132" t="e" vm="1">
        <f>IF(AND(RPQ15="Breast",[1]control!RQE8="Persons"),"Note: Breast cancer figures for all persons does not include males","")</f>
        <v>#VALUE!</v>
      </c>
      <c r="RPR17" s="132" t="e" vm="1">
        <f>IF(AND(RPR15="Breast",[1]control!RQF8="Persons"),"Note: Breast cancer figures for all persons does not include males","")</f>
        <v>#VALUE!</v>
      </c>
      <c r="RPS17" s="132" t="e" vm="1">
        <f>IF(AND(RPS15="Breast",[1]control!RQG8="Persons"),"Note: Breast cancer figures for all persons does not include males","")</f>
        <v>#VALUE!</v>
      </c>
      <c r="RPT17" s="132" t="e" vm="1">
        <f>IF(AND(RPT15="Breast",[1]control!RQH8="Persons"),"Note: Breast cancer figures for all persons does not include males","")</f>
        <v>#VALUE!</v>
      </c>
      <c r="RPU17" s="132" t="e" vm="1">
        <f>IF(AND(RPU15="Breast",[1]control!RQI8="Persons"),"Note: Breast cancer figures for all persons does not include males","")</f>
        <v>#VALUE!</v>
      </c>
      <c r="RPV17" s="132" t="e" vm="1">
        <f>IF(AND(RPV15="Breast",[1]control!RQJ8="Persons"),"Note: Breast cancer figures for all persons does not include males","")</f>
        <v>#VALUE!</v>
      </c>
      <c r="RPW17" s="132" t="e" vm="1">
        <f>IF(AND(RPW15="Breast",[1]control!RQK8="Persons"),"Note: Breast cancer figures for all persons does not include males","")</f>
        <v>#VALUE!</v>
      </c>
      <c r="RPX17" s="132" t="e" vm="1">
        <f>IF(AND(RPX15="Breast",[1]control!RQL8="Persons"),"Note: Breast cancer figures for all persons does not include males","")</f>
        <v>#VALUE!</v>
      </c>
      <c r="RPY17" s="132" t="e" vm="1">
        <f>IF(AND(RPY15="Breast",[1]control!RQM8="Persons"),"Note: Breast cancer figures for all persons does not include males","")</f>
        <v>#VALUE!</v>
      </c>
      <c r="RPZ17" s="132" t="e" vm="1">
        <f>IF(AND(RPZ15="Breast",[1]control!RQN8="Persons"),"Note: Breast cancer figures for all persons does not include males","")</f>
        <v>#VALUE!</v>
      </c>
      <c r="RQA17" s="132" t="e" vm="1">
        <f>IF(AND(RQA15="Breast",[1]control!RQO8="Persons"),"Note: Breast cancer figures for all persons does not include males","")</f>
        <v>#VALUE!</v>
      </c>
      <c r="RQB17" s="132" t="e" vm="1">
        <f>IF(AND(RQB15="Breast",[1]control!RQP8="Persons"),"Note: Breast cancer figures for all persons does not include males","")</f>
        <v>#VALUE!</v>
      </c>
      <c r="RQC17" s="132" t="e" vm="1">
        <f>IF(AND(RQC15="Breast",[1]control!RQQ8="Persons"),"Note: Breast cancer figures for all persons does not include males","")</f>
        <v>#VALUE!</v>
      </c>
      <c r="RQD17" s="132" t="e" vm="1">
        <f>IF(AND(RQD15="Breast",[1]control!RQR8="Persons"),"Note: Breast cancer figures for all persons does not include males","")</f>
        <v>#VALUE!</v>
      </c>
      <c r="RQE17" s="132" t="e" vm="1">
        <f>IF(AND(RQE15="Breast",[1]control!RQS8="Persons"),"Note: Breast cancer figures for all persons does not include males","")</f>
        <v>#VALUE!</v>
      </c>
      <c r="RQF17" s="132" t="e" vm="1">
        <f>IF(AND(RQF15="Breast",[1]control!RQT8="Persons"),"Note: Breast cancer figures for all persons does not include males","")</f>
        <v>#VALUE!</v>
      </c>
      <c r="RQG17" s="132" t="e" vm="1">
        <f>IF(AND(RQG15="Breast",[1]control!RQU8="Persons"),"Note: Breast cancer figures for all persons does not include males","")</f>
        <v>#VALUE!</v>
      </c>
      <c r="RQH17" s="132" t="e" vm="1">
        <f>IF(AND(RQH15="Breast",[1]control!RQV8="Persons"),"Note: Breast cancer figures for all persons does not include males","")</f>
        <v>#VALUE!</v>
      </c>
      <c r="RQI17" s="132" t="e" vm="1">
        <f>IF(AND(RQI15="Breast",[1]control!RQW8="Persons"),"Note: Breast cancer figures for all persons does not include males","")</f>
        <v>#VALUE!</v>
      </c>
      <c r="RQJ17" s="132" t="e" vm="1">
        <f>IF(AND(RQJ15="Breast",[1]control!RQX8="Persons"),"Note: Breast cancer figures for all persons does not include males","")</f>
        <v>#VALUE!</v>
      </c>
      <c r="RQK17" s="132" t="e" vm="1">
        <f>IF(AND(RQK15="Breast",[1]control!RQY8="Persons"),"Note: Breast cancer figures for all persons does not include males","")</f>
        <v>#VALUE!</v>
      </c>
      <c r="RQL17" s="132" t="e" vm="1">
        <f>IF(AND(RQL15="Breast",[1]control!RQZ8="Persons"),"Note: Breast cancer figures for all persons does not include males","")</f>
        <v>#VALUE!</v>
      </c>
      <c r="RQM17" s="132" t="e" vm="1">
        <f>IF(AND(RQM15="Breast",[1]control!RRA8="Persons"),"Note: Breast cancer figures for all persons does not include males","")</f>
        <v>#VALUE!</v>
      </c>
      <c r="RQN17" s="132" t="e" vm="1">
        <f>IF(AND(RQN15="Breast",[1]control!RRB8="Persons"),"Note: Breast cancer figures for all persons does not include males","")</f>
        <v>#VALUE!</v>
      </c>
      <c r="RQO17" s="132" t="e" vm="1">
        <f>IF(AND(RQO15="Breast",[1]control!RRC8="Persons"),"Note: Breast cancer figures for all persons does not include males","")</f>
        <v>#VALUE!</v>
      </c>
      <c r="RQP17" s="132" t="e" vm="1">
        <f>IF(AND(RQP15="Breast",[1]control!RRD8="Persons"),"Note: Breast cancer figures for all persons does not include males","")</f>
        <v>#VALUE!</v>
      </c>
      <c r="RQQ17" s="132" t="e" vm="1">
        <f>IF(AND(RQQ15="Breast",[1]control!RRE8="Persons"),"Note: Breast cancer figures for all persons does not include males","")</f>
        <v>#VALUE!</v>
      </c>
      <c r="RQR17" s="132" t="e" vm="1">
        <f>IF(AND(RQR15="Breast",[1]control!RRF8="Persons"),"Note: Breast cancer figures for all persons does not include males","")</f>
        <v>#VALUE!</v>
      </c>
      <c r="RQS17" s="132" t="e" vm="1">
        <f>IF(AND(RQS15="Breast",[1]control!RRG8="Persons"),"Note: Breast cancer figures for all persons does not include males","")</f>
        <v>#VALUE!</v>
      </c>
      <c r="RQT17" s="132" t="e" vm="1">
        <f>IF(AND(RQT15="Breast",[1]control!RRH8="Persons"),"Note: Breast cancer figures for all persons does not include males","")</f>
        <v>#VALUE!</v>
      </c>
      <c r="RQU17" s="132" t="e" vm="1">
        <f>IF(AND(RQU15="Breast",[1]control!RRI8="Persons"),"Note: Breast cancer figures for all persons does not include males","")</f>
        <v>#VALUE!</v>
      </c>
      <c r="RQV17" s="132" t="e" vm="1">
        <f>IF(AND(RQV15="Breast",[1]control!RRJ8="Persons"),"Note: Breast cancer figures for all persons does not include males","")</f>
        <v>#VALUE!</v>
      </c>
      <c r="RQW17" s="132" t="e" vm="1">
        <f>IF(AND(RQW15="Breast",[1]control!RRK8="Persons"),"Note: Breast cancer figures for all persons does not include males","")</f>
        <v>#VALUE!</v>
      </c>
      <c r="RQX17" s="132" t="e" vm="1">
        <f>IF(AND(RQX15="Breast",[1]control!RRL8="Persons"),"Note: Breast cancer figures for all persons does not include males","")</f>
        <v>#VALUE!</v>
      </c>
      <c r="RQY17" s="132" t="e" vm="1">
        <f>IF(AND(RQY15="Breast",[1]control!RRM8="Persons"),"Note: Breast cancer figures for all persons does not include males","")</f>
        <v>#VALUE!</v>
      </c>
      <c r="RQZ17" s="132" t="e" vm="1">
        <f>IF(AND(RQZ15="Breast",[1]control!RRN8="Persons"),"Note: Breast cancer figures for all persons does not include males","")</f>
        <v>#VALUE!</v>
      </c>
      <c r="RRA17" s="132" t="e" vm="1">
        <f>IF(AND(RRA15="Breast",[1]control!RRO8="Persons"),"Note: Breast cancer figures for all persons does not include males","")</f>
        <v>#VALUE!</v>
      </c>
      <c r="RRB17" s="132" t="e" vm="1">
        <f>IF(AND(RRB15="Breast",[1]control!RRP8="Persons"),"Note: Breast cancer figures for all persons does not include males","")</f>
        <v>#VALUE!</v>
      </c>
      <c r="RRC17" s="132" t="e" vm="1">
        <f>IF(AND(RRC15="Breast",[1]control!RRQ8="Persons"),"Note: Breast cancer figures for all persons does not include males","")</f>
        <v>#VALUE!</v>
      </c>
      <c r="RRD17" s="132" t="e" vm="1">
        <f>IF(AND(RRD15="Breast",[1]control!RRR8="Persons"),"Note: Breast cancer figures for all persons does not include males","")</f>
        <v>#VALUE!</v>
      </c>
      <c r="RRE17" s="132" t="e" vm="1">
        <f>IF(AND(RRE15="Breast",[1]control!RRS8="Persons"),"Note: Breast cancer figures for all persons does not include males","")</f>
        <v>#VALUE!</v>
      </c>
      <c r="RRF17" s="132" t="e" vm="1">
        <f>IF(AND(RRF15="Breast",[1]control!RRT8="Persons"),"Note: Breast cancer figures for all persons does not include males","")</f>
        <v>#VALUE!</v>
      </c>
      <c r="RRG17" s="132" t="e" vm="1">
        <f>IF(AND(RRG15="Breast",[1]control!RRU8="Persons"),"Note: Breast cancer figures for all persons does not include males","")</f>
        <v>#VALUE!</v>
      </c>
      <c r="RRH17" s="132" t="e" vm="1">
        <f>IF(AND(RRH15="Breast",[1]control!RRV8="Persons"),"Note: Breast cancer figures for all persons does not include males","")</f>
        <v>#VALUE!</v>
      </c>
      <c r="RRI17" s="132" t="e" vm="1">
        <f>IF(AND(RRI15="Breast",[1]control!RRW8="Persons"),"Note: Breast cancer figures for all persons does not include males","")</f>
        <v>#VALUE!</v>
      </c>
      <c r="RRJ17" s="132" t="e" vm="1">
        <f>IF(AND(RRJ15="Breast",[1]control!RRX8="Persons"),"Note: Breast cancer figures for all persons does not include males","")</f>
        <v>#VALUE!</v>
      </c>
      <c r="RRK17" s="132" t="e" vm="1">
        <f>IF(AND(RRK15="Breast",[1]control!RRY8="Persons"),"Note: Breast cancer figures for all persons does not include males","")</f>
        <v>#VALUE!</v>
      </c>
      <c r="RRL17" s="132" t="e" vm="1">
        <f>IF(AND(RRL15="Breast",[1]control!RRZ8="Persons"),"Note: Breast cancer figures for all persons does not include males","")</f>
        <v>#VALUE!</v>
      </c>
      <c r="RRM17" s="132" t="e" vm="1">
        <f>IF(AND(RRM15="Breast",[1]control!RSA8="Persons"),"Note: Breast cancer figures for all persons does not include males","")</f>
        <v>#VALUE!</v>
      </c>
      <c r="RRN17" s="132" t="e" vm="1">
        <f>IF(AND(RRN15="Breast",[1]control!RSB8="Persons"),"Note: Breast cancer figures for all persons does not include males","")</f>
        <v>#VALUE!</v>
      </c>
      <c r="RRO17" s="132" t="e" vm="1">
        <f>IF(AND(RRO15="Breast",[1]control!RSC8="Persons"),"Note: Breast cancer figures for all persons does not include males","")</f>
        <v>#VALUE!</v>
      </c>
      <c r="RRP17" s="132" t="e" vm="1">
        <f>IF(AND(RRP15="Breast",[1]control!RSD8="Persons"),"Note: Breast cancer figures for all persons does not include males","")</f>
        <v>#VALUE!</v>
      </c>
      <c r="RRQ17" s="132" t="e" vm="1">
        <f>IF(AND(RRQ15="Breast",[1]control!RSE8="Persons"),"Note: Breast cancer figures for all persons does not include males","")</f>
        <v>#VALUE!</v>
      </c>
      <c r="RRR17" s="132" t="e" vm="1">
        <f>IF(AND(RRR15="Breast",[1]control!RSF8="Persons"),"Note: Breast cancer figures for all persons does not include males","")</f>
        <v>#VALUE!</v>
      </c>
      <c r="RRS17" s="132" t="e" vm="1">
        <f>IF(AND(RRS15="Breast",[1]control!RSG8="Persons"),"Note: Breast cancer figures for all persons does not include males","")</f>
        <v>#VALUE!</v>
      </c>
      <c r="RRT17" s="132" t="e" vm="1">
        <f>IF(AND(RRT15="Breast",[1]control!RSH8="Persons"),"Note: Breast cancer figures for all persons does not include males","")</f>
        <v>#VALUE!</v>
      </c>
      <c r="RRU17" s="132" t="e" vm="1">
        <f>IF(AND(RRU15="Breast",[1]control!RSI8="Persons"),"Note: Breast cancer figures for all persons does not include males","")</f>
        <v>#VALUE!</v>
      </c>
      <c r="RRV17" s="132" t="e" vm="1">
        <f>IF(AND(RRV15="Breast",[1]control!RSJ8="Persons"),"Note: Breast cancer figures for all persons does not include males","")</f>
        <v>#VALUE!</v>
      </c>
      <c r="RRW17" s="132" t="e" vm="1">
        <f>IF(AND(RRW15="Breast",[1]control!RSK8="Persons"),"Note: Breast cancer figures for all persons does not include males","")</f>
        <v>#VALUE!</v>
      </c>
      <c r="RRX17" s="132" t="e" vm="1">
        <f>IF(AND(RRX15="Breast",[1]control!RSL8="Persons"),"Note: Breast cancer figures for all persons does not include males","")</f>
        <v>#VALUE!</v>
      </c>
      <c r="RRY17" s="132" t="e" vm="1">
        <f>IF(AND(RRY15="Breast",[1]control!RSM8="Persons"),"Note: Breast cancer figures for all persons does not include males","")</f>
        <v>#VALUE!</v>
      </c>
      <c r="RRZ17" s="132" t="e" vm="1">
        <f>IF(AND(RRZ15="Breast",[1]control!RSN8="Persons"),"Note: Breast cancer figures for all persons does not include males","")</f>
        <v>#VALUE!</v>
      </c>
      <c r="RSA17" s="132" t="e" vm="1">
        <f>IF(AND(RSA15="Breast",[1]control!RSO8="Persons"),"Note: Breast cancer figures for all persons does not include males","")</f>
        <v>#VALUE!</v>
      </c>
      <c r="RSB17" s="132" t="e" vm="1">
        <f>IF(AND(RSB15="Breast",[1]control!RSP8="Persons"),"Note: Breast cancer figures for all persons does not include males","")</f>
        <v>#VALUE!</v>
      </c>
      <c r="RSC17" s="132" t="e" vm="1">
        <f>IF(AND(RSC15="Breast",[1]control!RSQ8="Persons"),"Note: Breast cancer figures for all persons does not include males","")</f>
        <v>#VALUE!</v>
      </c>
      <c r="RSD17" s="132" t="e" vm="1">
        <f>IF(AND(RSD15="Breast",[1]control!RSR8="Persons"),"Note: Breast cancer figures for all persons does not include males","")</f>
        <v>#VALUE!</v>
      </c>
      <c r="RSE17" s="132" t="e" vm="1">
        <f>IF(AND(RSE15="Breast",[1]control!RSS8="Persons"),"Note: Breast cancer figures for all persons does not include males","")</f>
        <v>#VALUE!</v>
      </c>
      <c r="RSF17" s="132" t="e" vm="1">
        <f>IF(AND(RSF15="Breast",[1]control!RST8="Persons"),"Note: Breast cancer figures for all persons does not include males","")</f>
        <v>#VALUE!</v>
      </c>
      <c r="RSG17" s="132" t="e" vm="1">
        <f>IF(AND(RSG15="Breast",[1]control!RSU8="Persons"),"Note: Breast cancer figures for all persons does not include males","")</f>
        <v>#VALUE!</v>
      </c>
      <c r="RSH17" s="132" t="e" vm="1">
        <f>IF(AND(RSH15="Breast",[1]control!RSV8="Persons"),"Note: Breast cancer figures for all persons does not include males","")</f>
        <v>#VALUE!</v>
      </c>
      <c r="RSI17" s="132" t="e" vm="1">
        <f>IF(AND(RSI15="Breast",[1]control!RSW8="Persons"),"Note: Breast cancer figures for all persons does not include males","")</f>
        <v>#VALUE!</v>
      </c>
      <c r="RSJ17" s="132" t="e" vm="1">
        <f>IF(AND(RSJ15="Breast",[1]control!RSX8="Persons"),"Note: Breast cancer figures for all persons does not include males","")</f>
        <v>#VALUE!</v>
      </c>
      <c r="RSK17" s="132" t="e" vm="1">
        <f>IF(AND(RSK15="Breast",[1]control!RSY8="Persons"),"Note: Breast cancer figures for all persons does not include males","")</f>
        <v>#VALUE!</v>
      </c>
      <c r="RSL17" s="132" t="e" vm="1">
        <f>IF(AND(RSL15="Breast",[1]control!RSZ8="Persons"),"Note: Breast cancer figures for all persons does not include males","")</f>
        <v>#VALUE!</v>
      </c>
      <c r="RSM17" s="132" t="e" vm="1">
        <f>IF(AND(RSM15="Breast",[1]control!RTA8="Persons"),"Note: Breast cancer figures for all persons does not include males","")</f>
        <v>#VALUE!</v>
      </c>
      <c r="RSN17" s="132" t="e" vm="1">
        <f>IF(AND(RSN15="Breast",[1]control!RTB8="Persons"),"Note: Breast cancer figures for all persons does not include males","")</f>
        <v>#VALUE!</v>
      </c>
      <c r="RSO17" s="132" t="e" vm="1">
        <f>IF(AND(RSO15="Breast",[1]control!RTC8="Persons"),"Note: Breast cancer figures for all persons does not include males","")</f>
        <v>#VALUE!</v>
      </c>
      <c r="RSP17" s="132" t="e" vm="1">
        <f>IF(AND(RSP15="Breast",[1]control!RTD8="Persons"),"Note: Breast cancer figures for all persons does not include males","")</f>
        <v>#VALUE!</v>
      </c>
      <c r="RSQ17" s="132" t="e" vm="1">
        <f>IF(AND(RSQ15="Breast",[1]control!RTE8="Persons"),"Note: Breast cancer figures for all persons does not include males","")</f>
        <v>#VALUE!</v>
      </c>
      <c r="RSR17" s="132" t="e" vm="1">
        <f>IF(AND(RSR15="Breast",[1]control!RTF8="Persons"),"Note: Breast cancer figures for all persons does not include males","")</f>
        <v>#VALUE!</v>
      </c>
      <c r="RSS17" s="132" t="e" vm="1">
        <f>IF(AND(RSS15="Breast",[1]control!RTG8="Persons"),"Note: Breast cancer figures for all persons does not include males","")</f>
        <v>#VALUE!</v>
      </c>
      <c r="RST17" s="132" t="e" vm="1">
        <f>IF(AND(RST15="Breast",[1]control!RTH8="Persons"),"Note: Breast cancer figures for all persons does not include males","")</f>
        <v>#VALUE!</v>
      </c>
      <c r="RSU17" s="132" t="e" vm="1">
        <f>IF(AND(RSU15="Breast",[1]control!RTI8="Persons"),"Note: Breast cancer figures for all persons does not include males","")</f>
        <v>#VALUE!</v>
      </c>
      <c r="RSV17" s="132" t="e" vm="1">
        <f>IF(AND(RSV15="Breast",[1]control!RTJ8="Persons"),"Note: Breast cancer figures for all persons does not include males","")</f>
        <v>#VALUE!</v>
      </c>
      <c r="RSW17" s="132" t="e" vm="1">
        <f>IF(AND(RSW15="Breast",[1]control!RTK8="Persons"),"Note: Breast cancer figures for all persons does not include males","")</f>
        <v>#VALUE!</v>
      </c>
      <c r="RSX17" s="132" t="e" vm="1">
        <f>IF(AND(RSX15="Breast",[1]control!RTL8="Persons"),"Note: Breast cancer figures for all persons does not include males","")</f>
        <v>#VALUE!</v>
      </c>
      <c r="RSY17" s="132" t="e" vm="1">
        <f>IF(AND(RSY15="Breast",[1]control!RTM8="Persons"),"Note: Breast cancer figures for all persons does not include males","")</f>
        <v>#VALUE!</v>
      </c>
      <c r="RSZ17" s="132" t="e" vm="1">
        <f>IF(AND(RSZ15="Breast",[1]control!RTN8="Persons"),"Note: Breast cancer figures for all persons does not include males","")</f>
        <v>#VALUE!</v>
      </c>
      <c r="RTA17" s="132" t="e" vm="1">
        <f>IF(AND(RTA15="Breast",[1]control!RTO8="Persons"),"Note: Breast cancer figures for all persons does not include males","")</f>
        <v>#VALUE!</v>
      </c>
      <c r="RTB17" s="132" t="e" vm="1">
        <f>IF(AND(RTB15="Breast",[1]control!RTP8="Persons"),"Note: Breast cancer figures for all persons does not include males","")</f>
        <v>#VALUE!</v>
      </c>
      <c r="RTC17" s="132" t="e" vm="1">
        <f>IF(AND(RTC15="Breast",[1]control!RTQ8="Persons"),"Note: Breast cancer figures for all persons does not include males","")</f>
        <v>#VALUE!</v>
      </c>
      <c r="RTD17" s="132" t="e" vm="1">
        <f>IF(AND(RTD15="Breast",[1]control!RTR8="Persons"),"Note: Breast cancer figures for all persons does not include males","")</f>
        <v>#VALUE!</v>
      </c>
      <c r="RTE17" s="132" t="e" vm="1">
        <f>IF(AND(RTE15="Breast",[1]control!RTS8="Persons"),"Note: Breast cancer figures for all persons does not include males","")</f>
        <v>#VALUE!</v>
      </c>
      <c r="RTF17" s="132" t="e" vm="1">
        <f>IF(AND(RTF15="Breast",[1]control!RTT8="Persons"),"Note: Breast cancer figures for all persons does not include males","")</f>
        <v>#VALUE!</v>
      </c>
      <c r="RTG17" s="132" t="e" vm="1">
        <f>IF(AND(RTG15="Breast",[1]control!RTU8="Persons"),"Note: Breast cancer figures for all persons does not include males","")</f>
        <v>#VALUE!</v>
      </c>
      <c r="RTH17" s="132" t="e" vm="1">
        <f>IF(AND(RTH15="Breast",[1]control!RTV8="Persons"),"Note: Breast cancer figures for all persons does not include males","")</f>
        <v>#VALUE!</v>
      </c>
      <c r="RTI17" s="132" t="e" vm="1">
        <f>IF(AND(RTI15="Breast",[1]control!RTW8="Persons"),"Note: Breast cancer figures for all persons does not include males","")</f>
        <v>#VALUE!</v>
      </c>
      <c r="RTJ17" s="132" t="e" vm="1">
        <f>IF(AND(RTJ15="Breast",[1]control!RTX8="Persons"),"Note: Breast cancer figures for all persons does not include males","")</f>
        <v>#VALUE!</v>
      </c>
      <c r="RTK17" s="132" t="e" vm="1">
        <f>IF(AND(RTK15="Breast",[1]control!RTY8="Persons"),"Note: Breast cancer figures for all persons does not include males","")</f>
        <v>#VALUE!</v>
      </c>
      <c r="RTL17" s="132" t="e" vm="1">
        <f>IF(AND(RTL15="Breast",[1]control!RTZ8="Persons"),"Note: Breast cancer figures for all persons does not include males","")</f>
        <v>#VALUE!</v>
      </c>
      <c r="RTM17" s="132" t="e" vm="1">
        <f>IF(AND(RTM15="Breast",[1]control!RUA8="Persons"),"Note: Breast cancer figures for all persons does not include males","")</f>
        <v>#VALUE!</v>
      </c>
      <c r="RTN17" s="132" t="e" vm="1">
        <f>IF(AND(RTN15="Breast",[1]control!RUB8="Persons"),"Note: Breast cancer figures for all persons does not include males","")</f>
        <v>#VALUE!</v>
      </c>
      <c r="RTO17" s="132" t="e" vm="1">
        <f>IF(AND(RTO15="Breast",[1]control!RUC8="Persons"),"Note: Breast cancer figures for all persons does not include males","")</f>
        <v>#VALUE!</v>
      </c>
      <c r="RTP17" s="132" t="e" vm="1">
        <f>IF(AND(RTP15="Breast",[1]control!RUD8="Persons"),"Note: Breast cancer figures for all persons does not include males","")</f>
        <v>#VALUE!</v>
      </c>
      <c r="RTQ17" s="132" t="e" vm="1">
        <f>IF(AND(RTQ15="Breast",[1]control!RUE8="Persons"),"Note: Breast cancer figures for all persons does not include males","")</f>
        <v>#VALUE!</v>
      </c>
      <c r="RTR17" s="132" t="e" vm="1">
        <f>IF(AND(RTR15="Breast",[1]control!RUF8="Persons"),"Note: Breast cancer figures for all persons does not include males","")</f>
        <v>#VALUE!</v>
      </c>
      <c r="RTS17" s="132" t="e" vm="1">
        <f>IF(AND(RTS15="Breast",[1]control!RUG8="Persons"),"Note: Breast cancer figures for all persons does not include males","")</f>
        <v>#VALUE!</v>
      </c>
      <c r="RTT17" s="132" t="e" vm="1">
        <f>IF(AND(RTT15="Breast",[1]control!RUH8="Persons"),"Note: Breast cancer figures for all persons does not include males","")</f>
        <v>#VALUE!</v>
      </c>
      <c r="RTU17" s="132" t="e" vm="1">
        <f>IF(AND(RTU15="Breast",[1]control!RUI8="Persons"),"Note: Breast cancer figures for all persons does not include males","")</f>
        <v>#VALUE!</v>
      </c>
      <c r="RTV17" s="132" t="e" vm="1">
        <f>IF(AND(RTV15="Breast",[1]control!RUJ8="Persons"),"Note: Breast cancer figures for all persons does not include males","")</f>
        <v>#VALUE!</v>
      </c>
      <c r="RTW17" s="132" t="e" vm="1">
        <f>IF(AND(RTW15="Breast",[1]control!RUK8="Persons"),"Note: Breast cancer figures for all persons does not include males","")</f>
        <v>#VALUE!</v>
      </c>
      <c r="RTX17" s="132" t="e" vm="1">
        <f>IF(AND(RTX15="Breast",[1]control!RUL8="Persons"),"Note: Breast cancer figures for all persons does not include males","")</f>
        <v>#VALUE!</v>
      </c>
      <c r="RTY17" s="132" t="e" vm="1">
        <f>IF(AND(RTY15="Breast",[1]control!RUM8="Persons"),"Note: Breast cancer figures for all persons does not include males","")</f>
        <v>#VALUE!</v>
      </c>
      <c r="RTZ17" s="132" t="e" vm="1">
        <f>IF(AND(RTZ15="Breast",[1]control!RUN8="Persons"),"Note: Breast cancer figures for all persons does not include males","")</f>
        <v>#VALUE!</v>
      </c>
      <c r="RUA17" s="132" t="e" vm="1">
        <f>IF(AND(RUA15="Breast",[1]control!RUO8="Persons"),"Note: Breast cancer figures for all persons does not include males","")</f>
        <v>#VALUE!</v>
      </c>
      <c r="RUB17" s="132" t="e" vm="1">
        <f>IF(AND(RUB15="Breast",[1]control!RUP8="Persons"),"Note: Breast cancer figures for all persons does not include males","")</f>
        <v>#VALUE!</v>
      </c>
      <c r="RUC17" s="132" t="e" vm="1">
        <f>IF(AND(RUC15="Breast",[1]control!RUQ8="Persons"),"Note: Breast cancer figures for all persons does not include males","")</f>
        <v>#VALUE!</v>
      </c>
      <c r="RUD17" s="132" t="e" vm="1">
        <f>IF(AND(RUD15="Breast",[1]control!RUR8="Persons"),"Note: Breast cancer figures for all persons does not include males","")</f>
        <v>#VALUE!</v>
      </c>
      <c r="RUE17" s="132" t="e" vm="1">
        <f>IF(AND(RUE15="Breast",[1]control!RUS8="Persons"),"Note: Breast cancer figures for all persons does not include males","")</f>
        <v>#VALUE!</v>
      </c>
      <c r="RUF17" s="132" t="e" vm="1">
        <f>IF(AND(RUF15="Breast",[1]control!RUT8="Persons"),"Note: Breast cancer figures for all persons does not include males","")</f>
        <v>#VALUE!</v>
      </c>
      <c r="RUG17" s="132" t="e" vm="1">
        <f>IF(AND(RUG15="Breast",[1]control!RUU8="Persons"),"Note: Breast cancer figures for all persons does not include males","")</f>
        <v>#VALUE!</v>
      </c>
      <c r="RUH17" s="132" t="e" vm="1">
        <f>IF(AND(RUH15="Breast",[1]control!RUV8="Persons"),"Note: Breast cancer figures for all persons does not include males","")</f>
        <v>#VALUE!</v>
      </c>
      <c r="RUI17" s="132" t="e" vm="1">
        <f>IF(AND(RUI15="Breast",[1]control!RUW8="Persons"),"Note: Breast cancer figures for all persons does not include males","")</f>
        <v>#VALUE!</v>
      </c>
      <c r="RUJ17" s="132" t="e" vm="1">
        <f>IF(AND(RUJ15="Breast",[1]control!RUX8="Persons"),"Note: Breast cancer figures for all persons does not include males","")</f>
        <v>#VALUE!</v>
      </c>
      <c r="RUK17" s="132" t="e" vm="1">
        <f>IF(AND(RUK15="Breast",[1]control!RUY8="Persons"),"Note: Breast cancer figures for all persons does not include males","")</f>
        <v>#VALUE!</v>
      </c>
      <c r="RUL17" s="132" t="e" vm="1">
        <f>IF(AND(RUL15="Breast",[1]control!RUZ8="Persons"),"Note: Breast cancer figures for all persons does not include males","")</f>
        <v>#VALUE!</v>
      </c>
      <c r="RUM17" s="132" t="e" vm="1">
        <f>IF(AND(RUM15="Breast",[1]control!RVA8="Persons"),"Note: Breast cancer figures for all persons does not include males","")</f>
        <v>#VALUE!</v>
      </c>
      <c r="RUN17" s="132" t="e" vm="1">
        <f>IF(AND(RUN15="Breast",[1]control!RVB8="Persons"),"Note: Breast cancer figures for all persons does not include males","")</f>
        <v>#VALUE!</v>
      </c>
      <c r="RUO17" s="132" t="e" vm="1">
        <f>IF(AND(RUO15="Breast",[1]control!RVC8="Persons"),"Note: Breast cancer figures for all persons does not include males","")</f>
        <v>#VALUE!</v>
      </c>
      <c r="RUP17" s="132" t="e" vm="1">
        <f>IF(AND(RUP15="Breast",[1]control!RVD8="Persons"),"Note: Breast cancer figures for all persons does not include males","")</f>
        <v>#VALUE!</v>
      </c>
      <c r="RUQ17" s="132" t="e" vm="1">
        <f>IF(AND(RUQ15="Breast",[1]control!RVE8="Persons"),"Note: Breast cancer figures for all persons does not include males","")</f>
        <v>#VALUE!</v>
      </c>
      <c r="RUR17" s="132" t="e" vm="1">
        <f>IF(AND(RUR15="Breast",[1]control!RVF8="Persons"),"Note: Breast cancer figures for all persons does not include males","")</f>
        <v>#VALUE!</v>
      </c>
      <c r="RUS17" s="132" t="e" vm="1">
        <f>IF(AND(RUS15="Breast",[1]control!RVG8="Persons"),"Note: Breast cancer figures for all persons does not include males","")</f>
        <v>#VALUE!</v>
      </c>
      <c r="RUT17" s="132" t="e" vm="1">
        <f>IF(AND(RUT15="Breast",[1]control!RVH8="Persons"),"Note: Breast cancer figures for all persons does not include males","")</f>
        <v>#VALUE!</v>
      </c>
      <c r="RUU17" s="132" t="e" vm="1">
        <f>IF(AND(RUU15="Breast",[1]control!RVI8="Persons"),"Note: Breast cancer figures for all persons does not include males","")</f>
        <v>#VALUE!</v>
      </c>
      <c r="RUV17" s="132" t="e" vm="1">
        <f>IF(AND(RUV15="Breast",[1]control!RVJ8="Persons"),"Note: Breast cancer figures for all persons does not include males","")</f>
        <v>#VALUE!</v>
      </c>
      <c r="RUW17" s="132" t="e" vm="1">
        <f>IF(AND(RUW15="Breast",[1]control!RVK8="Persons"),"Note: Breast cancer figures for all persons does not include males","")</f>
        <v>#VALUE!</v>
      </c>
      <c r="RUX17" s="132" t="e" vm="1">
        <f>IF(AND(RUX15="Breast",[1]control!RVL8="Persons"),"Note: Breast cancer figures for all persons does not include males","")</f>
        <v>#VALUE!</v>
      </c>
      <c r="RUY17" s="132" t="e" vm="1">
        <f>IF(AND(RUY15="Breast",[1]control!RVM8="Persons"),"Note: Breast cancer figures for all persons does not include males","")</f>
        <v>#VALUE!</v>
      </c>
      <c r="RUZ17" s="132" t="e" vm="1">
        <f>IF(AND(RUZ15="Breast",[1]control!RVN8="Persons"),"Note: Breast cancer figures for all persons does not include males","")</f>
        <v>#VALUE!</v>
      </c>
      <c r="RVA17" s="132" t="e" vm="1">
        <f>IF(AND(RVA15="Breast",[1]control!RVO8="Persons"),"Note: Breast cancer figures for all persons does not include males","")</f>
        <v>#VALUE!</v>
      </c>
      <c r="RVB17" s="132" t="e" vm="1">
        <f>IF(AND(RVB15="Breast",[1]control!RVP8="Persons"),"Note: Breast cancer figures for all persons does not include males","")</f>
        <v>#VALUE!</v>
      </c>
      <c r="RVC17" s="132" t="e" vm="1">
        <f>IF(AND(RVC15="Breast",[1]control!RVQ8="Persons"),"Note: Breast cancer figures for all persons does not include males","")</f>
        <v>#VALUE!</v>
      </c>
      <c r="RVD17" s="132" t="e" vm="1">
        <f>IF(AND(RVD15="Breast",[1]control!RVR8="Persons"),"Note: Breast cancer figures for all persons does not include males","")</f>
        <v>#VALUE!</v>
      </c>
      <c r="RVE17" s="132" t="e" vm="1">
        <f>IF(AND(RVE15="Breast",[1]control!RVS8="Persons"),"Note: Breast cancer figures for all persons does not include males","")</f>
        <v>#VALUE!</v>
      </c>
      <c r="RVF17" s="132" t="e" vm="1">
        <f>IF(AND(RVF15="Breast",[1]control!RVT8="Persons"),"Note: Breast cancer figures for all persons does not include males","")</f>
        <v>#VALUE!</v>
      </c>
      <c r="RVG17" s="132" t="e" vm="1">
        <f>IF(AND(RVG15="Breast",[1]control!RVU8="Persons"),"Note: Breast cancer figures for all persons does not include males","")</f>
        <v>#VALUE!</v>
      </c>
      <c r="RVH17" s="132" t="e" vm="1">
        <f>IF(AND(RVH15="Breast",[1]control!RVV8="Persons"),"Note: Breast cancer figures for all persons does not include males","")</f>
        <v>#VALUE!</v>
      </c>
      <c r="RVI17" s="132" t="e" vm="1">
        <f>IF(AND(RVI15="Breast",[1]control!RVW8="Persons"),"Note: Breast cancer figures for all persons does not include males","")</f>
        <v>#VALUE!</v>
      </c>
      <c r="RVJ17" s="132" t="e" vm="1">
        <f>IF(AND(RVJ15="Breast",[1]control!RVX8="Persons"),"Note: Breast cancer figures for all persons does not include males","")</f>
        <v>#VALUE!</v>
      </c>
      <c r="RVK17" s="132" t="e" vm="1">
        <f>IF(AND(RVK15="Breast",[1]control!RVY8="Persons"),"Note: Breast cancer figures for all persons does not include males","")</f>
        <v>#VALUE!</v>
      </c>
      <c r="RVL17" s="132" t="e" vm="1">
        <f>IF(AND(RVL15="Breast",[1]control!RVZ8="Persons"),"Note: Breast cancer figures for all persons does not include males","")</f>
        <v>#VALUE!</v>
      </c>
      <c r="RVM17" s="132" t="e" vm="1">
        <f>IF(AND(RVM15="Breast",[1]control!RWA8="Persons"),"Note: Breast cancer figures for all persons does not include males","")</f>
        <v>#VALUE!</v>
      </c>
      <c r="RVN17" s="132" t="e" vm="1">
        <f>IF(AND(RVN15="Breast",[1]control!RWB8="Persons"),"Note: Breast cancer figures for all persons does not include males","")</f>
        <v>#VALUE!</v>
      </c>
      <c r="RVO17" s="132" t="e" vm="1">
        <f>IF(AND(RVO15="Breast",[1]control!RWC8="Persons"),"Note: Breast cancer figures for all persons does not include males","")</f>
        <v>#VALUE!</v>
      </c>
      <c r="RVP17" s="132" t="e" vm="1">
        <f>IF(AND(RVP15="Breast",[1]control!RWD8="Persons"),"Note: Breast cancer figures for all persons does not include males","")</f>
        <v>#VALUE!</v>
      </c>
      <c r="RVQ17" s="132" t="e" vm="1">
        <f>IF(AND(RVQ15="Breast",[1]control!RWE8="Persons"),"Note: Breast cancer figures for all persons does not include males","")</f>
        <v>#VALUE!</v>
      </c>
      <c r="RVR17" s="132" t="e" vm="1">
        <f>IF(AND(RVR15="Breast",[1]control!RWF8="Persons"),"Note: Breast cancer figures for all persons does not include males","")</f>
        <v>#VALUE!</v>
      </c>
      <c r="RVS17" s="132" t="e" vm="1">
        <f>IF(AND(RVS15="Breast",[1]control!RWG8="Persons"),"Note: Breast cancer figures for all persons does not include males","")</f>
        <v>#VALUE!</v>
      </c>
      <c r="RVT17" s="132" t="e" vm="1">
        <f>IF(AND(RVT15="Breast",[1]control!RWH8="Persons"),"Note: Breast cancer figures for all persons does not include males","")</f>
        <v>#VALUE!</v>
      </c>
      <c r="RVU17" s="132" t="e" vm="1">
        <f>IF(AND(RVU15="Breast",[1]control!RWI8="Persons"),"Note: Breast cancer figures for all persons does not include males","")</f>
        <v>#VALUE!</v>
      </c>
      <c r="RVV17" s="132" t="e" vm="1">
        <f>IF(AND(RVV15="Breast",[1]control!RWJ8="Persons"),"Note: Breast cancer figures for all persons does not include males","")</f>
        <v>#VALUE!</v>
      </c>
      <c r="RVW17" s="132" t="e" vm="1">
        <f>IF(AND(RVW15="Breast",[1]control!RWK8="Persons"),"Note: Breast cancer figures for all persons does not include males","")</f>
        <v>#VALUE!</v>
      </c>
      <c r="RVX17" s="132" t="e" vm="1">
        <f>IF(AND(RVX15="Breast",[1]control!RWL8="Persons"),"Note: Breast cancer figures for all persons does not include males","")</f>
        <v>#VALUE!</v>
      </c>
      <c r="RVY17" s="132" t="e" vm="1">
        <f>IF(AND(RVY15="Breast",[1]control!RWM8="Persons"),"Note: Breast cancer figures for all persons does not include males","")</f>
        <v>#VALUE!</v>
      </c>
      <c r="RVZ17" s="132" t="e" vm="1">
        <f>IF(AND(RVZ15="Breast",[1]control!RWN8="Persons"),"Note: Breast cancer figures for all persons does not include males","")</f>
        <v>#VALUE!</v>
      </c>
      <c r="RWA17" s="132" t="e" vm="1">
        <f>IF(AND(RWA15="Breast",[1]control!RWO8="Persons"),"Note: Breast cancer figures for all persons does not include males","")</f>
        <v>#VALUE!</v>
      </c>
      <c r="RWB17" s="132" t="e" vm="1">
        <f>IF(AND(RWB15="Breast",[1]control!RWP8="Persons"),"Note: Breast cancer figures for all persons does not include males","")</f>
        <v>#VALUE!</v>
      </c>
      <c r="RWC17" s="132" t="e" vm="1">
        <f>IF(AND(RWC15="Breast",[1]control!RWQ8="Persons"),"Note: Breast cancer figures for all persons does not include males","")</f>
        <v>#VALUE!</v>
      </c>
      <c r="RWD17" s="132" t="e" vm="1">
        <f>IF(AND(RWD15="Breast",[1]control!RWR8="Persons"),"Note: Breast cancer figures for all persons does not include males","")</f>
        <v>#VALUE!</v>
      </c>
      <c r="RWE17" s="132" t="e" vm="1">
        <f>IF(AND(RWE15="Breast",[1]control!RWS8="Persons"),"Note: Breast cancer figures for all persons does not include males","")</f>
        <v>#VALUE!</v>
      </c>
      <c r="RWF17" s="132" t="e" vm="1">
        <f>IF(AND(RWF15="Breast",[1]control!RWT8="Persons"),"Note: Breast cancer figures for all persons does not include males","")</f>
        <v>#VALUE!</v>
      </c>
      <c r="RWG17" s="132" t="e" vm="1">
        <f>IF(AND(RWG15="Breast",[1]control!RWU8="Persons"),"Note: Breast cancer figures for all persons does not include males","")</f>
        <v>#VALUE!</v>
      </c>
      <c r="RWH17" s="132" t="e" vm="1">
        <f>IF(AND(RWH15="Breast",[1]control!RWV8="Persons"),"Note: Breast cancer figures for all persons does not include males","")</f>
        <v>#VALUE!</v>
      </c>
      <c r="RWI17" s="132" t="e" vm="1">
        <f>IF(AND(RWI15="Breast",[1]control!RWW8="Persons"),"Note: Breast cancer figures for all persons does not include males","")</f>
        <v>#VALUE!</v>
      </c>
      <c r="RWJ17" s="132" t="e" vm="1">
        <f>IF(AND(RWJ15="Breast",[1]control!RWX8="Persons"),"Note: Breast cancer figures for all persons does not include males","")</f>
        <v>#VALUE!</v>
      </c>
      <c r="RWK17" s="132" t="e" vm="1">
        <f>IF(AND(RWK15="Breast",[1]control!RWY8="Persons"),"Note: Breast cancer figures for all persons does not include males","")</f>
        <v>#VALUE!</v>
      </c>
      <c r="RWL17" s="132" t="e" vm="1">
        <f>IF(AND(RWL15="Breast",[1]control!RWZ8="Persons"),"Note: Breast cancer figures for all persons does not include males","")</f>
        <v>#VALUE!</v>
      </c>
      <c r="RWM17" s="132" t="e" vm="1">
        <f>IF(AND(RWM15="Breast",[1]control!RXA8="Persons"),"Note: Breast cancer figures for all persons does not include males","")</f>
        <v>#VALUE!</v>
      </c>
      <c r="RWN17" s="132" t="e" vm="1">
        <f>IF(AND(RWN15="Breast",[1]control!RXB8="Persons"),"Note: Breast cancer figures for all persons does not include males","")</f>
        <v>#VALUE!</v>
      </c>
      <c r="RWO17" s="132" t="e" vm="1">
        <f>IF(AND(RWO15="Breast",[1]control!RXC8="Persons"),"Note: Breast cancer figures for all persons does not include males","")</f>
        <v>#VALUE!</v>
      </c>
      <c r="RWP17" s="132" t="e" vm="1">
        <f>IF(AND(RWP15="Breast",[1]control!RXD8="Persons"),"Note: Breast cancer figures for all persons does not include males","")</f>
        <v>#VALUE!</v>
      </c>
      <c r="RWQ17" s="132" t="e" vm="1">
        <f>IF(AND(RWQ15="Breast",[1]control!RXE8="Persons"),"Note: Breast cancer figures for all persons does not include males","")</f>
        <v>#VALUE!</v>
      </c>
      <c r="RWR17" s="132" t="e" vm="1">
        <f>IF(AND(RWR15="Breast",[1]control!RXF8="Persons"),"Note: Breast cancer figures for all persons does not include males","")</f>
        <v>#VALUE!</v>
      </c>
      <c r="RWS17" s="132" t="e" vm="1">
        <f>IF(AND(RWS15="Breast",[1]control!RXG8="Persons"),"Note: Breast cancer figures for all persons does not include males","")</f>
        <v>#VALUE!</v>
      </c>
      <c r="RWT17" s="132" t="e" vm="1">
        <f>IF(AND(RWT15="Breast",[1]control!RXH8="Persons"),"Note: Breast cancer figures for all persons does not include males","")</f>
        <v>#VALUE!</v>
      </c>
      <c r="RWU17" s="132" t="e" vm="1">
        <f>IF(AND(RWU15="Breast",[1]control!RXI8="Persons"),"Note: Breast cancer figures for all persons does not include males","")</f>
        <v>#VALUE!</v>
      </c>
      <c r="RWV17" s="132" t="e" vm="1">
        <f>IF(AND(RWV15="Breast",[1]control!RXJ8="Persons"),"Note: Breast cancer figures for all persons does not include males","")</f>
        <v>#VALUE!</v>
      </c>
      <c r="RWW17" s="132" t="e" vm="1">
        <f>IF(AND(RWW15="Breast",[1]control!RXK8="Persons"),"Note: Breast cancer figures for all persons does not include males","")</f>
        <v>#VALUE!</v>
      </c>
      <c r="RWX17" s="132" t="e" vm="1">
        <f>IF(AND(RWX15="Breast",[1]control!RXL8="Persons"),"Note: Breast cancer figures for all persons does not include males","")</f>
        <v>#VALUE!</v>
      </c>
      <c r="RWY17" s="132" t="e" vm="1">
        <f>IF(AND(RWY15="Breast",[1]control!RXM8="Persons"),"Note: Breast cancer figures for all persons does not include males","")</f>
        <v>#VALUE!</v>
      </c>
      <c r="RWZ17" s="132" t="e" vm="1">
        <f>IF(AND(RWZ15="Breast",[1]control!RXN8="Persons"),"Note: Breast cancer figures for all persons does not include males","")</f>
        <v>#VALUE!</v>
      </c>
      <c r="RXA17" s="132" t="e" vm="1">
        <f>IF(AND(RXA15="Breast",[1]control!RXO8="Persons"),"Note: Breast cancer figures for all persons does not include males","")</f>
        <v>#VALUE!</v>
      </c>
      <c r="RXB17" s="132" t="e" vm="1">
        <f>IF(AND(RXB15="Breast",[1]control!RXP8="Persons"),"Note: Breast cancer figures for all persons does not include males","")</f>
        <v>#VALUE!</v>
      </c>
      <c r="RXC17" s="132" t="e" vm="1">
        <f>IF(AND(RXC15="Breast",[1]control!RXQ8="Persons"),"Note: Breast cancer figures for all persons does not include males","")</f>
        <v>#VALUE!</v>
      </c>
      <c r="RXD17" s="132" t="e" vm="1">
        <f>IF(AND(RXD15="Breast",[1]control!RXR8="Persons"),"Note: Breast cancer figures for all persons does not include males","")</f>
        <v>#VALUE!</v>
      </c>
      <c r="RXE17" s="132" t="e" vm="1">
        <f>IF(AND(RXE15="Breast",[1]control!RXS8="Persons"),"Note: Breast cancer figures for all persons does not include males","")</f>
        <v>#VALUE!</v>
      </c>
      <c r="RXF17" s="132" t="e" vm="1">
        <f>IF(AND(RXF15="Breast",[1]control!RXT8="Persons"),"Note: Breast cancer figures for all persons does not include males","")</f>
        <v>#VALUE!</v>
      </c>
      <c r="RXG17" s="132" t="e" vm="1">
        <f>IF(AND(RXG15="Breast",[1]control!RXU8="Persons"),"Note: Breast cancer figures for all persons does not include males","")</f>
        <v>#VALUE!</v>
      </c>
      <c r="RXH17" s="132" t="e" vm="1">
        <f>IF(AND(RXH15="Breast",[1]control!RXV8="Persons"),"Note: Breast cancer figures for all persons does not include males","")</f>
        <v>#VALUE!</v>
      </c>
      <c r="RXI17" s="132" t="e" vm="1">
        <f>IF(AND(RXI15="Breast",[1]control!RXW8="Persons"),"Note: Breast cancer figures for all persons does not include males","")</f>
        <v>#VALUE!</v>
      </c>
      <c r="RXJ17" s="132" t="e" vm="1">
        <f>IF(AND(RXJ15="Breast",[1]control!RXX8="Persons"),"Note: Breast cancer figures for all persons does not include males","")</f>
        <v>#VALUE!</v>
      </c>
      <c r="RXK17" s="132" t="e" vm="1">
        <f>IF(AND(RXK15="Breast",[1]control!RXY8="Persons"),"Note: Breast cancer figures for all persons does not include males","")</f>
        <v>#VALUE!</v>
      </c>
      <c r="RXL17" s="132" t="e" vm="1">
        <f>IF(AND(RXL15="Breast",[1]control!RXZ8="Persons"),"Note: Breast cancer figures for all persons does not include males","")</f>
        <v>#VALUE!</v>
      </c>
      <c r="RXM17" s="132" t="e" vm="1">
        <f>IF(AND(RXM15="Breast",[1]control!RYA8="Persons"),"Note: Breast cancer figures for all persons does not include males","")</f>
        <v>#VALUE!</v>
      </c>
      <c r="RXN17" s="132" t="e" vm="1">
        <f>IF(AND(RXN15="Breast",[1]control!RYB8="Persons"),"Note: Breast cancer figures for all persons does not include males","")</f>
        <v>#VALUE!</v>
      </c>
      <c r="RXO17" s="132" t="e" vm="1">
        <f>IF(AND(RXO15="Breast",[1]control!RYC8="Persons"),"Note: Breast cancer figures for all persons does not include males","")</f>
        <v>#VALUE!</v>
      </c>
      <c r="RXP17" s="132" t="e" vm="1">
        <f>IF(AND(RXP15="Breast",[1]control!RYD8="Persons"),"Note: Breast cancer figures for all persons does not include males","")</f>
        <v>#VALUE!</v>
      </c>
      <c r="RXQ17" s="132" t="e" vm="1">
        <f>IF(AND(RXQ15="Breast",[1]control!RYE8="Persons"),"Note: Breast cancer figures for all persons does not include males","")</f>
        <v>#VALUE!</v>
      </c>
      <c r="RXR17" s="132" t="e" vm="1">
        <f>IF(AND(RXR15="Breast",[1]control!RYF8="Persons"),"Note: Breast cancer figures for all persons does not include males","")</f>
        <v>#VALUE!</v>
      </c>
      <c r="RXS17" s="132" t="e" vm="1">
        <f>IF(AND(RXS15="Breast",[1]control!RYG8="Persons"),"Note: Breast cancer figures for all persons does not include males","")</f>
        <v>#VALUE!</v>
      </c>
      <c r="RXT17" s="132" t="e" vm="1">
        <f>IF(AND(RXT15="Breast",[1]control!RYH8="Persons"),"Note: Breast cancer figures for all persons does not include males","")</f>
        <v>#VALUE!</v>
      </c>
      <c r="RXU17" s="132" t="e" vm="1">
        <f>IF(AND(RXU15="Breast",[1]control!RYI8="Persons"),"Note: Breast cancer figures for all persons does not include males","")</f>
        <v>#VALUE!</v>
      </c>
      <c r="RXV17" s="132" t="e" vm="1">
        <f>IF(AND(RXV15="Breast",[1]control!RYJ8="Persons"),"Note: Breast cancer figures for all persons does not include males","")</f>
        <v>#VALUE!</v>
      </c>
      <c r="RXW17" s="132" t="e" vm="1">
        <f>IF(AND(RXW15="Breast",[1]control!RYK8="Persons"),"Note: Breast cancer figures for all persons does not include males","")</f>
        <v>#VALUE!</v>
      </c>
      <c r="RXX17" s="132" t="e" vm="1">
        <f>IF(AND(RXX15="Breast",[1]control!RYL8="Persons"),"Note: Breast cancer figures for all persons does not include males","")</f>
        <v>#VALUE!</v>
      </c>
      <c r="RXY17" s="132" t="e" vm="1">
        <f>IF(AND(RXY15="Breast",[1]control!RYM8="Persons"),"Note: Breast cancer figures for all persons does not include males","")</f>
        <v>#VALUE!</v>
      </c>
      <c r="RXZ17" s="132" t="e" vm="1">
        <f>IF(AND(RXZ15="Breast",[1]control!RYN8="Persons"),"Note: Breast cancer figures for all persons does not include males","")</f>
        <v>#VALUE!</v>
      </c>
      <c r="RYA17" s="132" t="e" vm="1">
        <f>IF(AND(RYA15="Breast",[1]control!RYO8="Persons"),"Note: Breast cancer figures for all persons does not include males","")</f>
        <v>#VALUE!</v>
      </c>
      <c r="RYB17" s="132" t="e" vm="1">
        <f>IF(AND(RYB15="Breast",[1]control!RYP8="Persons"),"Note: Breast cancer figures for all persons does not include males","")</f>
        <v>#VALUE!</v>
      </c>
      <c r="RYC17" s="132" t="e" vm="1">
        <f>IF(AND(RYC15="Breast",[1]control!RYQ8="Persons"),"Note: Breast cancer figures for all persons does not include males","")</f>
        <v>#VALUE!</v>
      </c>
      <c r="RYD17" s="132" t="e" vm="1">
        <f>IF(AND(RYD15="Breast",[1]control!RYR8="Persons"),"Note: Breast cancer figures for all persons does not include males","")</f>
        <v>#VALUE!</v>
      </c>
      <c r="RYE17" s="132" t="e" vm="1">
        <f>IF(AND(RYE15="Breast",[1]control!RYS8="Persons"),"Note: Breast cancer figures for all persons does not include males","")</f>
        <v>#VALUE!</v>
      </c>
      <c r="RYF17" s="132" t="e" vm="1">
        <f>IF(AND(RYF15="Breast",[1]control!RYT8="Persons"),"Note: Breast cancer figures for all persons does not include males","")</f>
        <v>#VALUE!</v>
      </c>
      <c r="RYG17" s="132" t="e" vm="1">
        <f>IF(AND(RYG15="Breast",[1]control!RYU8="Persons"),"Note: Breast cancer figures for all persons does not include males","")</f>
        <v>#VALUE!</v>
      </c>
      <c r="RYH17" s="132" t="e" vm="1">
        <f>IF(AND(RYH15="Breast",[1]control!RYV8="Persons"),"Note: Breast cancer figures for all persons does not include males","")</f>
        <v>#VALUE!</v>
      </c>
      <c r="RYI17" s="132" t="e" vm="1">
        <f>IF(AND(RYI15="Breast",[1]control!RYW8="Persons"),"Note: Breast cancer figures for all persons does not include males","")</f>
        <v>#VALUE!</v>
      </c>
      <c r="RYJ17" s="132" t="e" vm="1">
        <f>IF(AND(RYJ15="Breast",[1]control!RYX8="Persons"),"Note: Breast cancer figures for all persons does not include males","")</f>
        <v>#VALUE!</v>
      </c>
      <c r="RYK17" s="132" t="e" vm="1">
        <f>IF(AND(RYK15="Breast",[1]control!RYY8="Persons"),"Note: Breast cancer figures for all persons does not include males","")</f>
        <v>#VALUE!</v>
      </c>
      <c r="RYL17" s="132" t="e" vm="1">
        <f>IF(AND(RYL15="Breast",[1]control!RYZ8="Persons"),"Note: Breast cancer figures for all persons does not include males","")</f>
        <v>#VALUE!</v>
      </c>
      <c r="RYM17" s="132" t="e" vm="1">
        <f>IF(AND(RYM15="Breast",[1]control!RZA8="Persons"),"Note: Breast cancer figures for all persons does not include males","")</f>
        <v>#VALUE!</v>
      </c>
      <c r="RYN17" s="132" t="e" vm="1">
        <f>IF(AND(RYN15="Breast",[1]control!RZB8="Persons"),"Note: Breast cancer figures for all persons does not include males","")</f>
        <v>#VALUE!</v>
      </c>
      <c r="RYO17" s="132" t="e" vm="1">
        <f>IF(AND(RYO15="Breast",[1]control!RZC8="Persons"),"Note: Breast cancer figures for all persons does not include males","")</f>
        <v>#VALUE!</v>
      </c>
      <c r="RYP17" s="132" t="e" vm="1">
        <f>IF(AND(RYP15="Breast",[1]control!RZD8="Persons"),"Note: Breast cancer figures for all persons does not include males","")</f>
        <v>#VALUE!</v>
      </c>
      <c r="RYQ17" s="132" t="e" vm="1">
        <f>IF(AND(RYQ15="Breast",[1]control!RZE8="Persons"),"Note: Breast cancer figures for all persons does not include males","")</f>
        <v>#VALUE!</v>
      </c>
      <c r="RYR17" s="132" t="e" vm="1">
        <f>IF(AND(RYR15="Breast",[1]control!RZF8="Persons"),"Note: Breast cancer figures for all persons does not include males","")</f>
        <v>#VALUE!</v>
      </c>
      <c r="RYS17" s="132" t="e" vm="1">
        <f>IF(AND(RYS15="Breast",[1]control!RZG8="Persons"),"Note: Breast cancer figures for all persons does not include males","")</f>
        <v>#VALUE!</v>
      </c>
      <c r="RYT17" s="132" t="e" vm="1">
        <f>IF(AND(RYT15="Breast",[1]control!RZH8="Persons"),"Note: Breast cancer figures for all persons does not include males","")</f>
        <v>#VALUE!</v>
      </c>
      <c r="RYU17" s="132" t="e" vm="1">
        <f>IF(AND(RYU15="Breast",[1]control!RZI8="Persons"),"Note: Breast cancer figures for all persons does not include males","")</f>
        <v>#VALUE!</v>
      </c>
      <c r="RYV17" s="132" t="e" vm="1">
        <f>IF(AND(RYV15="Breast",[1]control!RZJ8="Persons"),"Note: Breast cancer figures for all persons does not include males","")</f>
        <v>#VALUE!</v>
      </c>
      <c r="RYW17" s="132" t="e" vm="1">
        <f>IF(AND(RYW15="Breast",[1]control!RZK8="Persons"),"Note: Breast cancer figures for all persons does not include males","")</f>
        <v>#VALUE!</v>
      </c>
      <c r="RYX17" s="132" t="e" vm="1">
        <f>IF(AND(RYX15="Breast",[1]control!RZL8="Persons"),"Note: Breast cancer figures for all persons does not include males","")</f>
        <v>#VALUE!</v>
      </c>
      <c r="RYY17" s="132" t="e" vm="1">
        <f>IF(AND(RYY15="Breast",[1]control!RZM8="Persons"),"Note: Breast cancer figures for all persons does not include males","")</f>
        <v>#VALUE!</v>
      </c>
      <c r="RYZ17" s="132" t="e" vm="1">
        <f>IF(AND(RYZ15="Breast",[1]control!RZN8="Persons"),"Note: Breast cancer figures for all persons does not include males","")</f>
        <v>#VALUE!</v>
      </c>
      <c r="RZA17" s="132" t="e" vm="1">
        <f>IF(AND(RZA15="Breast",[1]control!RZO8="Persons"),"Note: Breast cancer figures for all persons does not include males","")</f>
        <v>#VALUE!</v>
      </c>
      <c r="RZB17" s="132" t="e" vm="1">
        <f>IF(AND(RZB15="Breast",[1]control!RZP8="Persons"),"Note: Breast cancer figures for all persons does not include males","")</f>
        <v>#VALUE!</v>
      </c>
      <c r="RZC17" s="132" t="e" vm="1">
        <f>IF(AND(RZC15="Breast",[1]control!RZQ8="Persons"),"Note: Breast cancer figures for all persons does not include males","")</f>
        <v>#VALUE!</v>
      </c>
      <c r="RZD17" s="132" t="e" vm="1">
        <f>IF(AND(RZD15="Breast",[1]control!RZR8="Persons"),"Note: Breast cancer figures for all persons does not include males","")</f>
        <v>#VALUE!</v>
      </c>
      <c r="RZE17" s="132" t="e" vm="1">
        <f>IF(AND(RZE15="Breast",[1]control!RZS8="Persons"),"Note: Breast cancer figures for all persons does not include males","")</f>
        <v>#VALUE!</v>
      </c>
      <c r="RZF17" s="132" t="e" vm="1">
        <f>IF(AND(RZF15="Breast",[1]control!RZT8="Persons"),"Note: Breast cancer figures for all persons does not include males","")</f>
        <v>#VALUE!</v>
      </c>
      <c r="RZG17" s="132" t="e" vm="1">
        <f>IF(AND(RZG15="Breast",[1]control!RZU8="Persons"),"Note: Breast cancer figures for all persons does not include males","")</f>
        <v>#VALUE!</v>
      </c>
      <c r="RZH17" s="132" t="e" vm="1">
        <f>IF(AND(RZH15="Breast",[1]control!RZV8="Persons"),"Note: Breast cancer figures for all persons does not include males","")</f>
        <v>#VALUE!</v>
      </c>
      <c r="RZI17" s="132" t="e" vm="1">
        <f>IF(AND(RZI15="Breast",[1]control!RZW8="Persons"),"Note: Breast cancer figures for all persons does not include males","")</f>
        <v>#VALUE!</v>
      </c>
      <c r="RZJ17" s="132" t="e" vm="1">
        <f>IF(AND(RZJ15="Breast",[1]control!RZX8="Persons"),"Note: Breast cancer figures for all persons does not include males","")</f>
        <v>#VALUE!</v>
      </c>
      <c r="RZK17" s="132" t="e" vm="1">
        <f>IF(AND(RZK15="Breast",[1]control!RZY8="Persons"),"Note: Breast cancer figures for all persons does not include males","")</f>
        <v>#VALUE!</v>
      </c>
      <c r="RZL17" s="132" t="e" vm="1">
        <f>IF(AND(RZL15="Breast",[1]control!RZZ8="Persons"),"Note: Breast cancer figures for all persons does not include males","")</f>
        <v>#VALUE!</v>
      </c>
      <c r="RZM17" s="132" t="e" vm="1">
        <f>IF(AND(RZM15="Breast",[1]control!SAA8="Persons"),"Note: Breast cancer figures for all persons does not include males","")</f>
        <v>#VALUE!</v>
      </c>
      <c r="RZN17" s="132" t="e" vm="1">
        <f>IF(AND(RZN15="Breast",[1]control!SAB8="Persons"),"Note: Breast cancer figures for all persons does not include males","")</f>
        <v>#VALUE!</v>
      </c>
      <c r="RZO17" s="132" t="e" vm="1">
        <f>IF(AND(RZO15="Breast",[1]control!SAC8="Persons"),"Note: Breast cancer figures for all persons does not include males","")</f>
        <v>#VALUE!</v>
      </c>
      <c r="RZP17" s="132" t="e" vm="1">
        <f>IF(AND(RZP15="Breast",[1]control!SAD8="Persons"),"Note: Breast cancer figures for all persons does not include males","")</f>
        <v>#VALUE!</v>
      </c>
      <c r="RZQ17" s="132" t="e" vm="1">
        <f>IF(AND(RZQ15="Breast",[1]control!SAE8="Persons"),"Note: Breast cancer figures for all persons does not include males","")</f>
        <v>#VALUE!</v>
      </c>
      <c r="RZR17" s="132" t="e" vm="1">
        <f>IF(AND(RZR15="Breast",[1]control!SAF8="Persons"),"Note: Breast cancer figures for all persons does not include males","")</f>
        <v>#VALUE!</v>
      </c>
      <c r="RZS17" s="132" t="e" vm="1">
        <f>IF(AND(RZS15="Breast",[1]control!SAG8="Persons"),"Note: Breast cancer figures for all persons does not include males","")</f>
        <v>#VALUE!</v>
      </c>
      <c r="RZT17" s="132" t="e" vm="1">
        <f>IF(AND(RZT15="Breast",[1]control!SAH8="Persons"),"Note: Breast cancer figures for all persons does not include males","")</f>
        <v>#VALUE!</v>
      </c>
      <c r="RZU17" s="132" t="e" vm="1">
        <f>IF(AND(RZU15="Breast",[1]control!SAI8="Persons"),"Note: Breast cancer figures for all persons does not include males","")</f>
        <v>#VALUE!</v>
      </c>
      <c r="RZV17" s="132" t="e" vm="1">
        <f>IF(AND(RZV15="Breast",[1]control!SAJ8="Persons"),"Note: Breast cancer figures for all persons does not include males","")</f>
        <v>#VALUE!</v>
      </c>
      <c r="RZW17" s="132" t="e" vm="1">
        <f>IF(AND(RZW15="Breast",[1]control!SAK8="Persons"),"Note: Breast cancer figures for all persons does not include males","")</f>
        <v>#VALUE!</v>
      </c>
      <c r="RZX17" s="132" t="e" vm="1">
        <f>IF(AND(RZX15="Breast",[1]control!SAL8="Persons"),"Note: Breast cancer figures for all persons does not include males","")</f>
        <v>#VALUE!</v>
      </c>
      <c r="RZY17" s="132" t="e" vm="1">
        <f>IF(AND(RZY15="Breast",[1]control!SAM8="Persons"),"Note: Breast cancer figures for all persons does not include males","")</f>
        <v>#VALUE!</v>
      </c>
      <c r="RZZ17" s="132" t="e" vm="1">
        <f>IF(AND(RZZ15="Breast",[1]control!SAN8="Persons"),"Note: Breast cancer figures for all persons does not include males","")</f>
        <v>#VALUE!</v>
      </c>
      <c r="SAA17" s="132" t="e" vm="1">
        <f>IF(AND(SAA15="Breast",[1]control!SAO8="Persons"),"Note: Breast cancer figures for all persons does not include males","")</f>
        <v>#VALUE!</v>
      </c>
      <c r="SAB17" s="132" t="e" vm="1">
        <f>IF(AND(SAB15="Breast",[1]control!SAP8="Persons"),"Note: Breast cancer figures for all persons does not include males","")</f>
        <v>#VALUE!</v>
      </c>
      <c r="SAC17" s="132" t="e" vm="1">
        <f>IF(AND(SAC15="Breast",[1]control!SAQ8="Persons"),"Note: Breast cancer figures for all persons does not include males","")</f>
        <v>#VALUE!</v>
      </c>
      <c r="SAD17" s="132" t="e" vm="1">
        <f>IF(AND(SAD15="Breast",[1]control!SAR8="Persons"),"Note: Breast cancer figures for all persons does not include males","")</f>
        <v>#VALUE!</v>
      </c>
      <c r="SAE17" s="132" t="e" vm="1">
        <f>IF(AND(SAE15="Breast",[1]control!SAS8="Persons"),"Note: Breast cancer figures for all persons does not include males","")</f>
        <v>#VALUE!</v>
      </c>
      <c r="SAF17" s="132" t="e" vm="1">
        <f>IF(AND(SAF15="Breast",[1]control!SAT8="Persons"),"Note: Breast cancer figures for all persons does not include males","")</f>
        <v>#VALUE!</v>
      </c>
      <c r="SAG17" s="132" t="e" vm="1">
        <f>IF(AND(SAG15="Breast",[1]control!SAU8="Persons"),"Note: Breast cancer figures for all persons does not include males","")</f>
        <v>#VALUE!</v>
      </c>
      <c r="SAH17" s="132" t="e" vm="1">
        <f>IF(AND(SAH15="Breast",[1]control!SAV8="Persons"),"Note: Breast cancer figures for all persons does not include males","")</f>
        <v>#VALUE!</v>
      </c>
      <c r="SAI17" s="132" t="e" vm="1">
        <f>IF(AND(SAI15="Breast",[1]control!SAW8="Persons"),"Note: Breast cancer figures for all persons does not include males","")</f>
        <v>#VALUE!</v>
      </c>
      <c r="SAJ17" s="132" t="e" vm="1">
        <f>IF(AND(SAJ15="Breast",[1]control!SAX8="Persons"),"Note: Breast cancer figures for all persons does not include males","")</f>
        <v>#VALUE!</v>
      </c>
      <c r="SAK17" s="132" t="e" vm="1">
        <f>IF(AND(SAK15="Breast",[1]control!SAY8="Persons"),"Note: Breast cancer figures for all persons does not include males","")</f>
        <v>#VALUE!</v>
      </c>
      <c r="SAL17" s="132" t="e" vm="1">
        <f>IF(AND(SAL15="Breast",[1]control!SAZ8="Persons"),"Note: Breast cancer figures for all persons does not include males","")</f>
        <v>#VALUE!</v>
      </c>
      <c r="SAM17" s="132" t="e" vm="1">
        <f>IF(AND(SAM15="Breast",[1]control!SBA8="Persons"),"Note: Breast cancer figures for all persons does not include males","")</f>
        <v>#VALUE!</v>
      </c>
      <c r="SAN17" s="132" t="e" vm="1">
        <f>IF(AND(SAN15="Breast",[1]control!SBB8="Persons"),"Note: Breast cancer figures for all persons does not include males","")</f>
        <v>#VALUE!</v>
      </c>
      <c r="SAO17" s="132" t="e" vm="1">
        <f>IF(AND(SAO15="Breast",[1]control!SBC8="Persons"),"Note: Breast cancer figures for all persons does not include males","")</f>
        <v>#VALUE!</v>
      </c>
      <c r="SAP17" s="132" t="e" vm="1">
        <f>IF(AND(SAP15="Breast",[1]control!SBD8="Persons"),"Note: Breast cancer figures for all persons does not include males","")</f>
        <v>#VALUE!</v>
      </c>
      <c r="SAQ17" s="132" t="e" vm="1">
        <f>IF(AND(SAQ15="Breast",[1]control!SBE8="Persons"),"Note: Breast cancer figures for all persons does not include males","")</f>
        <v>#VALUE!</v>
      </c>
      <c r="SAR17" s="132" t="e" vm="1">
        <f>IF(AND(SAR15="Breast",[1]control!SBF8="Persons"),"Note: Breast cancer figures for all persons does not include males","")</f>
        <v>#VALUE!</v>
      </c>
      <c r="SAS17" s="132" t="e" vm="1">
        <f>IF(AND(SAS15="Breast",[1]control!SBG8="Persons"),"Note: Breast cancer figures for all persons does not include males","")</f>
        <v>#VALUE!</v>
      </c>
      <c r="SAT17" s="132" t="e" vm="1">
        <f>IF(AND(SAT15="Breast",[1]control!SBH8="Persons"),"Note: Breast cancer figures for all persons does not include males","")</f>
        <v>#VALUE!</v>
      </c>
      <c r="SAU17" s="132" t="e" vm="1">
        <f>IF(AND(SAU15="Breast",[1]control!SBI8="Persons"),"Note: Breast cancer figures for all persons does not include males","")</f>
        <v>#VALUE!</v>
      </c>
      <c r="SAV17" s="132" t="e" vm="1">
        <f>IF(AND(SAV15="Breast",[1]control!SBJ8="Persons"),"Note: Breast cancer figures for all persons does not include males","")</f>
        <v>#VALUE!</v>
      </c>
      <c r="SAW17" s="132" t="e" vm="1">
        <f>IF(AND(SAW15="Breast",[1]control!SBK8="Persons"),"Note: Breast cancer figures for all persons does not include males","")</f>
        <v>#VALUE!</v>
      </c>
      <c r="SAX17" s="132" t="e" vm="1">
        <f>IF(AND(SAX15="Breast",[1]control!SBL8="Persons"),"Note: Breast cancer figures for all persons does not include males","")</f>
        <v>#VALUE!</v>
      </c>
      <c r="SAY17" s="132" t="e" vm="1">
        <f>IF(AND(SAY15="Breast",[1]control!SBM8="Persons"),"Note: Breast cancer figures for all persons does not include males","")</f>
        <v>#VALUE!</v>
      </c>
      <c r="SAZ17" s="132" t="e" vm="1">
        <f>IF(AND(SAZ15="Breast",[1]control!SBN8="Persons"),"Note: Breast cancer figures for all persons does not include males","")</f>
        <v>#VALUE!</v>
      </c>
      <c r="SBA17" s="132" t="e" vm="1">
        <f>IF(AND(SBA15="Breast",[1]control!SBO8="Persons"),"Note: Breast cancer figures for all persons does not include males","")</f>
        <v>#VALUE!</v>
      </c>
      <c r="SBB17" s="132" t="e" vm="1">
        <f>IF(AND(SBB15="Breast",[1]control!SBP8="Persons"),"Note: Breast cancer figures for all persons does not include males","")</f>
        <v>#VALUE!</v>
      </c>
      <c r="SBC17" s="132" t="e" vm="1">
        <f>IF(AND(SBC15="Breast",[1]control!SBQ8="Persons"),"Note: Breast cancer figures for all persons does not include males","")</f>
        <v>#VALUE!</v>
      </c>
      <c r="SBD17" s="132" t="e" vm="1">
        <f>IF(AND(SBD15="Breast",[1]control!SBR8="Persons"),"Note: Breast cancer figures for all persons does not include males","")</f>
        <v>#VALUE!</v>
      </c>
      <c r="SBE17" s="132" t="e" vm="1">
        <f>IF(AND(SBE15="Breast",[1]control!SBS8="Persons"),"Note: Breast cancer figures for all persons does not include males","")</f>
        <v>#VALUE!</v>
      </c>
      <c r="SBF17" s="132" t="e" vm="1">
        <f>IF(AND(SBF15="Breast",[1]control!SBT8="Persons"),"Note: Breast cancer figures for all persons does not include males","")</f>
        <v>#VALUE!</v>
      </c>
      <c r="SBG17" s="132" t="e" vm="1">
        <f>IF(AND(SBG15="Breast",[1]control!SBU8="Persons"),"Note: Breast cancer figures for all persons does not include males","")</f>
        <v>#VALUE!</v>
      </c>
      <c r="SBH17" s="132" t="e" vm="1">
        <f>IF(AND(SBH15="Breast",[1]control!SBV8="Persons"),"Note: Breast cancer figures for all persons does not include males","")</f>
        <v>#VALUE!</v>
      </c>
      <c r="SBI17" s="132" t="e" vm="1">
        <f>IF(AND(SBI15="Breast",[1]control!SBW8="Persons"),"Note: Breast cancer figures for all persons does not include males","")</f>
        <v>#VALUE!</v>
      </c>
      <c r="SBJ17" s="132" t="e" vm="1">
        <f>IF(AND(SBJ15="Breast",[1]control!SBX8="Persons"),"Note: Breast cancer figures for all persons does not include males","")</f>
        <v>#VALUE!</v>
      </c>
      <c r="SBK17" s="132" t="e" vm="1">
        <f>IF(AND(SBK15="Breast",[1]control!SBY8="Persons"),"Note: Breast cancer figures for all persons does not include males","")</f>
        <v>#VALUE!</v>
      </c>
      <c r="SBL17" s="132" t="e" vm="1">
        <f>IF(AND(SBL15="Breast",[1]control!SBZ8="Persons"),"Note: Breast cancer figures for all persons does not include males","")</f>
        <v>#VALUE!</v>
      </c>
      <c r="SBM17" s="132" t="e" vm="1">
        <f>IF(AND(SBM15="Breast",[1]control!SCA8="Persons"),"Note: Breast cancer figures for all persons does not include males","")</f>
        <v>#VALUE!</v>
      </c>
      <c r="SBN17" s="132" t="e" vm="1">
        <f>IF(AND(SBN15="Breast",[1]control!SCB8="Persons"),"Note: Breast cancer figures for all persons does not include males","")</f>
        <v>#VALUE!</v>
      </c>
      <c r="SBO17" s="132" t="e" vm="1">
        <f>IF(AND(SBO15="Breast",[1]control!SCC8="Persons"),"Note: Breast cancer figures for all persons does not include males","")</f>
        <v>#VALUE!</v>
      </c>
      <c r="SBP17" s="132" t="e" vm="1">
        <f>IF(AND(SBP15="Breast",[1]control!SCD8="Persons"),"Note: Breast cancer figures for all persons does not include males","")</f>
        <v>#VALUE!</v>
      </c>
      <c r="SBQ17" s="132" t="e" vm="1">
        <f>IF(AND(SBQ15="Breast",[1]control!SCE8="Persons"),"Note: Breast cancer figures for all persons does not include males","")</f>
        <v>#VALUE!</v>
      </c>
      <c r="SBR17" s="132" t="e" vm="1">
        <f>IF(AND(SBR15="Breast",[1]control!SCF8="Persons"),"Note: Breast cancer figures for all persons does not include males","")</f>
        <v>#VALUE!</v>
      </c>
      <c r="SBS17" s="132" t="e" vm="1">
        <f>IF(AND(SBS15="Breast",[1]control!SCG8="Persons"),"Note: Breast cancer figures for all persons does not include males","")</f>
        <v>#VALUE!</v>
      </c>
      <c r="SBT17" s="132" t="e" vm="1">
        <f>IF(AND(SBT15="Breast",[1]control!SCH8="Persons"),"Note: Breast cancer figures for all persons does not include males","")</f>
        <v>#VALUE!</v>
      </c>
      <c r="SBU17" s="132" t="e" vm="1">
        <f>IF(AND(SBU15="Breast",[1]control!SCI8="Persons"),"Note: Breast cancer figures for all persons does not include males","")</f>
        <v>#VALUE!</v>
      </c>
      <c r="SBV17" s="132" t="e" vm="1">
        <f>IF(AND(SBV15="Breast",[1]control!SCJ8="Persons"),"Note: Breast cancer figures for all persons does not include males","")</f>
        <v>#VALUE!</v>
      </c>
      <c r="SBW17" s="132" t="e" vm="1">
        <f>IF(AND(SBW15="Breast",[1]control!SCK8="Persons"),"Note: Breast cancer figures for all persons does not include males","")</f>
        <v>#VALUE!</v>
      </c>
      <c r="SBX17" s="132" t="e" vm="1">
        <f>IF(AND(SBX15="Breast",[1]control!SCL8="Persons"),"Note: Breast cancer figures for all persons does not include males","")</f>
        <v>#VALUE!</v>
      </c>
      <c r="SBY17" s="132" t="e" vm="1">
        <f>IF(AND(SBY15="Breast",[1]control!SCM8="Persons"),"Note: Breast cancer figures for all persons does not include males","")</f>
        <v>#VALUE!</v>
      </c>
      <c r="SBZ17" s="132" t="e" vm="1">
        <f>IF(AND(SBZ15="Breast",[1]control!SCN8="Persons"),"Note: Breast cancer figures for all persons does not include males","")</f>
        <v>#VALUE!</v>
      </c>
      <c r="SCA17" s="132" t="e" vm="1">
        <f>IF(AND(SCA15="Breast",[1]control!SCO8="Persons"),"Note: Breast cancer figures for all persons does not include males","")</f>
        <v>#VALUE!</v>
      </c>
      <c r="SCB17" s="132" t="e" vm="1">
        <f>IF(AND(SCB15="Breast",[1]control!SCP8="Persons"),"Note: Breast cancer figures for all persons does not include males","")</f>
        <v>#VALUE!</v>
      </c>
      <c r="SCC17" s="132" t="e" vm="1">
        <f>IF(AND(SCC15="Breast",[1]control!SCQ8="Persons"),"Note: Breast cancer figures for all persons does not include males","")</f>
        <v>#VALUE!</v>
      </c>
      <c r="SCD17" s="132" t="e" vm="1">
        <f>IF(AND(SCD15="Breast",[1]control!SCR8="Persons"),"Note: Breast cancer figures for all persons does not include males","")</f>
        <v>#VALUE!</v>
      </c>
      <c r="SCE17" s="132" t="e" vm="1">
        <f>IF(AND(SCE15="Breast",[1]control!SCS8="Persons"),"Note: Breast cancer figures for all persons does not include males","")</f>
        <v>#VALUE!</v>
      </c>
      <c r="SCF17" s="132" t="e" vm="1">
        <f>IF(AND(SCF15="Breast",[1]control!SCT8="Persons"),"Note: Breast cancer figures for all persons does not include males","")</f>
        <v>#VALUE!</v>
      </c>
      <c r="SCG17" s="132" t="e" vm="1">
        <f>IF(AND(SCG15="Breast",[1]control!SCU8="Persons"),"Note: Breast cancer figures for all persons does not include males","")</f>
        <v>#VALUE!</v>
      </c>
      <c r="SCH17" s="132" t="e" vm="1">
        <f>IF(AND(SCH15="Breast",[1]control!SCV8="Persons"),"Note: Breast cancer figures for all persons does not include males","")</f>
        <v>#VALUE!</v>
      </c>
      <c r="SCI17" s="132" t="e" vm="1">
        <f>IF(AND(SCI15="Breast",[1]control!SCW8="Persons"),"Note: Breast cancer figures for all persons does not include males","")</f>
        <v>#VALUE!</v>
      </c>
      <c r="SCJ17" s="132" t="e" vm="1">
        <f>IF(AND(SCJ15="Breast",[1]control!SCX8="Persons"),"Note: Breast cancer figures for all persons does not include males","")</f>
        <v>#VALUE!</v>
      </c>
      <c r="SCK17" s="132" t="e" vm="1">
        <f>IF(AND(SCK15="Breast",[1]control!SCY8="Persons"),"Note: Breast cancer figures for all persons does not include males","")</f>
        <v>#VALUE!</v>
      </c>
      <c r="SCL17" s="132" t="e" vm="1">
        <f>IF(AND(SCL15="Breast",[1]control!SCZ8="Persons"),"Note: Breast cancer figures for all persons does not include males","")</f>
        <v>#VALUE!</v>
      </c>
      <c r="SCM17" s="132" t="e" vm="1">
        <f>IF(AND(SCM15="Breast",[1]control!SDA8="Persons"),"Note: Breast cancer figures for all persons does not include males","")</f>
        <v>#VALUE!</v>
      </c>
      <c r="SCN17" s="132" t="e" vm="1">
        <f>IF(AND(SCN15="Breast",[1]control!SDB8="Persons"),"Note: Breast cancer figures for all persons does not include males","")</f>
        <v>#VALUE!</v>
      </c>
      <c r="SCO17" s="132" t="e" vm="1">
        <f>IF(AND(SCO15="Breast",[1]control!SDC8="Persons"),"Note: Breast cancer figures for all persons does not include males","")</f>
        <v>#VALUE!</v>
      </c>
      <c r="SCP17" s="132" t="e" vm="1">
        <f>IF(AND(SCP15="Breast",[1]control!SDD8="Persons"),"Note: Breast cancer figures for all persons does not include males","")</f>
        <v>#VALUE!</v>
      </c>
      <c r="SCQ17" s="132" t="e" vm="1">
        <f>IF(AND(SCQ15="Breast",[1]control!SDE8="Persons"),"Note: Breast cancer figures for all persons does not include males","")</f>
        <v>#VALUE!</v>
      </c>
      <c r="SCR17" s="132" t="e" vm="1">
        <f>IF(AND(SCR15="Breast",[1]control!SDF8="Persons"),"Note: Breast cancer figures for all persons does not include males","")</f>
        <v>#VALUE!</v>
      </c>
      <c r="SCS17" s="132" t="e" vm="1">
        <f>IF(AND(SCS15="Breast",[1]control!SDG8="Persons"),"Note: Breast cancer figures for all persons does not include males","")</f>
        <v>#VALUE!</v>
      </c>
      <c r="SCT17" s="132" t="e" vm="1">
        <f>IF(AND(SCT15="Breast",[1]control!SDH8="Persons"),"Note: Breast cancer figures for all persons does not include males","")</f>
        <v>#VALUE!</v>
      </c>
      <c r="SCU17" s="132" t="e" vm="1">
        <f>IF(AND(SCU15="Breast",[1]control!SDI8="Persons"),"Note: Breast cancer figures for all persons does not include males","")</f>
        <v>#VALUE!</v>
      </c>
      <c r="SCV17" s="132" t="e" vm="1">
        <f>IF(AND(SCV15="Breast",[1]control!SDJ8="Persons"),"Note: Breast cancer figures for all persons does not include males","")</f>
        <v>#VALUE!</v>
      </c>
      <c r="SCW17" s="132" t="e" vm="1">
        <f>IF(AND(SCW15="Breast",[1]control!SDK8="Persons"),"Note: Breast cancer figures for all persons does not include males","")</f>
        <v>#VALUE!</v>
      </c>
      <c r="SCX17" s="132" t="e" vm="1">
        <f>IF(AND(SCX15="Breast",[1]control!SDL8="Persons"),"Note: Breast cancer figures for all persons does not include males","")</f>
        <v>#VALUE!</v>
      </c>
      <c r="SCY17" s="132" t="e" vm="1">
        <f>IF(AND(SCY15="Breast",[1]control!SDM8="Persons"),"Note: Breast cancer figures for all persons does not include males","")</f>
        <v>#VALUE!</v>
      </c>
      <c r="SCZ17" s="132" t="e" vm="1">
        <f>IF(AND(SCZ15="Breast",[1]control!SDN8="Persons"),"Note: Breast cancer figures for all persons does not include males","")</f>
        <v>#VALUE!</v>
      </c>
      <c r="SDA17" s="132" t="e" vm="1">
        <f>IF(AND(SDA15="Breast",[1]control!SDO8="Persons"),"Note: Breast cancer figures for all persons does not include males","")</f>
        <v>#VALUE!</v>
      </c>
      <c r="SDB17" s="132" t="e" vm="1">
        <f>IF(AND(SDB15="Breast",[1]control!SDP8="Persons"),"Note: Breast cancer figures for all persons does not include males","")</f>
        <v>#VALUE!</v>
      </c>
      <c r="SDC17" s="132" t="e" vm="1">
        <f>IF(AND(SDC15="Breast",[1]control!SDQ8="Persons"),"Note: Breast cancer figures for all persons does not include males","")</f>
        <v>#VALUE!</v>
      </c>
      <c r="SDD17" s="132" t="e" vm="1">
        <f>IF(AND(SDD15="Breast",[1]control!SDR8="Persons"),"Note: Breast cancer figures for all persons does not include males","")</f>
        <v>#VALUE!</v>
      </c>
      <c r="SDE17" s="132" t="e" vm="1">
        <f>IF(AND(SDE15="Breast",[1]control!SDS8="Persons"),"Note: Breast cancer figures for all persons does not include males","")</f>
        <v>#VALUE!</v>
      </c>
      <c r="SDF17" s="132" t="e" vm="1">
        <f>IF(AND(SDF15="Breast",[1]control!SDT8="Persons"),"Note: Breast cancer figures for all persons does not include males","")</f>
        <v>#VALUE!</v>
      </c>
      <c r="SDG17" s="132" t="e" vm="1">
        <f>IF(AND(SDG15="Breast",[1]control!SDU8="Persons"),"Note: Breast cancer figures for all persons does not include males","")</f>
        <v>#VALUE!</v>
      </c>
      <c r="SDH17" s="132" t="e" vm="1">
        <f>IF(AND(SDH15="Breast",[1]control!SDV8="Persons"),"Note: Breast cancer figures for all persons does not include males","")</f>
        <v>#VALUE!</v>
      </c>
      <c r="SDI17" s="132" t="e" vm="1">
        <f>IF(AND(SDI15="Breast",[1]control!SDW8="Persons"),"Note: Breast cancer figures for all persons does not include males","")</f>
        <v>#VALUE!</v>
      </c>
      <c r="SDJ17" s="132" t="e" vm="1">
        <f>IF(AND(SDJ15="Breast",[1]control!SDX8="Persons"),"Note: Breast cancer figures for all persons does not include males","")</f>
        <v>#VALUE!</v>
      </c>
      <c r="SDK17" s="132" t="e" vm="1">
        <f>IF(AND(SDK15="Breast",[1]control!SDY8="Persons"),"Note: Breast cancer figures for all persons does not include males","")</f>
        <v>#VALUE!</v>
      </c>
      <c r="SDL17" s="132" t="e" vm="1">
        <f>IF(AND(SDL15="Breast",[1]control!SDZ8="Persons"),"Note: Breast cancer figures for all persons does not include males","")</f>
        <v>#VALUE!</v>
      </c>
      <c r="SDM17" s="132" t="e" vm="1">
        <f>IF(AND(SDM15="Breast",[1]control!SEA8="Persons"),"Note: Breast cancer figures for all persons does not include males","")</f>
        <v>#VALUE!</v>
      </c>
      <c r="SDN17" s="132" t="e" vm="1">
        <f>IF(AND(SDN15="Breast",[1]control!SEB8="Persons"),"Note: Breast cancer figures for all persons does not include males","")</f>
        <v>#VALUE!</v>
      </c>
      <c r="SDO17" s="132" t="e" vm="1">
        <f>IF(AND(SDO15="Breast",[1]control!SEC8="Persons"),"Note: Breast cancer figures for all persons does not include males","")</f>
        <v>#VALUE!</v>
      </c>
      <c r="SDP17" s="132" t="e" vm="1">
        <f>IF(AND(SDP15="Breast",[1]control!SED8="Persons"),"Note: Breast cancer figures for all persons does not include males","")</f>
        <v>#VALUE!</v>
      </c>
      <c r="SDQ17" s="132" t="e" vm="1">
        <f>IF(AND(SDQ15="Breast",[1]control!SEE8="Persons"),"Note: Breast cancer figures for all persons does not include males","")</f>
        <v>#VALUE!</v>
      </c>
      <c r="SDR17" s="132" t="e" vm="1">
        <f>IF(AND(SDR15="Breast",[1]control!SEF8="Persons"),"Note: Breast cancer figures for all persons does not include males","")</f>
        <v>#VALUE!</v>
      </c>
      <c r="SDS17" s="132" t="e" vm="1">
        <f>IF(AND(SDS15="Breast",[1]control!SEG8="Persons"),"Note: Breast cancer figures for all persons does not include males","")</f>
        <v>#VALUE!</v>
      </c>
      <c r="SDT17" s="132" t="e" vm="1">
        <f>IF(AND(SDT15="Breast",[1]control!SEH8="Persons"),"Note: Breast cancer figures for all persons does not include males","")</f>
        <v>#VALUE!</v>
      </c>
      <c r="SDU17" s="132" t="e" vm="1">
        <f>IF(AND(SDU15="Breast",[1]control!SEI8="Persons"),"Note: Breast cancer figures for all persons does not include males","")</f>
        <v>#VALUE!</v>
      </c>
      <c r="SDV17" s="132" t="e" vm="1">
        <f>IF(AND(SDV15="Breast",[1]control!SEJ8="Persons"),"Note: Breast cancer figures for all persons does not include males","")</f>
        <v>#VALUE!</v>
      </c>
      <c r="SDW17" s="132" t="e" vm="1">
        <f>IF(AND(SDW15="Breast",[1]control!SEK8="Persons"),"Note: Breast cancer figures for all persons does not include males","")</f>
        <v>#VALUE!</v>
      </c>
      <c r="SDX17" s="132" t="e" vm="1">
        <f>IF(AND(SDX15="Breast",[1]control!SEL8="Persons"),"Note: Breast cancer figures for all persons does not include males","")</f>
        <v>#VALUE!</v>
      </c>
      <c r="SDY17" s="132" t="e" vm="1">
        <f>IF(AND(SDY15="Breast",[1]control!SEM8="Persons"),"Note: Breast cancer figures for all persons does not include males","")</f>
        <v>#VALUE!</v>
      </c>
      <c r="SDZ17" s="132" t="e" vm="1">
        <f>IF(AND(SDZ15="Breast",[1]control!SEN8="Persons"),"Note: Breast cancer figures for all persons does not include males","")</f>
        <v>#VALUE!</v>
      </c>
      <c r="SEA17" s="132" t="e" vm="1">
        <f>IF(AND(SEA15="Breast",[1]control!SEO8="Persons"),"Note: Breast cancer figures for all persons does not include males","")</f>
        <v>#VALUE!</v>
      </c>
      <c r="SEB17" s="132" t="e" vm="1">
        <f>IF(AND(SEB15="Breast",[1]control!SEP8="Persons"),"Note: Breast cancer figures for all persons does not include males","")</f>
        <v>#VALUE!</v>
      </c>
      <c r="SEC17" s="132" t="e" vm="1">
        <f>IF(AND(SEC15="Breast",[1]control!SEQ8="Persons"),"Note: Breast cancer figures for all persons does not include males","")</f>
        <v>#VALUE!</v>
      </c>
      <c r="SED17" s="132" t="e" vm="1">
        <f>IF(AND(SED15="Breast",[1]control!SER8="Persons"),"Note: Breast cancer figures for all persons does not include males","")</f>
        <v>#VALUE!</v>
      </c>
      <c r="SEE17" s="132" t="e" vm="1">
        <f>IF(AND(SEE15="Breast",[1]control!SES8="Persons"),"Note: Breast cancer figures for all persons does not include males","")</f>
        <v>#VALUE!</v>
      </c>
      <c r="SEF17" s="132" t="e" vm="1">
        <f>IF(AND(SEF15="Breast",[1]control!SET8="Persons"),"Note: Breast cancer figures for all persons does not include males","")</f>
        <v>#VALUE!</v>
      </c>
      <c r="SEG17" s="132" t="e" vm="1">
        <f>IF(AND(SEG15="Breast",[1]control!SEU8="Persons"),"Note: Breast cancer figures for all persons does not include males","")</f>
        <v>#VALUE!</v>
      </c>
      <c r="SEH17" s="132" t="e" vm="1">
        <f>IF(AND(SEH15="Breast",[1]control!SEV8="Persons"),"Note: Breast cancer figures for all persons does not include males","")</f>
        <v>#VALUE!</v>
      </c>
      <c r="SEI17" s="132" t="e" vm="1">
        <f>IF(AND(SEI15="Breast",[1]control!SEW8="Persons"),"Note: Breast cancer figures for all persons does not include males","")</f>
        <v>#VALUE!</v>
      </c>
      <c r="SEJ17" s="132" t="e" vm="1">
        <f>IF(AND(SEJ15="Breast",[1]control!SEX8="Persons"),"Note: Breast cancer figures for all persons does not include males","")</f>
        <v>#VALUE!</v>
      </c>
      <c r="SEK17" s="132" t="e" vm="1">
        <f>IF(AND(SEK15="Breast",[1]control!SEY8="Persons"),"Note: Breast cancer figures for all persons does not include males","")</f>
        <v>#VALUE!</v>
      </c>
      <c r="SEL17" s="132" t="e" vm="1">
        <f>IF(AND(SEL15="Breast",[1]control!SEZ8="Persons"),"Note: Breast cancer figures for all persons does not include males","")</f>
        <v>#VALUE!</v>
      </c>
      <c r="SEM17" s="132" t="e" vm="1">
        <f>IF(AND(SEM15="Breast",[1]control!SFA8="Persons"),"Note: Breast cancer figures for all persons does not include males","")</f>
        <v>#VALUE!</v>
      </c>
      <c r="SEN17" s="132" t="e" vm="1">
        <f>IF(AND(SEN15="Breast",[1]control!SFB8="Persons"),"Note: Breast cancer figures for all persons does not include males","")</f>
        <v>#VALUE!</v>
      </c>
      <c r="SEO17" s="132" t="e" vm="1">
        <f>IF(AND(SEO15="Breast",[1]control!SFC8="Persons"),"Note: Breast cancer figures for all persons does not include males","")</f>
        <v>#VALUE!</v>
      </c>
      <c r="SEP17" s="132" t="e" vm="1">
        <f>IF(AND(SEP15="Breast",[1]control!SFD8="Persons"),"Note: Breast cancer figures for all persons does not include males","")</f>
        <v>#VALUE!</v>
      </c>
      <c r="SEQ17" s="132" t="e" vm="1">
        <f>IF(AND(SEQ15="Breast",[1]control!SFE8="Persons"),"Note: Breast cancer figures for all persons does not include males","")</f>
        <v>#VALUE!</v>
      </c>
      <c r="SER17" s="132" t="e" vm="1">
        <f>IF(AND(SER15="Breast",[1]control!SFF8="Persons"),"Note: Breast cancer figures for all persons does not include males","")</f>
        <v>#VALUE!</v>
      </c>
      <c r="SES17" s="132" t="e" vm="1">
        <f>IF(AND(SES15="Breast",[1]control!SFG8="Persons"),"Note: Breast cancer figures for all persons does not include males","")</f>
        <v>#VALUE!</v>
      </c>
      <c r="SET17" s="132" t="e" vm="1">
        <f>IF(AND(SET15="Breast",[1]control!SFH8="Persons"),"Note: Breast cancer figures for all persons does not include males","")</f>
        <v>#VALUE!</v>
      </c>
      <c r="SEU17" s="132" t="e" vm="1">
        <f>IF(AND(SEU15="Breast",[1]control!SFI8="Persons"),"Note: Breast cancer figures for all persons does not include males","")</f>
        <v>#VALUE!</v>
      </c>
      <c r="SEV17" s="132" t="e" vm="1">
        <f>IF(AND(SEV15="Breast",[1]control!SFJ8="Persons"),"Note: Breast cancer figures for all persons does not include males","")</f>
        <v>#VALUE!</v>
      </c>
      <c r="SEW17" s="132" t="e" vm="1">
        <f>IF(AND(SEW15="Breast",[1]control!SFK8="Persons"),"Note: Breast cancer figures for all persons does not include males","")</f>
        <v>#VALUE!</v>
      </c>
      <c r="SEX17" s="132" t="e" vm="1">
        <f>IF(AND(SEX15="Breast",[1]control!SFL8="Persons"),"Note: Breast cancer figures for all persons does not include males","")</f>
        <v>#VALUE!</v>
      </c>
      <c r="SEY17" s="132" t="e" vm="1">
        <f>IF(AND(SEY15="Breast",[1]control!SFM8="Persons"),"Note: Breast cancer figures for all persons does not include males","")</f>
        <v>#VALUE!</v>
      </c>
      <c r="SEZ17" s="132" t="e" vm="1">
        <f>IF(AND(SEZ15="Breast",[1]control!SFN8="Persons"),"Note: Breast cancer figures for all persons does not include males","")</f>
        <v>#VALUE!</v>
      </c>
      <c r="SFA17" s="132" t="e" vm="1">
        <f>IF(AND(SFA15="Breast",[1]control!SFO8="Persons"),"Note: Breast cancer figures for all persons does not include males","")</f>
        <v>#VALUE!</v>
      </c>
      <c r="SFB17" s="132" t="e" vm="1">
        <f>IF(AND(SFB15="Breast",[1]control!SFP8="Persons"),"Note: Breast cancer figures for all persons does not include males","")</f>
        <v>#VALUE!</v>
      </c>
      <c r="SFC17" s="132" t="e" vm="1">
        <f>IF(AND(SFC15="Breast",[1]control!SFQ8="Persons"),"Note: Breast cancer figures for all persons does not include males","")</f>
        <v>#VALUE!</v>
      </c>
      <c r="SFD17" s="132" t="e" vm="1">
        <f>IF(AND(SFD15="Breast",[1]control!SFR8="Persons"),"Note: Breast cancer figures for all persons does not include males","")</f>
        <v>#VALUE!</v>
      </c>
      <c r="SFE17" s="132" t="e" vm="1">
        <f>IF(AND(SFE15="Breast",[1]control!SFS8="Persons"),"Note: Breast cancer figures for all persons does not include males","")</f>
        <v>#VALUE!</v>
      </c>
      <c r="SFF17" s="132" t="e" vm="1">
        <f>IF(AND(SFF15="Breast",[1]control!SFT8="Persons"),"Note: Breast cancer figures for all persons does not include males","")</f>
        <v>#VALUE!</v>
      </c>
      <c r="SFG17" s="132" t="e" vm="1">
        <f>IF(AND(SFG15="Breast",[1]control!SFU8="Persons"),"Note: Breast cancer figures for all persons does not include males","")</f>
        <v>#VALUE!</v>
      </c>
      <c r="SFH17" s="132" t="e" vm="1">
        <f>IF(AND(SFH15="Breast",[1]control!SFV8="Persons"),"Note: Breast cancer figures for all persons does not include males","")</f>
        <v>#VALUE!</v>
      </c>
      <c r="SFI17" s="132" t="e" vm="1">
        <f>IF(AND(SFI15="Breast",[1]control!SFW8="Persons"),"Note: Breast cancer figures for all persons does not include males","")</f>
        <v>#VALUE!</v>
      </c>
      <c r="SFJ17" s="132" t="e" vm="1">
        <f>IF(AND(SFJ15="Breast",[1]control!SFX8="Persons"),"Note: Breast cancer figures for all persons does not include males","")</f>
        <v>#VALUE!</v>
      </c>
      <c r="SFK17" s="132" t="e" vm="1">
        <f>IF(AND(SFK15="Breast",[1]control!SFY8="Persons"),"Note: Breast cancer figures for all persons does not include males","")</f>
        <v>#VALUE!</v>
      </c>
      <c r="SFL17" s="132" t="e" vm="1">
        <f>IF(AND(SFL15="Breast",[1]control!SFZ8="Persons"),"Note: Breast cancer figures for all persons does not include males","")</f>
        <v>#VALUE!</v>
      </c>
      <c r="SFM17" s="132" t="e" vm="1">
        <f>IF(AND(SFM15="Breast",[1]control!SGA8="Persons"),"Note: Breast cancer figures for all persons does not include males","")</f>
        <v>#VALUE!</v>
      </c>
      <c r="SFN17" s="132" t="e" vm="1">
        <f>IF(AND(SFN15="Breast",[1]control!SGB8="Persons"),"Note: Breast cancer figures for all persons does not include males","")</f>
        <v>#VALUE!</v>
      </c>
      <c r="SFO17" s="132" t="e" vm="1">
        <f>IF(AND(SFO15="Breast",[1]control!SGC8="Persons"),"Note: Breast cancer figures for all persons does not include males","")</f>
        <v>#VALUE!</v>
      </c>
      <c r="SFP17" s="132" t="e" vm="1">
        <f>IF(AND(SFP15="Breast",[1]control!SGD8="Persons"),"Note: Breast cancer figures for all persons does not include males","")</f>
        <v>#VALUE!</v>
      </c>
      <c r="SFQ17" s="132" t="e" vm="1">
        <f>IF(AND(SFQ15="Breast",[1]control!SGE8="Persons"),"Note: Breast cancer figures for all persons does not include males","")</f>
        <v>#VALUE!</v>
      </c>
      <c r="SFR17" s="132" t="e" vm="1">
        <f>IF(AND(SFR15="Breast",[1]control!SGF8="Persons"),"Note: Breast cancer figures for all persons does not include males","")</f>
        <v>#VALUE!</v>
      </c>
      <c r="SFS17" s="132" t="e" vm="1">
        <f>IF(AND(SFS15="Breast",[1]control!SGG8="Persons"),"Note: Breast cancer figures for all persons does not include males","")</f>
        <v>#VALUE!</v>
      </c>
      <c r="SFT17" s="132" t="e" vm="1">
        <f>IF(AND(SFT15="Breast",[1]control!SGH8="Persons"),"Note: Breast cancer figures for all persons does not include males","")</f>
        <v>#VALUE!</v>
      </c>
      <c r="SFU17" s="132" t="e" vm="1">
        <f>IF(AND(SFU15="Breast",[1]control!SGI8="Persons"),"Note: Breast cancer figures for all persons does not include males","")</f>
        <v>#VALUE!</v>
      </c>
      <c r="SFV17" s="132" t="e" vm="1">
        <f>IF(AND(SFV15="Breast",[1]control!SGJ8="Persons"),"Note: Breast cancer figures for all persons does not include males","")</f>
        <v>#VALUE!</v>
      </c>
      <c r="SFW17" s="132" t="e" vm="1">
        <f>IF(AND(SFW15="Breast",[1]control!SGK8="Persons"),"Note: Breast cancer figures for all persons does not include males","")</f>
        <v>#VALUE!</v>
      </c>
      <c r="SFX17" s="132" t="e" vm="1">
        <f>IF(AND(SFX15="Breast",[1]control!SGL8="Persons"),"Note: Breast cancer figures for all persons does not include males","")</f>
        <v>#VALUE!</v>
      </c>
      <c r="SFY17" s="132" t="e" vm="1">
        <f>IF(AND(SFY15="Breast",[1]control!SGM8="Persons"),"Note: Breast cancer figures for all persons does not include males","")</f>
        <v>#VALUE!</v>
      </c>
      <c r="SFZ17" s="132" t="e" vm="1">
        <f>IF(AND(SFZ15="Breast",[1]control!SGN8="Persons"),"Note: Breast cancer figures for all persons does not include males","")</f>
        <v>#VALUE!</v>
      </c>
      <c r="SGA17" s="132" t="e" vm="1">
        <f>IF(AND(SGA15="Breast",[1]control!SGO8="Persons"),"Note: Breast cancer figures for all persons does not include males","")</f>
        <v>#VALUE!</v>
      </c>
      <c r="SGB17" s="132" t="e" vm="1">
        <f>IF(AND(SGB15="Breast",[1]control!SGP8="Persons"),"Note: Breast cancer figures for all persons does not include males","")</f>
        <v>#VALUE!</v>
      </c>
      <c r="SGC17" s="132" t="e" vm="1">
        <f>IF(AND(SGC15="Breast",[1]control!SGQ8="Persons"),"Note: Breast cancer figures for all persons does not include males","")</f>
        <v>#VALUE!</v>
      </c>
      <c r="SGD17" s="132" t="e" vm="1">
        <f>IF(AND(SGD15="Breast",[1]control!SGR8="Persons"),"Note: Breast cancer figures for all persons does not include males","")</f>
        <v>#VALUE!</v>
      </c>
      <c r="SGE17" s="132" t="e" vm="1">
        <f>IF(AND(SGE15="Breast",[1]control!SGS8="Persons"),"Note: Breast cancer figures for all persons does not include males","")</f>
        <v>#VALUE!</v>
      </c>
      <c r="SGF17" s="132" t="e" vm="1">
        <f>IF(AND(SGF15="Breast",[1]control!SGT8="Persons"),"Note: Breast cancer figures for all persons does not include males","")</f>
        <v>#VALUE!</v>
      </c>
      <c r="SGG17" s="132" t="e" vm="1">
        <f>IF(AND(SGG15="Breast",[1]control!SGU8="Persons"),"Note: Breast cancer figures for all persons does not include males","")</f>
        <v>#VALUE!</v>
      </c>
      <c r="SGH17" s="132" t="e" vm="1">
        <f>IF(AND(SGH15="Breast",[1]control!SGV8="Persons"),"Note: Breast cancer figures for all persons does not include males","")</f>
        <v>#VALUE!</v>
      </c>
      <c r="SGI17" s="132" t="e" vm="1">
        <f>IF(AND(SGI15="Breast",[1]control!SGW8="Persons"),"Note: Breast cancer figures for all persons does not include males","")</f>
        <v>#VALUE!</v>
      </c>
      <c r="SGJ17" s="132" t="e" vm="1">
        <f>IF(AND(SGJ15="Breast",[1]control!SGX8="Persons"),"Note: Breast cancer figures for all persons does not include males","")</f>
        <v>#VALUE!</v>
      </c>
      <c r="SGK17" s="132" t="e" vm="1">
        <f>IF(AND(SGK15="Breast",[1]control!SGY8="Persons"),"Note: Breast cancer figures for all persons does not include males","")</f>
        <v>#VALUE!</v>
      </c>
      <c r="SGL17" s="132" t="e" vm="1">
        <f>IF(AND(SGL15="Breast",[1]control!SGZ8="Persons"),"Note: Breast cancer figures for all persons does not include males","")</f>
        <v>#VALUE!</v>
      </c>
      <c r="SGM17" s="132" t="e" vm="1">
        <f>IF(AND(SGM15="Breast",[1]control!SHA8="Persons"),"Note: Breast cancer figures for all persons does not include males","")</f>
        <v>#VALUE!</v>
      </c>
      <c r="SGN17" s="132" t="e" vm="1">
        <f>IF(AND(SGN15="Breast",[1]control!SHB8="Persons"),"Note: Breast cancer figures for all persons does not include males","")</f>
        <v>#VALUE!</v>
      </c>
      <c r="SGO17" s="132" t="e" vm="1">
        <f>IF(AND(SGO15="Breast",[1]control!SHC8="Persons"),"Note: Breast cancer figures for all persons does not include males","")</f>
        <v>#VALUE!</v>
      </c>
      <c r="SGP17" s="132" t="e" vm="1">
        <f>IF(AND(SGP15="Breast",[1]control!SHD8="Persons"),"Note: Breast cancer figures for all persons does not include males","")</f>
        <v>#VALUE!</v>
      </c>
      <c r="SGQ17" s="132" t="e" vm="1">
        <f>IF(AND(SGQ15="Breast",[1]control!SHE8="Persons"),"Note: Breast cancer figures for all persons does not include males","")</f>
        <v>#VALUE!</v>
      </c>
      <c r="SGR17" s="132" t="e" vm="1">
        <f>IF(AND(SGR15="Breast",[1]control!SHF8="Persons"),"Note: Breast cancer figures for all persons does not include males","")</f>
        <v>#VALUE!</v>
      </c>
      <c r="SGS17" s="132" t="e" vm="1">
        <f>IF(AND(SGS15="Breast",[1]control!SHG8="Persons"),"Note: Breast cancer figures for all persons does not include males","")</f>
        <v>#VALUE!</v>
      </c>
      <c r="SGT17" s="132" t="e" vm="1">
        <f>IF(AND(SGT15="Breast",[1]control!SHH8="Persons"),"Note: Breast cancer figures for all persons does not include males","")</f>
        <v>#VALUE!</v>
      </c>
      <c r="SGU17" s="132" t="e" vm="1">
        <f>IF(AND(SGU15="Breast",[1]control!SHI8="Persons"),"Note: Breast cancer figures for all persons does not include males","")</f>
        <v>#VALUE!</v>
      </c>
      <c r="SGV17" s="132" t="e" vm="1">
        <f>IF(AND(SGV15="Breast",[1]control!SHJ8="Persons"),"Note: Breast cancer figures for all persons does not include males","")</f>
        <v>#VALUE!</v>
      </c>
      <c r="SGW17" s="132" t="e" vm="1">
        <f>IF(AND(SGW15="Breast",[1]control!SHK8="Persons"),"Note: Breast cancer figures for all persons does not include males","")</f>
        <v>#VALUE!</v>
      </c>
      <c r="SGX17" s="132" t="e" vm="1">
        <f>IF(AND(SGX15="Breast",[1]control!SHL8="Persons"),"Note: Breast cancer figures for all persons does not include males","")</f>
        <v>#VALUE!</v>
      </c>
      <c r="SGY17" s="132" t="e" vm="1">
        <f>IF(AND(SGY15="Breast",[1]control!SHM8="Persons"),"Note: Breast cancer figures for all persons does not include males","")</f>
        <v>#VALUE!</v>
      </c>
      <c r="SGZ17" s="132" t="e" vm="1">
        <f>IF(AND(SGZ15="Breast",[1]control!SHN8="Persons"),"Note: Breast cancer figures for all persons does not include males","")</f>
        <v>#VALUE!</v>
      </c>
      <c r="SHA17" s="132" t="e" vm="1">
        <f>IF(AND(SHA15="Breast",[1]control!SHO8="Persons"),"Note: Breast cancer figures for all persons does not include males","")</f>
        <v>#VALUE!</v>
      </c>
      <c r="SHB17" s="132" t="e" vm="1">
        <f>IF(AND(SHB15="Breast",[1]control!SHP8="Persons"),"Note: Breast cancer figures for all persons does not include males","")</f>
        <v>#VALUE!</v>
      </c>
      <c r="SHC17" s="132" t="e" vm="1">
        <f>IF(AND(SHC15="Breast",[1]control!SHQ8="Persons"),"Note: Breast cancer figures for all persons does not include males","")</f>
        <v>#VALUE!</v>
      </c>
      <c r="SHD17" s="132" t="e" vm="1">
        <f>IF(AND(SHD15="Breast",[1]control!SHR8="Persons"),"Note: Breast cancer figures for all persons does not include males","")</f>
        <v>#VALUE!</v>
      </c>
      <c r="SHE17" s="132" t="e" vm="1">
        <f>IF(AND(SHE15="Breast",[1]control!SHS8="Persons"),"Note: Breast cancer figures for all persons does not include males","")</f>
        <v>#VALUE!</v>
      </c>
      <c r="SHF17" s="132" t="e" vm="1">
        <f>IF(AND(SHF15="Breast",[1]control!SHT8="Persons"),"Note: Breast cancer figures for all persons does not include males","")</f>
        <v>#VALUE!</v>
      </c>
      <c r="SHG17" s="132" t="e" vm="1">
        <f>IF(AND(SHG15="Breast",[1]control!SHU8="Persons"),"Note: Breast cancer figures for all persons does not include males","")</f>
        <v>#VALUE!</v>
      </c>
      <c r="SHH17" s="132" t="e" vm="1">
        <f>IF(AND(SHH15="Breast",[1]control!SHV8="Persons"),"Note: Breast cancer figures for all persons does not include males","")</f>
        <v>#VALUE!</v>
      </c>
      <c r="SHI17" s="132" t="e" vm="1">
        <f>IF(AND(SHI15="Breast",[1]control!SHW8="Persons"),"Note: Breast cancer figures for all persons does not include males","")</f>
        <v>#VALUE!</v>
      </c>
      <c r="SHJ17" s="132" t="e" vm="1">
        <f>IF(AND(SHJ15="Breast",[1]control!SHX8="Persons"),"Note: Breast cancer figures for all persons does not include males","")</f>
        <v>#VALUE!</v>
      </c>
      <c r="SHK17" s="132" t="e" vm="1">
        <f>IF(AND(SHK15="Breast",[1]control!SHY8="Persons"),"Note: Breast cancer figures for all persons does not include males","")</f>
        <v>#VALUE!</v>
      </c>
      <c r="SHL17" s="132" t="e" vm="1">
        <f>IF(AND(SHL15="Breast",[1]control!SHZ8="Persons"),"Note: Breast cancer figures for all persons does not include males","")</f>
        <v>#VALUE!</v>
      </c>
      <c r="SHM17" s="132" t="e" vm="1">
        <f>IF(AND(SHM15="Breast",[1]control!SIA8="Persons"),"Note: Breast cancer figures for all persons does not include males","")</f>
        <v>#VALUE!</v>
      </c>
      <c r="SHN17" s="132" t="e" vm="1">
        <f>IF(AND(SHN15="Breast",[1]control!SIB8="Persons"),"Note: Breast cancer figures for all persons does not include males","")</f>
        <v>#VALUE!</v>
      </c>
      <c r="SHO17" s="132" t="e" vm="1">
        <f>IF(AND(SHO15="Breast",[1]control!SIC8="Persons"),"Note: Breast cancer figures for all persons does not include males","")</f>
        <v>#VALUE!</v>
      </c>
      <c r="SHP17" s="132" t="e" vm="1">
        <f>IF(AND(SHP15="Breast",[1]control!SID8="Persons"),"Note: Breast cancer figures for all persons does not include males","")</f>
        <v>#VALUE!</v>
      </c>
      <c r="SHQ17" s="132" t="e" vm="1">
        <f>IF(AND(SHQ15="Breast",[1]control!SIE8="Persons"),"Note: Breast cancer figures for all persons does not include males","")</f>
        <v>#VALUE!</v>
      </c>
      <c r="SHR17" s="132" t="e" vm="1">
        <f>IF(AND(SHR15="Breast",[1]control!SIF8="Persons"),"Note: Breast cancer figures for all persons does not include males","")</f>
        <v>#VALUE!</v>
      </c>
      <c r="SHS17" s="132" t="e" vm="1">
        <f>IF(AND(SHS15="Breast",[1]control!SIG8="Persons"),"Note: Breast cancer figures for all persons does not include males","")</f>
        <v>#VALUE!</v>
      </c>
      <c r="SHT17" s="132" t="e" vm="1">
        <f>IF(AND(SHT15="Breast",[1]control!SIH8="Persons"),"Note: Breast cancer figures for all persons does not include males","")</f>
        <v>#VALUE!</v>
      </c>
      <c r="SHU17" s="132" t="e" vm="1">
        <f>IF(AND(SHU15="Breast",[1]control!SII8="Persons"),"Note: Breast cancer figures for all persons does not include males","")</f>
        <v>#VALUE!</v>
      </c>
      <c r="SHV17" s="132" t="e" vm="1">
        <f>IF(AND(SHV15="Breast",[1]control!SIJ8="Persons"),"Note: Breast cancer figures for all persons does not include males","")</f>
        <v>#VALUE!</v>
      </c>
      <c r="SHW17" s="132" t="e" vm="1">
        <f>IF(AND(SHW15="Breast",[1]control!SIK8="Persons"),"Note: Breast cancer figures for all persons does not include males","")</f>
        <v>#VALUE!</v>
      </c>
      <c r="SHX17" s="132" t="e" vm="1">
        <f>IF(AND(SHX15="Breast",[1]control!SIL8="Persons"),"Note: Breast cancer figures for all persons does not include males","")</f>
        <v>#VALUE!</v>
      </c>
      <c r="SHY17" s="132" t="e" vm="1">
        <f>IF(AND(SHY15="Breast",[1]control!SIM8="Persons"),"Note: Breast cancer figures for all persons does not include males","")</f>
        <v>#VALUE!</v>
      </c>
      <c r="SHZ17" s="132" t="e" vm="1">
        <f>IF(AND(SHZ15="Breast",[1]control!SIN8="Persons"),"Note: Breast cancer figures for all persons does not include males","")</f>
        <v>#VALUE!</v>
      </c>
      <c r="SIA17" s="132" t="e" vm="1">
        <f>IF(AND(SIA15="Breast",[1]control!SIO8="Persons"),"Note: Breast cancer figures for all persons does not include males","")</f>
        <v>#VALUE!</v>
      </c>
      <c r="SIB17" s="132" t="e" vm="1">
        <f>IF(AND(SIB15="Breast",[1]control!SIP8="Persons"),"Note: Breast cancer figures for all persons does not include males","")</f>
        <v>#VALUE!</v>
      </c>
      <c r="SIC17" s="132" t="e" vm="1">
        <f>IF(AND(SIC15="Breast",[1]control!SIQ8="Persons"),"Note: Breast cancer figures for all persons does not include males","")</f>
        <v>#VALUE!</v>
      </c>
      <c r="SID17" s="132" t="e" vm="1">
        <f>IF(AND(SID15="Breast",[1]control!SIR8="Persons"),"Note: Breast cancer figures for all persons does not include males","")</f>
        <v>#VALUE!</v>
      </c>
      <c r="SIE17" s="132" t="e" vm="1">
        <f>IF(AND(SIE15="Breast",[1]control!SIS8="Persons"),"Note: Breast cancer figures for all persons does not include males","")</f>
        <v>#VALUE!</v>
      </c>
      <c r="SIF17" s="132" t="e" vm="1">
        <f>IF(AND(SIF15="Breast",[1]control!SIT8="Persons"),"Note: Breast cancer figures for all persons does not include males","")</f>
        <v>#VALUE!</v>
      </c>
      <c r="SIG17" s="132" t="e" vm="1">
        <f>IF(AND(SIG15="Breast",[1]control!SIU8="Persons"),"Note: Breast cancer figures for all persons does not include males","")</f>
        <v>#VALUE!</v>
      </c>
      <c r="SIH17" s="132" t="e" vm="1">
        <f>IF(AND(SIH15="Breast",[1]control!SIV8="Persons"),"Note: Breast cancer figures for all persons does not include males","")</f>
        <v>#VALUE!</v>
      </c>
      <c r="SII17" s="132" t="e" vm="1">
        <f>IF(AND(SII15="Breast",[1]control!SIW8="Persons"),"Note: Breast cancer figures for all persons does not include males","")</f>
        <v>#VALUE!</v>
      </c>
      <c r="SIJ17" s="132" t="e" vm="1">
        <f>IF(AND(SIJ15="Breast",[1]control!SIX8="Persons"),"Note: Breast cancer figures for all persons does not include males","")</f>
        <v>#VALUE!</v>
      </c>
      <c r="SIK17" s="132" t="e" vm="1">
        <f>IF(AND(SIK15="Breast",[1]control!SIY8="Persons"),"Note: Breast cancer figures for all persons does not include males","")</f>
        <v>#VALUE!</v>
      </c>
      <c r="SIL17" s="132" t="e" vm="1">
        <f>IF(AND(SIL15="Breast",[1]control!SIZ8="Persons"),"Note: Breast cancer figures for all persons does not include males","")</f>
        <v>#VALUE!</v>
      </c>
      <c r="SIM17" s="132" t="e" vm="1">
        <f>IF(AND(SIM15="Breast",[1]control!SJA8="Persons"),"Note: Breast cancer figures for all persons does not include males","")</f>
        <v>#VALUE!</v>
      </c>
      <c r="SIN17" s="132" t="e" vm="1">
        <f>IF(AND(SIN15="Breast",[1]control!SJB8="Persons"),"Note: Breast cancer figures for all persons does not include males","")</f>
        <v>#VALUE!</v>
      </c>
      <c r="SIO17" s="132" t="e" vm="1">
        <f>IF(AND(SIO15="Breast",[1]control!SJC8="Persons"),"Note: Breast cancer figures for all persons does not include males","")</f>
        <v>#VALUE!</v>
      </c>
      <c r="SIP17" s="132" t="e" vm="1">
        <f>IF(AND(SIP15="Breast",[1]control!SJD8="Persons"),"Note: Breast cancer figures for all persons does not include males","")</f>
        <v>#VALUE!</v>
      </c>
      <c r="SIQ17" s="132" t="e" vm="1">
        <f>IF(AND(SIQ15="Breast",[1]control!SJE8="Persons"),"Note: Breast cancer figures for all persons does not include males","")</f>
        <v>#VALUE!</v>
      </c>
      <c r="SIR17" s="132" t="e" vm="1">
        <f>IF(AND(SIR15="Breast",[1]control!SJF8="Persons"),"Note: Breast cancer figures for all persons does not include males","")</f>
        <v>#VALUE!</v>
      </c>
      <c r="SIS17" s="132" t="e" vm="1">
        <f>IF(AND(SIS15="Breast",[1]control!SJG8="Persons"),"Note: Breast cancer figures for all persons does not include males","")</f>
        <v>#VALUE!</v>
      </c>
      <c r="SIT17" s="132" t="e" vm="1">
        <f>IF(AND(SIT15="Breast",[1]control!SJH8="Persons"),"Note: Breast cancer figures for all persons does not include males","")</f>
        <v>#VALUE!</v>
      </c>
      <c r="SIU17" s="132" t="e" vm="1">
        <f>IF(AND(SIU15="Breast",[1]control!SJI8="Persons"),"Note: Breast cancer figures for all persons does not include males","")</f>
        <v>#VALUE!</v>
      </c>
      <c r="SIV17" s="132" t="e" vm="1">
        <f>IF(AND(SIV15="Breast",[1]control!SJJ8="Persons"),"Note: Breast cancer figures for all persons does not include males","")</f>
        <v>#VALUE!</v>
      </c>
      <c r="SIW17" s="132" t="e" vm="1">
        <f>IF(AND(SIW15="Breast",[1]control!SJK8="Persons"),"Note: Breast cancer figures for all persons does not include males","")</f>
        <v>#VALUE!</v>
      </c>
      <c r="SIX17" s="132" t="e" vm="1">
        <f>IF(AND(SIX15="Breast",[1]control!SJL8="Persons"),"Note: Breast cancer figures for all persons does not include males","")</f>
        <v>#VALUE!</v>
      </c>
      <c r="SIY17" s="132" t="e" vm="1">
        <f>IF(AND(SIY15="Breast",[1]control!SJM8="Persons"),"Note: Breast cancer figures for all persons does not include males","")</f>
        <v>#VALUE!</v>
      </c>
      <c r="SIZ17" s="132" t="e" vm="1">
        <f>IF(AND(SIZ15="Breast",[1]control!SJN8="Persons"),"Note: Breast cancer figures for all persons does not include males","")</f>
        <v>#VALUE!</v>
      </c>
      <c r="SJA17" s="132" t="e" vm="1">
        <f>IF(AND(SJA15="Breast",[1]control!SJO8="Persons"),"Note: Breast cancer figures for all persons does not include males","")</f>
        <v>#VALUE!</v>
      </c>
      <c r="SJB17" s="132" t="e" vm="1">
        <f>IF(AND(SJB15="Breast",[1]control!SJP8="Persons"),"Note: Breast cancer figures for all persons does not include males","")</f>
        <v>#VALUE!</v>
      </c>
      <c r="SJC17" s="132" t="e" vm="1">
        <f>IF(AND(SJC15="Breast",[1]control!SJQ8="Persons"),"Note: Breast cancer figures for all persons does not include males","")</f>
        <v>#VALUE!</v>
      </c>
      <c r="SJD17" s="132" t="e" vm="1">
        <f>IF(AND(SJD15="Breast",[1]control!SJR8="Persons"),"Note: Breast cancer figures for all persons does not include males","")</f>
        <v>#VALUE!</v>
      </c>
      <c r="SJE17" s="132" t="e" vm="1">
        <f>IF(AND(SJE15="Breast",[1]control!SJS8="Persons"),"Note: Breast cancer figures for all persons does not include males","")</f>
        <v>#VALUE!</v>
      </c>
      <c r="SJF17" s="132" t="e" vm="1">
        <f>IF(AND(SJF15="Breast",[1]control!SJT8="Persons"),"Note: Breast cancer figures for all persons does not include males","")</f>
        <v>#VALUE!</v>
      </c>
      <c r="SJG17" s="132" t="e" vm="1">
        <f>IF(AND(SJG15="Breast",[1]control!SJU8="Persons"),"Note: Breast cancer figures for all persons does not include males","")</f>
        <v>#VALUE!</v>
      </c>
      <c r="SJH17" s="132" t="e" vm="1">
        <f>IF(AND(SJH15="Breast",[1]control!SJV8="Persons"),"Note: Breast cancer figures for all persons does not include males","")</f>
        <v>#VALUE!</v>
      </c>
      <c r="SJI17" s="132" t="e" vm="1">
        <f>IF(AND(SJI15="Breast",[1]control!SJW8="Persons"),"Note: Breast cancer figures for all persons does not include males","")</f>
        <v>#VALUE!</v>
      </c>
      <c r="SJJ17" s="132" t="e" vm="1">
        <f>IF(AND(SJJ15="Breast",[1]control!SJX8="Persons"),"Note: Breast cancer figures for all persons does not include males","")</f>
        <v>#VALUE!</v>
      </c>
      <c r="SJK17" s="132" t="e" vm="1">
        <f>IF(AND(SJK15="Breast",[1]control!SJY8="Persons"),"Note: Breast cancer figures for all persons does not include males","")</f>
        <v>#VALUE!</v>
      </c>
      <c r="SJL17" s="132" t="e" vm="1">
        <f>IF(AND(SJL15="Breast",[1]control!SJZ8="Persons"),"Note: Breast cancer figures for all persons does not include males","")</f>
        <v>#VALUE!</v>
      </c>
      <c r="SJM17" s="132" t="e" vm="1">
        <f>IF(AND(SJM15="Breast",[1]control!SKA8="Persons"),"Note: Breast cancer figures for all persons does not include males","")</f>
        <v>#VALUE!</v>
      </c>
      <c r="SJN17" s="132" t="e" vm="1">
        <f>IF(AND(SJN15="Breast",[1]control!SKB8="Persons"),"Note: Breast cancer figures for all persons does not include males","")</f>
        <v>#VALUE!</v>
      </c>
      <c r="SJO17" s="132" t="e" vm="1">
        <f>IF(AND(SJO15="Breast",[1]control!SKC8="Persons"),"Note: Breast cancer figures for all persons does not include males","")</f>
        <v>#VALUE!</v>
      </c>
      <c r="SJP17" s="132" t="e" vm="1">
        <f>IF(AND(SJP15="Breast",[1]control!SKD8="Persons"),"Note: Breast cancer figures for all persons does not include males","")</f>
        <v>#VALUE!</v>
      </c>
      <c r="SJQ17" s="132" t="e" vm="1">
        <f>IF(AND(SJQ15="Breast",[1]control!SKE8="Persons"),"Note: Breast cancer figures for all persons does not include males","")</f>
        <v>#VALUE!</v>
      </c>
      <c r="SJR17" s="132" t="e" vm="1">
        <f>IF(AND(SJR15="Breast",[1]control!SKF8="Persons"),"Note: Breast cancer figures for all persons does not include males","")</f>
        <v>#VALUE!</v>
      </c>
      <c r="SJS17" s="132" t="e" vm="1">
        <f>IF(AND(SJS15="Breast",[1]control!SKG8="Persons"),"Note: Breast cancer figures for all persons does not include males","")</f>
        <v>#VALUE!</v>
      </c>
      <c r="SJT17" s="132" t="e" vm="1">
        <f>IF(AND(SJT15="Breast",[1]control!SKH8="Persons"),"Note: Breast cancer figures for all persons does not include males","")</f>
        <v>#VALUE!</v>
      </c>
      <c r="SJU17" s="132" t="e" vm="1">
        <f>IF(AND(SJU15="Breast",[1]control!SKI8="Persons"),"Note: Breast cancer figures for all persons does not include males","")</f>
        <v>#VALUE!</v>
      </c>
      <c r="SJV17" s="132" t="e" vm="1">
        <f>IF(AND(SJV15="Breast",[1]control!SKJ8="Persons"),"Note: Breast cancer figures for all persons does not include males","")</f>
        <v>#VALUE!</v>
      </c>
      <c r="SJW17" s="132" t="e" vm="1">
        <f>IF(AND(SJW15="Breast",[1]control!SKK8="Persons"),"Note: Breast cancer figures for all persons does not include males","")</f>
        <v>#VALUE!</v>
      </c>
      <c r="SJX17" s="132" t="e" vm="1">
        <f>IF(AND(SJX15="Breast",[1]control!SKL8="Persons"),"Note: Breast cancer figures for all persons does not include males","")</f>
        <v>#VALUE!</v>
      </c>
      <c r="SJY17" s="132" t="e" vm="1">
        <f>IF(AND(SJY15="Breast",[1]control!SKM8="Persons"),"Note: Breast cancer figures for all persons does not include males","")</f>
        <v>#VALUE!</v>
      </c>
      <c r="SJZ17" s="132" t="e" vm="1">
        <f>IF(AND(SJZ15="Breast",[1]control!SKN8="Persons"),"Note: Breast cancer figures for all persons does not include males","")</f>
        <v>#VALUE!</v>
      </c>
      <c r="SKA17" s="132" t="e" vm="1">
        <f>IF(AND(SKA15="Breast",[1]control!SKO8="Persons"),"Note: Breast cancer figures for all persons does not include males","")</f>
        <v>#VALUE!</v>
      </c>
      <c r="SKB17" s="132" t="e" vm="1">
        <f>IF(AND(SKB15="Breast",[1]control!SKP8="Persons"),"Note: Breast cancer figures for all persons does not include males","")</f>
        <v>#VALUE!</v>
      </c>
      <c r="SKC17" s="132" t="e" vm="1">
        <f>IF(AND(SKC15="Breast",[1]control!SKQ8="Persons"),"Note: Breast cancer figures for all persons does not include males","")</f>
        <v>#VALUE!</v>
      </c>
      <c r="SKD17" s="132" t="e" vm="1">
        <f>IF(AND(SKD15="Breast",[1]control!SKR8="Persons"),"Note: Breast cancer figures for all persons does not include males","")</f>
        <v>#VALUE!</v>
      </c>
      <c r="SKE17" s="132" t="e" vm="1">
        <f>IF(AND(SKE15="Breast",[1]control!SKS8="Persons"),"Note: Breast cancer figures for all persons does not include males","")</f>
        <v>#VALUE!</v>
      </c>
      <c r="SKF17" s="132" t="e" vm="1">
        <f>IF(AND(SKF15="Breast",[1]control!SKT8="Persons"),"Note: Breast cancer figures for all persons does not include males","")</f>
        <v>#VALUE!</v>
      </c>
      <c r="SKG17" s="132" t="e" vm="1">
        <f>IF(AND(SKG15="Breast",[1]control!SKU8="Persons"),"Note: Breast cancer figures for all persons does not include males","")</f>
        <v>#VALUE!</v>
      </c>
      <c r="SKH17" s="132" t="e" vm="1">
        <f>IF(AND(SKH15="Breast",[1]control!SKV8="Persons"),"Note: Breast cancer figures for all persons does not include males","")</f>
        <v>#VALUE!</v>
      </c>
      <c r="SKI17" s="132" t="e" vm="1">
        <f>IF(AND(SKI15="Breast",[1]control!SKW8="Persons"),"Note: Breast cancer figures for all persons does not include males","")</f>
        <v>#VALUE!</v>
      </c>
      <c r="SKJ17" s="132" t="e" vm="1">
        <f>IF(AND(SKJ15="Breast",[1]control!SKX8="Persons"),"Note: Breast cancer figures for all persons does not include males","")</f>
        <v>#VALUE!</v>
      </c>
      <c r="SKK17" s="132" t="e" vm="1">
        <f>IF(AND(SKK15="Breast",[1]control!SKY8="Persons"),"Note: Breast cancer figures for all persons does not include males","")</f>
        <v>#VALUE!</v>
      </c>
      <c r="SKL17" s="132" t="e" vm="1">
        <f>IF(AND(SKL15="Breast",[1]control!SKZ8="Persons"),"Note: Breast cancer figures for all persons does not include males","")</f>
        <v>#VALUE!</v>
      </c>
      <c r="SKM17" s="132" t="e" vm="1">
        <f>IF(AND(SKM15="Breast",[1]control!SLA8="Persons"),"Note: Breast cancer figures for all persons does not include males","")</f>
        <v>#VALUE!</v>
      </c>
      <c r="SKN17" s="132" t="e" vm="1">
        <f>IF(AND(SKN15="Breast",[1]control!SLB8="Persons"),"Note: Breast cancer figures for all persons does not include males","")</f>
        <v>#VALUE!</v>
      </c>
      <c r="SKO17" s="132" t="e" vm="1">
        <f>IF(AND(SKO15="Breast",[1]control!SLC8="Persons"),"Note: Breast cancer figures for all persons does not include males","")</f>
        <v>#VALUE!</v>
      </c>
      <c r="SKP17" s="132" t="e" vm="1">
        <f>IF(AND(SKP15="Breast",[1]control!SLD8="Persons"),"Note: Breast cancer figures for all persons does not include males","")</f>
        <v>#VALUE!</v>
      </c>
      <c r="SKQ17" s="132" t="e" vm="1">
        <f>IF(AND(SKQ15="Breast",[1]control!SLE8="Persons"),"Note: Breast cancer figures for all persons does not include males","")</f>
        <v>#VALUE!</v>
      </c>
      <c r="SKR17" s="132" t="e" vm="1">
        <f>IF(AND(SKR15="Breast",[1]control!SLF8="Persons"),"Note: Breast cancer figures for all persons does not include males","")</f>
        <v>#VALUE!</v>
      </c>
      <c r="SKS17" s="132" t="e" vm="1">
        <f>IF(AND(SKS15="Breast",[1]control!SLG8="Persons"),"Note: Breast cancer figures for all persons does not include males","")</f>
        <v>#VALUE!</v>
      </c>
      <c r="SKT17" s="132" t="e" vm="1">
        <f>IF(AND(SKT15="Breast",[1]control!SLH8="Persons"),"Note: Breast cancer figures for all persons does not include males","")</f>
        <v>#VALUE!</v>
      </c>
      <c r="SKU17" s="132" t="e" vm="1">
        <f>IF(AND(SKU15="Breast",[1]control!SLI8="Persons"),"Note: Breast cancer figures for all persons does not include males","")</f>
        <v>#VALUE!</v>
      </c>
      <c r="SKV17" s="132" t="e" vm="1">
        <f>IF(AND(SKV15="Breast",[1]control!SLJ8="Persons"),"Note: Breast cancer figures for all persons does not include males","")</f>
        <v>#VALUE!</v>
      </c>
      <c r="SKW17" s="132" t="e" vm="1">
        <f>IF(AND(SKW15="Breast",[1]control!SLK8="Persons"),"Note: Breast cancer figures for all persons does not include males","")</f>
        <v>#VALUE!</v>
      </c>
      <c r="SKX17" s="132" t="e" vm="1">
        <f>IF(AND(SKX15="Breast",[1]control!SLL8="Persons"),"Note: Breast cancer figures for all persons does not include males","")</f>
        <v>#VALUE!</v>
      </c>
      <c r="SKY17" s="132" t="e" vm="1">
        <f>IF(AND(SKY15="Breast",[1]control!SLM8="Persons"),"Note: Breast cancer figures for all persons does not include males","")</f>
        <v>#VALUE!</v>
      </c>
      <c r="SKZ17" s="132" t="e" vm="1">
        <f>IF(AND(SKZ15="Breast",[1]control!SLN8="Persons"),"Note: Breast cancer figures for all persons does not include males","")</f>
        <v>#VALUE!</v>
      </c>
      <c r="SLA17" s="132" t="e" vm="1">
        <f>IF(AND(SLA15="Breast",[1]control!SLO8="Persons"),"Note: Breast cancer figures for all persons does not include males","")</f>
        <v>#VALUE!</v>
      </c>
      <c r="SLB17" s="132" t="e" vm="1">
        <f>IF(AND(SLB15="Breast",[1]control!SLP8="Persons"),"Note: Breast cancer figures for all persons does not include males","")</f>
        <v>#VALUE!</v>
      </c>
      <c r="SLC17" s="132" t="e" vm="1">
        <f>IF(AND(SLC15="Breast",[1]control!SLQ8="Persons"),"Note: Breast cancer figures for all persons does not include males","")</f>
        <v>#VALUE!</v>
      </c>
      <c r="SLD17" s="132" t="e" vm="1">
        <f>IF(AND(SLD15="Breast",[1]control!SLR8="Persons"),"Note: Breast cancer figures for all persons does not include males","")</f>
        <v>#VALUE!</v>
      </c>
      <c r="SLE17" s="132" t="e" vm="1">
        <f>IF(AND(SLE15="Breast",[1]control!SLS8="Persons"),"Note: Breast cancer figures for all persons does not include males","")</f>
        <v>#VALUE!</v>
      </c>
      <c r="SLF17" s="132" t="e" vm="1">
        <f>IF(AND(SLF15="Breast",[1]control!SLT8="Persons"),"Note: Breast cancer figures for all persons does not include males","")</f>
        <v>#VALUE!</v>
      </c>
      <c r="SLG17" s="132" t="e" vm="1">
        <f>IF(AND(SLG15="Breast",[1]control!SLU8="Persons"),"Note: Breast cancer figures for all persons does not include males","")</f>
        <v>#VALUE!</v>
      </c>
      <c r="SLH17" s="132" t="e" vm="1">
        <f>IF(AND(SLH15="Breast",[1]control!SLV8="Persons"),"Note: Breast cancer figures for all persons does not include males","")</f>
        <v>#VALUE!</v>
      </c>
      <c r="SLI17" s="132" t="e" vm="1">
        <f>IF(AND(SLI15="Breast",[1]control!SLW8="Persons"),"Note: Breast cancer figures for all persons does not include males","")</f>
        <v>#VALUE!</v>
      </c>
      <c r="SLJ17" s="132" t="e" vm="1">
        <f>IF(AND(SLJ15="Breast",[1]control!SLX8="Persons"),"Note: Breast cancer figures for all persons does not include males","")</f>
        <v>#VALUE!</v>
      </c>
      <c r="SLK17" s="132" t="e" vm="1">
        <f>IF(AND(SLK15="Breast",[1]control!SLY8="Persons"),"Note: Breast cancer figures for all persons does not include males","")</f>
        <v>#VALUE!</v>
      </c>
      <c r="SLL17" s="132" t="e" vm="1">
        <f>IF(AND(SLL15="Breast",[1]control!SLZ8="Persons"),"Note: Breast cancer figures for all persons does not include males","")</f>
        <v>#VALUE!</v>
      </c>
      <c r="SLM17" s="132" t="e" vm="1">
        <f>IF(AND(SLM15="Breast",[1]control!SMA8="Persons"),"Note: Breast cancer figures for all persons does not include males","")</f>
        <v>#VALUE!</v>
      </c>
      <c r="SLN17" s="132" t="e" vm="1">
        <f>IF(AND(SLN15="Breast",[1]control!SMB8="Persons"),"Note: Breast cancer figures for all persons does not include males","")</f>
        <v>#VALUE!</v>
      </c>
      <c r="SLO17" s="132" t="e" vm="1">
        <f>IF(AND(SLO15="Breast",[1]control!SMC8="Persons"),"Note: Breast cancer figures for all persons does not include males","")</f>
        <v>#VALUE!</v>
      </c>
      <c r="SLP17" s="132" t="e" vm="1">
        <f>IF(AND(SLP15="Breast",[1]control!SMD8="Persons"),"Note: Breast cancer figures for all persons does not include males","")</f>
        <v>#VALUE!</v>
      </c>
      <c r="SLQ17" s="132" t="e" vm="1">
        <f>IF(AND(SLQ15="Breast",[1]control!SME8="Persons"),"Note: Breast cancer figures for all persons does not include males","")</f>
        <v>#VALUE!</v>
      </c>
      <c r="SLR17" s="132" t="e" vm="1">
        <f>IF(AND(SLR15="Breast",[1]control!SMF8="Persons"),"Note: Breast cancer figures for all persons does not include males","")</f>
        <v>#VALUE!</v>
      </c>
      <c r="SLS17" s="132" t="e" vm="1">
        <f>IF(AND(SLS15="Breast",[1]control!SMG8="Persons"),"Note: Breast cancer figures for all persons does not include males","")</f>
        <v>#VALUE!</v>
      </c>
      <c r="SLT17" s="132" t="e" vm="1">
        <f>IF(AND(SLT15="Breast",[1]control!SMH8="Persons"),"Note: Breast cancer figures for all persons does not include males","")</f>
        <v>#VALUE!</v>
      </c>
      <c r="SLU17" s="132" t="e" vm="1">
        <f>IF(AND(SLU15="Breast",[1]control!SMI8="Persons"),"Note: Breast cancer figures for all persons does not include males","")</f>
        <v>#VALUE!</v>
      </c>
      <c r="SLV17" s="132" t="e" vm="1">
        <f>IF(AND(SLV15="Breast",[1]control!SMJ8="Persons"),"Note: Breast cancer figures for all persons does not include males","")</f>
        <v>#VALUE!</v>
      </c>
      <c r="SLW17" s="132" t="e" vm="1">
        <f>IF(AND(SLW15="Breast",[1]control!SMK8="Persons"),"Note: Breast cancer figures for all persons does not include males","")</f>
        <v>#VALUE!</v>
      </c>
      <c r="SLX17" s="132" t="e" vm="1">
        <f>IF(AND(SLX15="Breast",[1]control!SML8="Persons"),"Note: Breast cancer figures for all persons does not include males","")</f>
        <v>#VALUE!</v>
      </c>
      <c r="SLY17" s="132" t="e" vm="1">
        <f>IF(AND(SLY15="Breast",[1]control!SMM8="Persons"),"Note: Breast cancer figures for all persons does not include males","")</f>
        <v>#VALUE!</v>
      </c>
      <c r="SLZ17" s="132" t="e" vm="1">
        <f>IF(AND(SLZ15="Breast",[1]control!SMN8="Persons"),"Note: Breast cancer figures for all persons does not include males","")</f>
        <v>#VALUE!</v>
      </c>
      <c r="SMA17" s="132" t="e" vm="1">
        <f>IF(AND(SMA15="Breast",[1]control!SMO8="Persons"),"Note: Breast cancer figures for all persons does not include males","")</f>
        <v>#VALUE!</v>
      </c>
      <c r="SMB17" s="132" t="e" vm="1">
        <f>IF(AND(SMB15="Breast",[1]control!SMP8="Persons"),"Note: Breast cancer figures for all persons does not include males","")</f>
        <v>#VALUE!</v>
      </c>
      <c r="SMC17" s="132" t="e" vm="1">
        <f>IF(AND(SMC15="Breast",[1]control!SMQ8="Persons"),"Note: Breast cancer figures for all persons does not include males","")</f>
        <v>#VALUE!</v>
      </c>
      <c r="SMD17" s="132" t="e" vm="1">
        <f>IF(AND(SMD15="Breast",[1]control!SMR8="Persons"),"Note: Breast cancer figures for all persons does not include males","")</f>
        <v>#VALUE!</v>
      </c>
      <c r="SME17" s="132" t="e" vm="1">
        <f>IF(AND(SME15="Breast",[1]control!SMS8="Persons"),"Note: Breast cancer figures for all persons does not include males","")</f>
        <v>#VALUE!</v>
      </c>
      <c r="SMF17" s="132" t="e" vm="1">
        <f>IF(AND(SMF15="Breast",[1]control!SMT8="Persons"),"Note: Breast cancer figures for all persons does not include males","")</f>
        <v>#VALUE!</v>
      </c>
      <c r="SMG17" s="132" t="e" vm="1">
        <f>IF(AND(SMG15="Breast",[1]control!SMU8="Persons"),"Note: Breast cancer figures for all persons does not include males","")</f>
        <v>#VALUE!</v>
      </c>
      <c r="SMH17" s="132" t="e" vm="1">
        <f>IF(AND(SMH15="Breast",[1]control!SMV8="Persons"),"Note: Breast cancer figures for all persons does not include males","")</f>
        <v>#VALUE!</v>
      </c>
      <c r="SMI17" s="132" t="e" vm="1">
        <f>IF(AND(SMI15="Breast",[1]control!SMW8="Persons"),"Note: Breast cancer figures for all persons does not include males","")</f>
        <v>#VALUE!</v>
      </c>
      <c r="SMJ17" s="132" t="e" vm="1">
        <f>IF(AND(SMJ15="Breast",[1]control!SMX8="Persons"),"Note: Breast cancer figures for all persons does not include males","")</f>
        <v>#VALUE!</v>
      </c>
      <c r="SMK17" s="132" t="e" vm="1">
        <f>IF(AND(SMK15="Breast",[1]control!SMY8="Persons"),"Note: Breast cancer figures for all persons does not include males","")</f>
        <v>#VALUE!</v>
      </c>
      <c r="SML17" s="132" t="e" vm="1">
        <f>IF(AND(SML15="Breast",[1]control!SMZ8="Persons"),"Note: Breast cancer figures for all persons does not include males","")</f>
        <v>#VALUE!</v>
      </c>
      <c r="SMM17" s="132" t="e" vm="1">
        <f>IF(AND(SMM15="Breast",[1]control!SNA8="Persons"),"Note: Breast cancer figures for all persons does not include males","")</f>
        <v>#VALUE!</v>
      </c>
      <c r="SMN17" s="132" t="e" vm="1">
        <f>IF(AND(SMN15="Breast",[1]control!SNB8="Persons"),"Note: Breast cancer figures for all persons does not include males","")</f>
        <v>#VALUE!</v>
      </c>
      <c r="SMO17" s="132" t="e" vm="1">
        <f>IF(AND(SMO15="Breast",[1]control!SNC8="Persons"),"Note: Breast cancer figures for all persons does not include males","")</f>
        <v>#VALUE!</v>
      </c>
      <c r="SMP17" s="132" t="e" vm="1">
        <f>IF(AND(SMP15="Breast",[1]control!SND8="Persons"),"Note: Breast cancer figures for all persons does not include males","")</f>
        <v>#VALUE!</v>
      </c>
      <c r="SMQ17" s="132" t="e" vm="1">
        <f>IF(AND(SMQ15="Breast",[1]control!SNE8="Persons"),"Note: Breast cancer figures for all persons does not include males","")</f>
        <v>#VALUE!</v>
      </c>
      <c r="SMR17" s="132" t="e" vm="1">
        <f>IF(AND(SMR15="Breast",[1]control!SNF8="Persons"),"Note: Breast cancer figures for all persons does not include males","")</f>
        <v>#VALUE!</v>
      </c>
      <c r="SMS17" s="132" t="e" vm="1">
        <f>IF(AND(SMS15="Breast",[1]control!SNG8="Persons"),"Note: Breast cancer figures for all persons does not include males","")</f>
        <v>#VALUE!</v>
      </c>
      <c r="SMT17" s="132" t="e" vm="1">
        <f>IF(AND(SMT15="Breast",[1]control!SNH8="Persons"),"Note: Breast cancer figures for all persons does not include males","")</f>
        <v>#VALUE!</v>
      </c>
      <c r="SMU17" s="132" t="e" vm="1">
        <f>IF(AND(SMU15="Breast",[1]control!SNI8="Persons"),"Note: Breast cancer figures for all persons does not include males","")</f>
        <v>#VALUE!</v>
      </c>
      <c r="SMV17" s="132" t="e" vm="1">
        <f>IF(AND(SMV15="Breast",[1]control!SNJ8="Persons"),"Note: Breast cancer figures for all persons does not include males","")</f>
        <v>#VALUE!</v>
      </c>
      <c r="SMW17" s="132" t="e" vm="1">
        <f>IF(AND(SMW15="Breast",[1]control!SNK8="Persons"),"Note: Breast cancer figures for all persons does not include males","")</f>
        <v>#VALUE!</v>
      </c>
      <c r="SMX17" s="132" t="e" vm="1">
        <f>IF(AND(SMX15="Breast",[1]control!SNL8="Persons"),"Note: Breast cancer figures for all persons does not include males","")</f>
        <v>#VALUE!</v>
      </c>
      <c r="SMY17" s="132" t="e" vm="1">
        <f>IF(AND(SMY15="Breast",[1]control!SNM8="Persons"),"Note: Breast cancer figures for all persons does not include males","")</f>
        <v>#VALUE!</v>
      </c>
      <c r="SMZ17" s="132" t="e" vm="1">
        <f>IF(AND(SMZ15="Breast",[1]control!SNN8="Persons"),"Note: Breast cancer figures for all persons does not include males","")</f>
        <v>#VALUE!</v>
      </c>
      <c r="SNA17" s="132" t="e" vm="1">
        <f>IF(AND(SNA15="Breast",[1]control!SNO8="Persons"),"Note: Breast cancer figures for all persons does not include males","")</f>
        <v>#VALUE!</v>
      </c>
      <c r="SNB17" s="132" t="e" vm="1">
        <f>IF(AND(SNB15="Breast",[1]control!SNP8="Persons"),"Note: Breast cancer figures for all persons does not include males","")</f>
        <v>#VALUE!</v>
      </c>
      <c r="SNC17" s="132" t="e" vm="1">
        <f>IF(AND(SNC15="Breast",[1]control!SNQ8="Persons"),"Note: Breast cancer figures for all persons does not include males","")</f>
        <v>#VALUE!</v>
      </c>
      <c r="SND17" s="132" t="e" vm="1">
        <f>IF(AND(SND15="Breast",[1]control!SNR8="Persons"),"Note: Breast cancer figures for all persons does not include males","")</f>
        <v>#VALUE!</v>
      </c>
      <c r="SNE17" s="132" t="e" vm="1">
        <f>IF(AND(SNE15="Breast",[1]control!SNS8="Persons"),"Note: Breast cancer figures for all persons does not include males","")</f>
        <v>#VALUE!</v>
      </c>
      <c r="SNF17" s="132" t="e" vm="1">
        <f>IF(AND(SNF15="Breast",[1]control!SNT8="Persons"),"Note: Breast cancer figures for all persons does not include males","")</f>
        <v>#VALUE!</v>
      </c>
      <c r="SNG17" s="132" t="e" vm="1">
        <f>IF(AND(SNG15="Breast",[1]control!SNU8="Persons"),"Note: Breast cancer figures for all persons does not include males","")</f>
        <v>#VALUE!</v>
      </c>
      <c r="SNH17" s="132" t="e" vm="1">
        <f>IF(AND(SNH15="Breast",[1]control!SNV8="Persons"),"Note: Breast cancer figures for all persons does not include males","")</f>
        <v>#VALUE!</v>
      </c>
      <c r="SNI17" s="132" t="e" vm="1">
        <f>IF(AND(SNI15="Breast",[1]control!SNW8="Persons"),"Note: Breast cancer figures for all persons does not include males","")</f>
        <v>#VALUE!</v>
      </c>
      <c r="SNJ17" s="132" t="e" vm="1">
        <f>IF(AND(SNJ15="Breast",[1]control!SNX8="Persons"),"Note: Breast cancer figures for all persons does not include males","")</f>
        <v>#VALUE!</v>
      </c>
      <c r="SNK17" s="132" t="e" vm="1">
        <f>IF(AND(SNK15="Breast",[1]control!SNY8="Persons"),"Note: Breast cancer figures for all persons does not include males","")</f>
        <v>#VALUE!</v>
      </c>
      <c r="SNL17" s="132" t="e" vm="1">
        <f>IF(AND(SNL15="Breast",[1]control!SNZ8="Persons"),"Note: Breast cancer figures for all persons does not include males","")</f>
        <v>#VALUE!</v>
      </c>
      <c r="SNM17" s="132" t="e" vm="1">
        <f>IF(AND(SNM15="Breast",[1]control!SOA8="Persons"),"Note: Breast cancer figures for all persons does not include males","")</f>
        <v>#VALUE!</v>
      </c>
      <c r="SNN17" s="132" t="e" vm="1">
        <f>IF(AND(SNN15="Breast",[1]control!SOB8="Persons"),"Note: Breast cancer figures for all persons does not include males","")</f>
        <v>#VALUE!</v>
      </c>
      <c r="SNO17" s="132" t="e" vm="1">
        <f>IF(AND(SNO15="Breast",[1]control!SOC8="Persons"),"Note: Breast cancer figures for all persons does not include males","")</f>
        <v>#VALUE!</v>
      </c>
      <c r="SNP17" s="132" t="e" vm="1">
        <f>IF(AND(SNP15="Breast",[1]control!SOD8="Persons"),"Note: Breast cancer figures for all persons does not include males","")</f>
        <v>#VALUE!</v>
      </c>
      <c r="SNQ17" s="132" t="e" vm="1">
        <f>IF(AND(SNQ15="Breast",[1]control!SOE8="Persons"),"Note: Breast cancer figures for all persons does not include males","")</f>
        <v>#VALUE!</v>
      </c>
      <c r="SNR17" s="132" t="e" vm="1">
        <f>IF(AND(SNR15="Breast",[1]control!SOF8="Persons"),"Note: Breast cancer figures for all persons does not include males","")</f>
        <v>#VALUE!</v>
      </c>
      <c r="SNS17" s="132" t="e" vm="1">
        <f>IF(AND(SNS15="Breast",[1]control!SOG8="Persons"),"Note: Breast cancer figures for all persons does not include males","")</f>
        <v>#VALUE!</v>
      </c>
      <c r="SNT17" s="132" t="e" vm="1">
        <f>IF(AND(SNT15="Breast",[1]control!SOH8="Persons"),"Note: Breast cancer figures for all persons does not include males","")</f>
        <v>#VALUE!</v>
      </c>
      <c r="SNU17" s="132" t="e" vm="1">
        <f>IF(AND(SNU15="Breast",[1]control!SOI8="Persons"),"Note: Breast cancer figures for all persons does not include males","")</f>
        <v>#VALUE!</v>
      </c>
      <c r="SNV17" s="132" t="e" vm="1">
        <f>IF(AND(SNV15="Breast",[1]control!SOJ8="Persons"),"Note: Breast cancer figures for all persons does not include males","")</f>
        <v>#VALUE!</v>
      </c>
      <c r="SNW17" s="132" t="e" vm="1">
        <f>IF(AND(SNW15="Breast",[1]control!SOK8="Persons"),"Note: Breast cancer figures for all persons does not include males","")</f>
        <v>#VALUE!</v>
      </c>
      <c r="SNX17" s="132" t="e" vm="1">
        <f>IF(AND(SNX15="Breast",[1]control!SOL8="Persons"),"Note: Breast cancer figures for all persons does not include males","")</f>
        <v>#VALUE!</v>
      </c>
      <c r="SNY17" s="132" t="e" vm="1">
        <f>IF(AND(SNY15="Breast",[1]control!SOM8="Persons"),"Note: Breast cancer figures for all persons does not include males","")</f>
        <v>#VALUE!</v>
      </c>
      <c r="SNZ17" s="132" t="e" vm="1">
        <f>IF(AND(SNZ15="Breast",[1]control!SON8="Persons"),"Note: Breast cancer figures for all persons does not include males","")</f>
        <v>#VALUE!</v>
      </c>
      <c r="SOA17" s="132" t="e" vm="1">
        <f>IF(AND(SOA15="Breast",[1]control!SOO8="Persons"),"Note: Breast cancer figures for all persons does not include males","")</f>
        <v>#VALUE!</v>
      </c>
      <c r="SOB17" s="132" t="e" vm="1">
        <f>IF(AND(SOB15="Breast",[1]control!SOP8="Persons"),"Note: Breast cancer figures for all persons does not include males","")</f>
        <v>#VALUE!</v>
      </c>
      <c r="SOC17" s="132" t="e" vm="1">
        <f>IF(AND(SOC15="Breast",[1]control!SOQ8="Persons"),"Note: Breast cancer figures for all persons does not include males","")</f>
        <v>#VALUE!</v>
      </c>
      <c r="SOD17" s="132" t="e" vm="1">
        <f>IF(AND(SOD15="Breast",[1]control!SOR8="Persons"),"Note: Breast cancer figures for all persons does not include males","")</f>
        <v>#VALUE!</v>
      </c>
      <c r="SOE17" s="132" t="e" vm="1">
        <f>IF(AND(SOE15="Breast",[1]control!SOS8="Persons"),"Note: Breast cancer figures for all persons does not include males","")</f>
        <v>#VALUE!</v>
      </c>
      <c r="SOF17" s="132" t="e" vm="1">
        <f>IF(AND(SOF15="Breast",[1]control!SOT8="Persons"),"Note: Breast cancer figures for all persons does not include males","")</f>
        <v>#VALUE!</v>
      </c>
      <c r="SOG17" s="132" t="e" vm="1">
        <f>IF(AND(SOG15="Breast",[1]control!SOU8="Persons"),"Note: Breast cancer figures for all persons does not include males","")</f>
        <v>#VALUE!</v>
      </c>
      <c r="SOH17" s="132" t="e" vm="1">
        <f>IF(AND(SOH15="Breast",[1]control!SOV8="Persons"),"Note: Breast cancer figures for all persons does not include males","")</f>
        <v>#VALUE!</v>
      </c>
      <c r="SOI17" s="132" t="e" vm="1">
        <f>IF(AND(SOI15="Breast",[1]control!SOW8="Persons"),"Note: Breast cancer figures for all persons does not include males","")</f>
        <v>#VALUE!</v>
      </c>
      <c r="SOJ17" s="132" t="e" vm="1">
        <f>IF(AND(SOJ15="Breast",[1]control!SOX8="Persons"),"Note: Breast cancer figures for all persons does not include males","")</f>
        <v>#VALUE!</v>
      </c>
      <c r="SOK17" s="132" t="e" vm="1">
        <f>IF(AND(SOK15="Breast",[1]control!SOY8="Persons"),"Note: Breast cancer figures for all persons does not include males","")</f>
        <v>#VALUE!</v>
      </c>
      <c r="SOL17" s="132" t="e" vm="1">
        <f>IF(AND(SOL15="Breast",[1]control!SOZ8="Persons"),"Note: Breast cancer figures for all persons does not include males","")</f>
        <v>#VALUE!</v>
      </c>
      <c r="SOM17" s="132" t="e" vm="1">
        <f>IF(AND(SOM15="Breast",[1]control!SPA8="Persons"),"Note: Breast cancer figures for all persons does not include males","")</f>
        <v>#VALUE!</v>
      </c>
      <c r="SON17" s="132" t="e" vm="1">
        <f>IF(AND(SON15="Breast",[1]control!SPB8="Persons"),"Note: Breast cancer figures for all persons does not include males","")</f>
        <v>#VALUE!</v>
      </c>
      <c r="SOO17" s="132" t="e" vm="1">
        <f>IF(AND(SOO15="Breast",[1]control!SPC8="Persons"),"Note: Breast cancer figures for all persons does not include males","")</f>
        <v>#VALUE!</v>
      </c>
      <c r="SOP17" s="132" t="e" vm="1">
        <f>IF(AND(SOP15="Breast",[1]control!SPD8="Persons"),"Note: Breast cancer figures for all persons does not include males","")</f>
        <v>#VALUE!</v>
      </c>
      <c r="SOQ17" s="132" t="e" vm="1">
        <f>IF(AND(SOQ15="Breast",[1]control!SPE8="Persons"),"Note: Breast cancer figures for all persons does not include males","")</f>
        <v>#VALUE!</v>
      </c>
      <c r="SOR17" s="132" t="e" vm="1">
        <f>IF(AND(SOR15="Breast",[1]control!SPF8="Persons"),"Note: Breast cancer figures for all persons does not include males","")</f>
        <v>#VALUE!</v>
      </c>
      <c r="SOS17" s="132" t="e" vm="1">
        <f>IF(AND(SOS15="Breast",[1]control!SPG8="Persons"),"Note: Breast cancer figures for all persons does not include males","")</f>
        <v>#VALUE!</v>
      </c>
      <c r="SOT17" s="132" t="e" vm="1">
        <f>IF(AND(SOT15="Breast",[1]control!SPH8="Persons"),"Note: Breast cancer figures for all persons does not include males","")</f>
        <v>#VALUE!</v>
      </c>
      <c r="SOU17" s="132" t="e" vm="1">
        <f>IF(AND(SOU15="Breast",[1]control!SPI8="Persons"),"Note: Breast cancer figures for all persons does not include males","")</f>
        <v>#VALUE!</v>
      </c>
      <c r="SOV17" s="132" t="e" vm="1">
        <f>IF(AND(SOV15="Breast",[1]control!SPJ8="Persons"),"Note: Breast cancer figures for all persons does not include males","")</f>
        <v>#VALUE!</v>
      </c>
      <c r="SOW17" s="132" t="e" vm="1">
        <f>IF(AND(SOW15="Breast",[1]control!SPK8="Persons"),"Note: Breast cancer figures for all persons does not include males","")</f>
        <v>#VALUE!</v>
      </c>
      <c r="SOX17" s="132" t="e" vm="1">
        <f>IF(AND(SOX15="Breast",[1]control!SPL8="Persons"),"Note: Breast cancer figures for all persons does not include males","")</f>
        <v>#VALUE!</v>
      </c>
      <c r="SOY17" s="132" t="e" vm="1">
        <f>IF(AND(SOY15="Breast",[1]control!SPM8="Persons"),"Note: Breast cancer figures for all persons does not include males","")</f>
        <v>#VALUE!</v>
      </c>
      <c r="SOZ17" s="132" t="e" vm="1">
        <f>IF(AND(SOZ15="Breast",[1]control!SPN8="Persons"),"Note: Breast cancer figures for all persons does not include males","")</f>
        <v>#VALUE!</v>
      </c>
      <c r="SPA17" s="132" t="e" vm="1">
        <f>IF(AND(SPA15="Breast",[1]control!SPO8="Persons"),"Note: Breast cancer figures for all persons does not include males","")</f>
        <v>#VALUE!</v>
      </c>
      <c r="SPB17" s="132" t="e" vm="1">
        <f>IF(AND(SPB15="Breast",[1]control!SPP8="Persons"),"Note: Breast cancer figures for all persons does not include males","")</f>
        <v>#VALUE!</v>
      </c>
      <c r="SPC17" s="132" t="e" vm="1">
        <f>IF(AND(SPC15="Breast",[1]control!SPQ8="Persons"),"Note: Breast cancer figures for all persons does not include males","")</f>
        <v>#VALUE!</v>
      </c>
      <c r="SPD17" s="132" t="e" vm="1">
        <f>IF(AND(SPD15="Breast",[1]control!SPR8="Persons"),"Note: Breast cancer figures for all persons does not include males","")</f>
        <v>#VALUE!</v>
      </c>
      <c r="SPE17" s="132" t="e" vm="1">
        <f>IF(AND(SPE15="Breast",[1]control!SPS8="Persons"),"Note: Breast cancer figures for all persons does not include males","")</f>
        <v>#VALUE!</v>
      </c>
      <c r="SPF17" s="132" t="e" vm="1">
        <f>IF(AND(SPF15="Breast",[1]control!SPT8="Persons"),"Note: Breast cancer figures for all persons does not include males","")</f>
        <v>#VALUE!</v>
      </c>
      <c r="SPG17" s="132" t="e" vm="1">
        <f>IF(AND(SPG15="Breast",[1]control!SPU8="Persons"),"Note: Breast cancer figures for all persons does not include males","")</f>
        <v>#VALUE!</v>
      </c>
      <c r="SPH17" s="132" t="e" vm="1">
        <f>IF(AND(SPH15="Breast",[1]control!SPV8="Persons"),"Note: Breast cancer figures for all persons does not include males","")</f>
        <v>#VALUE!</v>
      </c>
      <c r="SPI17" s="132" t="e" vm="1">
        <f>IF(AND(SPI15="Breast",[1]control!SPW8="Persons"),"Note: Breast cancer figures for all persons does not include males","")</f>
        <v>#VALUE!</v>
      </c>
      <c r="SPJ17" s="132" t="e" vm="1">
        <f>IF(AND(SPJ15="Breast",[1]control!SPX8="Persons"),"Note: Breast cancer figures for all persons does not include males","")</f>
        <v>#VALUE!</v>
      </c>
      <c r="SPK17" s="132" t="e" vm="1">
        <f>IF(AND(SPK15="Breast",[1]control!SPY8="Persons"),"Note: Breast cancer figures for all persons does not include males","")</f>
        <v>#VALUE!</v>
      </c>
      <c r="SPL17" s="132" t="e" vm="1">
        <f>IF(AND(SPL15="Breast",[1]control!SPZ8="Persons"),"Note: Breast cancer figures for all persons does not include males","")</f>
        <v>#VALUE!</v>
      </c>
      <c r="SPM17" s="132" t="e" vm="1">
        <f>IF(AND(SPM15="Breast",[1]control!SQA8="Persons"),"Note: Breast cancer figures for all persons does not include males","")</f>
        <v>#VALUE!</v>
      </c>
      <c r="SPN17" s="132" t="e" vm="1">
        <f>IF(AND(SPN15="Breast",[1]control!SQB8="Persons"),"Note: Breast cancer figures for all persons does not include males","")</f>
        <v>#VALUE!</v>
      </c>
      <c r="SPO17" s="132" t="e" vm="1">
        <f>IF(AND(SPO15="Breast",[1]control!SQC8="Persons"),"Note: Breast cancer figures for all persons does not include males","")</f>
        <v>#VALUE!</v>
      </c>
      <c r="SPP17" s="132" t="e" vm="1">
        <f>IF(AND(SPP15="Breast",[1]control!SQD8="Persons"),"Note: Breast cancer figures for all persons does not include males","")</f>
        <v>#VALUE!</v>
      </c>
      <c r="SPQ17" s="132" t="e" vm="1">
        <f>IF(AND(SPQ15="Breast",[1]control!SQE8="Persons"),"Note: Breast cancer figures for all persons does not include males","")</f>
        <v>#VALUE!</v>
      </c>
      <c r="SPR17" s="132" t="e" vm="1">
        <f>IF(AND(SPR15="Breast",[1]control!SQF8="Persons"),"Note: Breast cancer figures for all persons does not include males","")</f>
        <v>#VALUE!</v>
      </c>
      <c r="SPS17" s="132" t="e" vm="1">
        <f>IF(AND(SPS15="Breast",[1]control!SQG8="Persons"),"Note: Breast cancer figures for all persons does not include males","")</f>
        <v>#VALUE!</v>
      </c>
      <c r="SPT17" s="132" t="e" vm="1">
        <f>IF(AND(SPT15="Breast",[1]control!SQH8="Persons"),"Note: Breast cancer figures for all persons does not include males","")</f>
        <v>#VALUE!</v>
      </c>
      <c r="SPU17" s="132" t="e" vm="1">
        <f>IF(AND(SPU15="Breast",[1]control!SQI8="Persons"),"Note: Breast cancer figures for all persons does not include males","")</f>
        <v>#VALUE!</v>
      </c>
      <c r="SPV17" s="132" t="e" vm="1">
        <f>IF(AND(SPV15="Breast",[1]control!SQJ8="Persons"),"Note: Breast cancer figures for all persons does not include males","")</f>
        <v>#VALUE!</v>
      </c>
      <c r="SPW17" s="132" t="e" vm="1">
        <f>IF(AND(SPW15="Breast",[1]control!SQK8="Persons"),"Note: Breast cancer figures for all persons does not include males","")</f>
        <v>#VALUE!</v>
      </c>
      <c r="SPX17" s="132" t="e" vm="1">
        <f>IF(AND(SPX15="Breast",[1]control!SQL8="Persons"),"Note: Breast cancer figures for all persons does not include males","")</f>
        <v>#VALUE!</v>
      </c>
      <c r="SPY17" s="132" t="e" vm="1">
        <f>IF(AND(SPY15="Breast",[1]control!SQM8="Persons"),"Note: Breast cancer figures for all persons does not include males","")</f>
        <v>#VALUE!</v>
      </c>
      <c r="SPZ17" s="132" t="e" vm="1">
        <f>IF(AND(SPZ15="Breast",[1]control!SQN8="Persons"),"Note: Breast cancer figures for all persons does not include males","")</f>
        <v>#VALUE!</v>
      </c>
      <c r="SQA17" s="132" t="e" vm="1">
        <f>IF(AND(SQA15="Breast",[1]control!SQO8="Persons"),"Note: Breast cancer figures for all persons does not include males","")</f>
        <v>#VALUE!</v>
      </c>
      <c r="SQB17" s="132" t="e" vm="1">
        <f>IF(AND(SQB15="Breast",[1]control!SQP8="Persons"),"Note: Breast cancer figures for all persons does not include males","")</f>
        <v>#VALUE!</v>
      </c>
      <c r="SQC17" s="132" t="e" vm="1">
        <f>IF(AND(SQC15="Breast",[1]control!SQQ8="Persons"),"Note: Breast cancer figures for all persons does not include males","")</f>
        <v>#VALUE!</v>
      </c>
      <c r="SQD17" s="132" t="e" vm="1">
        <f>IF(AND(SQD15="Breast",[1]control!SQR8="Persons"),"Note: Breast cancer figures for all persons does not include males","")</f>
        <v>#VALUE!</v>
      </c>
      <c r="SQE17" s="132" t="e" vm="1">
        <f>IF(AND(SQE15="Breast",[1]control!SQS8="Persons"),"Note: Breast cancer figures for all persons does not include males","")</f>
        <v>#VALUE!</v>
      </c>
      <c r="SQF17" s="132" t="e" vm="1">
        <f>IF(AND(SQF15="Breast",[1]control!SQT8="Persons"),"Note: Breast cancer figures for all persons does not include males","")</f>
        <v>#VALUE!</v>
      </c>
      <c r="SQG17" s="132" t="e" vm="1">
        <f>IF(AND(SQG15="Breast",[1]control!SQU8="Persons"),"Note: Breast cancer figures for all persons does not include males","")</f>
        <v>#VALUE!</v>
      </c>
      <c r="SQH17" s="132" t="e" vm="1">
        <f>IF(AND(SQH15="Breast",[1]control!SQV8="Persons"),"Note: Breast cancer figures for all persons does not include males","")</f>
        <v>#VALUE!</v>
      </c>
      <c r="SQI17" s="132" t="e" vm="1">
        <f>IF(AND(SQI15="Breast",[1]control!SQW8="Persons"),"Note: Breast cancer figures for all persons does not include males","")</f>
        <v>#VALUE!</v>
      </c>
      <c r="SQJ17" s="132" t="e" vm="1">
        <f>IF(AND(SQJ15="Breast",[1]control!SQX8="Persons"),"Note: Breast cancer figures for all persons does not include males","")</f>
        <v>#VALUE!</v>
      </c>
      <c r="SQK17" s="132" t="e" vm="1">
        <f>IF(AND(SQK15="Breast",[1]control!SQY8="Persons"),"Note: Breast cancer figures for all persons does not include males","")</f>
        <v>#VALUE!</v>
      </c>
      <c r="SQL17" s="132" t="e" vm="1">
        <f>IF(AND(SQL15="Breast",[1]control!SQZ8="Persons"),"Note: Breast cancer figures for all persons does not include males","")</f>
        <v>#VALUE!</v>
      </c>
      <c r="SQM17" s="132" t="e" vm="1">
        <f>IF(AND(SQM15="Breast",[1]control!SRA8="Persons"),"Note: Breast cancer figures for all persons does not include males","")</f>
        <v>#VALUE!</v>
      </c>
      <c r="SQN17" s="132" t="e" vm="1">
        <f>IF(AND(SQN15="Breast",[1]control!SRB8="Persons"),"Note: Breast cancer figures for all persons does not include males","")</f>
        <v>#VALUE!</v>
      </c>
      <c r="SQO17" s="132" t="e" vm="1">
        <f>IF(AND(SQO15="Breast",[1]control!SRC8="Persons"),"Note: Breast cancer figures for all persons does not include males","")</f>
        <v>#VALUE!</v>
      </c>
      <c r="SQP17" s="132" t="e" vm="1">
        <f>IF(AND(SQP15="Breast",[1]control!SRD8="Persons"),"Note: Breast cancer figures for all persons does not include males","")</f>
        <v>#VALUE!</v>
      </c>
      <c r="SQQ17" s="132" t="e" vm="1">
        <f>IF(AND(SQQ15="Breast",[1]control!SRE8="Persons"),"Note: Breast cancer figures for all persons does not include males","")</f>
        <v>#VALUE!</v>
      </c>
      <c r="SQR17" s="132" t="e" vm="1">
        <f>IF(AND(SQR15="Breast",[1]control!SRF8="Persons"),"Note: Breast cancer figures for all persons does not include males","")</f>
        <v>#VALUE!</v>
      </c>
      <c r="SQS17" s="132" t="e" vm="1">
        <f>IF(AND(SQS15="Breast",[1]control!SRG8="Persons"),"Note: Breast cancer figures for all persons does not include males","")</f>
        <v>#VALUE!</v>
      </c>
      <c r="SQT17" s="132" t="e" vm="1">
        <f>IF(AND(SQT15="Breast",[1]control!SRH8="Persons"),"Note: Breast cancer figures for all persons does not include males","")</f>
        <v>#VALUE!</v>
      </c>
      <c r="SQU17" s="132" t="e" vm="1">
        <f>IF(AND(SQU15="Breast",[1]control!SRI8="Persons"),"Note: Breast cancer figures for all persons does not include males","")</f>
        <v>#VALUE!</v>
      </c>
      <c r="SQV17" s="132" t="e" vm="1">
        <f>IF(AND(SQV15="Breast",[1]control!SRJ8="Persons"),"Note: Breast cancer figures for all persons does not include males","")</f>
        <v>#VALUE!</v>
      </c>
      <c r="SQW17" s="132" t="e" vm="1">
        <f>IF(AND(SQW15="Breast",[1]control!SRK8="Persons"),"Note: Breast cancer figures for all persons does not include males","")</f>
        <v>#VALUE!</v>
      </c>
      <c r="SQX17" s="132" t="e" vm="1">
        <f>IF(AND(SQX15="Breast",[1]control!SRL8="Persons"),"Note: Breast cancer figures for all persons does not include males","")</f>
        <v>#VALUE!</v>
      </c>
      <c r="SQY17" s="132" t="e" vm="1">
        <f>IF(AND(SQY15="Breast",[1]control!SRM8="Persons"),"Note: Breast cancer figures for all persons does not include males","")</f>
        <v>#VALUE!</v>
      </c>
      <c r="SQZ17" s="132" t="e" vm="1">
        <f>IF(AND(SQZ15="Breast",[1]control!SRN8="Persons"),"Note: Breast cancer figures for all persons does not include males","")</f>
        <v>#VALUE!</v>
      </c>
      <c r="SRA17" s="132" t="e" vm="1">
        <f>IF(AND(SRA15="Breast",[1]control!SRO8="Persons"),"Note: Breast cancer figures for all persons does not include males","")</f>
        <v>#VALUE!</v>
      </c>
      <c r="SRB17" s="132" t="e" vm="1">
        <f>IF(AND(SRB15="Breast",[1]control!SRP8="Persons"),"Note: Breast cancer figures for all persons does not include males","")</f>
        <v>#VALUE!</v>
      </c>
      <c r="SRC17" s="132" t="e" vm="1">
        <f>IF(AND(SRC15="Breast",[1]control!SRQ8="Persons"),"Note: Breast cancer figures for all persons does not include males","")</f>
        <v>#VALUE!</v>
      </c>
      <c r="SRD17" s="132" t="e" vm="1">
        <f>IF(AND(SRD15="Breast",[1]control!SRR8="Persons"),"Note: Breast cancer figures for all persons does not include males","")</f>
        <v>#VALUE!</v>
      </c>
      <c r="SRE17" s="132" t="e" vm="1">
        <f>IF(AND(SRE15="Breast",[1]control!SRS8="Persons"),"Note: Breast cancer figures for all persons does not include males","")</f>
        <v>#VALUE!</v>
      </c>
      <c r="SRF17" s="132" t="e" vm="1">
        <f>IF(AND(SRF15="Breast",[1]control!SRT8="Persons"),"Note: Breast cancer figures for all persons does not include males","")</f>
        <v>#VALUE!</v>
      </c>
      <c r="SRG17" s="132" t="e" vm="1">
        <f>IF(AND(SRG15="Breast",[1]control!SRU8="Persons"),"Note: Breast cancer figures for all persons does not include males","")</f>
        <v>#VALUE!</v>
      </c>
      <c r="SRH17" s="132" t="e" vm="1">
        <f>IF(AND(SRH15="Breast",[1]control!SRV8="Persons"),"Note: Breast cancer figures for all persons does not include males","")</f>
        <v>#VALUE!</v>
      </c>
      <c r="SRI17" s="132" t="e" vm="1">
        <f>IF(AND(SRI15="Breast",[1]control!SRW8="Persons"),"Note: Breast cancer figures for all persons does not include males","")</f>
        <v>#VALUE!</v>
      </c>
      <c r="SRJ17" s="132" t="e" vm="1">
        <f>IF(AND(SRJ15="Breast",[1]control!SRX8="Persons"),"Note: Breast cancer figures for all persons does not include males","")</f>
        <v>#VALUE!</v>
      </c>
      <c r="SRK17" s="132" t="e" vm="1">
        <f>IF(AND(SRK15="Breast",[1]control!SRY8="Persons"),"Note: Breast cancer figures for all persons does not include males","")</f>
        <v>#VALUE!</v>
      </c>
      <c r="SRL17" s="132" t="e" vm="1">
        <f>IF(AND(SRL15="Breast",[1]control!SRZ8="Persons"),"Note: Breast cancer figures for all persons does not include males","")</f>
        <v>#VALUE!</v>
      </c>
      <c r="SRM17" s="132" t="e" vm="1">
        <f>IF(AND(SRM15="Breast",[1]control!SSA8="Persons"),"Note: Breast cancer figures for all persons does not include males","")</f>
        <v>#VALUE!</v>
      </c>
      <c r="SRN17" s="132" t="e" vm="1">
        <f>IF(AND(SRN15="Breast",[1]control!SSB8="Persons"),"Note: Breast cancer figures for all persons does not include males","")</f>
        <v>#VALUE!</v>
      </c>
      <c r="SRO17" s="132" t="e" vm="1">
        <f>IF(AND(SRO15="Breast",[1]control!SSC8="Persons"),"Note: Breast cancer figures for all persons does not include males","")</f>
        <v>#VALUE!</v>
      </c>
      <c r="SRP17" s="132" t="e" vm="1">
        <f>IF(AND(SRP15="Breast",[1]control!SSD8="Persons"),"Note: Breast cancer figures for all persons does not include males","")</f>
        <v>#VALUE!</v>
      </c>
      <c r="SRQ17" s="132" t="e" vm="1">
        <f>IF(AND(SRQ15="Breast",[1]control!SSE8="Persons"),"Note: Breast cancer figures for all persons does not include males","")</f>
        <v>#VALUE!</v>
      </c>
      <c r="SRR17" s="132" t="e" vm="1">
        <f>IF(AND(SRR15="Breast",[1]control!SSF8="Persons"),"Note: Breast cancer figures for all persons does not include males","")</f>
        <v>#VALUE!</v>
      </c>
      <c r="SRS17" s="132" t="e" vm="1">
        <f>IF(AND(SRS15="Breast",[1]control!SSG8="Persons"),"Note: Breast cancer figures for all persons does not include males","")</f>
        <v>#VALUE!</v>
      </c>
      <c r="SRT17" s="132" t="e" vm="1">
        <f>IF(AND(SRT15="Breast",[1]control!SSH8="Persons"),"Note: Breast cancer figures for all persons does not include males","")</f>
        <v>#VALUE!</v>
      </c>
      <c r="SRU17" s="132" t="e" vm="1">
        <f>IF(AND(SRU15="Breast",[1]control!SSI8="Persons"),"Note: Breast cancer figures for all persons does not include males","")</f>
        <v>#VALUE!</v>
      </c>
      <c r="SRV17" s="132" t="e" vm="1">
        <f>IF(AND(SRV15="Breast",[1]control!SSJ8="Persons"),"Note: Breast cancer figures for all persons does not include males","")</f>
        <v>#VALUE!</v>
      </c>
      <c r="SRW17" s="132" t="e" vm="1">
        <f>IF(AND(SRW15="Breast",[1]control!SSK8="Persons"),"Note: Breast cancer figures for all persons does not include males","")</f>
        <v>#VALUE!</v>
      </c>
      <c r="SRX17" s="132" t="e" vm="1">
        <f>IF(AND(SRX15="Breast",[1]control!SSL8="Persons"),"Note: Breast cancer figures for all persons does not include males","")</f>
        <v>#VALUE!</v>
      </c>
      <c r="SRY17" s="132" t="e" vm="1">
        <f>IF(AND(SRY15="Breast",[1]control!SSM8="Persons"),"Note: Breast cancer figures for all persons does not include males","")</f>
        <v>#VALUE!</v>
      </c>
      <c r="SRZ17" s="132" t="e" vm="1">
        <f>IF(AND(SRZ15="Breast",[1]control!SSN8="Persons"),"Note: Breast cancer figures for all persons does not include males","")</f>
        <v>#VALUE!</v>
      </c>
      <c r="SSA17" s="132" t="e" vm="1">
        <f>IF(AND(SSA15="Breast",[1]control!SSO8="Persons"),"Note: Breast cancer figures for all persons does not include males","")</f>
        <v>#VALUE!</v>
      </c>
      <c r="SSB17" s="132" t="e" vm="1">
        <f>IF(AND(SSB15="Breast",[1]control!SSP8="Persons"),"Note: Breast cancer figures for all persons does not include males","")</f>
        <v>#VALUE!</v>
      </c>
      <c r="SSC17" s="132" t="e" vm="1">
        <f>IF(AND(SSC15="Breast",[1]control!SSQ8="Persons"),"Note: Breast cancer figures for all persons does not include males","")</f>
        <v>#VALUE!</v>
      </c>
      <c r="SSD17" s="132" t="e" vm="1">
        <f>IF(AND(SSD15="Breast",[1]control!SSR8="Persons"),"Note: Breast cancer figures for all persons does not include males","")</f>
        <v>#VALUE!</v>
      </c>
      <c r="SSE17" s="132" t="e" vm="1">
        <f>IF(AND(SSE15="Breast",[1]control!SSS8="Persons"),"Note: Breast cancer figures for all persons does not include males","")</f>
        <v>#VALUE!</v>
      </c>
      <c r="SSF17" s="132" t="e" vm="1">
        <f>IF(AND(SSF15="Breast",[1]control!SST8="Persons"),"Note: Breast cancer figures for all persons does not include males","")</f>
        <v>#VALUE!</v>
      </c>
      <c r="SSG17" s="132" t="e" vm="1">
        <f>IF(AND(SSG15="Breast",[1]control!SSU8="Persons"),"Note: Breast cancer figures for all persons does not include males","")</f>
        <v>#VALUE!</v>
      </c>
      <c r="SSH17" s="132" t="e" vm="1">
        <f>IF(AND(SSH15="Breast",[1]control!SSV8="Persons"),"Note: Breast cancer figures for all persons does not include males","")</f>
        <v>#VALUE!</v>
      </c>
      <c r="SSI17" s="132" t="e" vm="1">
        <f>IF(AND(SSI15="Breast",[1]control!SSW8="Persons"),"Note: Breast cancer figures for all persons does not include males","")</f>
        <v>#VALUE!</v>
      </c>
      <c r="SSJ17" s="132" t="e" vm="1">
        <f>IF(AND(SSJ15="Breast",[1]control!SSX8="Persons"),"Note: Breast cancer figures for all persons does not include males","")</f>
        <v>#VALUE!</v>
      </c>
      <c r="SSK17" s="132" t="e" vm="1">
        <f>IF(AND(SSK15="Breast",[1]control!SSY8="Persons"),"Note: Breast cancer figures for all persons does not include males","")</f>
        <v>#VALUE!</v>
      </c>
      <c r="SSL17" s="132" t="e" vm="1">
        <f>IF(AND(SSL15="Breast",[1]control!SSZ8="Persons"),"Note: Breast cancer figures for all persons does not include males","")</f>
        <v>#VALUE!</v>
      </c>
      <c r="SSM17" s="132" t="e" vm="1">
        <f>IF(AND(SSM15="Breast",[1]control!STA8="Persons"),"Note: Breast cancer figures for all persons does not include males","")</f>
        <v>#VALUE!</v>
      </c>
      <c r="SSN17" s="132" t="e" vm="1">
        <f>IF(AND(SSN15="Breast",[1]control!STB8="Persons"),"Note: Breast cancer figures for all persons does not include males","")</f>
        <v>#VALUE!</v>
      </c>
      <c r="SSO17" s="132" t="e" vm="1">
        <f>IF(AND(SSO15="Breast",[1]control!STC8="Persons"),"Note: Breast cancer figures for all persons does not include males","")</f>
        <v>#VALUE!</v>
      </c>
      <c r="SSP17" s="132" t="e" vm="1">
        <f>IF(AND(SSP15="Breast",[1]control!STD8="Persons"),"Note: Breast cancer figures for all persons does not include males","")</f>
        <v>#VALUE!</v>
      </c>
      <c r="SSQ17" s="132" t="e" vm="1">
        <f>IF(AND(SSQ15="Breast",[1]control!STE8="Persons"),"Note: Breast cancer figures for all persons does not include males","")</f>
        <v>#VALUE!</v>
      </c>
      <c r="SSR17" s="132" t="e" vm="1">
        <f>IF(AND(SSR15="Breast",[1]control!STF8="Persons"),"Note: Breast cancer figures for all persons does not include males","")</f>
        <v>#VALUE!</v>
      </c>
      <c r="SSS17" s="132" t="e" vm="1">
        <f>IF(AND(SSS15="Breast",[1]control!STG8="Persons"),"Note: Breast cancer figures for all persons does not include males","")</f>
        <v>#VALUE!</v>
      </c>
      <c r="SST17" s="132" t="e" vm="1">
        <f>IF(AND(SST15="Breast",[1]control!STH8="Persons"),"Note: Breast cancer figures for all persons does not include males","")</f>
        <v>#VALUE!</v>
      </c>
      <c r="SSU17" s="132" t="e" vm="1">
        <f>IF(AND(SSU15="Breast",[1]control!STI8="Persons"),"Note: Breast cancer figures for all persons does not include males","")</f>
        <v>#VALUE!</v>
      </c>
      <c r="SSV17" s="132" t="e" vm="1">
        <f>IF(AND(SSV15="Breast",[1]control!STJ8="Persons"),"Note: Breast cancer figures for all persons does not include males","")</f>
        <v>#VALUE!</v>
      </c>
      <c r="SSW17" s="132" t="e" vm="1">
        <f>IF(AND(SSW15="Breast",[1]control!STK8="Persons"),"Note: Breast cancer figures for all persons does not include males","")</f>
        <v>#VALUE!</v>
      </c>
      <c r="SSX17" s="132" t="e" vm="1">
        <f>IF(AND(SSX15="Breast",[1]control!STL8="Persons"),"Note: Breast cancer figures for all persons does not include males","")</f>
        <v>#VALUE!</v>
      </c>
      <c r="SSY17" s="132" t="e" vm="1">
        <f>IF(AND(SSY15="Breast",[1]control!STM8="Persons"),"Note: Breast cancer figures for all persons does not include males","")</f>
        <v>#VALUE!</v>
      </c>
      <c r="SSZ17" s="132" t="e" vm="1">
        <f>IF(AND(SSZ15="Breast",[1]control!STN8="Persons"),"Note: Breast cancer figures for all persons does not include males","")</f>
        <v>#VALUE!</v>
      </c>
      <c r="STA17" s="132" t="e" vm="1">
        <f>IF(AND(STA15="Breast",[1]control!STO8="Persons"),"Note: Breast cancer figures for all persons does not include males","")</f>
        <v>#VALUE!</v>
      </c>
      <c r="STB17" s="132" t="e" vm="1">
        <f>IF(AND(STB15="Breast",[1]control!STP8="Persons"),"Note: Breast cancer figures for all persons does not include males","")</f>
        <v>#VALUE!</v>
      </c>
      <c r="STC17" s="132" t="e" vm="1">
        <f>IF(AND(STC15="Breast",[1]control!STQ8="Persons"),"Note: Breast cancer figures for all persons does not include males","")</f>
        <v>#VALUE!</v>
      </c>
      <c r="STD17" s="132" t="e" vm="1">
        <f>IF(AND(STD15="Breast",[1]control!STR8="Persons"),"Note: Breast cancer figures for all persons does not include males","")</f>
        <v>#VALUE!</v>
      </c>
      <c r="STE17" s="132" t="e" vm="1">
        <f>IF(AND(STE15="Breast",[1]control!STS8="Persons"),"Note: Breast cancer figures for all persons does not include males","")</f>
        <v>#VALUE!</v>
      </c>
      <c r="STF17" s="132" t="e" vm="1">
        <f>IF(AND(STF15="Breast",[1]control!STT8="Persons"),"Note: Breast cancer figures for all persons does not include males","")</f>
        <v>#VALUE!</v>
      </c>
      <c r="STG17" s="132" t="e" vm="1">
        <f>IF(AND(STG15="Breast",[1]control!STU8="Persons"),"Note: Breast cancer figures for all persons does not include males","")</f>
        <v>#VALUE!</v>
      </c>
      <c r="STH17" s="132" t="e" vm="1">
        <f>IF(AND(STH15="Breast",[1]control!STV8="Persons"),"Note: Breast cancer figures for all persons does not include males","")</f>
        <v>#VALUE!</v>
      </c>
      <c r="STI17" s="132" t="e" vm="1">
        <f>IF(AND(STI15="Breast",[1]control!STW8="Persons"),"Note: Breast cancer figures for all persons does not include males","")</f>
        <v>#VALUE!</v>
      </c>
      <c r="STJ17" s="132" t="e" vm="1">
        <f>IF(AND(STJ15="Breast",[1]control!STX8="Persons"),"Note: Breast cancer figures for all persons does not include males","")</f>
        <v>#VALUE!</v>
      </c>
      <c r="STK17" s="132" t="e" vm="1">
        <f>IF(AND(STK15="Breast",[1]control!STY8="Persons"),"Note: Breast cancer figures for all persons does not include males","")</f>
        <v>#VALUE!</v>
      </c>
      <c r="STL17" s="132" t="e" vm="1">
        <f>IF(AND(STL15="Breast",[1]control!STZ8="Persons"),"Note: Breast cancer figures for all persons does not include males","")</f>
        <v>#VALUE!</v>
      </c>
      <c r="STM17" s="132" t="e" vm="1">
        <f>IF(AND(STM15="Breast",[1]control!SUA8="Persons"),"Note: Breast cancer figures for all persons does not include males","")</f>
        <v>#VALUE!</v>
      </c>
      <c r="STN17" s="132" t="e" vm="1">
        <f>IF(AND(STN15="Breast",[1]control!SUB8="Persons"),"Note: Breast cancer figures for all persons does not include males","")</f>
        <v>#VALUE!</v>
      </c>
      <c r="STO17" s="132" t="e" vm="1">
        <f>IF(AND(STO15="Breast",[1]control!SUC8="Persons"),"Note: Breast cancer figures for all persons does not include males","")</f>
        <v>#VALUE!</v>
      </c>
      <c r="STP17" s="132" t="e" vm="1">
        <f>IF(AND(STP15="Breast",[1]control!SUD8="Persons"),"Note: Breast cancer figures for all persons does not include males","")</f>
        <v>#VALUE!</v>
      </c>
      <c r="STQ17" s="132" t="e" vm="1">
        <f>IF(AND(STQ15="Breast",[1]control!SUE8="Persons"),"Note: Breast cancer figures for all persons does not include males","")</f>
        <v>#VALUE!</v>
      </c>
      <c r="STR17" s="132" t="e" vm="1">
        <f>IF(AND(STR15="Breast",[1]control!SUF8="Persons"),"Note: Breast cancer figures for all persons does not include males","")</f>
        <v>#VALUE!</v>
      </c>
      <c r="STS17" s="132" t="e" vm="1">
        <f>IF(AND(STS15="Breast",[1]control!SUG8="Persons"),"Note: Breast cancer figures for all persons does not include males","")</f>
        <v>#VALUE!</v>
      </c>
      <c r="STT17" s="132" t="e" vm="1">
        <f>IF(AND(STT15="Breast",[1]control!SUH8="Persons"),"Note: Breast cancer figures for all persons does not include males","")</f>
        <v>#VALUE!</v>
      </c>
      <c r="STU17" s="132" t="e" vm="1">
        <f>IF(AND(STU15="Breast",[1]control!SUI8="Persons"),"Note: Breast cancer figures for all persons does not include males","")</f>
        <v>#VALUE!</v>
      </c>
      <c r="STV17" s="132" t="e" vm="1">
        <f>IF(AND(STV15="Breast",[1]control!SUJ8="Persons"),"Note: Breast cancer figures for all persons does not include males","")</f>
        <v>#VALUE!</v>
      </c>
      <c r="STW17" s="132" t="e" vm="1">
        <f>IF(AND(STW15="Breast",[1]control!SUK8="Persons"),"Note: Breast cancer figures for all persons does not include males","")</f>
        <v>#VALUE!</v>
      </c>
      <c r="STX17" s="132" t="e" vm="1">
        <f>IF(AND(STX15="Breast",[1]control!SUL8="Persons"),"Note: Breast cancer figures for all persons does not include males","")</f>
        <v>#VALUE!</v>
      </c>
      <c r="STY17" s="132" t="e" vm="1">
        <f>IF(AND(STY15="Breast",[1]control!SUM8="Persons"),"Note: Breast cancer figures for all persons does not include males","")</f>
        <v>#VALUE!</v>
      </c>
      <c r="STZ17" s="132" t="e" vm="1">
        <f>IF(AND(STZ15="Breast",[1]control!SUN8="Persons"),"Note: Breast cancer figures for all persons does not include males","")</f>
        <v>#VALUE!</v>
      </c>
      <c r="SUA17" s="132" t="e" vm="1">
        <f>IF(AND(SUA15="Breast",[1]control!SUO8="Persons"),"Note: Breast cancer figures for all persons does not include males","")</f>
        <v>#VALUE!</v>
      </c>
      <c r="SUB17" s="132" t="e" vm="1">
        <f>IF(AND(SUB15="Breast",[1]control!SUP8="Persons"),"Note: Breast cancer figures for all persons does not include males","")</f>
        <v>#VALUE!</v>
      </c>
      <c r="SUC17" s="132" t="e" vm="1">
        <f>IF(AND(SUC15="Breast",[1]control!SUQ8="Persons"),"Note: Breast cancer figures for all persons does not include males","")</f>
        <v>#VALUE!</v>
      </c>
      <c r="SUD17" s="132" t="e" vm="1">
        <f>IF(AND(SUD15="Breast",[1]control!SUR8="Persons"),"Note: Breast cancer figures for all persons does not include males","")</f>
        <v>#VALUE!</v>
      </c>
      <c r="SUE17" s="132" t="e" vm="1">
        <f>IF(AND(SUE15="Breast",[1]control!SUS8="Persons"),"Note: Breast cancer figures for all persons does not include males","")</f>
        <v>#VALUE!</v>
      </c>
      <c r="SUF17" s="132" t="e" vm="1">
        <f>IF(AND(SUF15="Breast",[1]control!SUT8="Persons"),"Note: Breast cancer figures for all persons does not include males","")</f>
        <v>#VALUE!</v>
      </c>
      <c r="SUG17" s="132" t="e" vm="1">
        <f>IF(AND(SUG15="Breast",[1]control!SUU8="Persons"),"Note: Breast cancer figures for all persons does not include males","")</f>
        <v>#VALUE!</v>
      </c>
      <c r="SUH17" s="132" t="e" vm="1">
        <f>IF(AND(SUH15="Breast",[1]control!SUV8="Persons"),"Note: Breast cancer figures for all persons does not include males","")</f>
        <v>#VALUE!</v>
      </c>
      <c r="SUI17" s="132" t="e" vm="1">
        <f>IF(AND(SUI15="Breast",[1]control!SUW8="Persons"),"Note: Breast cancer figures for all persons does not include males","")</f>
        <v>#VALUE!</v>
      </c>
      <c r="SUJ17" s="132" t="e" vm="1">
        <f>IF(AND(SUJ15="Breast",[1]control!SUX8="Persons"),"Note: Breast cancer figures for all persons does not include males","")</f>
        <v>#VALUE!</v>
      </c>
      <c r="SUK17" s="132" t="e" vm="1">
        <f>IF(AND(SUK15="Breast",[1]control!SUY8="Persons"),"Note: Breast cancer figures for all persons does not include males","")</f>
        <v>#VALUE!</v>
      </c>
      <c r="SUL17" s="132" t="e" vm="1">
        <f>IF(AND(SUL15="Breast",[1]control!SUZ8="Persons"),"Note: Breast cancer figures for all persons does not include males","")</f>
        <v>#VALUE!</v>
      </c>
      <c r="SUM17" s="132" t="e" vm="1">
        <f>IF(AND(SUM15="Breast",[1]control!SVA8="Persons"),"Note: Breast cancer figures for all persons does not include males","")</f>
        <v>#VALUE!</v>
      </c>
      <c r="SUN17" s="132" t="e" vm="1">
        <f>IF(AND(SUN15="Breast",[1]control!SVB8="Persons"),"Note: Breast cancer figures for all persons does not include males","")</f>
        <v>#VALUE!</v>
      </c>
      <c r="SUO17" s="132" t="e" vm="1">
        <f>IF(AND(SUO15="Breast",[1]control!SVC8="Persons"),"Note: Breast cancer figures for all persons does not include males","")</f>
        <v>#VALUE!</v>
      </c>
      <c r="SUP17" s="132" t="e" vm="1">
        <f>IF(AND(SUP15="Breast",[1]control!SVD8="Persons"),"Note: Breast cancer figures for all persons does not include males","")</f>
        <v>#VALUE!</v>
      </c>
      <c r="SUQ17" s="132" t="e" vm="1">
        <f>IF(AND(SUQ15="Breast",[1]control!SVE8="Persons"),"Note: Breast cancer figures for all persons does not include males","")</f>
        <v>#VALUE!</v>
      </c>
      <c r="SUR17" s="132" t="e" vm="1">
        <f>IF(AND(SUR15="Breast",[1]control!SVF8="Persons"),"Note: Breast cancer figures for all persons does not include males","")</f>
        <v>#VALUE!</v>
      </c>
      <c r="SUS17" s="132" t="e" vm="1">
        <f>IF(AND(SUS15="Breast",[1]control!SVG8="Persons"),"Note: Breast cancer figures for all persons does not include males","")</f>
        <v>#VALUE!</v>
      </c>
      <c r="SUT17" s="132" t="e" vm="1">
        <f>IF(AND(SUT15="Breast",[1]control!SVH8="Persons"),"Note: Breast cancer figures for all persons does not include males","")</f>
        <v>#VALUE!</v>
      </c>
      <c r="SUU17" s="132" t="e" vm="1">
        <f>IF(AND(SUU15="Breast",[1]control!SVI8="Persons"),"Note: Breast cancer figures for all persons does not include males","")</f>
        <v>#VALUE!</v>
      </c>
      <c r="SUV17" s="132" t="e" vm="1">
        <f>IF(AND(SUV15="Breast",[1]control!SVJ8="Persons"),"Note: Breast cancer figures for all persons does not include males","")</f>
        <v>#VALUE!</v>
      </c>
      <c r="SUW17" s="132" t="e" vm="1">
        <f>IF(AND(SUW15="Breast",[1]control!SVK8="Persons"),"Note: Breast cancer figures for all persons does not include males","")</f>
        <v>#VALUE!</v>
      </c>
      <c r="SUX17" s="132" t="e" vm="1">
        <f>IF(AND(SUX15="Breast",[1]control!SVL8="Persons"),"Note: Breast cancer figures for all persons does not include males","")</f>
        <v>#VALUE!</v>
      </c>
      <c r="SUY17" s="132" t="e" vm="1">
        <f>IF(AND(SUY15="Breast",[1]control!SVM8="Persons"),"Note: Breast cancer figures for all persons does not include males","")</f>
        <v>#VALUE!</v>
      </c>
      <c r="SUZ17" s="132" t="e" vm="1">
        <f>IF(AND(SUZ15="Breast",[1]control!SVN8="Persons"),"Note: Breast cancer figures for all persons does not include males","")</f>
        <v>#VALUE!</v>
      </c>
      <c r="SVA17" s="132" t="e" vm="1">
        <f>IF(AND(SVA15="Breast",[1]control!SVO8="Persons"),"Note: Breast cancer figures for all persons does not include males","")</f>
        <v>#VALUE!</v>
      </c>
      <c r="SVB17" s="132" t="e" vm="1">
        <f>IF(AND(SVB15="Breast",[1]control!SVP8="Persons"),"Note: Breast cancer figures for all persons does not include males","")</f>
        <v>#VALUE!</v>
      </c>
      <c r="SVC17" s="132" t="e" vm="1">
        <f>IF(AND(SVC15="Breast",[1]control!SVQ8="Persons"),"Note: Breast cancer figures for all persons does not include males","")</f>
        <v>#VALUE!</v>
      </c>
      <c r="SVD17" s="132" t="e" vm="1">
        <f>IF(AND(SVD15="Breast",[1]control!SVR8="Persons"),"Note: Breast cancer figures for all persons does not include males","")</f>
        <v>#VALUE!</v>
      </c>
      <c r="SVE17" s="132" t="e" vm="1">
        <f>IF(AND(SVE15="Breast",[1]control!SVS8="Persons"),"Note: Breast cancer figures for all persons does not include males","")</f>
        <v>#VALUE!</v>
      </c>
      <c r="SVF17" s="132" t="e" vm="1">
        <f>IF(AND(SVF15="Breast",[1]control!SVT8="Persons"),"Note: Breast cancer figures for all persons does not include males","")</f>
        <v>#VALUE!</v>
      </c>
      <c r="SVG17" s="132" t="e" vm="1">
        <f>IF(AND(SVG15="Breast",[1]control!SVU8="Persons"),"Note: Breast cancer figures for all persons does not include males","")</f>
        <v>#VALUE!</v>
      </c>
      <c r="SVH17" s="132" t="e" vm="1">
        <f>IF(AND(SVH15="Breast",[1]control!SVV8="Persons"),"Note: Breast cancer figures for all persons does not include males","")</f>
        <v>#VALUE!</v>
      </c>
      <c r="SVI17" s="132" t="e" vm="1">
        <f>IF(AND(SVI15="Breast",[1]control!SVW8="Persons"),"Note: Breast cancer figures for all persons does not include males","")</f>
        <v>#VALUE!</v>
      </c>
      <c r="SVJ17" s="132" t="e" vm="1">
        <f>IF(AND(SVJ15="Breast",[1]control!SVX8="Persons"),"Note: Breast cancer figures for all persons does not include males","")</f>
        <v>#VALUE!</v>
      </c>
      <c r="SVK17" s="132" t="e" vm="1">
        <f>IF(AND(SVK15="Breast",[1]control!SVY8="Persons"),"Note: Breast cancer figures for all persons does not include males","")</f>
        <v>#VALUE!</v>
      </c>
      <c r="SVL17" s="132" t="e" vm="1">
        <f>IF(AND(SVL15="Breast",[1]control!SVZ8="Persons"),"Note: Breast cancer figures for all persons does not include males","")</f>
        <v>#VALUE!</v>
      </c>
      <c r="SVM17" s="132" t="e" vm="1">
        <f>IF(AND(SVM15="Breast",[1]control!SWA8="Persons"),"Note: Breast cancer figures for all persons does not include males","")</f>
        <v>#VALUE!</v>
      </c>
      <c r="SVN17" s="132" t="e" vm="1">
        <f>IF(AND(SVN15="Breast",[1]control!SWB8="Persons"),"Note: Breast cancer figures for all persons does not include males","")</f>
        <v>#VALUE!</v>
      </c>
      <c r="SVO17" s="132" t="e" vm="1">
        <f>IF(AND(SVO15="Breast",[1]control!SWC8="Persons"),"Note: Breast cancer figures for all persons does not include males","")</f>
        <v>#VALUE!</v>
      </c>
      <c r="SVP17" s="132" t="e" vm="1">
        <f>IF(AND(SVP15="Breast",[1]control!SWD8="Persons"),"Note: Breast cancer figures for all persons does not include males","")</f>
        <v>#VALUE!</v>
      </c>
      <c r="SVQ17" s="132" t="e" vm="1">
        <f>IF(AND(SVQ15="Breast",[1]control!SWE8="Persons"),"Note: Breast cancer figures for all persons does not include males","")</f>
        <v>#VALUE!</v>
      </c>
      <c r="SVR17" s="132" t="e" vm="1">
        <f>IF(AND(SVR15="Breast",[1]control!SWF8="Persons"),"Note: Breast cancer figures for all persons does not include males","")</f>
        <v>#VALUE!</v>
      </c>
      <c r="SVS17" s="132" t="e" vm="1">
        <f>IF(AND(SVS15="Breast",[1]control!SWG8="Persons"),"Note: Breast cancer figures for all persons does not include males","")</f>
        <v>#VALUE!</v>
      </c>
      <c r="SVT17" s="132" t="e" vm="1">
        <f>IF(AND(SVT15="Breast",[1]control!SWH8="Persons"),"Note: Breast cancer figures for all persons does not include males","")</f>
        <v>#VALUE!</v>
      </c>
      <c r="SVU17" s="132" t="e" vm="1">
        <f>IF(AND(SVU15="Breast",[1]control!SWI8="Persons"),"Note: Breast cancer figures for all persons does not include males","")</f>
        <v>#VALUE!</v>
      </c>
      <c r="SVV17" s="132" t="e" vm="1">
        <f>IF(AND(SVV15="Breast",[1]control!SWJ8="Persons"),"Note: Breast cancer figures for all persons does not include males","")</f>
        <v>#VALUE!</v>
      </c>
      <c r="SVW17" s="132" t="e" vm="1">
        <f>IF(AND(SVW15="Breast",[1]control!SWK8="Persons"),"Note: Breast cancer figures for all persons does not include males","")</f>
        <v>#VALUE!</v>
      </c>
      <c r="SVX17" s="132" t="e" vm="1">
        <f>IF(AND(SVX15="Breast",[1]control!SWL8="Persons"),"Note: Breast cancer figures for all persons does not include males","")</f>
        <v>#VALUE!</v>
      </c>
      <c r="SVY17" s="132" t="e" vm="1">
        <f>IF(AND(SVY15="Breast",[1]control!SWM8="Persons"),"Note: Breast cancer figures for all persons does not include males","")</f>
        <v>#VALUE!</v>
      </c>
      <c r="SVZ17" s="132" t="e" vm="1">
        <f>IF(AND(SVZ15="Breast",[1]control!SWN8="Persons"),"Note: Breast cancer figures for all persons does not include males","")</f>
        <v>#VALUE!</v>
      </c>
      <c r="SWA17" s="132" t="e" vm="1">
        <f>IF(AND(SWA15="Breast",[1]control!SWO8="Persons"),"Note: Breast cancer figures for all persons does not include males","")</f>
        <v>#VALUE!</v>
      </c>
      <c r="SWB17" s="132" t="e" vm="1">
        <f>IF(AND(SWB15="Breast",[1]control!SWP8="Persons"),"Note: Breast cancer figures for all persons does not include males","")</f>
        <v>#VALUE!</v>
      </c>
      <c r="SWC17" s="132" t="e" vm="1">
        <f>IF(AND(SWC15="Breast",[1]control!SWQ8="Persons"),"Note: Breast cancer figures for all persons does not include males","")</f>
        <v>#VALUE!</v>
      </c>
      <c r="SWD17" s="132" t="e" vm="1">
        <f>IF(AND(SWD15="Breast",[1]control!SWR8="Persons"),"Note: Breast cancer figures for all persons does not include males","")</f>
        <v>#VALUE!</v>
      </c>
      <c r="SWE17" s="132" t="e" vm="1">
        <f>IF(AND(SWE15="Breast",[1]control!SWS8="Persons"),"Note: Breast cancer figures for all persons does not include males","")</f>
        <v>#VALUE!</v>
      </c>
      <c r="SWF17" s="132" t="e" vm="1">
        <f>IF(AND(SWF15="Breast",[1]control!SWT8="Persons"),"Note: Breast cancer figures for all persons does not include males","")</f>
        <v>#VALUE!</v>
      </c>
      <c r="SWG17" s="132" t="e" vm="1">
        <f>IF(AND(SWG15="Breast",[1]control!SWU8="Persons"),"Note: Breast cancer figures for all persons does not include males","")</f>
        <v>#VALUE!</v>
      </c>
      <c r="SWH17" s="132" t="e" vm="1">
        <f>IF(AND(SWH15="Breast",[1]control!SWV8="Persons"),"Note: Breast cancer figures for all persons does not include males","")</f>
        <v>#VALUE!</v>
      </c>
      <c r="SWI17" s="132" t="e" vm="1">
        <f>IF(AND(SWI15="Breast",[1]control!SWW8="Persons"),"Note: Breast cancer figures for all persons does not include males","")</f>
        <v>#VALUE!</v>
      </c>
      <c r="SWJ17" s="132" t="e" vm="1">
        <f>IF(AND(SWJ15="Breast",[1]control!SWX8="Persons"),"Note: Breast cancer figures for all persons does not include males","")</f>
        <v>#VALUE!</v>
      </c>
      <c r="SWK17" s="132" t="e" vm="1">
        <f>IF(AND(SWK15="Breast",[1]control!SWY8="Persons"),"Note: Breast cancer figures for all persons does not include males","")</f>
        <v>#VALUE!</v>
      </c>
      <c r="SWL17" s="132" t="e" vm="1">
        <f>IF(AND(SWL15="Breast",[1]control!SWZ8="Persons"),"Note: Breast cancer figures for all persons does not include males","")</f>
        <v>#VALUE!</v>
      </c>
      <c r="SWM17" s="132" t="e" vm="1">
        <f>IF(AND(SWM15="Breast",[1]control!SXA8="Persons"),"Note: Breast cancer figures for all persons does not include males","")</f>
        <v>#VALUE!</v>
      </c>
      <c r="SWN17" s="132" t="e" vm="1">
        <f>IF(AND(SWN15="Breast",[1]control!SXB8="Persons"),"Note: Breast cancer figures for all persons does not include males","")</f>
        <v>#VALUE!</v>
      </c>
      <c r="SWO17" s="132" t="e" vm="1">
        <f>IF(AND(SWO15="Breast",[1]control!SXC8="Persons"),"Note: Breast cancer figures for all persons does not include males","")</f>
        <v>#VALUE!</v>
      </c>
      <c r="SWP17" s="132" t="e" vm="1">
        <f>IF(AND(SWP15="Breast",[1]control!SXD8="Persons"),"Note: Breast cancer figures for all persons does not include males","")</f>
        <v>#VALUE!</v>
      </c>
      <c r="SWQ17" s="132" t="e" vm="1">
        <f>IF(AND(SWQ15="Breast",[1]control!SXE8="Persons"),"Note: Breast cancer figures for all persons does not include males","")</f>
        <v>#VALUE!</v>
      </c>
      <c r="SWR17" s="132" t="e" vm="1">
        <f>IF(AND(SWR15="Breast",[1]control!SXF8="Persons"),"Note: Breast cancer figures for all persons does not include males","")</f>
        <v>#VALUE!</v>
      </c>
      <c r="SWS17" s="132" t="e" vm="1">
        <f>IF(AND(SWS15="Breast",[1]control!SXG8="Persons"),"Note: Breast cancer figures for all persons does not include males","")</f>
        <v>#VALUE!</v>
      </c>
      <c r="SWT17" s="132" t="e" vm="1">
        <f>IF(AND(SWT15="Breast",[1]control!SXH8="Persons"),"Note: Breast cancer figures for all persons does not include males","")</f>
        <v>#VALUE!</v>
      </c>
      <c r="SWU17" s="132" t="e" vm="1">
        <f>IF(AND(SWU15="Breast",[1]control!SXI8="Persons"),"Note: Breast cancer figures for all persons does not include males","")</f>
        <v>#VALUE!</v>
      </c>
      <c r="SWV17" s="132" t="e" vm="1">
        <f>IF(AND(SWV15="Breast",[1]control!SXJ8="Persons"),"Note: Breast cancer figures for all persons does not include males","")</f>
        <v>#VALUE!</v>
      </c>
      <c r="SWW17" s="132" t="e" vm="1">
        <f>IF(AND(SWW15="Breast",[1]control!SXK8="Persons"),"Note: Breast cancer figures for all persons does not include males","")</f>
        <v>#VALUE!</v>
      </c>
      <c r="SWX17" s="132" t="e" vm="1">
        <f>IF(AND(SWX15="Breast",[1]control!SXL8="Persons"),"Note: Breast cancer figures for all persons does not include males","")</f>
        <v>#VALUE!</v>
      </c>
      <c r="SWY17" s="132" t="e" vm="1">
        <f>IF(AND(SWY15="Breast",[1]control!SXM8="Persons"),"Note: Breast cancer figures for all persons does not include males","")</f>
        <v>#VALUE!</v>
      </c>
      <c r="SWZ17" s="132" t="e" vm="1">
        <f>IF(AND(SWZ15="Breast",[1]control!SXN8="Persons"),"Note: Breast cancer figures for all persons does not include males","")</f>
        <v>#VALUE!</v>
      </c>
      <c r="SXA17" s="132" t="e" vm="1">
        <f>IF(AND(SXA15="Breast",[1]control!SXO8="Persons"),"Note: Breast cancer figures for all persons does not include males","")</f>
        <v>#VALUE!</v>
      </c>
      <c r="SXB17" s="132" t="e" vm="1">
        <f>IF(AND(SXB15="Breast",[1]control!SXP8="Persons"),"Note: Breast cancer figures for all persons does not include males","")</f>
        <v>#VALUE!</v>
      </c>
      <c r="SXC17" s="132" t="e" vm="1">
        <f>IF(AND(SXC15="Breast",[1]control!SXQ8="Persons"),"Note: Breast cancer figures for all persons does not include males","")</f>
        <v>#VALUE!</v>
      </c>
      <c r="SXD17" s="132" t="e" vm="1">
        <f>IF(AND(SXD15="Breast",[1]control!SXR8="Persons"),"Note: Breast cancer figures for all persons does not include males","")</f>
        <v>#VALUE!</v>
      </c>
      <c r="SXE17" s="132" t="e" vm="1">
        <f>IF(AND(SXE15="Breast",[1]control!SXS8="Persons"),"Note: Breast cancer figures for all persons does not include males","")</f>
        <v>#VALUE!</v>
      </c>
      <c r="SXF17" s="132" t="e" vm="1">
        <f>IF(AND(SXF15="Breast",[1]control!SXT8="Persons"),"Note: Breast cancer figures for all persons does not include males","")</f>
        <v>#VALUE!</v>
      </c>
      <c r="SXG17" s="132" t="e" vm="1">
        <f>IF(AND(SXG15="Breast",[1]control!SXU8="Persons"),"Note: Breast cancer figures for all persons does not include males","")</f>
        <v>#VALUE!</v>
      </c>
      <c r="SXH17" s="132" t="e" vm="1">
        <f>IF(AND(SXH15="Breast",[1]control!SXV8="Persons"),"Note: Breast cancer figures for all persons does not include males","")</f>
        <v>#VALUE!</v>
      </c>
      <c r="SXI17" s="132" t="e" vm="1">
        <f>IF(AND(SXI15="Breast",[1]control!SXW8="Persons"),"Note: Breast cancer figures for all persons does not include males","")</f>
        <v>#VALUE!</v>
      </c>
      <c r="SXJ17" s="132" t="e" vm="1">
        <f>IF(AND(SXJ15="Breast",[1]control!SXX8="Persons"),"Note: Breast cancer figures for all persons does not include males","")</f>
        <v>#VALUE!</v>
      </c>
      <c r="SXK17" s="132" t="e" vm="1">
        <f>IF(AND(SXK15="Breast",[1]control!SXY8="Persons"),"Note: Breast cancer figures for all persons does not include males","")</f>
        <v>#VALUE!</v>
      </c>
      <c r="SXL17" s="132" t="e" vm="1">
        <f>IF(AND(SXL15="Breast",[1]control!SXZ8="Persons"),"Note: Breast cancer figures for all persons does not include males","")</f>
        <v>#VALUE!</v>
      </c>
      <c r="SXM17" s="132" t="e" vm="1">
        <f>IF(AND(SXM15="Breast",[1]control!SYA8="Persons"),"Note: Breast cancer figures for all persons does not include males","")</f>
        <v>#VALUE!</v>
      </c>
      <c r="SXN17" s="132" t="e" vm="1">
        <f>IF(AND(SXN15="Breast",[1]control!SYB8="Persons"),"Note: Breast cancer figures for all persons does not include males","")</f>
        <v>#VALUE!</v>
      </c>
      <c r="SXO17" s="132" t="e" vm="1">
        <f>IF(AND(SXO15="Breast",[1]control!SYC8="Persons"),"Note: Breast cancer figures for all persons does not include males","")</f>
        <v>#VALUE!</v>
      </c>
      <c r="SXP17" s="132" t="e" vm="1">
        <f>IF(AND(SXP15="Breast",[1]control!SYD8="Persons"),"Note: Breast cancer figures for all persons does not include males","")</f>
        <v>#VALUE!</v>
      </c>
      <c r="SXQ17" s="132" t="e" vm="1">
        <f>IF(AND(SXQ15="Breast",[1]control!SYE8="Persons"),"Note: Breast cancer figures for all persons does not include males","")</f>
        <v>#VALUE!</v>
      </c>
      <c r="SXR17" s="132" t="e" vm="1">
        <f>IF(AND(SXR15="Breast",[1]control!SYF8="Persons"),"Note: Breast cancer figures for all persons does not include males","")</f>
        <v>#VALUE!</v>
      </c>
      <c r="SXS17" s="132" t="e" vm="1">
        <f>IF(AND(SXS15="Breast",[1]control!SYG8="Persons"),"Note: Breast cancer figures for all persons does not include males","")</f>
        <v>#VALUE!</v>
      </c>
      <c r="SXT17" s="132" t="e" vm="1">
        <f>IF(AND(SXT15="Breast",[1]control!SYH8="Persons"),"Note: Breast cancer figures for all persons does not include males","")</f>
        <v>#VALUE!</v>
      </c>
      <c r="SXU17" s="132" t="e" vm="1">
        <f>IF(AND(SXU15="Breast",[1]control!SYI8="Persons"),"Note: Breast cancer figures for all persons does not include males","")</f>
        <v>#VALUE!</v>
      </c>
      <c r="SXV17" s="132" t="e" vm="1">
        <f>IF(AND(SXV15="Breast",[1]control!SYJ8="Persons"),"Note: Breast cancer figures for all persons does not include males","")</f>
        <v>#VALUE!</v>
      </c>
      <c r="SXW17" s="132" t="e" vm="1">
        <f>IF(AND(SXW15="Breast",[1]control!SYK8="Persons"),"Note: Breast cancer figures for all persons does not include males","")</f>
        <v>#VALUE!</v>
      </c>
      <c r="SXX17" s="132" t="e" vm="1">
        <f>IF(AND(SXX15="Breast",[1]control!SYL8="Persons"),"Note: Breast cancer figures for all persons does not include males","")</f>
        <v>#VALUE!</v>
      </c>
      <c r="SXY17" s="132" t="e" vm="1">
        <f>IF(AND(SXY15="Breast",[1]control!SYM8="Persons"),"Note: Breast cancer figures for all persons does not include males","")</f>
        <v>#VALUE!</v>
      </c>
      <c r="SXZ17" s="132" t="e" vm="1">
        <f>IF(AND(SXZ15="Breast",[1]control!SYN8="Persons"),"Note: Breast cancer figures for all persons does not include males","")</f>
        <v>#VALUE!</v>
      </c>
      <c r="SYA17" s="132" t="e" vm="1">
        <f>IF(AND(SYA15="Breast",[1]control!SYO8="Persons"),"Note: Breast cancer figures for all persons does not include males","")</f>
        <v>#VALUE!</v>
      </c>
      <c r="SYB17" s="132" t="e" vm="1">
        <f>IF(AND(SYB15="Breast",[1]control!SYP8="Persons"),"Note: Breast cancer figures for all persons does not include males","")</f>
        <v>#VALUE!</v>
      </c>
      <c r="SYC17" s="132" t="e" vm="1">
        <f>IF(AND(SYC15="Breast",[1]control!SYQ8="Persons"),"Note: Breast cancer figures for all persons does not include males","")</f>
        <v>#VALUE!</v>
      </c>
      <c r="SYD17" s="132" t="e" vm="1">
        <f>IF(AND(SYD15="Breast",[1]control!SYR8="Persons"),"Note: Breast cancer figures for all persons does not include males","")</f>
        <v>#VALUE!</v>
      </c>
      <c r="SYE17" s="132" t="e" vm="1">
        <f>IF(AND(SYE15="Breast",[1]control!SYS8="Persons"),"Note: Breast cancer figures for all persons does not include males","")</f>
        <v>#VALUE!</v>
      </c>
      <c r="SYF17" s="132" t="e" vm="1">
        <f>IF(AND(SYF15="Breast",[1]control!SYT8="Persons"),"Note: Breast cancer figures for all persons does not include males","")</f>
        <v>#VALUE!</v>
      </c>
      <c r="SYG17" s="132" t="e" vm="1">
        <f>IF(AND(SYG15="Breast",[1]control!SYU8="Persons"),"Note: Breast cancer figures for all persons does not include males","")</f>
        <v>#VALUE!</v>
      </c>
      <c r="SYH17" s="132" t="e" vm="1">
        <f>IF(AND(SYH15="Breast",[1]control!SYV8="Persons"),"Note: Breast cancer figures for all persons does not include males","")</f>
        <v>#VALUE!</v>
      </c>
      <c r="SYI17" s="132" t="e" vm="1">
        <f>IF(AND(SYI15="Breast",[1]control!SYW8="Persons"),"Note: Breast cancer figures for all persons does not include males","")</f>
        <v>#VALUE!</v>
      </c>
      <c r="SYJ17" s="132" t="e" vm="1">
        <f>IF(AND(SYJ15="Breast",[1]control!SYX8="Persons"),"Note: Breast cancer figures for all persons does not include males","")</f>
        <v>#VALUE!</v>
      </c>
      <c r="SYK17" s="132" t="e" vm="1">
        <f>IF(AND(SYK15="Breast",[1]control!SYY8="Persons"),"Note: Breast cancer figures for all persons does not include males","")</f>
        <v>#VALUE!</v>
      </c>
      <c r="SYL17" s="132" t="e" vm="1">
        <f>IF(AND(SYL15="Breast",[1]control!SYZ8="Persons"),"Note: Breast cancer figures for all persons does not include males","")</f>
        <v>#VALUE!</v>
      </c>
      <c r="SYM17" s="132" t="e" vm="1">
        <f>IF(AND(SYM15="Breast",[1]control!SZA8="Persons"),"Note: Breast cancer figures for all persons does not include males","")</f>
        <v>#VALUE!</v>
      </c>
      <c r="SYN17" s="132" t="e" vm="1">
        <f>IF(AND(SYN15="Breast",[1]control!SZB8="Persons"),"Note: Breast cancer figures for all persons does not include males","")</f>
        <v>#VALUE!</v>
      </c>
      <c r="SYO17" s="132" t="e" vm="1">
        <f>IF(AND(SYO15="Breast",[1]control!SZC8="Persons"),"Note: Breast cancer figures for all persons does not include males","")</f>
        <v>#VALUE!</v>
      </c>
      <c r="SYP17" s="132" t="e" vm="1">
        <f>IF(AND(SYP15="Breast",[1]control!SZD8="Persons"),"Note: Breast cancer figures for all persons does not include males","")</f>
        <v>#VALUE!</v>
      </c>
      <c r="SYQ17" s="132" t="e" vm="1">
        <f>IF(AND(SYQ15="Breast",[1]control!SZE8="Persons"),"Note: Breast cancer figures for all persons does not include males","")</f>
        <v>#VALUE!</v>
      </c>
      <c r="SYR17" s="132" t="e" vm="1">
        <f>IF(AND(SYR15="Breast",[1]control!SZF8="Persons"),"Note: Breast cancer figures for all persons does not include males","")</f>
        <v>#VALUE!</v>
      </c>
      <c r="SYS17" s="132" t="e" vm="1">
        <f>IF(AND(SYS15="Breast",[1]control!SZG8="Persons"),"Note: Breast cancer figures for all persons does not include males","")</f>
        <v>#VALUE!</v>
      </c>
      <c r="SYT17" s="132" t="e" vm="1">
        <f>IF(AND(SYT15="Breast",[1]control!SZH8="Persons"),"Note: Breast cancer figures for all persons does not include males","")</f>
        <v>#VALUE!</v>
      </c>
      <c r="SYU17" s="132" t="e" vm="1">
        <f>IF(AND(SYU15="Breast",[1]control!SZI8="Persons"),"Note: Breast cancer figures for all persons does not include males","")</f>
        <v>#VALUE!</v>
      </c>
      <c r="SYV17" s="132" t="e" vm="1">
        <f>IF(AND(SYV15="Breast",[1]control!SZJ8="Persons"),"Note: Breast cancer figures for all persons does not include males","")</f>
        <v>#VALUE!</v>
      </c>
      <c r="SYW17" s="132" t="e" vm="1">
        <f>IF(AND(SYW15="Breast",[1]control!SZK8="Persons"),"Note: Breast cancer figures for all persons does not include males","")</f>
        <v>#VALUE!</v>
      </c>
      <c r="SYX17" s="132" t="e" vm="1">
        <f>IF(AND(SYX15="Breast",[1]control!SZL8="Persons"),"Note: Breast cancer figures for all persons does not include males","")</f>
        <v>#VALUE!</v>
      </c>
      <c r="SYY17" s="132" t="e" vm="1">
        <f>IF(AND(SYY15="Breast",[1]control!SZM8="Persons"),"Note: Breast cancer figures for all persons does not include males","")</f>
        <v>#VALUE!</v>
      </c>
      <c r="SYZ17" s="132" t="e" vm="1">
        <f>IF(AND(SYZ15="Breast",[1]control!SZN8="Persons"),"Note: Breast cancer figures for all persons does not include males","")</f>
        <v>#VALUE!</v>
      </c>
      <c r="SZA17" s="132" t="e" vm="1">
        <f>IF(AND(SZA15="Breast",[1]control!SZO8="Persons"),"Note: Breast cancer figures for all persons does not include males","")</f>
        <v>#VALUE!</v>
      </c>
      <c r="SZB17" s="132" t="e" vm="1">
        <f>IF(AND(SZB15="Breast",[1]control!SZP8="Persons"),"Note: Breast cancer figures for all persons does not include males","")</f>
        <v>#VALUE!</v>
      </c>
      <c r="SZC17" s="132" t="e" vm="1">
        <f>IF(AND(SZC15="Breast",[1]control!SZQ8="Persons"),"Note: Breast cancer figures for all persons does not include males","")</f>
        <v>#VALUE!</v>
      </c>
      <c r="SZD17" s="132" t="e" vm="1">
        <f>IF(AND(SZD15="Breast",[1]control!SZR8="Persons"),"Note: Breast cancer figures for all persons does not include males","")</f>
        <v>#VALUE!</v>
      </c>
      <c r="SZE17" s="132" t="e" vm="1">
        <f>IF(AND(SZE15="Breast",[1]control!SZS8="Persons"),"Note: Breast cancer figures for all persons does not include males","")</f>
        <v>#VALUE!</v>
      </c>
      <c r="SZF17" s="132" t="e" vm="1">
        <f>IF(AND(SZF15="Breast",[1]control!SZT8="Persons"),"Note: Breast cancer figures for all persons does not include males","")</f>
        <v>#VALUE!</v>
      </c>
      <c r="SZG17" s="132" t="e" vm="1">
        <f>IF(AND(SZG15="Breast",[1]control!SZU8="Persons"),"Note: Breast cancer figures for all persons does not include males","")</f>
        <v>#VALUE!</v>
      </c>
      <c r="SZH17" s="132" t="e" vm="1">
        <f>IF(AND(SZH15="Breast",[1]control!SZV8="Persons"),"Note: Breast cancer figures for all persons does not include males","")</f>
        <v>#VALUE!</v>
      </c>
      <c r="SZI17" s="132" t="e" vm="1">
        <f>IF(AND(SZI15="Breast",[1]control!SZW8="Persons"),"Note: Breast cancer figures for all persons does not include males","")</f>
        <v>#VALUE!</v>
      </c>
      <c r="SZJ17" s="132" t="e" vm="1">
        <f>IF(AND(SZJ15="Breast",[1]control!SZX8="Persons"),"Note: Breast cancer figures for all persons does not include males","")</f>
        <v>#VALUE!</v>
      </c>
      <c r="SZK17" s="132" t="e" vm="1">
        <f>IF(AND(SZK15="Breast",[1]control!SZY8="Persons"),"Note: Breast cancer figures for all persons does not include males","")</f>
        <v>#VALUE!</v>
      </c>
      <c r="SZL17" s="132" t="e" vm="1">
        <f>IF(AND(SZL15="Breast",[1]control!SZZ8="Persons"),"Note: Breast cancer figures for all persons does not include males","")</f>
        <v>#VALUE!</v>
      </c>
      <c r="SZM17" s="132" t="e" vm="1">
        <f>IF(AND(SZM15="Breast",[1]control!TAA8="Persons"),"Note: Breast cancer figures for all persons does not include males","")</f>
        <v>#VALUE!</v>
      </c>
      <c r="SZN17" s="132" t="e" vm="1">
        <f>IF(AND(SZN15="Breast",[1]control!TAB8="Persons"),"Note: Breast cancer figures for all persons does not include males","")</f>
        <v>#VALUE!</v>
      </c>
      <c r="SZO17" s="132" t="e" vm="1">
        <f>IF(AND(SZO15="Breast",[1]control!TAC8="Persons"),"Note: Breast cancer figures for all persons does not include males","")</f>
        <v>#VALUE!</v>
      </c>
      <c r="SZP17" s="132" t="e" vm="1">
        <f>IF(AND(SZP15="Breast",[1]control!TAD8="Persons"),"Note: Breast cancer figures for all persons does not include males","")</f>
        <v>#VALUE!</v>
      </c>
      <c r="SZQ17" s="132" t="e" vm="1">
        <f>IF(AND(SZQ15="Breast",[1]control!TAE8="Persons"),"Note: Breast cancer figures for all persons does not include males","")</f>
        <v>#VALUE!</v>
      </c>
      <c r="SZR17" s="132" t="e" vm="1">
        <f>IF(AND(SZR15="Breast",[1]control!TAF8="Persons"),"Note: Breast cancer figures for all persons does not include males","")</f>
        <v>#VALUE!</v>
      </c>
      <c r="SZS17" s="132" t="e" vm="1">
        <f>IF(AND(SZS15="Breast",[1]control!TAG8="Persons"),"Note: Breast cancer figures for all persons does not include males","")</f>
        <v>#VALUE!</v>
      </c>
      <c r="SZT17" s="132" t="e" vm="1">
        <f>IF(AND(SZT15="Breast",[1]control!TAH8="Persons"),"Note: Breast cancer figures for all persons does not include males","")</f>
        <v>#VALUE!</v>
      </c>
      <c r="SZU17" s="132" t="e" vm="1">
        <f>IF(AND(SZU15="Breast",[1]control!TAI8="Persons"),"Note: Breast cancer figures for all persons does not include males","")</f>
        <v>#VALUE!</v>
      </c>
      <c r="SZV17" s="132" t="e" vm="1">
        <f>IF(AND(SZV15="Breast",[1]control!TAJ8="Persons"),"Note: Breast cancer figures for all persons does not include males","")</f>
        <v>#VALUE!</v>
      </c>
      <c r="SZW17" s="132" t="e" vm="1">
        <f>IF(AND(SZW15="Breast",[1]control!TAK8="Persons"),"Note: Breast cancer figures for all persons does not include males","")</f>
        <v>#VALUE!</v>
      </c>
      <c r="SZX17" s="132" t="e" vm="1">
        <f>IF(AND(SZX15="Breast",[1]control!TAL8="Persons"),"Note: Breast cancer figures for all persons does not include males","")</f>
        <v>#VALUE!</v>
      </c>
      <c r="SZY17" s="132" t="e" vm="1">
        <f>IF(AND(SZY15="Breast",[1]control!TAM8="Persons"),"Note: Breast cancer figures for all persons does not include males","")</f>
        <v>#VALUE!</v>
      </c>
      <c r="SZZ17" s="132" t="e" vm="1">
        <f>IF(AND(SZZ15="Breast",[1]control!TAN8="Persons"),"Note: Breast cancer figures for all persons does not include males","")</f>
        <v>#VALUE!</v>
      </c>
      <c r="TAA17" s="132" t="e" vm="1">
        <f>IF(AND(TAA15="Breast",[1]control!TAO8="Persons"),"Note: Breast cancer figures for all persons does not include males","")</f>
        <v>#VALUE!</v>
      </c>
      <c r="TAB17" s="132" t="e" vm="1">
        <f>IF(AND(TAB15="Breast",[1]control!TAP8="Persons"),"Note: Breast cancer figures for all persons does not include males","")</f>
        <v>#VALUE!</v>
      </c>
      <c r="TAC17" s="132" t="e" vm="1">
        <f>IF(AND(TAC15="Breast",[1]control!TAQ8="Persons"),"Note: Breast cancer figures for all persons does not include males","")</f>
        <v>#VALUE!</v>
      </c>
      <c r="TAD17" s="132" t="e" vm="1">
        <f>IF(AND(TAD15="Breast",[1]control!TAR8="Persons"),"Note: Breast cancer figures for all persons does not include males","")</f>
        <v>#VALUE!</v>
      </c>
      <c r="TAE17" s="132" t="e" vm="1">
        <f>IF(AND(TAE15="Breast",[1]control!TAS8="Persons"),"Note: Breast cancer figures for all persons does not include males","")</f>
        <v>#VALUE!</v>
      </c>
      <c r="TAF17" s="132" t="e" vm="1">
        <f>IF(AND(TAF15="Breast",[1]control!TAT8="Persons"),"Note: Breast cancer figures for all persons does not include males","")</f>
        <v>#VALUE!</v>
      </c>
      <c r="TAG17" s="132" t="e" vm="1">
        <f>IF(AND(TAG15="Breast",[1]control!TAU8="Persons"),"Note: Breast cancer figures for all persons does not include males","")</f>
        <v>#VALUE!</v>
      </c>
      <c r="TAH17" s="132" t="e" vm="1">
        <f>IF(AND(TAH15="Breast",[1]control!TAV8="Persons"),"Note: Breast cancer figures for all persons does not include males","")</f>
        <v>#VALUE!</v>
      </c>
      <c r="TAI17" s="132" t="e" vm="1">
        <f>IF(AND(TAI15="Breast",[1]control!TAW8="Persons"),"Note: Breast cancer figures for all persons does not include males","")</f>
        <v>#VALUE!</v>
      </c>
      <c r="TAJ17" s="132" t="e" vm="1">
        <f>IF(AND(TAJ15="Breast",[1]control!TAX8="Persons"),"Note: Breast cancer figures for all persons does not include males","")</f>
        <v>#VALUE!</v>
      </c>
      <c r="TAK17" s="132" t="e" vm="1">
        <f>IF(AND(TAK15="Breast",[1]control!TAY8="Persons"),"Note: Breast cancer figures for all persons does not include males","")</f>
        <v>#VALUE!</v>
      </c>
      <c r="TAL17" s="132" t="e" vm="1">
        <f>IF(AND(TAL15="Breast",[1]control!TAZ8="Persons"),"Note: Breast cancer figures for all persons does not include males","")</f>
        <v>#VALUE!</v>
      </c>
      <c r="TAM17" s="132" t="e" vm="1">
        <f>IF(AND(TAM15="Breast",[1]control!TBA8="Persons"),"Note: Breast cancer figures for all persons does not include males","")</f>
        <v>#VALUE!</v>
      </c>
      <c r="TAN17" s="132" t="e" vm="1">
        <f>IF(AND(TAN15="Breast",[1]control!TBB8="Persons"),"Note: Breast cancer figures for all persons does not include males","")</f>
        <v>#VALUE!</v>
      </c>
      <c r="TAO17" s="132" t="e" vm="1">
        <f>IF(AND(TAO15="Breast",[1]control!TBC8="Persons"),"Note: Breast cancer figures for all persons does not include males","")</f>
        <v>#VALUE!</v>
      </c>
      <c r="TAP17" s="132" t="e" vm="1">
        <f>IF(AND(TAP15="Breast",[1]control!TBD8="Persons"),"Note: Breast cancer figures for all persons does not include males","")</f>
        <v>#VALUE!</v>
      </c>
      <c r="TAQ17" s="132" t="e" vm="1">
        <f>IF(AND(TAQ15="Breast",[1]control!TBE8="Persons"),"Note: Breast cancer figures for all persons does not include males","")</f>
        <v>#VALUE!</v>
      </c>
      <c r="TAR17" s="132" t="e" vm="1">
        <f>IF(AND(TAR15="Breast",[1]control!TBF8="Persons"),"Note: Breast cancer figures for all persons does not include males","")</f>
        <v>#VALUE!</v>
      </c>
      <c r="TAS17" s="132" t="e" vm="1">
        <f>IF(AND(TAS15="Breast",[1]control!TBG8="Persons"),"Note: Breast cancer figures for all persons does not include males","")</f>
        <v>#VALUE!</v>
      </c>
      <c r="TAT17" s="132" t="e" vm="1">
        <f>IF(AND(TAT15="Breast",[1]control!TBH8="Persons"),"Note: Breast cancer figures for all persons does not include males","")</f>
        <v>#VALUE!</v>
      </c>
      <c r="TAU17" s="132" t="e" vm="1">
        <f>IF(AND(TAU15="Breast",[1]control!TBI8="Persons"),"Note: Breast cancer figures for all persons does not include males","")</f>
        <v>#VALUE!</v>
      </c>
      <c r="TAV17" s="132" t="e" vm="1">
        <f>IF(AND(TAV15="Breast",[1]control!TBJ8="Persons"),"Note: Breast cancer figures for all persons does not include males","")</f>
        <v>#VALUE!</v>
      </c>
      <c r="TAW17" s="132" t="e" vm="1">
        <f>IF(AND(TAW15="Breast",[1]control!TBK8="Persons"),"Note: Breast cancer figures for all persons does not include males","")</f>
        <v>#VALUE!</v>
      </c>
      <c r="TAX17" s="132" t="e" vm="1">
        <f>IF(AND(TAX15="Breast",[1]control!TBL8="Persons"),"Note: Breast cancer figures for all persons does not include males","")</f>
        <v>#VALUE!</v>
      </c>
      <c r="TAY17" s="132" t="e" vm="1">
        <f>IF(AND(TAY15="Breast",[1]control!TBM8="Persons"),"Note: Breast cancer figures for all persons does not include males","")</f>
        <v>#VALUE!</v>
      </c>
      <c r="TAZ17" s="132" t="e" vm="1">
        <f>IF(AND(TAZ15="Breast",[1]control!TBN8="Persons"),"Note: Breast cancer figures for all persons does not include males","")</f>
        <v>#VALUE!</v>
      </c>
      <c r="TBA17" s="132" t="e" vm="1">
        <f>IF(AND(TBA15="Breast",[1]control!TBO8="Persons"),"Note: Breast cancer figures for all persons does not include males","")</f>
        <v>#VALUE!</v>
      </c>
      <c r="TBB17" s="132" t="e" vm="1">
        <f>IF(AND(TBB15="Breast",[1]control!TBP8="Persons"),"Note: Breast cancer figures for all persons does not include males","")</f>
        <v>#VALUE!</v>
      </c>
      <c r="TBC17" s="132" t="e" vm="1">
        <f>IF(AND(TBC15="Breast",[1]control!TBQ8="Persons"),"Note: Breast cancer figures for all persons does not include males","")</f>
        <v>#VALUE!</v>
      </c>
      <c r="TBD17" s="132" t="e" vm="1">
        <f>IF(AND(TBD15="Breast",[1]control!TBR8="Persons"),"Note: Breast cancer figures for all persons does not include males","")</f>
        <v>#VALUE!</v>
      </c>
      <c r="TBE17" s="132" t="e" vm="1">
        <f>IF(AND(TBE15="Breast",[1]control!TBS8="Persons"),"Note: Breast cancer figures for all persons does not include males","")</f>
        <v>#VALUE!</v>
      </c>
      <c r="TBF17" s="132" t="e" vm="1">
        <f>IF(AND(TBF15="Breast",[1]control!TBT8="Persons"),"Note: Breast cancer figures for all persons does not include males","")</f>
        <v>#VALUE!</v>
      </c>
      <c r="TBG17" s="132" t="e" vm="1">
        <f>IF(AND(TBG15="Breast",[1]control!TBU8="Persons"),"Note: Breast cancer figures for all persons does not include males","")</f>
        <v>#VALUE!</v>
      </c>
      <c r="TBH17" s="132" t="e" vm="1">
        <f>IF(AND(TBH15="Breast",[1]control!TBV8="Persons"),"Note: Breast cancer figures for all persons does not include males","")</f>
        <v>#VALUE!</v>
      </c>
      <c r="TBI17" s="132" t="e" vm="1">
        <f>IF(AND(TBI15="Breast",[1]control!TBW8="Persons"),"Note: Breast cancer figures for all persons does not include males","")</f>
        <v>#VALUE!</v>
      </c>
      <c r="TBJ17" s="132" t="e" vm="1">
        <f>IF(AND(TBJ15="Breast",[1]control!TBX8="Persons"),"Note: Breast cancer figures for all persons does not include males","")</f>
        <v>#VALUE!</v>
      </c>
      <c r="TBK17" s="132" t="e" vm="1">
        <f>IF(AND(TBK15="Breast",[1]control!TBY8="Persons"),"Note: Breast cancer figures for all persons does not include males","")</f>
        <v>#VALUE!</v>
      </c>
      <c r="TBL17" s="132" t="e" vm="1">
        <f>IF(AND(TBL15="Breast",[1]control!TBZ8="Persons"),"Note: Breast cancer figures for all persons does not include males","")</f>
        <v>#VALUE!</v>
      </c>
      <c r="TBM17" s="132" t="e" vm="1">
        <f>IF(AND(TBM15="Breast",[1]control!TCA8="Persons"),"Note: Breast cancer figures for all persons does not include males","")</f>
        <v>#VALUE!</v>
      </c>
      <c r="TBN17" s="132" t="e" vm="1">
        <f>IF(AND(TBN15="Breast",[1]control!TCB8="Persons"),"Note: Breast cancer figures for all persons does not include males","")</f>
        <v>#VALUE!</v>
      </c>
      <c r="TBO17" s="132" t="e" vm="1">
        <f>IF(AND(TBO15="Breast",[1]control!TCC8="Persons"),"Note: Breast cancer figures for all persons does not include males","")</f>
        <v>#VALUE!</v>
      </c>
      <c r="TBP17" s="132" t="e" vm="1">
        <f>IF(AND(TBP15="Breast",[1]control!TCD8="Persons"),"Note: Breast cancer figures for all persons does not include males","")</f>
        <v>#VALUE!</v>
      </c>
      <c r="TBQ17" s="132" t="e" vm="1">
        <f>IF(AND(TBQ15="Breast",[1]control!TCE8="Persons"),"Note: Breast cancer figures for all persons does not include males","")</f>
        <v>#VALUE!</v>
      </c>
      <c r="TBR17" s="132" t="e" vm="1">
        <f>IF(AND(TBR15="Breast",[1]control!TCF8="Persons"),"Note: Breast cancer figures for all persons does not include males","")</f>
        <v>#VALUE!</v>
      </c>
      <c r="TBS17" s="132" t="e" vm="1">
        <f>IF(AND(TBS15="Breast",[1]control!TCG8="Persons"),"Note: Breast cancer figures for all persons does not include males","")</f>
        <v>#VALUE!</v>
      </c>
      <c r="TBT17" s="132" t="e" vm="1">
        <f>IF(AND(TBT15="Breast",[1]control!TCH8="Persons"),"Note: Breast cancer figures for all persons does not include males","")</f>
        <v>#VALUE!</v>
      </c>
      <c r="TBU17" s="132" t="e" vm="1">
        <f>IF(AND(TBU15="Breast",[1]control!TCI8="Persons"),"Note: Breast cancer figures for all persons does not include males","")</f>
        <v>#VALUE!</v>
      </c>
      <c r="TBV17" s="132" t="e" vm="1">
        <f>IF(AND(TBV15="Breast",[1]control!TCJ8="Persons"),"Note: Breast cancer figures for all persons does not include males","")</f>
        <v>#VALUE!</v>
      </c>
      <c r="TBW17" s="132" t="e" vm="1">
        <f>IF(AND(TBW15="Breast",[1]control!TCK8="Persons"),"Note: Breast cancer figures for all persons does not include males","")</f>
        <v>#VALUE!</v>
      </c>
      <c r="TBX17" s="132" t="e" vm="1">
        <f>IF(AND(TBX15="Breast",[1]control!TCL8="Persons"),"Note: Breast cancer figures for all persons does not include males","")</f>
        <v>#VALUE!</v>
      </c>
      <c r="TBY17" s="132" t="e" vm="1">
        <f>IF(AND(TBY15="Breast",[1]control!TCM8="Persons"),"Note: Breast cancer figures for all persons does not include males","")</f>
        <v>#VALUE!</v>
      </c>
      <c r="TBZ17" s="132" t="e" vm="1">
        <f>IF(AND(TBZ15="Breast",[1]control!TCN8="Persons"),"Note: Breast cancer figures for all persons does not include males","")</f>
        <v>#VALUE!</v>
      </c>
      <c r="TCA17" s="132" t="e" vm="1">
        <f>IF(AND(TCA15="Breast",[1]control!TCO8="Persons"),"Note: Breast cancer figures for all persons does not include males","")</f>
        <v>#VALUE!</v>
      </c>
      <c r="TCB17" s="132" t="e" vm="1">
        <f>IF(AND(TCB15="Breast",[1]control!TCP8="Persons"),"Note: Breast cancer figures for all persons does not include males","")</f>
        <v>#VALUE!</v>
      </c>
      <c r="TCC17" s="132" t="e" vm="1">
        <f>IF(AND(TCC15="Breast",[1]control!TCQ8="Persons"),"Note: Breast cancer figures for all persons does not include males","")</f>
        <v>#VALUE!</v>
      </c>
      <c r="TCD17" s="132" t="e" vm="1">
        <f>IF(AND(TCD15="Breast",[1]control!TCR8="Persons"),"Note: Breast cancer figures for all persons does not include males","")</f>
        <v>#VALUE!</v>
      </c>
      <c r="TCE17" s="132" t="e" vm="1">
        <f>IF(AND(TCE15="Breast",[1]control!TCS8="Persons"),"Note: Breast cancer figures for all persons does not include males","")</f>
        <v>#VALUE!</v>
      </c>
      <c r="TCF17" s="132" t="e" vm="1">
        <f>IF(AND(TCF15="Breast",[1]control!TCT8="Persons"),"Note: Breast cancer figures for all persons does not include males","")</f>
        <v>#VALUE!</v>
      </c>
      <c r="TCG17" s="132" t="e" vm="1">
        <f>IF(AND(TCG15="Breast",[1]control!TCU8="Persons"),"Note: Breast cancer figures for all persons does not include males","")</f>
        <v>#VALUE!</v>
      </c>
      <c r="TCH17" s="132" t="e" vm="1">
        <f>IF(AND(TCH15="Breast",[1]control!TCV8="Persons"),"Note: Breast cancer figures for all persons does not include males","")</f>
        <v>#VALUE!</v>
      </c>
      <c r="TCI17" s="132" t="e" vm="1">
        <f>IF(AND(TCI15="Breast",[1]control!TCW8="Persons"),"Note: Breast cancer figures for all persons does not include males","")</f>
        <v>#VALUE!</v>
      </c>
      <c r="TCJ17" s="132" t="e" vm="1">
        <f>IF(AND(TCJ15="Breast",[1]control!TCX8="Persons"),"Note: Breast cancer figures for all persons does not include males","")</f>
        <v>#VALUE!</v>
      </c>
      <c r="TCK17" s="132" t="e" vm="1">
        <f>IF(AND(TCK15="Breast",[1]control!TCY8="Persons"),"Note: Breast cancer figures for all persons does not include males","")</f>
        <v>#VALUE!</v>
      </c>
      <c r="TCL17" s="132" t="e" vm="1">
        <f>IF(AND(TCL15="Breast",[1]control!TCZ8="Persons"),"Note: Breast cancer figures for all persons does not include males","")</f>
        <v>#VALUE!</v>
      </c>
      <c r="TCM17" s="132" t="e" vm="1">
        <f>IF(AND(TCM15="Breast",[1]control!TDA8="Persons"),"Note: Breast cancer figures for all persons does not include males","")</f>
        <v>#VALUE!</v>
      </c>
      <c r="TCN17" s="132" t="e" vm="1">
        <f>IF(AND(TCN15="Breast",[1]control!TDB8="Persons"),"Note: Breast cancer figures for all persons does not include males","")</f>
        <v>#VALUE!</v>
      </c>
      <c r="TCO17" s="132" t="e" vm="1">
        <f>IF(AND(TCO15="Breast",[1]control!TDC8="Persons"),"Note: Breast cancer figures for all persons does not include males","")</f>
        <v>#VALUE!</v>
      </c>
      <c r="TCP17" s="132" t="e" vm="1">
        <f>IF(AND(TCP15="Breast",[1]control!TDD8="Persons"),"Note: Breast cancer figures for all persons does not include males","")</f>
        <v>#VALUE!</v>
      </c>
      <c r="TCQ17" s="132" t="e" vm="1">
        <f>IF(AND(TCQ15="Breast",[1]control!TDE8="Persons"),"Note: Breast cancer figures for all persons does not include males","")</f>
        <v>#VALUE!</v>
      </c>
      <c r="TCR17" s="132" t="e" vm="1">
        <f>IF(AND(TCR15="Breast",[1]control!TDF8="Persons"),"Note: Breast cancer figures for all persons does not include males","")</f>
        <v>#VALUE!</v>
      </c>
      <c r="TCS17" s="132" t="e" vm="1">
        <f>IF(AND(TCS15="Breast",[1]control!TDG8="Persons"),"Note: Breast cancer figures for all persons does not include males","")</f>
        <v>#VALUE!</v>
      </c>
      <c r="TCT17" s="132" t="e" vm="1">
        <f>IF(AND(TCT15="Breast",[1]control!TDH8="Persons"),"Note: Breast cancer figures for all persons does not include males","")</f>
        <v>#VALUE!</v>
      </c>
      <c r="TCU17" s="132" t="e" vm="1">
        <f>IF(AND(TCU15="Breast",[1]control!TDI8="Persons"),"Note: Breast cancer figures for all persons does not include males","")</f>
        <v>#VALUE!</v>
      </c>
      <c r="TCV17" s="132" t="e" vm="1">
        <f>IF(AND(TCV15="Breast",[1]control!TDJ8="Persons"),"Note: Breast cancer figures for all persons does not include males","")</f>
        <v>#VALUE!</v>
      </c>
      <c r="TCW17" s="132" t="e" vm="1">
        <f>IF(AND(TCW15="Breast",[1]control!TDK8="Persons"),"Note: Breast cancer figures for all persons does not include males","")</f>
        <v>#VALUE!</v>
      </c>
      <c r="TCX17" s="132" t="e" vm="1">
        <f>IF(AND(TCX15="Breast",[1]control!TDL8="Persons"),"Note: Breast cancer figures for all persons does not include males","")</f>
        <v>#VALUE!</v>
      </c>
      <c r="TCY17" s="132" t="e" vm="1">
        <f>IF(AND(TCY15="Breast",[1]control!TDM8="Persons"),"Note: Breast cancer figures for all persons does not include males","")</f>
        <v>#VALUE!</v>
      </c>
      <c r="TCZ17" s="132" t="e" vm="1">
        <f>IF(AND(TCZ15="Breast",[1]control!TDN8="Persons"),"Note: Breast cancer figures for all persons does not include males","")</f>
        <v>#VALUE!</v>
      </c>
      <c r="TDA17" s="132" t="e" vm="1">
        <f>IF(AND(TDA15="Breast",[1]control!TDO8="Persons"),"Note: Breast cancer figures for all persons does not include males","")</f>
        <v>#VALUE!</v>
      </c>
      <c r="TDB17" s="132" t="e" vm="1">
        <f>IF(AND(TDB15="Breast",[1]control!TDP8="Persons"),"Note: Breast cancer figures for all persons does not include males","")</f>
        <v>#VALUE!</v>
      </c>
      <c r="TDC17" s="132" t="e" vm="1">
        <f>IF(AND(TDC15="Breast",[1]control!TDQ8="Persons"),"Note: Breast cancer figures for all persons does not include males","")</f>
        <v>#VALUE!</v>
      </c>
      <c r="TDD17" s="132" t="e" vm="1">
        <f>IF(AND(TDD15="Breast",[1]control!TDR8="Persons"),"Note: Breast cancer figures for all persons does not include males","")</f>
        <v>#VALUE!</v>
      </c>
      <c r="TDE17" s="132" t="e" vm="1">
        <f>IF(AND(TDE15="Breast",[1]control!TDS8="Persons"),"Note: Breast cancer figures for all persons does not include males","")</f>
        <v>#VALUE!</v>
      </c>
      <c r="TDF17" s="132" t="e" vm="1">
        <f>IF(AND(TDF15="Breast",[1]control!TDT8="Persons"),"Note: Breast cancer figures for all persons does not include males","")</f>
        <v>#VALUE!</v>
      </c>
      <c r="TDG17" s="132" t="e" vm="1">
        <f>IF(AND(TDG15="Breast",[1]control!TDU8="Persons"),"Note: Breast cancer figures for all persons does not include males","")</f>
        <v>#VALUE!</v>
      </c>
      <c r="TDH17" s="132" t="e" vm="1">
        <f>IF(AND(TDH15="Breast",[1]control!TDV8="Persons"),"Note: Breast cancer figures for all persons does not include males","")</f>
        <v>#VALUE!</v>
      </c>
      <c r="TDI17" s="132" t="e" vm="1">
        <f>IF(AND(TDI15="Breast",[1]control!TDW8="Persons"),"Note: Breast cancer figures for all persons does not include males","")</f>
        <v>#VALUE!</v>
      </c>
      <c r="TDJ17" s="132" t="e" vm="1">
        <f>IF(AND(TDJ15="Breast",[1]control!TDX8="Persons"),"Note: Breast cancer figures for all persons does not include males","")</f>
        <v>#VALUE!</v>
      </c>
      <c r="TDK17" s="132" t="e" vm="1">
        <f>IF(AND(TDK15="Breast",[1]control!TDY8="Persons"),"Note: Breast cancer figures for all persons does not include males","")</f>
        <v>#VALUE!</v>
      </c>
      <c r="TDL17" s="132" t="e" vm="1">
        <f>IF(AND(TDL15="Breast",[1]control!TDZ8="Persons"),"Note: Breast cancer figures for all persons does not include males","")</f>
        <v>#VALUE!</v>
      </c>
      <c r="TDM17" s="132" t="e" vm="1">
        <f>IF(AND(TDM15="Breast",[1]control!TEA8="Persons"),"Note: Breast cancer figures for all persons does not include males","")</f>
        <v>#VALUE!</v>
      </c>
      <c r="TDN17" s="132" t="e" vm="1">
        <f>IF(AND(TDN15="Breast",[1]control!TEB8="Persons"),"Note: Breast cancer figures for all persons does not include males","")</f>
        <v>#VALUE!</v>
      </c>
      <c r="TDO17" s="132" t="e" vm="1">
        <f>IF(AND(TDO15="Breast",[1]control!TEC8="Persons"),"Note: Breast cancer figures for all persons does not include males","")</f>
        <v>#VALUE!</v>
      </c>
      <c r="TDP17" s="132" t="e" vm="1">
        <f>IF(AND(TDP15="Breast",[1]control!TED8="Persons"),"Note: Breast cancer figures for all persons does not include males","")</f>
        <v>#VALUE!</v>
      </c>
      <c r="TDQ17" s="132" t="e" vm="1">
        <f>IF(AND(TDQ15="Breast",[1]control!TEE8="Persons"),"Note: Breast cancer figures for all persons does not include males","")</f>
        <v>#VALUE!</v>
      </c>
      <c r="TDR17" s="132" t="e" vm="1">
        <f>IF(AND(TDR15="Breast",[1]control!TEF8="Persons"),"Note: Breast cancer figures for all persons does not include males","")</f>
        <v>#VALUE!</v>
      </c>
      <c r="TDS17" s="132" t="e" vm="1">
        <f>IF(AND(TDS15="Breast",[1]control!TEG8="Persons"),"Note: Breast cancer figures for all persons does not include males","")</f>
        <v>#VALUE!</v>
      </c>
      <c r="TDT17" s="132" t="e" vm="1">
        <f>IF(AND(TDT15="Breast",[1]control!TEH8="Persons"),"Note: Breast cancer figures for all persons does not include males","")</f>
        <v>#VALUE!</v>
      </c>
      <c r="TDU17" s="132" t="e" vm="1">
        <f>IF(AND(TDU15="Breast",[1]control!TEI8="Persons"),"Note: Breast cancer figures for all persons does not include males","")</f>
        <v>#VALUE!</v>
      </c>
      <c r="TDV17" s="132" t="e" vm="1">
        <f>IF(AND(TDV15="Breast",[1]control!TEJ8="Persons"),"Note: Breast cancer figures for all persons does not include males","")</f>
        <v>#VALUE!</v>
      </c>
      <c r="TDW17" s="132" t="e" vm="1">
        <f>IF(AND(TDW15="Breast",[1]control!TEK8="Persons"),"Note: Breast cancer figures for all persons does not include males","")</f>
        <v>#VALUE!</v>
      </c>
      <c r="TDX17" s="132" t="e" vm="1">
        <f>IF(AND(TDX15="Breast",[1]control!TEL8="Persons"),"Note: Breast cancer figures for all persons does not include males","")</f>
        <v>#VALUE!</v>
      </c>
      <c r="TDY17" s="132" t="e" vm="1">
        <f>IF(AND(TDY15="Breast",[1]control!TEM8="Persons"),"Note: Breast cancer figures for all persons does not include males","")</f>
        <v>#VALUE!</v>
      </c>
      <c r="TDZ17" s="132" t="e" vm="1">
        <f>IF(AND(TDZ15="Breast",[1]control!TEN8="Persons"),"Note: Breast cancer figures for all persons does not include males","")</f>
        <v>#VALUE!</v>
      </c>
      <c r="TEA17" s="132" t="e" vm="1">
        <f>IF(AND(TEA15="Breast",[1]control!TEO8="Persons"),"Note: Breast cancer figures for all persons does not include males","")</f>
        <v>#VALUE!</v>
      </c>
      <c r="TEB17" s="132" t="e" vm="1">
        <f>IF(AND(TEB15="Breast",[1]control!TEP8="Persons"),"Note: Breast cancer figures for all persons does not include males","")</f>
        <v>#VALUE!</v>
      </c>
      <c r="TEC17" s="132" t="e" vm="1">
        <f>IF(AND(TEC15="Breast",[1]control!TEQ8="Persons"),"Note: Breast cancer figures for all persons does not include males","")</f>
        <v>#VALUE!</v>
      </c>
      <c r="TED17" s="132" t="e" vm="1">
        <f>IF(AND(TED15="Breast",[1]control!TER8="Persons"),"Note: Breast cancer figures for all persons does not include males","")</f>
        <v>#VALUE!</v>
      </c>
      <c r="TEE17" s="132" t="e" vm="1">
        <f>IF(AND(TEE15="Breast",[1]control!TES8="Persons"),"Note: Breast cancer figures for all persons does not include males","")</f>
        <v>#VALUE!</v>
      </c>
      <c r="TEF17" s="132" t="e" vm="1">
        <f>IF(AND(TEF15="Breast",[1]control!TET8="Persons"),"Note: Breast cancer figures for all persons does not include males","")</f>
        <v>#VALUE!</v>
      </c>
      <c r="TEG17" s="132" t="e" vm="1">
        <f>IF(AND(TEG15="Breast",[1]control!TEU8="Persons"),"Note: Breast cancer figures for all persons does not include males","")</f>
        <v>#VALUE!</v>
      </c>
      <c r="TEH17" s="132" t="e" vm="1">
        <f>IF(AND(TEH15="Breast",[1]control!TEV8="Persons"),"Note: Breast cancer figures for all persons does not include males","")</f>
        <v>#VALUE!</v>
      </c>
      <c r="TEI17" s="132" t="e" vm="1">
        <f>IF(AND(TEI15="Breast",[1]control!TEW8="Persons"),"Note: Breast cancer figures for all persons does not include males","")</f>
        <v>#VALUE!</v>
      </c>
      <c r="TEJ17" s="132" t="e" vm="1">
        <f>IF(AND(TEJ15="Breast",[1]control!TEX8="Persons"),"Note: Breast cancer figures for all persons does not include males","")</f>
        <v>#VALUE!</v>
      </c>
      <c r="TEK17" s="132" t="e" vm="1">
        <f>IF(AND(TEK15="Breast",[1]control!TEY8="Persons"),"Note: Breast cancer figures for all persons does not include males","")</f>
        <v>#VALUE!</v>
      </c>
      <c r="TEL17" s="132" t="e" vm="1">
        <f>IF(AND(TEL15="Breast",[1]control!TEZ8="Persons"),"Note: Breast cancer figures for all persons does not include males","")</f>
        <v>#VALUE!</v>
      </c>
      <c r="TEM17" s="132" t="e" vm="1">
        <f>IF(AND(TEM15="Breast",[1]control!TFA8="Persons"),"Note: Breast cancer figures for all persons does not include males","")</f>
        <v>#VALUE!</v>
      </c>
      <c r="TEN17" s="132" t="e" vm="1">
        <f>IF(AND(TEN15="Breast",[1]control!TFB8="Persons"),"Note: Breast cancer figures for all persons does not include males","")</f>
        <v>#VALUE!</v>
      </c>
      <c r="TEO17" s="132" t="e" vm="1">
        <f>IF(AND(TEO15="Breast",[1]control!TFC8="Persons"),"Note: Breast cancer figures for all persons does not include males","")</f>
        <v>#VALUE!</v>
      </c>
      <c r="TEP17" s="132" t="e" vm="1">
        <f>IF(AND(TEP15="Breast",[1]control!TFD8="Persons"),"Note: Breast cancer figures for all persons does not include males","")</f>
        <v>#VALUE!</v>
      </c>
      <c r="TEQ17" s="132" t="e" vm="1">
        <f>IF(AND(TEQ15="Breast",[1]control!TFE8="Persons"),"Note: Breast cancer figures for all persons does not include males","")</f>
        <v>#VALUE!</v>
      </c>
      <c r="TER17" s="132" t="e" vm="1">
        <f>IF(AND(TER15="Breast",[1]control!TFF8="Persons"),"Note: Breast cancer figures for all persons does not include males","")</f>
        <v>#VALUE!</v>
      </c>
      <c r="TES17" s="132" t="e" vm="1">
        <f>IF(AND(TES15="Breast",[1]control!TFG8="Persons"),"Note: Breast cancer figures for all persons does not include males","")</f>
        <v>#VALUE!</v>
      </c>
      <c r="TET17" s="132" t="e" vm="1">
        <f>IF(AND(TET15="Breast",[1]control!TFH8="Persons"),"Note: Breast cancer figures for all persons does not include males","")</f>
        <v>#VALUE!</v>
      </c>
      <c r="TEU17" s="132" t="e" vm="1">
        <f>IF(AND(TEU15="Breast",[1]control!TFI8="Persons"),"Note: Breast cancer figures for all persons does not include males","")</f>
        <v>#VALUE!</v>
      </c>
      <c r="TEV17" s="132" t="e" vm="1">
        <f>IF(AND(TEV15="Breast",[1]control!TFJ8="Persons"),"Note: Breast cancer figures for all persons does not include males","")</f>
        <v>#VALUE!</v>
      </c>
      <c r="TEW17" s="132" t="e" vm="1">
        <f>IF(AND(TEW15="Breast",[1]control!TFK8="Persons"),"Note: Breast cancer figures for all persons does not include males","")</f>
        <v>#VALUE!</v>
      </c>
      <c r="TEX17" s="132" t="e" vm="1">
        <f>IF(AND(TEX15="Breast",[1]control!TFL8="Persons"),"Note: Breast cancer figures for all persons does not include males","")</f>
        <v>#VALUE!</v>
      </c>
      <c r="TEY17" s="132" t="e" vm="1">
        <f>IF(AND(TEY15="Breast",[1]control!TFM8="Persons"),"Note: Breast cancer figures for all persons does not include males","")</f>
        <v>#VALUE!</v>
      </c>
      <c r="TEZ17" s="132" t="e" vm="1">
        <f>IF(AND(TEZ15="Breast",[1]control!TFN8="Persons"),"Note: Breast cancer figures for all persons does not include males","")</f>
        <v>#VALUE!</v>
      </c>
      <c r="TFA17" s="132" t="e" vm="1">
        <f>IF(AND(TFA15="Breast",[1]control!TFO8="Persons"),"Note: Breast cancer figures for all persons does not include males","")</f>
        <v>#VALUE!</v>
      </c>
      <c r="TFB17" s="132" t="e" vm="1">
        <f>IF(AND(TFB15="Breast",[1]control!TFP8="Persons"),"Note: Breast cancer figures for all persons does not include males","")</f>
        <v>#VALUE!</v>
      </c>
      <c r="TFC17" s="132" t="e" vm="1">
        <f>IF(AND(TFC15="Breast",[1]control!TFQ8="Persons"),"Note: Breast cancer figures for all persons does not include males","")</f>
        <v>#VALUE!</v>
      </c>
      <c r="TFD17" s="132" t="e" vm="1">
        <f>IF(AND(TFD15="Breast",[1]control!TFR8="Persons"),"Note: Breast cancer figures for all persons does not include males","")</f>
        <v>#VALUE!</v>
      </c>
      <c r="TFE17" s="132" t="e" vm="1">
        <f>IF(AND(TFE15="Breast",[1]control!TFS8="Persons"),"Note: Breast cancer figures for all persons does not include males","")</f>
        <v>#VALUE!</v>
      </c>
      <c r="TFF17" s="132" t="e" vm="1">
        <f>IF(AND(TFF15="Breast",[1]control!TFT8="Persons"),"Note: Breast cancer figures for all persons does not include males","")</f>
        <v>#VALUE!</v>
      </c>
      <c r="TFG17" s="132" t="e" vm="1">
        <f>IF(AND(TFG15="Breast",[1]control!TFU8="Persons"),"Note: Breast cancer figures for all persons does not include males","")</f>
        <v>#VALUE!</v>
      </c>
      <c r="TFH17" s="132" t="e" vm="1">
        <f>IF(AND(TFH15="Breast",[1]control!TFV8="Persons"),"Note: Breast cancer figures for all persons does not include males","")</f>
        <v>#VALUE!</v>
      </c>
      <c r="TFI17" s="132" t="e" vm="1">
        <f>IF(AND(TFI15="Breast",[1]control!TFW8="Persons"),"Note: Breast cancer figures for all persons does not include males","")</f>
        <v>#VALUE!</v>
      </c>
      <c r="TFJ17" s="132" t="e" vm="1">
        <f>IF(AND(TFJ15="Breast",[1]control!TFX8="Persons"),"Note: Breast cancer figures for all persons does not include males","")</f>
        <v>#VALUE!</v>
      </c>
      <c r="TFK17" s="132" t="e" vm="1">
        <f>IF(AND(TFK15="Breast",[1]control!TFY8="Persons"),"Note: Breast cancer figures for all persons does not include males","")</f>
        <v>#VALUE!</v>
      </c>
      <c r="TFL17" s="132" t="e" vm="1">
        <f>IF(AND(TFL15="Breast",[1]control!TFZ8="Persons"),"Note: Breast cancer figures for all persons does not include males","")</f>
        <v>#VALUE!</v>
      </c>
      <c r="TFM17" s="132" t="e" vm="1">
        <f>IF(AND(TFM15="Breast",[1]control!TGA8="Persons"),"Note: Breast cancer figures for all persons does not include males","")</f>
        <v>#VALUE!</v>
      </c>
      <c r="TFN17" s="132" t="e" vm="1">
        <f>IF(AND(TFN15="Breast",[1]control!TGB8="Persons"),"Note: Breast cancer figures for all persons does not include males","")</f>
        <v>#VALUE!</v>
      </c>
      <c r="TFO17" s="132" t="e" vm="1">
        <f>IF(AND(TFO15="Breast",[1]control!TGC8="Persons"),"Note: Breast cancer figures for all persons does not include males","")</f>
        <v>#VALUE!</v>
      </c>
      <c r="TFP17" s="132" t="e" vm="1">
        <f>IF(AND(TFP15="Breast",[1]control!TGD8="Persons"),"Note: Breast cancer figures for all persons does not include males","")</f>
        <v>#VALUE!</v>
      </c>
      <c r="TFQ17" s="132" t="e" vm="1">
        <f>IF(AND(TFQ15="Breast",[1]control!TGE8="Persons"),"Note: Breast cancer figures for all persons does not include males","")</f>
        <v>#VALUE!</v>
      </c>
      <c r="TFR17" s="132" t="e" vm="1">
        <f>IF(AND(TFR15="Breast",[1]control!TGF8="Persons"),"Note: Breast cancer figures for all persons does not include males","")</f>
        <v>#VALUE!</v>
      </c>
      <c r="TFS17" s="132" t="e" vm="1">
        <f>IF(AND(TFS15="Breast",[1]control!TGG8="Persons"),"Note: Breast cancer figures for all persons does not include males","")</f>
        <v>#VALUE!</v>
      </c>
      <c r="TFT17" s="132" t="e" vm="1">
        <f>IF(AND(TFT15="Breast",[1]control!TGH8="Persons"),"Note: Breast cancer figures for all persons does not include males","")</f>
        <v>#VALUE!</v>
      </c>
      <c r="TFU17" s="132" t="e" vm="1">
        <f>IF(AND(TFU15="Breast",[1]control!TGI8="Persons"),"Note: Breast cancer figures for all persons does not include males","")</f>
        <v>#VALUE!</v>
      </c>
      <c r="TFV17" s="132" t="e" vm="1">
        <f>IF(AND(TFV15="Breast",[1]control!TGJ8="Persons"),"Note: Breast cancer figures for all persons does not include males","")</f>
        <v>#VALUE!</v>
      </c>
      <c r="TFW17" s="132" t="e" vm="1">
        <f>IF(AND(TFW15="Breast",[1]control!TGK8="Persons"),"Note: Breast cancer figures for all persons does not include males","")</f>
        <v>#VALUE!</v>
      </c>
      <c r="TFX17" s="132" t="e" vm="1">
        <f>IF(AND(TFX15="Breast",[1]control!TGL8="Persons"),"Note: Breast cancer figures for all persons does not include males","")</f>
        <v>#VALUE!</v>
      </c>
      <c r="TFY17" s="132" t="e" vm="1">
        <f>IF(AND(TFY15="Breast",[1]control!TGM8="Persons"),"Note: Breast cancer figures for all persons does not include males","")</f>
        <v>#VALUE!</v>
      </c>
      <c r="TFZ17" s="132" t="e" vm="1">
        <f>IF(AND(TFZ15="Breast",[1]control!TGN8="Persons"),"Note: Breast cancer figures for all persons does not include males","")</f>
        <v>#VALUE!</v>
      </c>
      <c r="TGA17" s="132" t="e" vm="1">
        <f>IF(AND(TGA15="Breast",[1]control!TGO8="Persons"),"Note: Breast cancer figures for all persons does not include males","")</f>
        <v>#VALUE!</v>
      </c>
      <c r="TGB17" s="132" t="e" vm="1">
        <f>IF(AND(TGB15="Breast",[1]control!TGP8="Persons"),"Note: Breast cancer figures for all persons does not include males","")</f>
        <v>#VALUE!</v>
      </c>
      <c r="TGC17" s="132" t="e" vm="1">
        <f>IF(AND(TGC15="Breast",[1]control!TGQ8="Persons"),"Note: Breast cancer figures for all persons does not include males","")</f>
        <v>#VALUE!</v>
      </c>
      <c r="TGD17" s="132" t="e" vm="1">
        <f>IF(AND(TGD15="Breast",[1]control!TGR8="Persons"),"Note: Breast cancer figures for all persons does not include males","")</f>
        <v>#VALUE!</v>
      </c>
      <c r="TGE17" s="132" t="e" vm="1">
        <f>IF(AND(TGE15="Breast",[1]control!TGS8="Persons"),"Note: Breast cancer figures for all persons does not include males","")</f>
        <v>#VALUE!</v>
      </c>
      <c r="TGF17" s="132" t="e" vm="1">
        <f>IF(AND(TGF15="Breast",[1]control!TGT8="Persons"),"Note: Breast cancer figures for all persons does not include males","")</f>
        <v>#VALUE!</v>
      </c>
      <c r="TGG17" s="132" t="e" vm="1">
        <f>IF(AND(TGG15="Breast",[1]control!TGU8="Persons"),"Note: Breast cancer figures for all persons does not include males","")</f>
        <v>#VALUE!</v>
      </c>
      <c r="TGH17" s="132" t="e" vm="1">
        <f>IF(AND(TGH15="Breast",[1]control!TGV8="Persons"),"Note: Breast cancer figures for all persons does not include males","")</f>
        <v>#VALUE!</v>
      </c>
      <c r="TGI17" s="132" t="e" vm="1">
        <f>IF(AND(TGI15="Breast",[1]control!TGW8="Persons"),"Note: Breast cancer figures for all persons does not include males","")</f>
        <v>#VALUE!</v>
      </c>
      <c r="TGJ17" s="132" t="e" vm="1">
        <f>IF(AND(TGJ15="Breast",[1]control!TGX8="Persons"),"Note: Breast cancer figures for all persons does not include males","")</f>
        <v>#VALUE!</v>
      </c>
      <c r="TGK17" s="132" t="e" vm="1">
        <f>IF(AND(TGK15="Breast",[1]control!TGY8="Persons"),"Note: Breast cancer figures for all persons does not include males","")</f>
        <v>#VALUE!</v>
      </c>
      <c r="TGL17" s="132" t="e" vm="1">
        <f>IF(AND(TGL15="Breast",[1]control!TGZ8="Persons"),"Note: Breast cancer figures for all persons does not include males","")</f>
        <v>#VALUE!</v>
      </c>
      <c r="TGM17" s="132" t="e" vm="1">
        <f>IF(AND(TGM15="Breast",[1]control!THA8="Persons"),"Note: Breast cancer figures for all persons does not include males","")</f>
        <v>#VALUE!</v>
      </c>
      <c r="TGN17" s="132" t="e" vm="1">
        <f>IF(AND(TGN15="Breast",[1]control!THB8="Persons"),"Note: Breast cancer figures for all persons does not include males","")</f>
        <v>#VALUE!</v>
      </c>
      <c r="TGO17" s="132" t="e" vm="1">
        <f>IF(AND(TGO15="Breast",[1]control!THC8="Persons"),"Note: Breast cancer figures for all persons does not include males","")</f>
        <v>#VALUE!</v>
      </c>
      <c r="TGP17" s="132" t="e" vm="1">
        <f>IF(AND(TGP15="Breast",[1]control!THD8="Persons"),"Note: Breast cancer figures for all persons does not include males","")</f>
        <v>#VALUE!</v>
      </c>
      <c r="TGQ17" s="132" t="e" vm="1">
        <f>IF(AND(TGQ15="Breast",[1]control!THE8="Persons"),"Note: Breast cancer figures for all persons does not include males","")</f>
        <v>#VALUE!</v>
      </c>
      <c r="TGR17" s="132" t="e" vm="1">
        <f>IF(AND(TGR15="Breast",[1]control!THF8="Persons"),"Note: Breast cancer figures for all persons does not include males","")</f>
        <v>#VALUE!</v>
      </c>
      <c r="TGS17" s="132" t="e" vm="1">
        <f>IF(AND(TGS15="Breast",[1]control!THG8="Persons"),"Note: Breast cancer figures for all persons does not include males","")</f>
        <v>#VALUE!</v>
      </c>
      <c r="TGT17" s="132" t="e" vm="1">
        <f>IF(AND(TGT15="Breast",[1]control!THH8="Persons"),"Note: Breast cancer figures for all persons does not include males","")</f>
        <v>#VALUE!</v>
      </c>
      <c r="TGU17" s="132" t="e" vm="1">
        <f>IF(AND(TGU15="Breast",[1]control!THI8="Persons"),"Note: Breast cancer figures for all persons does not include males","")</f>
        <v>#VALUE!</v>
      </c>
      <c r="TGV17" s="132" t="e" vm="1">
        <f>IF(AND(TGV15="Breast",[1]control!THJ8="Persons"),"Note: Breast cancer figures for all persons does not include males","")</f>
        <v>#VALUE!</v>
      </c>
      <c r="TGW17" s="132" t="e" vm="1">
        <f>IF(AND(TGW15="Breast",[1]control!THK8="Persons"),"Note: Breast cancer figures for all persons does not include males","")</f>
        <v>#VALUE!</v>
      </c>
      <c r="TGX17" s="132" t="e" vm="1">
        <f>IF(AND(TGX15="Breast",[1]control!THL8="Persons"),"Note: Breast cancer figures for all persons does not include males","")</f>
        <v>#VALUE!</v>
      </c>
      <c r="TGY17" s="132" t="e" vm="1">
        <f>IF(AND(TGY15="Breast",[1]control!THM8="Persons"),"Note: Breast cancer figures for all persons does not include males","")</f>
        <v>#VALUE!</v>
      </c>
      <c r="TGZ17" s="132" t="e" vm="1">
        <f>IF(AND(TGZ15="Breast",[1]control!THN8="Persons"),"Note: Breast cancer figures for all persons does not include males","")</f>
        <v>#VALUE!</v>
      </c>
      <c r="THA17" s="132" t="e" vm="1">
        <f>IF(AND(THA15="Breast",[1]control!THO8="Persons"),"Note: Breast cancer figures for all persons does not include males","")</f>
        <v>#VALUE!</v>
      </c>
      <c r="THB17" s="132" t="e" vm="1">
        <f>IF(AND(THB15="Breast",[1]control!THP8="Persons"),"Note: Breast cancer figures for all persons does not include males","")</f>
        <v>#VALUE!</v>
      </c>
      <c r="THC17" s="132" t="e" vm="1">
        <f>IF(AND(THC15="Breast",[1]control!THQ8="Persons"),"Note: Breast cancer figures for all persons does not include males","")</f>
        <v>#VALUE!</v>
      </c>
      <c r="THD17" s="132" t="e" vm="1">
        <f>IF(AND(THD15="Breast",[1]control!THR8="Persons"),"Note: Breast cancer figures for all persons does not include males","")</f>
        <v>#VALUE!</v>
      </c>
      <c r="THE17" s="132" t="e" vm="1">
        <f>IF(AND(THE15="Breast",[1]control!THS8="Persons"),"Note: Breast cancer figures for all persons does not include males","")</f>
        <v>#VALUE!</v>
      </c>
      <c r="THF17" s="132" t="e" vm="1">
        <f>IF(AND(THF15="Breast",[1]control!THT8="Persons"),"Note: Breast cancer figures for all persons does not include males","")</f>
        <v>#VALUE!</v>
      </c>
      <c r="THG17" s="132" t="e" vm="1">
        <f>IF(AND(THG15="Breast",[1]control!THU8="Persons"),"Note: Breast cancer figures for all persons does not include males","")</f>
        <v>#VALUE!</v>
      </c>
      <c r="THH17" s="132" t="e" vm="1">
        <f>IF(AND(THH15="Breast",[1]control!THV8="Persons"),"Note: Breast cancer figures for all persons does not include males","")</f>
        <v>#VALUE!</v>
      </c>
      <c r="THI17" s="132" t="e" vm="1">
        <f>IF(AND(THI15="Breast",[1]control!THW8="Persons"),"Note: Breast cancer figures for all persons does not include males","")</f>
        <v>#VALUE!</v>
      </c>
      <c r="THJ17" s="132" t="e" vm="1">
        <f>IF(AND(THJ15="Breast",[1]control!THX8="Persons"),"Note: Breast cancer figures for all persons does not include males","")</f>
        <v>#VALUE!</v>
      </c>
      <c r="THK17" s="132" t="e" vm="1">
        <f>IF(AND(THK15="Breast",[1]control!THY8="Persons"),"Note: Breast cancer figures for all persons does not include males","")</f>
        <v>#VALUE!</v>
      </c>
      <c r="THL17" s="132" t="e" vm="1">
        <f>IF(AND(THL15="Breast",[1]control!THZ8="Persons"),"Note: Breast cancer figures for all persons does not include males","")</f>
        <v>#VALUE!</v>
      </c>
      <c r="THM17" s="132" t="e" vm="1">
        <f>IF(AND(THM15="Breast",[1]control!TIA8="Persons"),"Note: Breast cancer figures for all persons does not include males","")</f>
        <v>#VALUE!</v>
      </c>
      <c r="THN17" s="132" t="e" vm="1">
        <f>IF(AND(THN15="Breast",[1]control!TIB8="Persons"),"Note: Breast cancer figures for all persons does not include males","")</f>
        <v>#VALUE!</v>
      </c>
      <c r="THO17" s="132" t="e" vm="1">
        <f>IF(AND(THO15="Breast",[1]control!TIC8="Persons"),"Note: Breast cancer figures for all persons does not include males","")</f>
        <v>#VALUE!</v>
      </c>
      <c r="THP17" s="132" t="e" vm="1">
        <f>IF(AND(THP15="Breast",[1]control!TID8="Persons"),"Note: Breast cancer figures for all persons does not include males","")</f>
        <v>#VALUE!</v>
      </c>
      <c r="THQ17" s="132" t="e" vm="1">
        <f>IF(AND(THQ15="Breast",[1]control!TIE8="Persons"),"Note: Breast cancer figures for all persons does not include males","")</f>
        <v>#VALUE!</v>
      </c>
      <c r="THR17" s="132" t="e" vm="1">
        <f>IF(AND(THR15="Breast",[1]control!TIF8="Persons"),"Note: Breast cancer figures for all persons does not include males","")</f>
        <v>#VALUE!</v>
      </c>
      <c r="THS17" s="132" t="e" vm="1">
        <f>IF(AND(THS15="Breast",[1]control!TIG8="Persons"),"Note: Breast cancer figures for all persons does not include males","")</f>
        <v>#VALUE!</v>
      </c>
      <c r="THT17" s="132" t="e" vm="1">
        <f>IF(AND(THT15="Breast",[1]control!TIH8="Persons"),"Note: Breast cancer figures for all persons does not include males","")</f>
        <v>#VALUE!</v>
      </c>
      <c r="THU17" s="132" t="e" vm="1">
        <f>IF(AND(THU15="Breast",[1]control!TII8="Persons"),"Note: Breast cancer figures for all persons does not include males","")</f>
        <v>#VALUE!</v>
      </c>
      <c r="THV17" s="132" t="e" vm="1">
        <f>IF(AND(THV15="Breast",[1]control!TIJ8="Persons"),"Note: Breast cancer figures for all persons does not include males","")</f>
        <v>#VALUE!</v>
      </c>
      <c r="THW17" s="132" t="e" vm="1">
        <f>IF(AND(THW15="Breast",[1]control!TIK8="Persons"),"Note: Breast cancer figures for all persons does not include males","")</f>
        <v>#VALUE!</v>
      </c>
      <c r="THX17" s="132" t="e" vm="1">
        <f>IF(AND(THX15="Breast",[1]control!TIL8="Persons"),"Note: Breast cancer figures for all persons does not include males","")</f>
        <v>#VALUE!</v>
      </c>
      <c r="THY17" s="132" t="e" vm="1">
        <f>IF(AND(THY15="Breast",[1]control!TIM8="Persons"),"Note: Breast cancer figures for all persons does not include males","")</f>
        <v>#VALUE!</v>
      </c>
      <c r="THZ17" s="132" t="e" vm="1">
        <f>IF(AND(THZ15="Breast",[1]control!TIN8="Persons"),"Note: Breast cancer figures for all persons does not include males","")</f>
        <v>#VALUE!</v>
      </c>
      <c r="TIA17" s="132" t="e" vm="1">
        <f>IF(AND(TIA15="Breast",[1]control!TIO8="Persons"),"Note: Breast cancer figures for all persons does not include males","")</f>
        <v>#VALUE!</v>
      </c>
      <c r="TIB17" s="132" t="e" vm="1">
        <f>IF(AND(TIB15="Breast",[1]control!TIP8="Persons"),"Note: Breast cancer figures for all persons does not include males","")</f>
        <v>#VALUE!</v>
      </c>
      <c r="TIC17" s="132" t="e" vm="1">
        <f>IF(AND(TIC15="Breast",[1]control!TIQ8="Persons"),"Note: Breast cancer figures for all persons does not include males","")</f>
        <v>#VALUE!</v>
      </c>
      <c r="TID17" s="132" t="e" vm="1">
        <f>IF(AND(TID15="Breast",[1]control!TIR8="Persons"),"Note: Breast cancer figures for all persons does not include males","")</f>
        <v>#VALUE!</v>
      </c>
      <c r="TIE17" s="132" t="e" vm="1">
        <f>IF(AND(TIE15="Breast",[1]control!TIS8="Persons"),"Note: Breast cancer figures for all persons does not include males","")</f>
        <v>#VALUE!</v>
      </c>
      <c r="TIF17" s="132" t="e" vm="1">
        <f>IF(AND(TIF15="Breast",[1]control!TIT8="Persons"),"Note: Breast cancer figures for all persons does not include males","")</f>
        <v>#VALUE!</v>
      </c>
      <c r="TIG17" s="132" t="e" vm="1">
        <f>IF(AND(TIG15="Breast",[1]control!TIU8="Persons"),"Note: Breast cancer figures for all persons does not include males","")</f>
        <v>#VALUE!</v>
      </c>
      <c r="TIH17" s="132" t="e" vm="1">
        <f>IF(AND(TIH15="Breast",[1]control!TIV8="Persons"),"Note: Breast cancer figures for all persons does not include males","")</f>
        <v>#VALUE!</v>
      </c>
      <c r="TII17" s="132" t="e" vm="1">
        <f>IF(AND(TII15="Breast",[1]control!TIW8="Persons"),"Note: Breast cancer figures for all persons does not include males","")</f>
        <v>#VALUE!</v>
      </c>
      <c r="TIJ17" s="132" t="e" vm="1">
        <f>IF(AND(TIJ15="Breast",[1]control!TIX8="Persons"),"Note: Breast cancer figures for all persons does not include males","")</f>
        <v>#VALUE!</v>
      </c>
      <c r="TIK17" s="132" t="e" vm="1">
        <f>IF(AND(TIK15="Breast",[1]control!TIY8="Persons"),"Note: Breast cancer figures for all persons does not include males","")</f>
        <v>#VALUE!</v>
      </c>
      <c r="TIL17" s="132" t="e" vm="1">
        <f>IF(AND(TIL15="Breast",[1]control!TIZ8="Persons"),"Note: Breast cancer figures for all persons does not include males","")</f>
        <v>#VALUE!</v>
      </c>
      <c r="TIM17" s="132" t="e" vm="1">
        <f>IF(AND(TIM15="Breast",[1]control!TJA8="Persons"),"Note: Breast cancer figures for all persons does not include males","")</f>
        <v>#VALUE!</v>
      </c>
      <c r="TIN17" s="132" t="e" vm="1">
        <f>IF(AND(TIN15="Breast",[1]control!TJB8="Persons"),"Note: Breast cancer figures for all persons does not include males","")</f>
        <v>#VALUE!</v>
      </c>
      <c r="TIO17" s="132" t="e" vm="1">
        <f>IF(AND(TIO15="Breast",[1]control!TJC8="Persons"),"Note: Breast cancer figures for all persons does not include males","")</f>
        <v>#VALUE!</v>
      </c>
      <c r="TIP17" s="132" t="e" vm="1">
        <f>IF(AND(TIP15="Breast",[1]control!TJD8="Persons"),"Note: Breast cancer figures for all persons does not include males","")</f>
        <v>#VALUE!</v>
      </c>
      <c r="TIQ17" s="132" t="e" vm="1">
        <f>IF(AND(TIQ15="Breast",[1]control!TJE8="Persons"),"Note: Breast cancer figures for all persons does not include males","")</f>
        <v>#VALUE!</v>
      </c>
      <c r="TIR17" s="132" t="e" vm="1">
        <f>IF(AND(TIR15="Breast",[1]control!TJF8="Persons"),"Note: Breast cancer figures for all persons does not include males","")</f>
        <v>#VALUE!</v>
      </c>
      <c r="TIS17" s="132" t="e" vm="1">
        <f>IF(AND(TIS15="Breast",[1]control!TJG8="Persons"),"Note: Breast cancer figures for all persons does not include males","")</f>
        <v>#VALUE!</v>
      </c>
      <c r="TIT17" s="132" t="e" vm="1">
        <f>IF(AND(TIT15="Breast",[1]control!TJH8="Persons"),"Note: Breast cancer figures for all persons does not include males","")</f>
        <v>#VALUE!</v>
      </c>
      <c r="TIU17" s="132" t="e" vm="1">
        <f>IF(AND(TIU15="Breast",[1]control!TJI8="Persons"),"Note: Breast cancer figures for all persons does not include males","")</f>
        <v>#VALUE!</v>
      </c>
      <c r="TIV17" s="132" t="e" vm="1">
        <f>IF(AND(TIV15="Breast",[1]control!TJJ8="Persons"),"Note: Breast cancer figures for all persons does not include males","")</f>
        <v>#VALUE!</v>
      </c>
      <c r="TIW17" s="132" t="e" vm="1">
        <f>IF(AND(TIW15="Breast",[1]control!TJK8="Persons"),"Note: Breast cancer figures for all persons does not include males","")</f>
        <v>#VALUE!</v>
      </c>
      <c r="TIX17" s="132" t="e" vm="1">
        <f>IF(AND(TIX15="Breast",[1]control!TJL8="Persons"),"Note: Breast cancer figures for all persons does not include males","")</f>
        <v>#VALUE!</v>
      </c>
      <c r="TIY17" s="132" t="e" vm="1">
        <f>IF(AND(TIY15="Breast",[1]control!TJM8="Persons"),"Note: Breast cancer figures for all persons does not include males","")</f>
        <v>#VALUE!</v>
      </c>
      <c r="TIZ17" s="132" t="e" vm="1">
        <f>IF(AND(TIZ15="Breast",[1]control!TJN8="Persons"),"Note: Breast cancer figures for all persons does not include males","")</f>
        <v>#VALUE!</v>
      </c>
      <c r="TJA17" s="132" t="e" vm="1">
        <f>IF(AND(TJA15="Breast",[1]control!TJO8="Persons"),"Note: Breast cancer figures for all persons does not include males","")</f>
        <v>#VALUE!</v>
      </c>
      <c r="TJB17" s="132" t="e" vm="1">
        <f>IF(AND(TJB15="Breast",[1]control!TJP8="Persons"),"Note: Breast cancer figures for all persons does not include males","")</f>
        <v>#VALUE!</v>
      </c>
      <c r="TJC17" s="132" t="e" vm="1">
        <f>IF(AND(TJC15="Breast",[1]control!TJQ8="Persons"),"Note: Breast cancer figures for all persons does not include males","")</f>
        <v>#VALUE!</v>
      </c>
      <c r="TJD17" s="132" t="e" vm="1">
        <f>IF(AND(TJD15="Breast",[1]control!TJR8="Persons"),"Note: Breast cancer figures for all persons does not include males","")</f>
        <v>#VALUE!</v>
      </c>
      <c r="TJE17" s="132" t="e" vm="1">
        <f>IF(AND(TJE15="Breast",[1]control!TJS8="Persons"),"Note: Breast cancer figures for all persons does not include males","")</f>
        <v>#VALUE!</v>
      </c>
      <c r="TJF17" s="132" t="e" vm="1">
        <f>IF(AND(TJF15="Breast",[1]control!TJT8="Persons"),"Note: Breast cancer figures for all persons does not include males","")</f>
        <v>#VALUE!</v>
      </c>
      <c r="TJG17" s="132" t="e" vm="1">
        <f>IF(AND(TJG15="Breast",[1]control!TJU8="Persons"),"Note: Breast cancer figures for all persons does not include males","")</f>
        <v>#VALUE!</v>
      </c>
      <c r="TJH17" s="132" t="e" vm="1">
        <f>IF(AND(TJH15="Breast",[1]control!TJV8="Persons"),"Note: Breast cancer figures for all persons does not include males","")</f>
        <v>#VALUE!</v>
      </c>
      <c r="TJI17" s="132" t="e" vm="1">
        <f>IF(AND(TJI15="Breast",[1]control!TJW8="Persons"),"Note: Breast cancer figures for all persons does not include males","")</f>
        <v>#VALUE!</v>
      </c>
      <c r="TJJ17" s="132" t="e" vm="1">
        <f>IF(AND(TJJ15="Breast",[1]control!TJX8="Persons"),"Note: Breast cancer figures for all persons does not include males","")</f>
        <v>#VALUE!</v>
      </c>
      <c r="TJK17" s="132" t="e" vm="1">
        <f>IF(AND(TJK15="Breast",[1]control!TJY8="Persons"),"Note: Breast cancer figures for all persons does not include males","")</f>
        <v>#VALUE!</v>
      </c>
      <c r="TJL17" s="132" t="e" vm="1">
        <f>IF(AND(TJL15="Breast",[1]control!TJZ8="Persons"),"Note: Breast cancer figures for all persons does not include males","")</f>
        <v>#VALUE!</v>
      </c>
      <c r="TJM17" s="132" t="e" vm="1">
        <f>IF(AND(TJM15="Breast",[1]control!TKA8="Persons"),"Note: Breast cancer figures for all persons does not include males","")</f>
        <v>#VALUE!</v>
      </c>
      <c r="TJN17" s="132" t="e" vm="1">
        <f>IF(AND(TJN15="Breast",[1]control!TKB8="Persons"),"Note: Breast cancer figures for all persons does not include males","")</f>
        <v>#VALUE!</v>
      </c>
      <c r="TJO17" s="132" t="e" vm="1">
        <f>IF(AND(TJO15="Breast",[1]control!TKC8="Persons"),"Note: Breast cancer figures for all persons does not include males","")</f>
        <v>#VALUE!</v>
      </c>
      <c r="TJP17" s="132" t="e" vm="1">
        <f>IF(AND(TJP15="Breast",[1]control!TKD8="Persons"),"Note: Breast cancer figures for all persons does not include males","")</f>
        <v>#VALUE!</v>
      </c>
      <c r="TJQ17" s="132" t="e" vm="1">
        <f>IF(AND(TJQ15="Breast",[1]control!TKE8="Persons"),"Note: Breast cancer figures for all persons does not include males","")</f>
        <v>#VALUE!</v>
      </c>
      <c r="TJR17" s="132" t="e" vm="1">
        <f>IF(AND(TJR15="Breast",[1]control!TKF8="Persons"),"Note: Breast cancer figures for all persons does not include males","")</f>
        <v>#VALUE!</v>
      </c>
      <c r="TJS17" s="132" t="e" vm="1">
        <f>IF(AND(TJS15="Breast",[1]control!TKG8="Persons"),"Note: Breast cancer figures for all persons does not include males","")</f>
        <v>#VALUE!</v>
      </c>
      <c r="TJT17" s="132" t="e" vm="1">
        <f>IF(AND(TJT15="Breast",[1]control!TKH8="Persons"),"Note: Breast cancer figures for all persons does not include males","")</f>
        <v>#VALUE!</v>
      </c>
      <c r="TJU17" s="132" t="e" vm="1">
        <f>IF(AND(TJU15="Breast",[1]control!TKI8="Persons"),"Note: Breast cancer figures for all persons does not include males","")</f>
        <v>#VALUE!</v>
      </c>
      <c r="TJV17" s="132" t="e" vm="1">
        <f>IF(AND(TJV15="Breast",[1]control!TKJ8="Persons"),"Note: Breast cancer figures for all persons does not include males","")</f>
        <v>#VALUE!</v>
      </c>
      <c r="TJW17" s="132" t="e" vm="1">
        <f>IF(AND(TJW15="Breast",[1]control!TKK8="Persons"),"Note: Breast cancer figures for all persons does not include males","")</f>
        <v>#VALUE!</v>
      </c>
      <c r="TJX17" s="132" t="e" vm="1">
        <f>IF(AND(TJX15="Breast",[1]control!TKL8="Persons"),"Note: Breast cancer figures for all persons does not include males","")</f>
        <v>#VALUE!</v>
      </c>
      <c r="TJY17" s="132" t="e" vm="1">
        <f>IF(AND(TJY15="Breast",[1]control!TKM8="Persons"),"Note: Breast cancer figures for all persons does not include males","")</f>
        <v>#VALUE!</v>
      </c>
      <c r="TJZ17" s="132" t="e" vm="1">
        <f>IF(AND(TJZ15="Breast",[1]control!TKN8="Persons"),"Note: Breast cancer figures for all persons does not include males","")</f>
        <v>#VALUE!</v>
      </c>
      <c r="TKA17" s="132" t="e" vm="1">
        <f>IF(AND(TKA15="Breast",[1]control!TKO8="Persons"),"Note: Breast cancer figures for all persons does not include males","")</f>
        <v>#VALUE!</v>
      </c>
      <c r="TKB17" s="132" t="e" vm="1">
        <f>IF(AND(TKB15="Breast",[1]control!TKP8="Persons"),"Note: Breast cancer figures for all persons does not include males","")</f>
        <v>#VALUE!</v>
      </c>
      <c r="TKC17" s="132" t="e" vm="1">
        <f>IF(AND(TKC15="Breast",[1]control!TKQ8="Persons"),"Note: Breast cancer figures for all persons does not include males","")</f>
        <v>#VALUE!</v>
      </c>
      <c r="TKD17" s="132" t="e" vm="1">
        <f>IF(AND(TKD15="Breast",[1]control!TKR8="Persons"),"Note: Breast cancer figures for all persons does not include males","")</f>
        <v>#VALUE!</v>
      </c>
      <c r="TKE17" s="132" t="e" vm="1">
        <f>IF(AND(TKE15="Breast",[1]control!TKS8="Persons"),"Note: Breast cancer figures for all persons does not include males","")</f>
        <v>#VALUE!</v>
      </c>
      <c r="TKF17" s="132" t="e" vm="1">
        <f>IF(AND(TKF15="Breast",[1]control!TKT8="Persons"),"Note: Breast cancer figures for all persons does not include males","")</f>
        <v>#VALUE!</v>
      </c>
      <c r="TKG17" s="132" t="e" vm="1">
        <f>IF(AND(TKG15="Breast",[1]control!TKU8="Persons"),"Note: Breast cancer figures for all persons does not include males","")</f>
        <v>#VALUE!</v>
      </c>
      <c r="TKH17" s="132" t="e" vm="1">
        <f>IF(AND(TKH15="Breast",[1]control!TKV8="Persons"),"Note: Breast cancer figures for all persons does not include males","")</f>
        <v>#VALUE!</v>
      </c>
      <c r="TKI17" s="132" t="e" vm="1">
        <f>IF(AND(TKI15="Breast",[1]control!TKW8="Persons"),"Note: Breast cancer figures for all persons does not include males","")</f>
        <v>#VALUE!</v>
      </c>
      <c r="TKJ17" s="132" t="e" vm="1">
        <f>IF(AND(TKJ15="Breast",[1]control!TKX8="Persons"),"Note: Breast cancer figures for all persons does not include males","")</f>
        <v>#VALUE!</v>
      </c>
      <c r="TKK17" s="132" t="e" vm="1">
        <f>IF(AND(TKK15="Breast",[1]control!TKY8="Persons"),"Note: Breast cancer figures for all persons does not include males","")</f>
        <v>#VALUE!</v>
      </c>
      <c r="TKL17" s="132" t="e" vm="1">
        <f>IF(AND(TKL15="Breast",[1]control!TKZ8="Persons"),"Note: Breast cancer figures for all persons does not include males","")</f>
        <v>#VALUE!</v>
      </c>
      <c r="TKM17" s="132" t="e" vm="1">
        <f>IF(AND(TKM15="Breast",[1]control!TLA8="Persons"),"Note: Breast cancer figures for all persons does not include males","")</f>
        <v>#VALUE!</v>
      </c>
      <c r="TKN17" s="132" t="e" vm="1">
        <f>IF(AND(TKN15="Breast",[1]control!TLB8="Persons"),"Note: Breast cancer figures for all persons does not include males","")</f>
        <v>#VALUE!</v>
      </c>
      <c r="TKO17" s="132" t="e" vm="1">
        <f>IF(AND(TKO15="Breast",[1]control!TLC8="Persons"),"Note: Breast cancer figures for all persons does not include males","")</f>
        <v>#VALUE!</v>
      </c>
      <c r="TKP17" s="132" t="e" vm="1">
        <f>IF(AND(TKP15="Breast",[1]control!TLD8="Persons"),"Note: Breast cancer figures for all persons does not include males","")</f>
        <v>#VALUE!</v>
      </c>
      <c r="TKQ17" s="132" t="e" vm="1">
        <f>IF(AND(TKQ15="Breast",[1]control!TLE8="Persons"),"Note: Breast cancer figures for all persons does not include males","")</f>
        <v>#VALUE!</v>
      </c>
      <c r="TKR17" s="132" t="e" vm="1">
        <f>IF(AND(TKR15="Breast",[1]control!TLF8="Persons"),"Note: Breast cancer figures for all persons does not include males","")</f>
        <v>#VALUE!</v>
      </c>
      <c r="TKS17" s="132" t="e" vm="1">
        <f>IF(AND(TKS15="Breast",[1]control!TLG8="Persons"),"Note: Breast cancer figures for all persons does not include males","")</f>
        <v>#VALUE!</v>
      </c>
      <c r="TKT17" s="132" t="e" vm="1">
        <f>IF(AND(TKT15="Breast",[1]control!TLH8="Persons"),"Note: Breast cancer figures for all persons does not include males","")</f>
        <v>#VALUE!</v>
      </c>
      <c r="TKU17" s="132" t="e" vm="1">
        <f>IF(AND(TKU15="Breast",[1]control!TLI8="Persons"),"Note: Breast cancer figures for all persons does not include males","")</f>
        <v>#VALUE!</v>
      </c>
      <c r="TKV17" s="132" t="e" vm="1">
        <f>IF(AND(TKV15="Breast",[1]control!TLJ8="Persons"),"Note: Breast cancer figures for all persons does not include males","")</f>
        <v>#VALUE!</v>
      </c>
      <c r="TKW17" s="132" t="e" vm="1">
        <f>IF(AND(TKW15="Breast",[1]control!TLK8="Persons"),"Note: Breast cancer figures for all persons does not include males","")</f>
        <v>#VALUE!</v>
      </c>
      <c r="TKX17" s="132" t="e" vm="1">
        <f>IF(AND(TKX15="Breast",[1]control!TLL8="Persons"),"Note: Breast cancer figures for all persons does not include males","")</f>
        <v>#VALUE!</v>
      </c>
      <c r="TKY17" s="132" t="e" vm="1">
        <f>IF(AND(TKY15="Breast",[1]control!TLM8="Persons"),"Note: Breast cancer figures for all persons does not include males","")</f>
        <v>#VALUE!</v>
      </c>
      <c r="TKZ17" s="132" t="e" vm="1">
        <f>IF(AND(TKZ15="Breast",[1]control!TLN8="Persons"),"Note: Breast cancer figures for all persons does not include males","")</f>
        <v>#VALUE!</v>
      </c>
      <c r="TLA17" s="132" t="e" vm="1">
        <f>IF(AND(TLA15="Breast",[1]control!TLO8="Persons"),"Note: Breast cancer figures for all persons does not include males","")</f>
        <v>#VALUE!</v>
      </c>
      <c r="TLB17" s="132" t="e" vm="1">
        <f>IF(AND(TLB15="Breast",[1]control!TLP8="Persons"),"Note: Breast cancer figures for all persons does not include males","")</f>
        <v>#VALUE!</v>
      </c>
      <c r="TLC17" s="132" t="e" vm="1">
        <f>IF(AND(TLC15="Breast",[1]control!TLQ8="Persons"),"Note: Breast cancer figures for all persons does not include males","")</f>
        <v>#VALUE!</v>
      </c>
      <c r="TLD17" s="132" t="e" vm="1">
        <f>IF(AND(TLD15="Breast",[1]control!TLR8="Persons"),"Note: Breast cancer figures for all persons does not include males","")</f>
        <v>#VALUE!</v>
      </c>
      <c r="TLE17" s="132" t="e" vm="1">
        <f>IF(AND(TLE15="Breast",[1]control!TLS8="Persons"),"Note: Breast cancer figures for all persons does not include males","")</f>
        <v>#VALUE!</v>
      </c>
      <c r="TLF17" s="132" t="e" vm="1">
        <f>IF(AND(TLF15="Breast",[1]control!TLT8="Persons"),"Note: Breast cancer figures for all persons does not include males","")</f>
        <v>#VALUE!</v>
      </c>
      <c r="TLG17" s="132" t="e" vm="1">
        <f>IF(AND(TLG15="Breast",[1]control!TLU8="Persons"),"Note: Breast cancer figures for all persons does not include males","")</f>
        <v>#VALUE!</v>
      </c>
      <c r="TLH17" s="132" t="e" vm="1">
        <f>IF(AND(TLH15="Breast",[1]control!TLV8="Persons"),"Note: Breast cancer figures for all persons does not include males","")</f>
        <v>#VALUE!</v>
      </c>
      <c r="TLI17" s="132" t="e" vm="1">
        <f>IF(AND(TLI15="Breast",[1]control!TLW8="Persons"),"Note: Breast cancer figures for all persons does not include males","")</f>
        <v>#VALUE!</v>
      </c>
      <c r="TLJ17" s="132" t="e" vm="1">
        <f>IF(AND(TLJ15="Breast",[1]control!TLX8="Persons"),"Note: Breast cancer figures for all persons does not include males","")</f>
        <v>#VALUE!</v>
      </c>
      <c r="TLK17" s="132" t="e" vm="1">
        <f>IF(AND(TLK15="Breast",[1]control!TLY8="Persons"),"Note: Breast cancer figures for all persons does not include males","")</f>
        <v>#VALUE!</v>
      </c>
      <c r="TLL17" s="132" t="e" vm="1">
        <f>IF(AND(TLL15="Breast",[1]control!TLZ8="Persons"),"Note: Breast cancer figures for all persons does not include males","")</f>
        <v>#VALUE!</v>
      </c>
      <c r="TLM17" s="132" t="e" vm="1">
        <f>IF(AND(TLM15="Breast",[1]control!TMA8="Persons"),"Note: Breast cancer figures for all persons does not include males","")</f>
        <v>#VALUE!</v>
      </c>
      <c r="TLN17" s="132" t="e" vm="1">
        <f>IF(AND(TLN15="Breast",[1]control!TMB8="Persons"),"Note: Breast cancer figures for all persons does not include males","")</f>
        <v>#VALUE!</v>
      </c>
      <c r="TLO17" s="132" t="e" vm="1">
        <f>IF(AND(TLO15="Breast",[1]control!TMC8="Persons"),"Note: Breast cancer figures for all persons does not include males","")</f>
        <v>#VALUE!</v>
      </c>
      <c r="TLP17" s="132" t="e" vm="1">
        <f>IF(AND(TLP15="Breast",[1]control!TMD8="Persons"),"Note: Breast cancer figures for all persons does not include males","")</f>
        <v>#VALUE!</v>
      </c>
      <c r="TLQ17" s="132" t="e" vm="1">
        <f>IF(AND(TLQ15="Breast",[1]control!TME8="Persons"),"Note: Breast cancer figures for all persons does not include males","")</f>
        <v>#VALUE!</v>
      </c>
      <c r="TLR17" s="132" t="e" vm="1">
        <f>IF(AND(TLR15="Breast",[1]control!TMF8="Persons"),"Note: Breast cancer figures for all persons does not include males","")</f>
        <v>#VALUE!</v>
      </c>
      <c r="TLS17" s="132" t="e" vm="1">
        <f>IF(AND(TLS15="Breast",[1]control!TMG8="Persons"),"Note: Breast cancer figures for all persons does not include males","")</f>
        <v>#VALUE!</v>
      </c>
      <c r="TLT17" s="132" t="e" vm="1">
        <f>IF(AND(TLT15="Breast",[1]control!TMH8="Persons"),"Note: Breast cancer figures for all persons does not include males","")</f>
        <v>#VALUE!</v>
      </c>
      <c r="TLU17" s="132" t="e" vm="1">
        <f>IF(AND(TLU15="Breast",[1]control!TMI8="Persons"),"Note: Breast cancer figures for all persons does not include males","")</f>
        <v>#VALUE!</v>
      </c>
      <c r="TLV17" s="132" t="e" vm="1">
        <f>IF(AND(TLV15="Breast",[1]control!TMJ8="Persons"),"Note: Breast cancer figures for all persons does not include males","")</f>
        <v>#VALUE!</v>
      </c>
      <c r="TLW17" s="132" t="e" vm="1">
        <f>IF(AND(TLW15="Breast",[1]control!TMK8="Persons"),"Note: Breast cancer figures for all persons does not include males","")</f>
        <v>#VALUE!</v>
      </c>
      <c r="TLX17" s="132" t="e" vm="1">
        <f>IF(AND(TLX15="Breast",[1]control!TML8="Persons"),"Note: Breast cancer figures for all persons does not include males","")</f>
        <v>#VALUE!</v>
      </c>
      <c r="TLY17" s="132" t="e" vm="1">
        <f>IF(AND(TLY15="Breast",[1]control!TMM8="Persons"),"Note: Breast cancer figures for all persons does not include males","")</f>
        <v>#VALUE!</v>
      </c>
      <c r="TLZ17" s="132" t="e" vm="1">
        <f>IF(AND(TLZ15="Breast",[1]control!TMN8="Persons"),"Note: Breast cancer figures for all persons does not include males","")</f>
        <v>#VALUE!</v>
      </c>
      <c r="TMA17" s="132" t="e" vm="1">
        <f>IF(AND(TMA15="Breast",[1]control!TMO8="Persons"),"Note: Breast cancer figures for all persons does not include males","")</f>
        <v>#VALUE!</v>
      </c>
      <c r="TMB17" s="132" t="e" vm="1">
        <f>IF(AND(TMB15="Breast",[1]control!TMP8="Persons"),"Note: Breast cancer figures for all persons does not include males","")</f>
        <v>#VALUE!</v>
      </c>
      <c r="TMC17" s="132" t="e" vm="1">
        <f>IF(AND(TMC15="Breast",[1]control!TMQ8="Persons"),"Note: Breast cancer figures for all persons does not include males","")</f>
        <v>#VALUE!</v>
      </c>
      <c r="TMD17" s="132" t="e" vm="1">
        <f>IF(AND(TMD15="Breast",[1]control!TMR8="Persons"),"Note: Breast cancer figures for all persons does not include males","")</f>
        <v>#VALUE!</v>
      </c>
      <c r="TME17" s="132" t="e" vm="1">
        <f>IF(AND(TME15="Breast",[1]control!TMS8="Persons"),"Note: Breast cancer figures for all persons does not include males","")</f>
        <v>#VALUE!</v>
      </c>
      <c r="TMF17" s="132" t="e" vm="1">
        <f>IF(AND(TMF15="Breast",[1]control!TMT8="Persons"),"Note: Breast cancer figures for all persons does not include males","")</f>
        <v>#VALUE!</v>
      </c>
      <c r="TMG17" s="132" t="e" vm="1">
        <f>IF(AND(TMG15="Breast",[1]control!TMU8="Persons"),"Note: Breast cancer figures for all persons does not include males","")</f>
        <v>#VALUE!</v>
      </c>
      <c r="TMH17" s="132" t="e" vm="1">
        <f>IF(AND(TMH15="Breast",[1]control!TMV8="Persons"),"Note: Breast cancer figures for all persons does not include males","")</f>
        <v>#VALUE!</v>
      </c>
      <c r="TMI17" s="132" t="e" vm="1">
        <f>IF(AND(TMI15="Breast",[1]control!TMW8="Persons"),"Note: Breast cancer figures for all persons does not include males","")</f>
        <v>#VALUE!</v>
      </c>
      <c r="TMJ17" s="132" t="e" vm="1">
        <f>IF(AND(TMJ15="Breast",[1]control!TMX8="Persons"),"Note: Breast cancer figures for all persons does not include males","")</f>
        <v>#VALUE!</v>
      </c>
      <c r="TMK17" s="132" t="e" vm="1">
        <f>IF(AND(TMK15="Breast",[1]control!TMY8="Persons"),"Note: Breast cancer figures for all persons does not include males","")</f>
        <v>#VALUE!</v>
      </c>
      <c r="TML17" s="132" t="e" vm="1">
        <f>IF(AND(TML15="Breast",[1]control!TMZ8="Persons"),"Note: Breast cancer figures for all persons does not include males","")</f>
        <v>#VALUE!</v>
      </c>
      <c r="TMM17" s="132" t="e" vm="1">
        <f>IF(AND(TMM15="Breast",[1]control!TNA8="Persons"),"Note: Breast cancer figures for all persons does not include males","")</f>
        <v>#VALUE!</v>
      </c>
      <c r="TMN17" s="132" t="e" vm="1">
        <f>IF(AND(TMN15="Breast",[1]control!TNB8="Persons"),"Note: Breast cancer figures for all persons does not include males","")</f>
        <v>#VALUE!</v>
      </c>
      <c r="TMO17" s="132" t="e" vm="1">
        <f>IF(AND(TMO15="Breast",[1]control!TNC8="Persons"),"Note: Breast cancer figures for all persons does not include males","")</f>
        <v>#VALUE!</v>
      </c>
      <c r="TMP17" s="132" t="e" vm="1">
        <f>IF(AND(TMP15="Breast",[1]control!TND8="Persons"),"Note: Breast cancer figures for all persons does not include males","")</f>
        <v>#VALUE!</v>
      </c>
      <c r="TMQ17" s="132" t="e" vm="1">
        <f>IF(AND(TMQ15="Breast",[1]control!TNE8="Persons"),"Note: Breast cancer figures for all persons does not include males","")</f>
        <v>#VALUE!</v>
      </c>
      <c r="TMR17" s="132" t="e" vm="1">
        <f>IF(AND(TMR15="Breast",[1]control!TNF8="Persons"),"Note: Breast cancer figures for all persons does not include males","")</f>
        <v>#VALUE!</v>
      </c>
      <c r="TMS17" s="132" t="e" vm="1">
        <f>IF(AND(TMS15="Breast",[1]control!TNG8="Persons"),"Note: Breast cancer figures for all persons does not include males","")</f>
        <v>#VALUE!</v>
      </c>
      <c r="TMT17" s="132" t="e" vm="1">
        <f>IF(AND(TMT15="Breast",[1]control!TNH8="Persons"),"Note: Breast cancer figures for all persons does not include males","")</f>
        <v>#VALUE!</v>
      </c>
      <c r="TMU17" s="132" t="e" vm="1">
        <f>IF(AND(TMU15="Breast",[1]control!TNI8="Persons"),"Note: Breast cancer figures for all persons does not include males","")</f>
        <v>#VALUE!</v>
      </c>
      <c r="TMV17" s="132" t="e" vm="1">
        <f>IF(AND(TMV15="Breast",[1]control!TNJ8="Persons"),"Note: Breast cancer figures for all persons does not include males","")</f>
        <v>#VALUE!</v>
      </c>
      <c r="TMW17" s="132" t="e" vm="1">
        <f>IF(AND(TMW15="Breast",[1]control!TNK8="Persons"),"Note: Breast cancer figures for all persons does not include males","")</f>
        <v>#VALUE!</v>
      </c>
      <c r="TMX17" s="132" t="e" vm="1">
        <f>IF(AND(TMX15="Breast",[1]control!TNL8="Persons"),"Note: Breast cancer figures for all persons does not include males","")</f>
        <v>#VALUE!</v>
      </c>
      <c r="TMY17" s="132" t="e" vm="1">
        <f>IF(AND(TMY15="Breast",[1]control!TNM8="Persons"),"Note: Breast cancer figures for all persons does not include males","")</f>
        <v>#VALUE!</v>
      </c>
      <c r="TMZ17" s="132" t="e" vm="1">
        <f>IF(AND(TMZ15="Breast",[1]control!TNN8="Persons"),"Note: Breast cancer figures for all persons does not include males","")</f>
        <v>#VALUE!</v>
      </c>
      <c r="TNA17" s="132" t="e" vm="1">
        <f>IF(AND(TNA15="Breast",[1]control!TNO8="Persons"),"Note: Breast cancer figures for all persons does not include males","")</f>
        <v>#VALUE!</v>
      </c>
      <c r="TNB17" s="132" t="e" vm="1">
        <f>IF(AND(TNB15="Breast",[1]control!TNP8="Persons"),"Note: Breast cancer figures for all persons does not include males","")</f>
        <v>#VALUE!</v>
      </c>
      <c r="TNC17" s="132" t="e" vm="1">
        <f>IF(AND(TNC15="Breast",[1]control!TNQ8="Persons"),"Note: Breast cancer figures for all persons does not include males","")</f>
        <v>#VALUE!</v>
      </c>
      <c r="TND17" s="132" t="e" vm="1">
        <f>IF(AND(TND15="Breast",[1]control!TNR8="Persons"),"Note: Breast cancer figures for all persons does not include males","")</f>
        <v>#VALUE!</v>
      </c>
      <c r="TNE17" s="132" t="e" vm="1">
        <f>IF(AND(TNE15="Breast",[1]control!TNS8="Persons"),"Note: Breast cancer figures for all persons does not include males","")</f>
        <v>#VALUE!</v>
      </c>
      <c r="TNF17" s="132" t="e" vm="1">
        <f>IF(AND(TNF15="Breast",[1]control!TNT8="Persons"),"Note: Breast cancer figures for all persons does not include males","")</f>
        <v>#VALUE!</v>
      </c>
      <c r="TNG17" s="132" t="e" vm="1">
        <f>IF(AND(TNG15="Breast",[1]control!TNU8="Persons"),"Note: Breast cancer figures for all persons does not include males","")</f>
        <v>#VALUE!</v>
      </c>
      <c r="TNH17" s="132" t="e" vm="1">
        <f>IF(AND(TNH15="Breast",[1]control!TNV8="Persons"),"Note: Breast cancer figures for all persons does not include males","")</f>
        <v>#VALUE!</v>
      </c>
      <c r="TNI17" s="132" t="e" vm="1">
        <f>IF(AND(TNI15="Breast",[1]control!TNW8="Persons"),"Note: Breast cancer figures for all persons does not include males","")</f>
        <v>#VALUE!</v>
      </c>
      <c r="TNJ17" s="132" t="e" vm="1">
        <f>IF(AND(TNJ15="Breast",[1]control!TNX8="Persons"),"Note: Breast cancer figures for all persons does not include males","")</f>
        <v>#VALUE!</v>
      </c>
      <c r="TNK17" s="132" t="e" vm="1">
        <f>IF(AND(TNK15="Breast",[1]control!TNY8="Persons"),"Note: Breast cancer figures for all persons does not include males","")</f>
        <v>#VALUE!</v>
      </c>
      <c r="TNL17" s="132" t="e" vm="1">
        <f>IF(AND(TNL15="Breast",[1]control!TNZ8="Persons"),"Note: Breast cancer figures for all persons does not include males","")</f>
        <v>#VALUE!</v>
      </c>
      <c r="TNM17" s="132" t="e" vm="1">
        <f>IF(AND(TNM15="Breast",[1]control!TOA8="Persons"),"Note: Breast cancer figures for all persons does not include males","")</f>
        <v>#VALUE!</v>
      </c>
      <c r="TNN17" s="132" t="e" vm="1">
        <f>IF(AND(TNN15="Breast",[1]control!TOB8="Persons"),"Note: Breast cancer figures for all persons does not include males","")</f>
        <v>#VALUE!</v>
      </c>
      <c r="TNO17" s="132" t="e" vm="1">
        <f>IF(AND(TNO15="Breast",[1]control!TOC8="Persons"),"Note: Breast cancer figures for all persons does not include males","")</f>
        <v>#VALUE!</v>
      </c>
      <c r="TNP17" s="132" t="e" vm="1">
        <f>IF(AND(TNP15="Breast",[1]control!TOD8="Persons"),"Note: Breast cancer figures for all persons does not include males","")</f>
        <v>#VALUE!</v>
      </c>
      <c r="TNQ17" s="132" t="e" vm="1">
        <f>IF(AND(TNQ15="Breast",[1]control!TOE8="Persons"),"Note: Breast cancer figures for all persons does not include males","")</f>
        <v>#VALUE!</v>
      </c>
      <c r="TNR17" s="132" t="e" vm="1">
        <f>IF(AND(TNR15="Breast",[1]control!TOF8="Persons"),"Note: Breast cancer figures for all persons does not include males","")</f>
        <v>#VALUE!</v>
      </c>
      <c r="TNS17" s="132" t="e" vm="1">
        <f>IF(AND(TNS15="Breast",[1]control!TOG8="Persons"),"Note: Breast cancer figures for all persons does not include males","")</f>
        <v>#VALUE!</v>
      </c>
      <c r="TNT17" s="132" t="e" vm="1">
        <f>IF(AND(TNT15="Breast",[1]control!TOH8="Persons"),"Note: Breast cancer figures for all persons does not include males","")</f>
        <v>#VALUE!</v>
      </c>
      <c r="TNU17" s="132" t="e" vm="1">
        <f>IF(AND(TNU15="Breast",[1]control!TOI8="Persons"),"Note: Breast cancer figures for all persons does not include males","")</f>
        <v>#VALUE!</v>
      </c>
      <c r="TNV17" s="132" t="e" vm="1">
        <f>IF(AND(TNV15="Breast",[1]control!TOJ8="Persons"),"Note: Breast cancer figures for all persons does not include males","")</f>
        <v>#VALUE!</v>
      </c>
      <c r="TNW17" s="132" t="e" vm="1">
        <f>IF(AND(TNW15="Breast",[1]control!TOK8="Persons"),"Note: Breast cancer figures for all persons does not include males","")</f>
        <v>#VALUE!</v>
      </c>
      <c r="TNX17" s="132" t="e" vm="1">
        <f>IF(AND(TNX15="Breast",[1]control!TOL8="Persons"),"Note: Breast cancer figures for all persons does not include males","")</f>
        <v>#VALUE!</v>
      </c>
      <c r="TNY17" s="132" t="e" vm="1">
        <f>IF(AND(TNY15="Breast",[1]control!TOM8="Persons"),"Note: Breast cancer figures for all persons does not include males","")</f>
        <v>#VALUE!</v>
      </c>
      <c r="TNZ17" s="132" t="e" vm="1">
        <f>IF(AND(TNZ15="Breast",[1]control!TON8="Persons"),"Note: Breast cancer figures for all persons does not include males","")</f>
        <v>#VALUE!</v>
      </c>
      <c r="TOA17" s="132" t="e" vm="1">
        <f>IF(AND(TOA15="Breast",[1]control!TOO8="Persons"),"Note: Breast cancer figures for all persons does not include males","")</f>
        <v>#VALUE!</v>
      </c>
      <c r="TOB17" s="132" t="e" vm="1">
        <f>IF(AND(TOB15="Breast",[1]control!TOP8="Persons"),"Note: Breast cancer figures for all persons does not include males","")</f>
        <v>#VALUE!</v>
      </c>
      <c r="TOC17" s="132" t="e" vm="1">
        <f>IF(AND(TOC15="Breast",[1]control!TOQ8="Persons"),"Note: Breast cancer figures for all persons does not include males","")</f>
        <v>#VALUE!</v>
      </c>
      <c r="TOD17" s="132" t="e" vm="1">
        <f>IF(AND(TOD15="Breast",[1]control!TOR8="Persons"),"Note: Breast cancer figures for all persons does not include males","")</f>
        <v>#VALUE!</v>
      </c>
      <c r="TOE17" s="132" t="e" vm="1">
        <f>IF(AND(TOE15="Breast",[1]control!TOS8="Persons"),"Note: Breast cancer figures for all persons does not include males","")</f>
        <v>#VALUE!</v>
      </c>
      <c r="TOF17" s="132" t="e" vm="1">
        <f>IF(AND(TOF15="Breast",[1]control!TOT8="Persons"),"Note: Breast cancer figures for all persons does not include males","")</f>
        <v>#VALUE!</v>
      </c>
      <c r="TOG17" s="132" t="e" vm="1">
        <f>IF(AND(TOG15="Breast",[1]control!TOU8="Persons"),"Note: Breast cancer figures for all persons does not include males","")</f>
        <v>#VALUE!</v>
      </c>
      <c r="TOH17" s="132" t="e" vm="1">
        <f>IF(AND(TOH15="Breast",[1]control!TOV8="Persons"),"Note: Breast cancer figures for all persons does not include males","")</f>
        <v>#VALUE!</v>
      </c>
      <c r="TOI17" s="132" t="e" vm="1">
        <f>IF(AND(TOI15="Breast",[1]control!TOW8="Persons"),"Note: Breast cancer figures for all persons does not include males","")</f>
        <v>#VALUE!</v>
      </c>
      <c r="TOJ17" s="132" t="e" vm="1">
        <f>IF(AND(TOJ15="Breast",[1]control!TOX8="Persons"),"Note: Breast cancer figures for all persons does not include males","")</f>
        <v>#VALUE!</v>
      </c>
      <c r="TOK17" s="132" t="e" vm="1">
        <f>IF(AND(TOK15="Breast",[1]control!TOY8="Persons"),"Note: Breast cancer figures for all persons does not include males","")</f>
        <v>#VALUE!</v>
      </c>
      <c r="TOL17" s="132" t="e" vm="1">
        <f>IF(AND(TOL15="Breast",[1]control!TOZ8="Persons"),"Note: Breast cancer figures for all persons does not include males","")</f>
        <v>#VALUE!</v>
      </c>
      <c r="TOM17" s="132" t="e" vm="1">
        <f>IF(AND(TOM15="Breast",[1]control!TPA8="Persons"),"Note: Breast cancer figures for all persons does not include males","")</f>
        <v>#VALUE!</v>
      </c>
      <c r="TON17" s="132" t="e" vm="1">
        <f>IF(AND(TON15="Breast",[1]control!TPB8="Persons"),"Note: Breast cancer figures for all persons does not include males","")</f>
        <v>#VALUE!</v>
      </c>
      <c r="TOO17" s="132" t="e" vm="1">
        <f>IF(AND(TOO15="Breast",[1]control!TPC8="Persons"),"Note: Breast cancer figures for all persons does not include males","")</f>
        <v>#VALUE!</v>
      </c>
      <c r="TOP17" s="132" t="e" vm="1">
        <f>IF(AND(TOP15="Breast",[1]control!TPD8="Persons"),"Note: Breast cancer figures for all persons does not include males","")</f>
        <v>#VALUE!</v>
      </c>
      <c r="TOQ17" s="132" t="e" vm="1">
        <f>IF(AND(TOQ15="Breast",[1]control!TPE8="Persons"),"Note: Breast cancer figures for all persons does not include males","")</f>
        <v>#VALUE!</v>
      </c>
      <c r="TOR17" s="132" t="e" vm="1">
        <f>IF(AND(TOR15="Breast",[1]control!TPF8="Persons"),"Note: Breast cancer figures for all persons does not include males","")</f>
        <v>#VALUE!</v>
      </c>
      <c r="TOS17" s="132" t="e" vm="1">
        <f>IF(AND(TOS15="Breast",[1]control!TPG8="Persons"),"Note: Breast cancer figures for all persons does not include males","")</f>
        <v>#VALUE!</v>
      </c>
      <c r="TOT17" s="132" t="e" vm="1">
        <f>IF(AND(TOT15="Breast",[1]control!TPH8="Persons"),"Note: Breast cancer figures for all persons does not include males","")</f>
        <v>#VALUE!</v>
      </c>
      <c r="TOU17" s="132" t="e" vm="1">
        <f>IF(AND(TOU15="Breast",[1]control!TPI8="Persons"),"Note: Breast cancer figures for all persons does not include males","")</f>
        <v>#VALUE!</v>
      </c>
      <c r="TOV17" s="132" t="e" vm="1">
        <f>IF(AND(TOV15="Breast",[1]control!TPJ8="Persons"),"Note: Breast cancer figures for all persons does not include males","")</f>
        <v>#VALUE!</v>
      </c>
      <c r="TOW17" s="132" t="e" vm="1">
        <f>IF(AND(TOW15="Breast",[1]control!TPK8="Persons"),"Note: Breast cancer figures for all persons does not include males","")</f>
        <v>#VALUE!</v>
      </c>
      <c r="TOX17" s="132" t="e" vm="1">
        <f>IF(AND(TOX15="Breast",[1]control!TPL8="Persons"),"Note: Breast cancer figures for all persons does not include males","")</f>
        <v>#VALUE!</v>
      </c>
      <c r="TOY17" s="132" t="e" vm="1">
        <f>IF(AND(TOY15="Breast",[1]control!TPM8="Persons"),"Note: Breast cancer figures for all persons does not include males","")</f>
        <v>#VALUE!</v>
      </c>
      <c r="TOZ17" s="132" t="e" vm="1">
        <f>IF(AND(TOZ15="Breast",[1]control!TPN8="Persons"),"Note: Breast cancer figures for all persons does not include males","")</f>
        <v>#VALUE!</v>
      </c>
      <c r="TPA17" s="132" t="e" vm="1">
        <f>IF(AND(TPA15="Breast",[1]control!TPO8="Persons"),"Note: Breast cancer figures for all persons does not include males","")</f>
        <v>#VALUE!</v>
      </c>
      <c r="TPB17" s="132" t="e" vm="1">
        <f>IF(AND(TPB15="Breast",[1]control!TPP8="Persons"),"Note: Breast cancer figures for all persons does not include males","")</f>
        <v>#VALUE!</v>
      </c>
      <c r="TPC17" s="132" t="e" vm="1">
        <f>IF(AND(TPC15="Breast",[1]control!TPQ8="Persons"),"Note: Breast cancer figures for all persons does not include males","")</f>
        <v>#VALUE!</v>
      </c>
      <c r="TPD17" s="132" t="e" vm="1">
        <f>IF(AND(TPD15="Breast",[1]control!TPR8="Persons"),"Note: Breast cancer figures for all persons does not include males","")</f>
        <v>#VALUE!</v>
      </c>
      <c r="TPE17" s="132" t="e" vm="1">
        <f>IF(AND(TPE15="Breast",[1]control!TPS8="Persons"),"Note: Breast cancer figures for all persons does not include males","")</f>
        <v>#VALUE!</v>
      </c>
      <c r="TPF17" s="132" t="e" vm="1">
        <f>IF(AND(TPF15="Breast",[1]control!TPT8="Persons"),"Note: Breast cancer figures for all persons does not include males","")</f>
        <v>#VALUE!</v>
      </c>
      <c r="TPG17" s="132" t="e" vm="1">
        <f>IF(AND(TPG15="Breast",[1]control!TPU8="Persons"),"Note: Breast cancer figures for all persons does not include males","")</f>
        <v>#VALUE!</v>
      </c>
      <c r="TPH17" s="132" t="e" vm="1">
        <f>IF(AND(TPH15="Breast",[1]control!TPV8="Persons"),"Note: Breast cancer figures for all persons does not include males","")</f>
        <v>#VALUE!</v>
      </c>
      <c r="TPI17" s="132" t="e" vm="1">
        <f>IF(AND(TPI15="Breast",[1]control!TPW8="Persons"),"Note: Breast cancer figures for all persons does not include males","")</f>
        <v>#VALUE!</v>
      </c>
      <c r="TPJ17" s="132" t="e" vm="1">
        <f>IF(AND(TPJ15="Breast",[1]control!TPX8="Persons"),"Note: Breast cancer figures for all persons does not include males","")</f>
        <v>#VALUE!</v>
      </c>
      <c r="TPK17" s="132" t="e" vm="1">
        <f>IF(AND(TPK15="Breast",[1]control!TPY8="Persons"),"Note: Breast cancer figures for all persons does not include males","")</f>
        <v>#VALUE!</v>
      </c>
      <c r="TPL17" s="132" t="e" vm="1">
        <f>IF(AND(TPL15="Breast",[1]control!TPZ8="Persons"),"Note: Breast cancer figures for all persons does not include males","")</f>
        <v>#VALUE!</v>
      </c>
      <c r="TPM17" s="132" t="e" vm="1">
        <f>IF(AND(TPM15="Breast",[1]control!TQA8="Persons"),"Note: Breast cancer figures for all persons does not include males","")</f>
        <v>#VALUE!</v>
      </c>
      <c r="TPN17" s="132" t="e" vm="1">
        <f>IF(AND(TPN15="Breast",[1]control!TQB8="Persons"),"Note: Breast cancer figures for all persons does not include males","")</f>
        <v>#VALUE!</v>
      </c>
      <c r="TPO17" s="132" t="e" vm="1">
        <f>IF(AND(TPO15="Breast",[1]control!TQC8="Persons"),"Note: Breast cancer figures for all persons does not include males","")</f>
        <v>#VALUE!</v>
      </c>
      <c r="TPP17" s="132" t="e" vm="1">
        <f>IF(AND(TPP15="Breast",[1]control!TQD8="Persons"),"Note: Breast cancer figures for all persons does not include males","")</f>
        <v>#VALUE!</v>
      </c>
      <c r="TPQ17" s="132" t="e" vm="1">
        <f>IF(AND(TPQ15="Breast",[1]control!TQE8="Persons"),"Note: Breast cancer figures for all persons does not include males","")</f>
        <v>#VALUE!</v>
      </c>
      <c r="TPR17" s="132" t="e" vm="1">
        <f>IF(AND(TPR15="Breast",[1]control!TQF8="Persons"),"Note: Breast cancer figures for all persons does not include males","")</f>
        <v>#VALUE!</v>
      </c>
      <c r="TPS17" s="132" t="e" vm="1">
        <f>IF(AND(TPS15="Breast",[1]control!TQG8="Persons"),"Note: Breast cancer figures for all persons does not include males","")</f>
        <v>#VALUE!</v>
      </c>
      <c r="TPT17" s="132" t="e" vm="1">
        <f>IF(AND(TPT15="Breast",[1]control!TQH8="Persons"),"Note: Breast cancer figures for all persons does not include males","")</f>
        <v>#VALUE!</v>
      </c>
      <c r="TPU17" s="132" t="e" vm="1">
        <f>IF(AND(TPU15="Breast",[1]control!TQI8="Persons"),"Note: Breast cancer figures for all persons does not include males","")</f>
        <v>#VALUE!</v>
      </c>
      <c r="TPV17" s="132" t="e" vm="1">
        <f>IF(AND(TPV15="Breast",[1]control!TQJ8="Persons"),"Note: Breast cancer figures for all persons does not include males","")</f>
        <v>#VALUE!</v>
      </c>
      <c r="TPW17" s="132" t="e" vm="1">
        <f>IF(AND(TPW15="Breast",[1]control!TQK8="Persons"),"Note: Breast cancer figures for all persons does not include males","")</f>
        <v>#VALUE!</v>
      </c>
      <c r="TPX17" s="132" t="e" vm="1">
        <f>IF(AND(TPX15="Breast",[1]control!TQL8="Persons"),"Note: Breast cancer figures for all persons does not include males","")</f>
        <v>#VALUE!</v>
      </c>
      <c r="TPY17" s="132" t="e" vm="1">
        <f>IF(AND(TPY15="Breast",[1]control!TQM8="Persons"),"Note: Breast cancer figures for all persons does not include males","")</f>
        <v>#VALUE!</v>
      </c>
      <c r="TPZ17" s="132" t="e" vm="1">
        <f>IF(AND(TPZ15="Breast",[1]control!TQN8="Persons"),"Note: Breast cancer figures for all persons does not include males","")</f>
        <v>#VALUE!</v>
      </c>
      <c r="TQA17" s="132" t="e" vm="1">
        <f>IF(AND(TQA15="Breast",[1]control!TQO8="Persons"),"Note: Breast cancer figures for all persons does not include males","")</f>
        <v>#VALUE!</v>
      </c>
      <c r="TQB17" s="132" t="e" vm="1">
        <f>IF(AND(TQB15="Breast",[1]control!TQP8="Persons"),"Note: Breast cancer figures for all persons does not include males","")</f>
        <v>#VALUE!</v>
      </c>
      <c r="TQC17" s="132" t="e" vm="1">
        <f>IF(AND(TQC15="Breast",[1]control!TQQ8="Persons"),"Note: Breast cancer figures for all persons does not include males","")</f>
        <v>#VALUE!</v>
      </c>
      <c r="TQD17" s="132" t="e" vm="1">
        <f>IF(AND(TQD15="Breast",[1]control!TQR8="Persons"),"Note: Breast cancer figures for all persons does not include males","")</f>
        <v>#VALUE!</v>
      </c>
      <c r="TQE17" s="132" t="e" vm="1">
        <f>IF(AND(TQE15="Breast",[1]control!TQS8="Persons"),"Note: Breast cancer figures for all persons does not include males","")</f>
        <v>#VALUE!</v>
      </c>
      <c r="TQF17" s="132" t="e" vm="1">
        <f>IF(AND(TQF15="Breast",[1]control!TQT8="Persons"),"Note: Breast cancer figures for all persons does not include males","")</f>
        <v>#VALUE!</v>
      </c>
      <c r="TQG17" s="132" t="e" vm="1">
        <f>IF(AND(TQG15="Breast",[1]control!TQU8="Persons"),"Note: Breast cancer figures for all persons does not include males","")</f>
        <v>#VALUE!</v>
      </c>
      <c r="TQH17" s="132" t="e" vm="1">
        <f>IF(AND(TQH15="Breast",[1]control!TQV8="Persons"),"Note: Breast cancer figures for all persons does not include males","")</f>
        <v>#VALUE!</v>
      </c>
      <c r="TQI17" s="132" t="e" vm="1">
        <f>IF(AND(TQI15="Breast",[1]control!TQW8="Persons"),"Note: Breast cancer figures for all persons does not include males","")</f>
        <v>#VALUE!</v>
      </c>
      <c r="TQJ17" s="132" t="e" vm="1">
        <f>IF(AND(TQJ15="Breast",[1]control!TQX8="Persons"),"Note: Breast cancer figures for all persons does not include males","")</f>
        <v>#VALUE!</v>
      </c>
      <c r="TQK17" s="132" t="e" vm="1">
        <f>IF(AND(TQK15="Breast",[1]control!TQY8="Persons"),"Note: Breast cancer figures for all persons does not include males","")</f>
        <v>#VALUE!</v>
      </c>
      <c r="TQL17" s="132" t="e" vm="1">
        <f>IF(AND(TQL15="Breast",[1]control!TQZ8="Persons"),"Note: Breast cancer figures for all persons does not include males","")</f>
        <v>#VALUE!</v>
      </c>
      <c r="TQM17" s="132" t="e" vm="1">
        <f>IF(AND(TQM15="Breast",[1]control!TRA8="Persons"),"Note: Breast cancer figures for all persons does not include males","")</f>
        <v>#VALUE!</v>
      </c>
      <c r="TQN17" s="132" t="e" vm="1">
        <f>IF(AND(TQN15="Breast",[1]control!TRB8="Persons"),"Note: Breast cancer figures for all persons does not include males","")</f>
        <v>#VALUE!</v>
      </c>
      <c r="TQO17" s="132" t="e" vm="1">
        <f>IF(AND(TQO15="Breast",[1]control!TRC8="Persons"),"Note: Breast cancer figures for all persons does not include males","")</f>
        <v>#VALUE!</v>
      </c>
      <c r="TQP17" s="132" t="e" vm="1">
        <f>IF(AND(TQP15="Breast",[1]control!TRD8="Persons"),"Note: Breast cancer figures for all persons does not include males","")</f>
        <v>#VALUE!</v>
      </c>
      <c r="TQQ17" s="132" t="e" vm="1">
        <f>IF(AND(TQQ15="Breast",[1]control!TRE8="Persons"),"Note: Breast cancer figures for all persons does not include males","")</f>
        <v>#VALUE!</v>
      </c>
      <c r="TQR17" s="132" t="e" vm="1">
        <f>IF(AND(TQR15="Breast",[1]control!TRF8="Persons"),"Note: Breast cancer figures for all persons does not include males","")</f>
        <v>#VALUE!</v>
      </c>
      <c r="TQS17" s="132" t="e" vm="1">
        <f>IF(AND(TQS15="Breast",[1]control!TRG8="Persons"),"Note: Breast cancer figures for all persons does not include males","")</f>
        <v>#VALUE!</v>
      </c>
      <c r="TQT17" s="132" t="e" vm="1">
        <f>IF(AND(TQT15="Breast",[1]control!TRH8="Persons"),"Note: Breast cancer figures for all persons does not include males","")</f>
        <v>#VALUE!</v>
      </c>
      <c r="TQU17" s="132" t="e" vm="1">
        <f>IF(AND(TQU15="Breast",[1]control!TRI8="Persons"),"Note: Breast cancer figures for all persons does not include males","")</f>
        <v>#VALUE!</v>
      </c>
      <c r="TQV17" s="132" t="e" vm="1">
        <f>IF(AND(TQV15="Breast",[1]control!TRJ8="Persons"),"Note: Breast cancer figures for all persons does not include males","")</f>
        <v>#VALUE!</v>
      </c>
      <c r="TQW17" s="132" t="e" vm="1">
        <f>IF(AND(TQW15="Breast",[1]control!TRK8="Persons"),"Note: Breast cancer figures for all persons does not include males","")</f>
        <v>#VALUE!</v>
      </c>
      <c r="TQX17" s="132" t="e" vm="1">
        <f>IF(AND(TQX15="Breast",[1]control!TRL8="Persons"),"Note: Breast cancer figures for all persons does not include males","")</f>
        <v>#VALUE!</v>
      </c>
      <c r="TQY17" s="132" t="e" vm="1">
        <f>IF(AND(TQY15="Breast",[1]control!TRM8="Persons"),"Note: Breast cancer figures for all persons does not include males","")</f>
        <v>#VALUE!</v>
      </c>
      <c r="TQZ17" s="132" t="e" vm="1">
        <f>IF(AND(TQZ15="Breast",[1]control!TRN8="Persons"),"Note: Breast cancer figures for all persons does not include males","")</f>
        <v>#VALUE!</v>
      </c>
      <c r="TRA17" s="132" t="e" vm="1">
        <f>IF(AND(TRA15="Breast",[1]control!TRO8="Persons"),"Note: Breast cancer figures for all persons does not include males","")</f>
        <v>#VALUE!</v>
      </c>
      <c r="TRB17" s="132" t="e" vm="1">
        <f>IF(AND(TRB15="Breast",[1]control!TRP8="Persons"),"Note: Breast cancer figures for all persons does not include males","")</f>
        <v>#VALUE!</v>
      </c>
      <c r="TRC17" s="132" t="e" vm="1">
        <f>IF(AND(TRC15="Breast",[1]control!TRQ8="Persons"),"Note: Breast cancer figures for all persons does not include males","")</f>
        <v>#VALUE!</v>
      </c>
      <c r="TRD17" s="132" t="e" vm="1">
        <f>IF(AND(TRD15="Breast",[1]control!TRR8="Persons"),"Note: Breast cancer figures for all persons does not include males","")</f>
        <v>#VALUE!</v>
      </c>
      <c r="TRE17" s="132" t="e" vm="1">
        <f>IF(AND(TRE15="Breast",[1]control!TRS8="Persons"),"Note: Breast cancer figures for all persons does not include males","")</f>
        <v>#VALUE!</v>
      </c>
      <c r="TRF17" s="132" t="e" vm="1">
        <f>IF(AND(TRF15="Breast",[1]control!TRT8="Persons"),"Note: Breast cancer figures for all persons does not include males","")</f>
        <v>#VALUE!</v>
      </c>
      <c r="TRG17" s="132" t="e" vm="1">
        <f>IF(AND(TRG15="Breast",[1]control!TRU8="Persons"),"Note: Breast cancer figures for all persons does not include males","")</f>
        <v>#VALUE!</v>
      </c>
      <c r="TRH17" s="132" t="e" vm="1">
        <f>IF(AND(TRH15="Breast",[1]control!TRV8="Persons"),"Note: Breast cancer figures for all persons does not include males","")</f>
        <v>#VALUE!</v>
      </c>
      <c r="TRI17" s="132" t="e" vm="1">
        <f>IF(AND(TRI15="Breast",[1]control!TRW8="Persons"),"Note: Breast cancer figures for all persons does not include males","")</f>
        <v>#VALUE!</v>
      </c>
      <c r="TRJ17" s="132" t="e" vm="1">
        <f>IF(AND(TRJ15="Breast",[1]control!TRX8="Persons"),"Note: Breast cancer figures for all persons does not include males","")</f>
        <v>#VALUE!</v>
      </c>
      <c r="TRK17" s="132" t="e" vm="1">
        <f>IF(AND(TRK15="Breast",[1]control!TRY8="Persons"),"Note: Breast cancer figures for all persons does not include males","")</f>
        <v>#VALUE!</v>
      </c>
      <c r="TRL17" s="132" t="e" vm="1">
        <f>IF(AND(TRL15="Breast",[1]control!TRZ8="Persons"),"Note: Breast cancer figures for all persons does not include males","")</f>
        <v>#VALUE!</v>
      </c>
      <c r="TRM17" s="132" t="e" vm="1">
        <f>IF(AND(TRM15="Breast",[1]control!TSA8="Persons"),"Note: Breast cancer figures for all persons does not include males","")</f>
        <v>#VALUE!</v>
      </c>
      <c r="TRN17" s="132" t="e" vm="1">
        <f>IF(AND(TRN15="Breast",[1]control!TSB8="Persons"),"Note: Breast cancer figures for all persons does not include males","")</f>
        <v>#VALUE!</v>
      </c>
      <c r="TRO17" s="132" t="e" vm="1">
        <f>IF(AND(TRO15="Breast",[1]control!TSC8="Persons"),"Note: Breast cancer figures for all persons does not include males","")</f>
        <v>#VALUE!</v>
      </c>
      <c r="TRP17" s="132" t="e" vm="1">
        <f>IF(AND(TRP15="Breast",[1]control!TSD8="Persons"),"Note: Breast cancer figures for all persons does not include males","")</f>
        <v>#VALUE!</v>
      </c>
      <c r="TRQ17" s="132" t="e" vm="1">
        <f>IF(AND(TRQ15="Breast",[1]control!TSE8="Persons"),"Note: Breast cancer figures for all persons does not include males","")</f>
        <v>#VALUE!</v>
      </c>
      <c r="TRR17" s="132" t="e" vm="1">
        <f>IF(AND(TRR15="Breast",[1]control!TSF8="Persons"),"Note: Breast cancer figures for all persons does not include males","")</f>
        <v>#VALUE!</v>
      </c>
      <c r="TRS17" s="132" t="e" vm="1">
        <f>IF(AND(TRS15="Breast",[1]control!TSG8="Persons"),"Note: Breast cancer figures for all persons does not include males","")</f>
        <v>#VALUE!</v>
      </c>
      <c r="TRT17" s="132" t="e" vm="1">
        <f>IF(AND(TRT15="Breast",[1]control!TSH8="Persons"),"Note: Breast cancer figures for all persons does not include males","")</f>
        <v>#VALUE!</v>
      </c>
      <c r="TRU17" s="132" t="e" vm="1">
        <f>IF(AND(TRU15="Breast",[1]control!TSI8="Persons"),"Note: Breast cancer figures for all persons does not include males","")</f>
        <v>#VALUE!</v>
      </c>
      <c r="TRV17" s="132" t="e" vm="1">
        <f>IF(AND(TRV15="Breast",[1]control!TSJ8="Persons"),"Note: Breast cancer figures for all persons does not include males","")</f>
        <v>#VALUE!</v>
      </c>
      <c r="TRW17" s="132" t="e" vm="1">
        <f>IF(AND(TRW15="Breast",[1]control!TSK8="Persons"),"Note: Breast cancer figures for all persons does not include males","")</f>
        <v>#VALUE!</v>
      </c>
      <c r="TRX17" s="132" t="e" vm="1">
        <f>IF(AND(TRX15="Breast",[1]control!TSL8="Persons"),"Note: Breast cancer figures for all persons does not include males","")</f>
        <v>#VALUE!</v>
      </c>
      <c r="TRY17" s="132" t="e" vm="1">
        <f>IF(AND(TRY15="Breast",[1]control!TSM8="Persons"),"Note: Breast cancer figures for all persons does not include males","")</f>
        <v>#VALUE!</v>
      </c>
      <c r="TRZ17" s="132" t="e" vm="1">
        <f>IF(AND(TRZ15="Breast",[1]control!TSN8="Persons"),"Note: Breast cancer figures for all persons does not include males","")</f>
        <v>#VALUE!</v>
      </c>
      <c r="TSA17" s="132" t="e" vm="1">
        <f>IF(AND(TSA15="Breast",[1]control!TSO8="Persons"),"Note: Breast cancer figures for all persons does not include males","")</f>
        <v>#VALUE!</v>
      </c>
      <c r="TSB17" s="132" t="e" vm="1">
        <f>IF(AND(TSB15="Breast",[1]control!TSP8="Persons"),"Note: Breast cancer figures for all persons does not include males","")</f>
        <v>#VALUE!</v>
      </c>
      <c r="TSC17" s="132" t="e" vm="1">
        <f>IF(AND(TSC15="Breast",[1]control!TSQ8="Persons"),"Note: Breast cancer figures for all persons does not include males","")</f>
        <v>#VALUE!</v>
      </c>
      <c r="TSD17" s="132" t="e" vm="1">
        <f>IF(AND(TSD15="Breast",[1]control!TSR8="Persons"),"Note: Breast cancer figures for all persons does not include males","")</f>
        <v>#VALUE!</v>
      </c>
      <c r="TSE17" s="132" t="e" vm="1">
        <f>IF(AND(TSE15="Breast",[1]control!TSS8="Persons"),"Note: Breast cancer figures for all persons does not include males","")</f>
        <v>#VALUE!</v>
      </c>
      <c r="TSF17" s="132" t="e" vm="1">
        <f>IF(AND(TSF15="Breast",[1]control!TST8="Persons"),"Note: Breast cancer figures for all persons does not include males","")</f>
        <v>#VALUE!</v>
      </c>
      <c r="TSG17" s="132" t="e" vm="1">
        <f>IF(AND(TSG15="Breast",[1]control!TSU8="Persons"),"Note: Breast cancer figures for all persons does not include males","")</f>
        <v>#VALUE!</v>
      </c>
      <c r="TSH17" s="132" t="e" vm="1">
        <f>IF(AND(TSH15="Breast",[1]control!TSV8="Persons"),"Note: Breast cancer figures for all persons does not include males","")</f>
        <v>#VALUE!</v>
      </c>
      <c r="TSI17" s="132" t="e" vm="1">
        <f>IF(AND(TSI15="Breast",[1]control!TSW8="Persons"),"Note: Breast cancer figures for all persons does not include males","")</f>
        <v>#VALUE!</v>
      </c>
      <c r="TSJ17" s="132" t="e" vm="1">
        <f>IF(AND(TSJ15="Breast",[1]control!TSX8="Persons"),"Note: Breast cancer figures for all persons does not include males","")</f>
        <v>#VALUE!</v>
      </c>
      <c r="TSK17" s="132" t="e" vm="1">
        <f>IF(AND(TSK15="Breast",[1]control!TSY8="Persons"),"Note: Breast cancer figures for all persons does not include males","")</f>
        <v>#VALUE!</v>
      </c>
      <c r="TSL17" s="132" t="e" vm="1">
        <f>IF(AND(TSL15="Breast",[1]control!TSZ8="Persons"),"Note: Breast cancer figures for all persons does not include males","")</f>
        <v>#VALUE!</v>
      </c>
      <c r="TSM17" s="132" t="e" vm="1">
        <f>IF(AND(TSM15="Breast",[1]control!TTA8="Persons"),"Note: Breast cancer figures for all persons does not include males","")</f>
        <v>#VALUE!</v>
      </c>
      <c r="TSN17" s="132" t="e" vm="1">
        <f>IF(AND(TSN15="Breast",[1]control!TTB8="Persons"),"Note: Breast cancer figures for all persons does not include males","")</f>
        <v>#VALUE!</v>
      </c>
      <c r="TSO17" s="132" t="e" vm="1">
        <f>IF(AND(TSO15="Breast",[1]control!TTC8="Persons"),"Note: Breast cancer figures for all persons does not include males","")</f>
        <v>#VALUE!</v>
      </c>
      <c r="TSP17" s="132" t="e" vm="1">
        <f>IF(AND(TSP15="Breast",[1]control!TTD8="Persons"),"Note: Breast cancer figures for all persons does not include males","")</f>
        <v>#VALUE!</v>
      </c>
      <c r="TSQ17" s="132" t="e" vm="1">
        <f>IF(AND(TSQ15="Breast",[1]control!TTE8="Persons"),"Note: Breast cancer figures for all persons does not include males","")</f>
        <v>#VALUE!</v>
      </c>
      <c r="TSR17" s="132" t="e" vm="1">
        <f>IF(AND(TSR15="Breast",[1]control!TTF8="Persons"),"Note: Breast cancer figures for all persons does not include males","")</f>
        <v>#VALUE!</v>
      </c>
      <c r="TSS17" s="132" t="e" vm="1">
        <f>IF(AND(TSS15="Breast",[1]control!TTG8="Persons"),"Note: Breast cancer figures for all persons does not include males","")</f>
        <v>#VALUE!</v>
      </c>
      <c r="TST17" s="132" t="e" vm="1">
        <f>IF(AND(TST15="Breast",[1]control!TTH8="Persons"),"Note: Breast cancer figures for all persons does not include males","")</f>
        <v>#VALUE!</v>
      </c>
      <c r="TSU17" s="132" t="e" vm="1">
        <f>IF(AND(TSU15="Breast",[1]control!TTI8="Persons"),"Note: Breast cancer figures for all persons does not include males","")</f>
        <v>#VALUE!</v>
      </c>
      <c r="TSV17" s="132" t="e" vm="1">
        <f>IF(AND(TSV15="Breast",[1]control!TTJ8="Persons"),"Note: Breast cancer figures for all persons does not include males","")</f>
        <v>#VALUE!</v>
      </c>
      <c r="TSW17" s="132" t="e" vm="1">
        <f>IF(AND(TSW15="Breast",[1]control!TTK8="Persons"),"Note: Breast cancer figures for all persons does not include males","")</f>
        <v>#VALUE!</v>
      </c>
      <c r="TSX17" s="132" t="e" vm="1">
        <f>IF(AND(TSX15="Breast",[1]control!TTL8="Persons"),"Note: Breast cancer figures for all persons does not include males","")</f>
        <v>#VALUE!</v>
      </c>
      <c r="TSY17" s="132" t="e" vm="1">
        <f>IF(AND(TSY15="Breast",[1]control!TTM8="Persons"),"Note: Breast cancer figures for all persons does not include males","")</f>
        <v>#VALUE!</v>
      </c>
      <c r="TSZ17" s="132" t="e" vm="1">
        <f>IF(AND(TSZ15="Breast",[1]control!TTN8="Persons"),"Note: Breast cancer figures for all persons does not include males","")</f>
        <v>#VALUE!</v>
      </c>
      <c r="TTA17" s="132" t="e" vm="1">
        <f>IF(AND(TTA15="Breast",[1]control!TTO8="Persons"),"Note: Breast cancer figures for all persons does not include males","")</f>
        <v>#VALUE!</v>
      </c>
      <c r="TTB17" s="132" t="e" vm="1">
        <f>IF(AND(TTB15="Breast",[1]control!TTP8="Persons"),"Note: Breast cancer figures for all persons does not include males","")</f>
        <v>#VALUE!</v>
      </c>
      <c r="TTC17" s="132" t="e" vm="1">
        <f>IF(AND(TTC15="Breast",[1]control!TTQ8="Persons"),"Note: Breast cancer figures for all persons does not include males","")</f>
        <v>#VALUE!</v>
      </c>
      <c r="TTD17" s="132" t="e" vm="1">
        <f>IF(AND(TTD15="Breast",[1]control!TTR8="Persons"),"Note: Breast cancer figures for all persons does not include males","")</f>
        <v>#VALUE!</v>
      </c>
      <c r="TTE17" s="132" t="e" vm="1">
        <f>IF(AND(TTE15="Breast",[1]control!TTS8="Persons"),"Note: Breast cancer figures for all persons does not include males","")</f>
        <v>#VALUE!</v>
      </c>
      <c r="TTF17" s="132" t="e" vm="1">
        <f>IF(AND(TTF15="Breast",[1]control!TTT8="Persons"),"Note: Breast cancer figures for all persons does not include males","")</f>
        <v>#VALUE!</v>
      </c>
      <c r="TTG17" s="132" t="e" vm="1">
        <f>IF(AND(TTG15="Breast",[1]control!TTU8="Persons"),"Note: Breast cancer figures for all persons does not include males","")</f>
        <v>#VALUE!</v>
      </c>
      <c r="TTH17" s="132" t="e" vm="1">
        <f>IF(AND(TTH15="Breast",[1]control!TTV8="Persons"),"Note: Breast cancer figures for all persons does not include males","")</f>
        <v>#VALUE!</v>
      </c>
      <c r="TTI17" s="132" t="e" vm="1">
        <f>IF(AND(TTI15="Breast",[1]control!TTW8="Persons"),"Note: Breast cancer figures for all persons does not include males","")</f>
        <v>#VALUE!</v>
      </c>
      <c r="TTJ17" s="132" t="e" vm="1">
        <f>IF(AND(TTJ15="Breast",[1]control!TTX8="Persons"),"Note: Breast cancer figures for all persons does not include males","")</f>
        <v>#VALUE!</v>
      </c>
      <c r="TTK17" s="132" t="e" vm="1">
        <f>IF(AND(TTK15="Breast",[1]control!TTY8="Persons"),"Note: Breast cancer figures for all persons does not include males","")</f>
        <v>#VALUE!</v>
      </c>
      <c r="TTL17" s="132" t="e" vm="1">
        <f>IF(AND(TTL15="Breast",[1]control!TTZ8="Persons"),"Note: Breast cancer figures for all persons does not include males","")</f>
        <v>#VALUE!</v>
      </c>
      <c r="TTM17" s="132" t="e" vm="1">
        <f>IF(AND(TTM15="Breast",[1]control!TUA8="Persons"),"Note: Breast cancer figures for all persons does not include males","")</f>
        <v>#VALUE!</v>
      </c>
      <c r="TTN17" s="132" t="e" vm="1">
        <f>IF(AND(TTN15="Breast",[1]control!TUB8="Persons"),"Note: Breast cancer figures for all persons does not include males","")</f>
        <v>#VALUE!</v>
      </c>
      <c r="TTO17" s="132" t="e" vm="1">
        <f>IF(AND(TTO15="Breast",[1]control!TUC8="Persons"),"Note: Breast cancer figures for all persons does not include males","")</f>
        <v>#VALUE!</v>
      </c>
      <c r="TTP17" s="132" t="e" vm="1">
        <f>IF(AND(TTP15="Breast",[1]control!TUD8="Persons"),"Note: Breast cancer figures for all persons does not include males","")</f>
        <v>#VALUE!</v>
      </c>
      <c r="TTQ17" s="132" t="e" vm="1">
        <f>IF(AND(TTQ15="Breast",[1]control!TUE8="Persons"),"Note: Breast cancer figures for all persons does not include males","")</f>
        <v>#VALUE!</v>
      </c>
      <c r="TTR17" s="132" t="e" vm="1">
        <f>IF(AND(TTR15="Breast",[1]control!TUF8="Persons"),"Note: Breast cancer figures for all persons does not include males","")</f>
        <v>#VALUE!</v>
      </c>
      <c r="TTS17" s="132" t="e" vm="1">
        <f>IF(AND(TTS15="Breast",[1]control!TUG8="Persons"),"Note: Breast cancer figures for all persons does not include males","")</f>
        <v>#VALUE!</v>
      </c>
      <c r="TTT17" s="132" t="e" vm="1">
        <f>IF(AND(TTT15="Breast",[1]control!TUH8="Persons"),"Note: Breast cancer figures for all persons does not include males","")</f>
        <v>#VALUE!</v>
      </c>
      <c r="TTU17" s="132" t="e" vm="1">
        <f>IF(AND(TTU15="Breast",[1]control!TUI8="Persons"),"Note: Breast cancer figures for all persons does not include males","")</f>
        <v>#VALUE!</v>
      </c>
      <c r="TTV17" s="132" t="e" vm="1">
        <f>IF(AND(TTV15="Breast",[1]control!TUJ8="Persons"),"Note: Breast cancer figures for all persons does not include males","")</f>
        <v>#VALUE!</v>
      </c>
      <c r="TTW17" s="132" t="e" vm="1">
        <f>IF(AND(TTW15="Breast",[1]control!TUK8="Persons"),"Note: Breast cancer figures for all persons does not include males","")</f>
        <v>#VALUE!</v>
      </c>
      <c r="TTX17" s="132" t="e" vm="1">
        <f>IF(AND(TTX15="Breast",[1]control!TUL8="Persons"),"Note: Breast cancer figures for all persons does not include males","")</f>
        <v>#VALUE!</v>
      </c>
      <c r="TTY17" s="132" t="e" vm="1">
        <f>IF(AND(TTY15="Breast",[1]control!TUM8="Persons"),"Note: Breast cancer figures for all persons does not include males","")</f>
        <v>#VALUE!</v>
      </c>
      <c r="TTZ17" s="132" t="e" vm="1">
        <f>IF(AND(TTZ15="Breast",[1]control!TUN8="Persons"),"Note: Breast cancer figures for all persons does not include males","")</f>
        <v>#VALUE!</v>
      </c>
      <c r="TUA17" s="132" t="e" vm="1">
        <f>IF(AND(TUA15="Breast",[1]control!TUO8="Persons"),"Note: Breast cancer figures for all persons does not include males","")</f>
        <v>#VALUE!</v>
      </c>
      <c r="TUB17" s="132" t="e" vm="1">
        <f>IF(AND(TUB15="Breast",[1]control!TUP8="Persons"),"Note: Breast cancer figures for all persons does not include males","")</f>
        <v>#VALUE!</v>
      </c>
      <c r="TUC17" s="132" t="e" vm="1">
        <f>IF(AND(TUC15="Breast",[1]control!TUQ8="Persons"),"Note: Breast cancer figures for all persons does not include males","")</f>
        <v>#VALUE!</v>
      </c>
      <c r="TUD17" s="132" t="e" vm="1">
        <f>IF(AND(TUD15="Breast",[1]control!TUR8="Persons"),"Note: Breast cancer figures for all persons does not include males","")</f>
        <v>#VALUE!</v>
      </c>
      <c r="TUE17" s="132" t="e" vm="1">
        <f>IF(AND(TUE15="Breast",[1]control!TUS8="Persons"),"Note: Breast cancer figures for all persons does not include males","")</f>
        <v>#VALUE!</v>
      </c>
      <c r="TUF17" s="132" t="e" vm="1">
        <f>IF(AND(TUF15="Breast",[1]control!TUT8="Persons"),"Note: Breast cancer figures for all persons does not include males","")</f>
        <v>#VALUE!</v>
      </c>
      <c r="TUG17" s="132" t="e" vm="1">
        <f>IF(AND(TUG15="Breast",[1]control!TUU8="Persons"),"Note: Breast cancer figures for all persons does not include males","")</f>
        <v>#VALUE!</v>
      </c>
      <c r="TUH17" s="132" t="e" vm="1">
        <f>IF(AND(TUH15="Breast",[1]control!TUV8="Persons"),"Note: Breast cancer figures for all persons does not include males","")</f>
        <v>#VALUE!</v>
      </c>
      <c r="TUI17" s="132" t="e" vm="1">
        <f>IF(AND(TUI15="Breast",[1]control!TUW8="Persons"),"Note: Breast cancer figures for all persons does not include males","")</f>
        <v>#VALUE!</v>
      </c>
      <c r="TUJ17" s="132" t="e" vm="1">
        <f>IF(AND(TUJ15="Breast",[1]control!TUX8="Persons"),"Note: Breast cancer figures for all persons does not include males","")</f>
        <v>#VALUE!</v>
      </c>
      <c r="TUK17" s="132" t="e" vm="1">
        <f>IF(AND(TUK15="Breast",[1]control!TUY8="Persons"),"Note: Breast cancer figures for all persons does not include males","")</f>
        <v>#VALUE!</v>
      </c>
      <c r="TUL17" s="132" t="e" vm="1">
        <f>IF(AND(TUL15="Breast",[1]control!TUZ8="Persons"),"Note: Breast cancer figures for all persons does not include males","")</f>
        <v>#VALUE!</v>
      </c>
      <c r="TUM17" s="132" t="e" vm="1">
        <f>IF(AND(TUM15="Breast",[1]control!TVA8="Persons"),"Note: Breast cancer figures for all persons does not include males","")</f>
        <v>#VALUE!</v>
      </c>
      <c r="TUN17" s="132" t="e" vm="1">
        <f>IF(AND(TUN15="Breast",[1]control!TVB8="Persons"),"Note: Breast cancer figures for all persons does not include males","")</f>
        <v>#VALUE!</v>
      </c>
      <c r="TUO17" s="132" t="e" vm="1">
        <f>IF(AND(TUO15="Breast",[1]control!TVC8="Persons"),"Note: Breast cancer figures for all persons does not include males","")</f>
        <v>#VALUE!</v>
      </c>
      <c r="TUP17" s="132" t="e" vm="1">
        <f>IF(AND(TUP15="Breast",[1]control!TVD8="Persons"),"Note: Breast cancer figures for all persons does not include males","")</f>
        <v>#VALUE!</v>
      </c>
      <c r="TUQ17" s="132" t="e" vm="1">
        <f>IF(AND(TUQ15="Breast",[1]control!TVE8="Persons"),"Note: Breast cancer figures for all persons does not include males","")</f>
        <v>#VALUE!</v>
      </c>
      <c r="TUR17" s="132" t="e" vm="1">
        <f>IF(AND(TUR15="Breast",[1]control!TVF8="Persons"),"Note: Breast cancer figures for all persons does not include males","")</f>
        <v>#VALUE!</v>
      </c>
      <c r="TUS17" s="132" t="e" vm="1">
        <f>IF(AND(TUS15="Breast",[1]control!TVG8="Persons"),"Note: Breast cancer figures for all persons does not include males","")</f>
        <v>#VALUE!</v>
      </c>
      <c r="TUT17" s="132" t="e" vm="1">
        <f>IF(AND(TUT15="Breast",[1]control!TVH8="Persons"),"Note: Breast cancer figures for all persons does not include males","")</f>
        <v>#VALUE!</v>
      </c>
      <c r="TUU17" s="132" t="e" vm="1">
        <f>IF(AND(TUU15="Breast",[1]control!TVI8="Persons"),"Note: Breast cancer figures for all persons does not include males","")</f>
        <v>#VALUE!</v>
      </c>
      <c r="TUV17" s="132" t="e" vm="1">
        <f>IF(AND(TUV15="Breast",[1]control!TVJ8="Persons"),"Note: Breast cancer figures for all persons does not include males","")</f>
        <v>#VALUE!</v>
      </c>
      <c r="TUW17" s="132" t="e" vm="1">
        <f>IF(AND(TUW15="Breast",[1]control!TVK8="Persons"),"Note: Breast cancer figures for all persons does not include males","")</f>
        <v>#VALUE!</v>
      </c>
      <c r="TUX17" s="132" t="e" vm="1">
        <f>IF(AND(TUX15="Breast",[1]control!TVL8="Persons"),"Note: Breast cancer figures for all persons does not include males","")</f>
        <v>#VALUE!</v>
      </c>
      <c r="TUY17" s="132" t="e" vm="1">
        <f>IF(AND(TUY15="Breast",[1]control!TVM8="Persons"),"Note: Breast cancer figures for all persons does not include males","")</f>
        <v>#VALUE!</v>
      </c>
      <c r="TUZ17" s="132" t="e" vm="1">
        <f>IF(AND(TUZ15="Breast",[1]control!TVN8="Persons"),"Note: Breast cancer figures for all persons does not include males","")</f>
        <v>#VALUE!</v>
      </c>
      <c r="TVA17" s="132" t="e" vm="1">
        <f>IF(AND(TVA15="Breast",[1]control!TVO8="Persons"),"Note: Breast cancer figures for all persons does not include males","")</f>
        <v>#VALUE!</v>
      </c>
      <c r="TVB17" s="132" t="e" vm="1">
        <f>IF(AND(TVB15="Breast",[1]control!TVP8="Persons"),"Note: Breast cancer figures for all persons does not include males","")</f>
        <v>#VALUE!</v>
      </c>
      <c r="TVC17" s="132" t="e" vm="1">
        <f>IF(AND(TVC15="Breast",[1]control!TVQ8="Persons"),"Note: Breast cancer figures for all persons does not include males","")</f>
        <v>#VALUE!</v>
      </c>
      <c r="TVD17" s="132" t="e" vm="1">
        <f>IF(AND(TVD15="Breast",[1]control!TVR8="Persons"),"Note: Breast cancer figures for all persons does not include males","")</f>
        <v>#VALUE!</v>
      </c>
      <c r="TVE17" s="132" t="e" vm="1">
        <f>IF(AND(TVE15="Breast",[1]control!TVS8="Persons"),"Note: Breast cancer figures for all persons does not include males","")</f>
        <v>#VALUE!</v>
      </c>
      <c r="TVF17" s="132" t="e" vm="1">
        <f>IF(AND(TVF15="Breast",[1]control!TVT8="Persons"),"Note: Breast cancer figures for all persons does not include males","")</f>
        <v>#VALUE!</v>
      </c>
      <c r="TVG17" s="132" t="e" vm="1">
        <f>IF(AND(TVG15="Breast",[1]control!TVU8="Persons"),"Note: Breast cancer figures for all persons does not include males","")</f>
        <v>#VALUE!</v>
      </c>
      <c r="TVH17" s="132" t="e" vm="1">
        <f>IF(AND(TVH15="Breast",[1]control!TVV8="Persons"),"Note: Breast cancer figures for all persons does not include males","")</f>
        <v>#VALUE!</v>
      </c>
      <c r="TVI17" s="132" t="e" vm="1">
        <f>IF(AND(TVI15="Breast",[1]control!TVW8="Persons"),"Note: Breast cancer figures for all persons does not include males","")</f>
        <v>#VALUE!</v>
      </c>
      <c r="TVJ17" s="132" t="e" vm="1">
        <f>IF(AND(TVJ15="Breast",[1]control!TVX8="Persons"),"Note: Breast cancer figures for all persons does not include males","")</f>
        <v>#VALUE!</v>
      </c>
      <c r="TVK17" s="132" t="e" vm="1">
        <f>IF(AND(TVK15="Breast",[1]control!TVY8="Persons"),"Note: Breast cancer figures for all persons does not include males","")</f>
        <v>#VALUE!</v>
      </c>
      <c r="TVL17" s="132" t="e" vm="1">
        <f>IF(AND(TVL15="Breast",[1]control!TVZ8="Persons"),"Note: Breast cancer figures for all persons does not include males","")</f>
        <v>#VALUE!</v>
      </c>
      <c r="TVM17" s="132" t="e" vm="1">
        <f>IF(AND(TVM15="Breast",[1]control!TWA8="Persons"),"Note: Breast cancer figures for all persons does not include males","")</f>
        <v>#VALUE!</v>
      </c>
      <c r="TVN17" s="132" t="e" vm="1">
        <f>IF(AND(TVN15="Breast",[1]control!TWB8="Persons"),"Note: Breast cancer figures for all persons does not include males","")</f>
        <v>#VALUE!</v>
      </c>
      <c r="TVO17" s="132" t="e" vm="1">
        <f>IF(AND(TVO15="Breast",[1]control!TWC8="Persons"),"Note: Breast cancer figures for all persons does not include males","")</f>
        <v>#VALUE!</v>
      </c>
      <c r="TVP17" s="132" t="e" vm="1">
        <f>IF(AND(TVP15="Breast",[1]control!TWD8="Persons"),"Note: Breast cancer figures for all persons does not include males","")</f>
        <v>#VALUE!</v>
      </c>
      <c r="TVQ17" s="132" t="e" vm="1">
        <f>IF(AND(TVQ15="Breast",[1]control!TWE8="Persons"),"Note: Breast cancer figures for all persons does not include males","")</f>
        <v>#VALUE!</v>
      </c>
      <c r="TVR17" s="132" t="e" vm="1">
        <f>IF(AND(TVR15="Breast",[1]control!TWF8="Persons"),"Note: Breast cancer figures for all persons does not include males","")</f>
        <v>#VALUE!</v>
      </c>
      <c r="TVS17" s="132" t="e" vm="1">
        <f>IF(AND(TVS15="Breast",[1]control!TWG8="Persons"),"Note: Breast cancer figures for all persons does not include males","")</f>
        <v>#VALUE!</v>
      </c>
      <c r="TVT17" s="132" t="e" vm="1">
        <f>IF(AND(TVT15="Breast",[1]control!TWH8="Persons"),"Note: Breast cancer figures for all persons does not include males","")</f>
        <v>#VALUE!</v>
      </c>
      <c r="TVU17" s="132" t="e" vm="1">
        <f>IF(AND(TVU15="Breast",[1]control!TWI8="Persons"),"Note: Breast cancer figures for all persons does not include males","")</f>
        <v>#VALUE!</v>
      </c>
      <c r="TVV17" s="132" t="e" vm="1">
        <f>IF(AND(TVV15="Breast",[1]control!TWJ8="Persons"),"Note: Breast cancer figures for all persons does not include males","")</f>
        <v>#VALUE!</v>
      </c>
      <c r="TVW17" s="132" t="e" vm="1">
        <f>IF(AND(TVW15="Breast",[1]control!TWK8="Persons"),"Note: Breast cancer figures for all persons does not include males","")</f>
        <v>#VALUE!</v>
      </c>
      <c r="TVX17" s="132" t="e" vm="1">
        <f>IF(AND(TVX15="Breast",[1]control!TWL8="Persons"),"Note: Breast cancer figures for all persons does not include males","")</f>
        <v>#VALUE!</v>
      </c>
      <c r="TVY17" s="132" t="e" vm="1">
        <f>IF(AND(TVY15="Breast",[1]control!TWM8="Persons"),"Note: Breast cancer figures for all persons does not include males","")</f>
        <v>#VALUE!</v>
      </c>
      <c r="TVZ17" s="132" t="e" vm="1">
        <f>IF(AND(TVZ15="Breast",[1]control!TWN8="Persons"),"Note: Breast cancer figures for all persons does not include males","")</f>
        <v>#VALUE!</v>
      </c>
      <c r="TWA17" s="132" t="e" vm="1">
        <f>IF(AND(TWA15="Breast",[1]control!TWO8="Persons"),"Note: Breast cancer figures for all persons does not include males","")</f>
        <v>#VALUE!</v>
      </c>
      <c r="TWB17" s="132" t="e" vm="1">
        <f>IF(AND(TWB15="Breast",[1]control!TWP8="Persons"),"Note: Breast cancer figures for all persons does not include males","")</f>
        <v>#VALUE!</v>
      </c>
      <c r="TWC17" s="132" t="e" vm="1">
        <f>IF(AND(TWC15="Breast",[1]control!TWQ8="Persons"),"Note: Breast cancer figures for all persons does not include males","")</f>
        <v>#VALUE!</v>
      </c>
      <c r="TWD17" s="132" t="e" vm="1">
        <f>IF(AND(TWD15="Breast",[1]control!TWR8="Persons"),"Note: Breast cancer figures for all persons does not include males","")</f>
        <v>#VALUE!</v>
      </c>
      <c r="TWE17" s="132" t="e" vm="1">
        <f>IF(AND(TWE15="Breast",[1]control!TWS8="Persons"),"Note: Breast cancer figures for all persons does not include males","")</f>
        <v>#VALUE!</v>
      </c>
      <c r="TWF17" s="132" t="e" vm="1">
        <f>IF(AND(TWF15="Breast",[1]control!TWT8="Persons"),"Note: Breast cancer figures for all persons does not include males","")</f>
        <v>#VALUE!</v>
      </c>
      <c r="TWG17" s="132" t="e" vm="1">
        <f>IF(AND(TWG15="Breast",[1]control!TWU8="Persons"),"Note: Breast cancer figures for all persons does not include males","")</f>
        <v>#VALUE!</v>
      </c>
      <c r="TWH17" s="132" t="e" vm="1">
        <f>IF(AND(TWH15="Breast",[1]control!TWV8="Persons"),"Note: Breast cancer figures for all persons does not include males","")</f>
        <v>#VALUE!</v>
      </c>
      <c r="TWI17" s="132" t="e" vm="1">
        <f>IF(AND(TWI15="Breast",[1]control!TWW8="Persons"),"Note: Breast cancer figures for all persons does not include males","")</f>
        <v>#VALUE!</v>
      </c>
      <c r="TWJ17" s="132" t="e" vm="1">
        <f>IF(AND(TWJ15="Breast",[1]control!TWX8="Persons"),"Note: Breast cancer figures for all persons does not include males","")</f>
        <v>#VALUE!</v>
      </c>
      <c r="TWK17" s="132" t="e" vm="1">
        <f>IF(AND(TWK15="Breast",[1]control!TWY8="Persons"),"Note: Breast cancer figures for all persons does not include males","")</f>
        <v>#VALUE!</v>
      </c>
      <c r="TWL17" s="132" t="e" vm="1">
        <f>IF(AND(TWL15="Breast",[1]control!TWZ8="Persons"),"Note: Breast cancer figures for all persons does not include males","")</f>
        <v>#VALUE!</v>
      </c>
      <c r="TWM17" s="132" t="e" vm="1">
        <f>IF(AND(TWM15="Breast",[1]control!TXA8="Persons"),"Note: Breast cancer figures for all persons does not include males","")</f>
        <v>#VALUE!</v>
      </c>
      <c r="TWN17" s="132" t="e" vm="1">
        <f>IF(AND(TWN15="Breast",[1]control!TXB8="Persons"),"Note: Breast cancer figures for all persons does not include males","")</f>
        <v>#VALUE!</v>
      </c>
      <c r="TWO17" s="132" t="e" vm="1">
        <f>IF(AND(TWO15="Breast",[1]control!TXC8="Persons"),"Note: Breast cancer figures for all persons does not include males","")</f>
        <v>#VALUE!</v>
      </c>
      <c r="TWP17" s="132" t="e" vm="1">
        <f>IF(AND(TWP15="Breast",[1]control!TXD8="Persons"),"Note: Breast cancer figures for all persons does not include males","")</f>
        <v>#VALUE!</v>
      </c>
      <c r="TWQ17" s="132" t="e" vm="1">
        <f>IF(AND(TWQ15="Breast",[1]control!TXE8="Persons"),"Note: Breast cancer figures for all persons does not include males","")</f>
        <v>#VALUE!</v>
      </c>
      <c r="TWR17" s="132" t="e" vm="1">
        <f>IF(AND(TWR15="Breast",[1]control!TXF8="Persons"),"Note: Breast cancer figures for all persons does not include males","")</f>
        <v>#VALUE!</v>
      </c>
      <c r="TWS17" s="132" t="e" vm="1">
        <f>IF(AND(TWS15="Breast",[1]control!TXG8="Persons"),"Note: Breast cancer figures for all persons does not include males","")</f>
        <v>#VALUE!</v>
      </c>
      <c r="TWT17" s="132" t="e" vm="1">
        <f>IF(AND(TWT15="Breast",[1]control!TXH8="Persons"),"Note: Breast cancer figures for all persons does not include males","")</f>
        <v>#VALUE!</v>
      </c>
      <c r="TWU17" s="132" t="e" vm="1">
        <f>IF(AND(TWU15="Breast",[1]control!TXI8="Persons"),"Note: Breast cancer figures for all persons does not include males","")</f>
        <v>#VALUE!</v>
      </c>
      <c r="TWV17" s="132" t="e" vm="1">
        <f>IF(AND(TWV15="Breast",[1]control!TXJ8="Persons"),"Note: Breast cancer figures for all persons does not include males","")</f>
        <v>#VALUE!</v>
      </c>
      <c r="TWW17" s="132" t="e" vm="1">
        <f>IF(AND(TWW15="Breast",[1]control!TXK8="Persons"),"Note: Breast cancer figures for all persons does not include males","")</f>
        <v>#VALUE!</v>
      </c>
      <c r="TWX17" s="132" t="e" vm="1">
        <f>IF(AND(TWX15="Breast",[1]control!TXL8="Persons"),"Note: Breast cancer figures for all persons does not include males","")</f>
        <v>#VALUE!</v>
      </c>
      <c r="TWY17" s="132" t="e" vm="1">
        <f>IF(AND(TWY15="Breast",[1]control!TXM8="Persons"),"Note: Breast cancer figures for all persons does not include males","")</f>
        <v>#VALUE!</v>
      </c>
      <c r="TWZ17" s="132" t="e" vm="1">
        <f>IF(AND(TWZ15="Breast",[1]control!TXN8="Persons"),"Note: Breast cancer figures for all persons does not include males","")</f>
        <v>#VALUE!</v>
      </c>
      <c r="TXA17" s="132" t="e" vm="1">
        <f>IF(AND(TXA15="Breast",[1]control!TXO8="Persons"),"Note: Breast cancer figures for all persons does not include males","")</f>
        <v>#VALUE!</v>
      </c>
      <c r="TXB17" s="132" t="e" vm="1">
        <f>IF(AND(TXB15="Breast",[1]control!TXP8="Persons"),"Note: Breast cancer figures for all persons does not include males","")</f>
        <v>#VALUE!</v>
      </c>
      <c r="TXC17" s="132" t="e" vm="1">
        <f>IF(AND(TXC15="Breast",[1]control!TXQ8="Persons"),"Note: Breast cancer figures for all persons does not include males","")</f>
        <v>#VALUE!</v>
      </c>
      <c r="TXD17" s="132" t="e" vm="1">
        <f>IF(AND(TXD15="Breast",[1]control!TXR8="Persons"),"Note: Breast cancer figures for all persons does not include males","")</f>
        <v>#VALUE!</v>
      </c>
      <c r="TXE17" s="132" t="e" vm="1">
        <f>IF(AND(TXE15="Breast",[1]control!TXS8="Persons"),"Note: Breast cancer figures for all persons does not include males","")</f>
        <v>#VALUE!</v>
      </c>
      <c r="TXF17" s="132" t="e" vm="1">
        <f>IF(AND(TXF15="Breast",[1]control!TXT8="Persons"),"Note: Breast cancer figures for all persons does not include males","")</f>
        <v>#VALUE!</v>
      </c>
      <c r="TXG17" s="132" t="e" vm="1">
        <f>IF(AND(TXG15="Breast",[1]control!TXU8="Persons"),"Note: Breast cancer figures for all persons does not include males","")</f>
        <v>#VALUE!</v>
      </c>
      <c r="TXH17" s="132" t="e" vm="1">
        <f>IF(AND(TXH15="Breast",[1]control!TXV8="Persons"),"Note: Breast cancer figures for all persons does not include males","")</f>
        <v>#VALUE!</v>
      </c>
      <c r="TXI17" s="132" t="e" vm="1">
        <f>IF(AND(TXI15="Breast",[1]control!TXW8="Persons"),"Note: Breast cancer figures for all persons does not include males","")</f>
        <v>#VALUE!</v>
      </c>
      <c r="TXJ17" s="132" t="e" vm="1">
        <f>IF(AND(TXJ15="Breast",[1]control!TXX8="Persons"),"Note: Breast cancer figures for all persons does not include males","")</f>
        <v>#VALUE!</v>
      </c>
      <c r="TXK17" s="132" t="e" vm="1">
        <f>IF(AND(TXK15="Breast",[1]control!TXY8="Persons"),"Note: Breast cancer figures for all persons does not include males","")</f>
        <v>#VALUE!</v>
      </c>
      <c r="TXL17" s="132" t="e" vm="1">
        <f>IF(AND(TXL15="Breast",[1]control!TXZ8="Persons"),"Note: Breast cancer figures for all persons does not include males","")</f>
        <v>#VALUE!</v>
      </c>
      <c r="TXM17" s="132" t="e" vm="1">
        <f>IF(AND(TXM15="Breast",[1]control!TYA8="Persons"),"Note: Breast cancer figures for all persons does not include males","")</f>
        <v>#VALUE!</v>
      </c>
      <c r="TXN17" s="132" t="e" vm="1">
        <f>IF(AND(TXN15="Breast",[1]control!TYB8="Persons"),"Note: Breast cancer figures for all persons does not include males","")</f>
        <v>#VALUE!</v>
      </c>
      <c r="TXO17" s="132" t="e" vm="1">
        <f>IF(AND(TXO15="Breast",[1]control!TYC8="Persons"),"Note: Breast cancer figures for all persons does not include males","")</f>
        <v>#VALUE!</v>
      </c>
      <c r="TXP17" s="132" t="e" vm="1">
        <f>IF(AND(TXP15="Breast",[1]control!TYD8="Persons"),"Note: Breast cancer figures for all persons does not include males","")</f>
        <v>#VALUE!</v>
      </c>
      <c r="TXQ17" s="132" t="e" vm="1">
        <f>IF(AND(TXQ15="Breast",[1]control!TYE8="Persons"),"Note: Breast cancer figures for all persons does not include males","")</f>
        <v>#VALUE!</v>
      </c>
      <c r="TXR17" s="132" t="e" vm="1">
        <f>IF(AND(TXR15="Breast",[1]control!TYF8="Persons"),"Note: Breast cancer figures for all persons does not include males","")</f>
        <v>#VALUE!</v>
      </c>
      <c r="TXS17" s="132" t="e" vm="1">
        <f>IF(AND(TXS15="Breast",[1]control!TYG8="Persons"),"Note: Breast cancer figures for all persons does not include males","")</f>
        <v>#VALUE!</v>
      </c>
      <c r="TXT17" s="132" t="e" vm="1">
        <f>IF(AND(TXT15="Breast",[1]control!TYH8="Persons"),"Note: Breast cancer figures for all persons does not include males","")</f>
        <v>#VALUE!</v>
      </c>
      <c r="TXU17" s="132" t="e" vm="1">
        <f>IF(AND(TXU15="Breast",[1]control!TYI8="Persons"),"Note: Breast cancer figures for all persons does not include males","")</f>
        <v>#VALUE!</v>
      </c>
      <c r="TXV17" s="132" t="e" vm="1">
        <f>IF(AND(TXV15="Breast",[1]control!TYJ8="Persons"),"Note: Breast cancer figures for all persons does not include males","")</f>
        <v>#VALUE!</v>
      </c>
      <c r="TXW17" s="132" t="e" vm="1">
        <f>IF(AND(TXW15="Breast",[1]control!TYK8="Persons"),"Note: Breast cancer figures for all persons does not include males","")</f>
        <v>#VALUE!</v>
      </c>
      <c r="TXX17" s="132" t="e" vm="1">
        <f>IF(AND(TXX15="Breast",[1]control!TYL8="Persons"),"Note: Breast cancer figures for all persons does not include males","")</f>
        <v>#VALUE!</v>
      </c>
      <c r="TXY17" s="132" t="e" vm="1">
        <f>IF(AND(TXY15="Breast",[1]control!TYM8="Persons"),"Note: Breast cancer figures for all persons does not include males","")</f>
        <v>#VALUE!</v>
      </c>
      <c r="TXZ17" s="132" t="e" vm="1">
        <f>IF(AND(TXZ15="Breast",[1]control!TYN8="Persons"),"Note: Breast cancer figures for all persons does not include males","")</f>
        <v>#VALUE!</v>
      </c>
      <c r="TYA17" s="132" t="e" vm="1">
        <f>IF(AND(TYA15="Breast",[1]control!TYO8="Persons"),"Note: Breast cancer figures for all persons does not include males","")</f>
        <v>#VALUE!</v>
      </c>
      <c r="TYB17" s="132" t="e" vm="1">
        <f>IF(AND(TYB15="Breast",[1]control!TYP8="Persons"),"Note: Breast cancer figures for all persons does not include males","")</f>
        <v>#VALUE!</v>
      </c>
      <c r="TYC17" s="132" t="e" vm="1">
        <f>IF(AND(TYC15="Breast",[1]control!TYQ8="Persons"),"Note: Breast cancer figures for all persons does not include males","")</f>
        <v>#VALUE!</v>
      </c>
      <c r="TYD17" s="132" t="e" vm="1">
        <f>IF(AND(TYD15="Breast",[1]control!TYR8="Persons"),"Note: Breast cancer figures for all persons does not include males","")</f>
        <v>#VALUE!</v>
      </c>
      <c r="TYE17" s="132" t="e" vm="1">
        <f>IF(AND(TYE15="Breast",[1]control!TYS8="Persons"),"Note: Breast cancer figures for all persons does not include males","")</f>
        <v>#VALUE!</v>
      </c>
      <c r="TYF17" s="132" t="e" vm="1">
        <f>IF(AND(TYF15="Breast",[1]control!TYT8="Persons"),"Note: Breast cancer figures for all persons does not include males","")</f>
        <v>#VALUE!</v>
      </c>
      <c r="TYG17" s="132" t="e" vm="1">
        <f>IF(AND(TYG15="Breast",[1]control!TYU8="Persons"),"Note: Breast cancer figures for all persons does not include males","")</f>
        <v>#VALUE!</v>
      </c>
      <c r="TYH17" s="132" t="e" vm="1">
        <f>IF(AND(TYH15="Breast",[1]control!TYV8="Persons"),"Note: Breast cancer figures for all persons does not include males","")</f>
        <v>#VALUE!</v>
      </c>
      <c r="TYI17" s="132" t="e" vm="1">
        <f>IF(AND(TYI15="Breast",[1]control!TYW8="Persons"),"Note: Breast cancer figures for all persons does not include males","")</f>
        <v>#VALUE!</v>
      </c>
      <c r="TYJ17" s="132" t="e" vm="1">
        <f>IF(AND(TYJ15="Breast",[1]control!TYX8="Persons"),"Note: Breast cancer figures for all persons does not include males","")</f>
        <v>#VALUE!</v>
      </c>
      <c r="TYK17" s="132" t="e" vm="1">
        <f>IF(AND(TYK15="Breast",[1]control!TYY8="Persons"),"Note: Breast cancer figures for all persons does not include males","")</f>
        <v>#VALUE!</v>
      </c>
      <c r="TYL17" s="132" t="e" vm="1">
        <f>IF(AND(TYL15="Breast",[1]control!TYZ8="Persons"),"Note: Breast cancer figures for all persons does not include males","")</f>
        <v>#VALUE!</v>
      </c>
      <c r="TYM17" s="132" t="e" vm="1">
        <f>IF(AND(TYM15="Breast",[1]control!TZA8="Persons"),"Note: Breast cancer figures for all persons does not include males","")</f>
        <v>#VALUE!</v>
      </c>
      <c r="TYN17" s="132" t="e" vm="1">
        <f>IF(AND(TYN15="Breast",[1]control!TZB8="Persons"),"Note: Breast cancer figures for all persons does not include males","")</f>
        <v>#VALUE!</v>
      </c>
      <c r="TYO17" s="132" t="e" vm="1">
        <f>IF(AND(TYO15="Breast",[1]control!TZC8="Persons"),"Note: Breast cancer figures for all persons does not include males","")</f>
        <v>#VALUE!</v>
      </c>
      <c r="TYP17" s="132" t="e" vm="1">
        <f>IF(AND(TYP15="Breast",[1]control!TZD8="Persons"),"Note: Breast cancer figures for all persons does not include males","")</f>
        <v>#VALUE!</v>
      </c>
      <c r="TYQ17" s="132" t="e" vm="1">
        <f>IF(AND(TYQ15="Breast",[1]control!TZE8="Persons"),"Note: Breast cancer figures for all persons does not include males","")</f>
        <v>#VALUE!</v>
      </c>
      <c r="TYR17" s="132" t="e" vm="1">
        <f>IF(AND(TYR15="Breast",[1]control!TZF8="Persons"),"Note: Breast cancer figures for all persons does not include males","")</f>
        <v>#VALUE!</v>
      </c>
      <c r="TYS17" s="132" t="e" vm="1">
        <f>IF(AND(TYS15="Breast",[1]control!TZG8="Persons"),"Note: Breast cancer figures for all persons does not include males","")</f>
        <v>#VALUE!</v>
      </c>
      <c r="TYT17" s="132" t="e" vm="1">
        <f>IF(AND(TYT15="Breast",[1]control!TZH8="Persons"),"Note: Breast cancer figures for all persons does not include males","")</f>
        <v>#VALUE!</v>
      </c>
      <c r="TYU17" s="132" t="e" vm="1">
        <f>IF(AND(TYU15="Breast",[1]control!TZI8="Persons"),"Note: Breast cancer figures for all persons does not include males","")</f>
        <v>#VALUE!</v>
      </c>
      <c r="TYV17" s="132" t="e" vm="1">
        <f>IF(AND(TYV15="Breast",[1]control!TZJ8="Persons"),"Note: Breast cancer figures for all persons does not include males","")</f>
        <v>#VALUE!</v>
      </c>
      <c r="TYW17" s="132" t="e" vm="1">
        <f>IF(AND(TYW15="Breast",[1]control!TZK8="Persons"),"Note: Breast cancer figures for all persons does not include males","")</f>
        <v>#VALUE!</v>
      </c>
      <c r="TYX17" s="132" t="e" vm="1">
        <f>IF(AND(TYX15="Breast",[1]control!TZL8="Persons"),"Note: Breast cancer figures for all persons does not include males","")</f>
        <v>#VALUE!</v>
      </c>
      <c r="TYY17" s="132" t="e" vm="1">
        <f>IF(AND(TYY15="Breast",[1]control!TZM8="Persons"),"Note: Breast cancer figures for all persons does not include males","")</f>
        <v>#VALUE!</v>
      </c>
      <c r="TYZ17" s="132" t="e" vm="1">
        <f>IF(AND(TYZ15="Breast",[1]control!TZN8="Persons"),"Note: Breast cancer figures for all persons does not include males","")</f>
        <v>#VALUE!</v>
      </c>
      <c r="TZA17" s="132" t="e" vm="1">
        <f>IF(AND(TZA15="Breast",[1]control!TZO8="Persons"),"Note: Breast cancer figures for all persons does not include males","")</f>
        <v>#VALUE!</v>
      </c>
      <c r="TZB17" s="132" t="e" vm="1">
        <f>IF(AND(TZB15="Breast",[1]control!TZP8="Persons"),"Note: Breast cancer figures for all persons does not include males","")</f>
        <v>#VALUE!</v>
      </c>
      <c r="TZC17" s="132" t="e" vm="1">
        <f>IF(AND(TZC15="Breast",[1]control!TZQ8="Persons"),"Note: Breast cancer figures for all persons does not include males","")</f>
        <v>#VALUE!</v>
      </c>
      <c r="TZD17" s="132" t="e" vm="1">
        <f>IF(AND(TZD15="Breast",[1]control!TZR8="Persons"),"Note: Breast cancer figures for all persons does not include males","")</f>
        <v>#VALUE!</v>
      </c>
      <c r="TZE17" s="132" t="e" vm="1">
        <f>IF(AND(TZE15="Breast",[1]control!TZS8="Persons"),"Note: Breast cancer figures for all persons does not include males","")</f>
        <v>#VALUE!</v>
      </c>
      <c r="TZF17" s="132" t="e" vm="1">
        <f>IF(AND(TZF15="Breast",[1]control!TZT8="Persons"),"Note: Breast cancer figures for all persons does not include males","")</f>
        <v>#VALUE!</v>
      </c>
      <c r="TZG17" s="132" t="e" vm="1">
        <f>IF(AND(TZG15="Breast",[1]control!TZU8="Persons"),"Note: Breast cancer figures for all persons does not include males","")</f>
        <v>#VALUE!</v>
      </c>
      <c r="TZH17" s="132" t="e" vm="1">
        <f>IF(AND(TZH15="Breast",[1]control!TZV8="Persons"),"Note: Breast cancer figures for all persons does not include males","")</f>
        <v>#VALUE!</v>
      </c>
      <c r="TZI17" s="132" t="e" vm="1">
        <f>IF(AND(TZI15="Breast",[1]control!TZW8="Persons"),"Note: Breast cancer figures for all persons does not include males","")</f>
        <v>#VALUE!</v>
      </c>
      <c r="TZJ17" s="132" t="e" vm="1">
        <f>IF(AND(TZJ15="Breast",[1]control!TZX8="Persons"),"Note: Breast cancer figures for all persons does not include males","")</f>
        <v>#VALUE!</v>
      </c>
      <c r="TZK17" s="132" t="e" vm="1">
        <f>IF(AND(TZK15="Breast",[1]control!TZY8="Persons"),"Note: Breast cancer figures for all persons does not include males","")</f>
        <v>#VALUE!</v>
      </c>
      <c r="TZL17" s="132" t="e" vm="1">
        <f>IF(AND(TZL15="Breast",[1]control!TZZ8="Persons"),"Note: Breast cancer figures for all persons does not include males","")</f>
        <v>#VALUE!</v>
      </c>
      <c r="TZM17" s="132" t="e" vm="1">
        <f>IF(AND(TZM15="Breast",[1]control!UAA8="Persons"),"Note: Breast cancer figures for all persons does not include males","")</f>
        <v>#VALUE!</v>
      </c>
      <c r="TZN17" s="132" t="e" vm="1">
        <f>IF(AND(TZN15="Breast",[1]control!UAB8="Persons"),"Note: Breast cancer figures for all persons does not include males","")</f>
        <v>#VALUE!</v>
      </c>
      <c r="TZO17" s="132" t="e" vm="1">
        <f>IF(AND(TZO15="Breast",[1]control!UAC8="Persons"),"Note: Breast cancer figures for all persons does not include males","")</f>
        <v>#VALUE!</v>
      </c>
      <c r="TZP17" s="132" t="e" vm="1">
        <f>IF(AND(TZP15="Breast",[1]control!UAD8="Persons"),"Note: Breast cancer figures for all persons does not include males","")</f>
        <v>#VALUE!</v>
      </c>
      <c r="TZQ17" s="132" t="e" vm="1">
        <f>IF(AND(TZQ15="Breast",[1]control!UAE8="Persons"),"Note: Breast cancer figures for all persons does not include males","")</f>
        <v>#VALUE!</v>
      </c>
      <c r="TZR17" s="132" t="e" vm="1">
        <f>IF(AND(TZR15="Breast",[1]control!UAF8="Persons"),"Note: Breast cancer figures for all persons does not include males","")</f>
        <v>#VALUE!</v>
      </c>
      <c r="TZS17" s="132" t="e" vm="1">
        <f>IF(AND(TZS15="Breast",[1]control!UAG8="Persons"),"Note: Breast cancer figures for all persons does not include males","")</f>
        <v>#VALUE!</v>
      </c>
      <c r="TZT17" s="132" t="e" vm="1">
        <f>IF(AND(TZT15="Breast",[1]control!UAH8="Persons"),"Note: Breast cancer figures for all persons does not include males","")</f>
        <v>#VALUE!</v>
      </c>
      <c r="TZU17" s="132" t="e" vm="1">
        <f>IF(AND(TZU15="Breast",[1]control!UAI8="Persons"),"Note: Breast cancer figures for all persons does not include males","")</f>
        <v>#VALUE!</v>
      </c>
      <c r="TZV17" s="132" t="e" vm="1">
        <f>IF(AND(TZV15="Breast",[1]control!UAJ8="Persons"),"Note: Breast cancer figures for all persons does not include males","")</f>
        <v>#VALUE!</v>
      </c>
      <c r="TZW17" s="132" t="e" vm="1">
        <f>IF(AND(TZW15="Breast",[1]control!UAK8="Persons"),"Note: Breast cancer figures for all persons does not include males","")</f>
        <v>#VALUE!</v>
      </c>
      <c r="TZX17" s="132" t="e" vm="1">
        <f>IF(AND(TZX15="Breast",[1]control!UAL8="Persons"),"Note: Breast cancer figures for all persons does not include males","")</f>
        <v>#VALUE!</v>
      </c>
      <c r="TZY17" s="132" t="e" vm="1">
        <f>IF(AND(TZY15="Breast",[1]control!UAM8="Persons"),"Note: Breast cancer figures for all persons does not include males","")</f>
        <v>#VALUE!</v>
      </c>
      <c r="TZZ17" s="132" t="e" vm="1">
        <f>IF(AND(TZZ15="Breast",[1]control!UAN8="Persons"),"Note: Breast cancer figures for all persons does not include males","")</f>
        <v>#VALUE!</v>
      </c>
      <c r="UAA17" s="132" t="e" vm="1">
        <f>IF(AND(UAA15="Breast",[1]control!UAO8="Persons"),"Note: Breast cancer figures for all persons does not include males","")</f>
        <v>#VALUE!</v>
      </c>
      <c r="UAB17" s="132" t="e" vm="1">
        <f>IF(AND(UAB15="Breast",[1]control!UAP8="Persons"),"Note: Breast cancer figures for all persons does not include males","")</f>
        <v>#VALUE!</v>
      </c>
      <c r="UAC17" s="132" t="e" vm="1">
        <f>IF(AND(UAC15="Breast",[1]control!UAQ8="Persons"),"Note: Breast cancer figures for all persons does not include males","")</f>
        <v>#VALUE!</v>
      </c>
      <c r="UAD17" s="132" t="e" vm="1">
        <f>IF(AND(UAD15="Breast",[1]control!UAR8="Persons"),"Note: Breast cancer figures for all persons does not include males","")</f>
        <v>#VALUE!</v>
      </c>
      <c r="UAE17" s="132" t="e" vm="1">
        <f>IF(AND(UAE15="Breast",[1]control!UAS8="Persons"),"Note: Breast cancer figures for all persons does not include males","")</f>
        <v>#VALUE!</v>
      </c>
      <c r="UAF17" s="132" t="e" vm="1">
        <f>IF(AND(UAF15="Breast",[1]control!UAT8="Persons"),"Note: Breast cancer figures for all persons does not include males","")</f>
        <v>#VALUE!</v>
      </c>
      <c r="UAG17" s="132" t="e" vm="1">
        <f>IF(AND(UAG15="Breast",[1]control!UAU8="Persons"),"Note: Breast cancer figures for all persons does not include males","")</f>
        <v>#VALUE!</v>
      </c>
      <c r="UAH17" s="132" t="e" vm="1">
        <f>IF(AND(UAH15="Breast",[1]control!UAV8="Persons"),"Note: Breast cancer figures for all persons does not include males","")</f>
        <v>#VALUE!</v>
      </c>
      <c r="UAI17" s="132" t="e" vm="1">
        <f>IF(AND(UAI15="Breast",[1]control!UAW8="Persons"),"Note: Breast cancer figures for all persons does not include males","")</f>
        <v>#VALUE!</v>
      </c>
      <c r="UAJ17" s="132" t="e" vm="1">
        <f>IF(AND(UAJ15="Breast",[1]control!UAX8="Persons"),"Note: Breast cancer figures for all persons does not include males","")</f>
        <v>#VALUE!</v>
      </c>
      <c r="UAK17" s="132" t="e" vm="1">
        <f>IF(AND(UAK15="Breast",[1]control!UAY8="Persons"),"Note: Breast cancer figures for all persons does not include males","")</f>
        <v>#VALUE!</v>
      </c>
      <c r="UAL17" s="132" t="e" vm="1">
        <f>IF(AND(UAL15="Breast",[1]control!UAZ8="Persons"),"Note: Breast cancer figures for all persons does not include males","")</f>
        <v>#VALUE!</v>
      </c>
      <c r="UAM17" s="132" t="e" vm="1">
        <f>IF(AND(UAM15="Breast",[1]control!UBA8="Persons"),"Note: Breast cancer figures for all persons does not include males","")</f>
        <v>#VALUE!</v>
      </c>
      <c r="UAN17" s="132" t="e" vm="1">
        <f>IF(AND(UAN15="Breast",[1]control!UBB8="Persons"),"Note: Breast cancer figures for all persons does not include males","")</f>
        <v>#VALUE!</v>
      </c>
      <c r="UAO17" s="132" t="e" vm="1">
        <f>IF(AND(UAO15="Breast",[1]control!UBC8="Persons"),"Note: Breast cancer figures for all persons does not include males","")</f>
        <v>#VALUE!</v>
      </c>
      <c r="UAP17" s="132" t="e" vm="1">
        <f>IF(AND(UAP15="Breast",[1]control!UBD8="Persons"),"Note: Breast cancer figures for all persons does not include males","")</f>
        <v>#VALUE!</v>
      </c>
      <c r="UAQ17" s="132" t="e" vm="1">
        <f>IF(AND(UAQ15="Breast",[1]control!UBE8="Persons"),"Note: Breast cancer figures for all persons does not include males","")</f>
        <v>#VALUE!</v>
      </c>
      <c r="UAR17" s="132" t="e" vm="1">
        <f>IF(AND(UAR15="Breast",[1]control!UBF8="Persons"),"Note: Breast cancer figures for all persons does not include males","")</f>
        <v>#VALUE!</v>
      </c>
      <c r="UAS17" s="132" t="e" vm="1">
        <f>IF(AND(UAS15="Breast",[1]control!UBG8="Persons"),"Note: Breast cancer figures for all persons does not include males","")</f>
        <v>#VALUE!</v>
      </c>
      <c r="UAT17" s="132" t="e" vm="1">
        <f>IF(AND(UAT15="Breast",[1]control!UBH8="Persons"),"Note: Breast cancer figures for all persons does not include males","")</f>
        <v>#VALUE!</v>
      </c>
      <c r="UAU17" s="132" t="e" vm="1">
        <f>IF(AND(UAU15="Breast",[1]control!UBI8="Persons"),"Note: Breast cancer figures for all persons does not include males","")</f>
        <v>#VALUE!</v>
      </c>
      <c r="UAV17" s="132" t="e" vm="1">
        <f>IF(AND(UAV15="Breast",[1]control!UBJ8="Persons"),"Note: Breast cancer figures for all persons does not include males","")</f>
        <v>#VALUE!</v>
      </c>
      <c r="UAW17" s="132" t="e" vm="1">
        <f>IF(AND(UAW15="Breast",[1]control!UBK8="Persons"),"Note: Breast cancer figures for all persons does not include males","")</f>
        <v>#VALUE!</v>
      </c>
      <c r="UAX17" s="132" t="e" vm="1">
        <f>IF(AND(UAX15="Breast",[1]control!UBL8="Persons"),"Note: Breast cancer figures for all persons does not include males","")</f>
        <v>#VALUE!</v>
      </c>
      <c r="UAY17" s="132" t="e" vm="1">
        <f>IF(AND(UAY15="Breast",[1]control!UBM8="Persons"),"Note: Breast cancer figures for all persons does not include males","")</f>
        <v>#VALUE!</v>
      </c>
      <c r="UAZ17" s="132" t="e" vm="1">
        <f>IF(AND(UAZ15="Breast",[1]control!UBN8="Persons"),"Note: Breast cancer figures for all persons does not include males","")</f>
        <v>#VALUE!</v>
      </c>
      <c r="UBA17" s="132" t="e" vm="1">
        <f>IF(AND(UBA15="Breast",[1]control!UBO8="Persons"),"Note: Breast cancer figures for all persons does not include males","")</f>
        <v>#VALUE!</v>
      </c>
      <c r="UBB17" s="132" t="e" vm="1">
        <f>IF(AND(UBB15="Breast",[1]control!UBP8="Persons"),"Note: Breast cancer figures for all persons does not include males","")</f>
        <v>#VALUE!</v>
      </c>
      <c r="UBC17" s="132" t="e" vm="1">
        <f>IF(AND(UBC15="Breast",[1]control!UBQ8="Persons"),"Note: Breast cancer figures for all persons does not include males","")</f>
        <v>#VALUE!</v>
      </c>
      <c r="UBD17" s="132" t="e" vm="1">
        <f>IF(AND(UBD15="Breast",[1]control!UBR8="Persons"),"Note: Breast cancer figures for all persons does not include males","")</f>
        <v>#VALUE!</v>
      </c>
      <c r="UBE17" s="132" t="e" vm="1">
        <f>IF(AND(UBE15="Breast",[1]control!UBS8="Persons"),"Note: Breast cancer figures for all persons does not include males","")</f>
        <v>#VALUE!</v>
      </c>
      <c r="UBF17" s="132" t="e" vm="1">
        <f>IF(AND(UBF15="Breast",[1]control!UBT8="Persons"),"Note: Breast cancer figures for all persons does not include males","")</f>
        <v>#VALUE!</v>
      </c>
      <c r="UBG17" s="132" t="e" vm="1">
        <f>IF(AND(UBG15="Breast",[1]control!UBU8="Persons"),"Note: Breast cancer figures for all persons does not include males","")</f>
        <v>#VALUE!</v>
      </c>
      <c r="UBH17" s="132" t="e" vm="1">
        <f>IF(AND(UBH15="Breast",[1]control!UBV8="Persons"),"Note: Breast cancer figures for all persons does not include males","")</f>
        <v>#VALUE!</v>
      </c>
      <c r="UBI17" s="132" t="e" vm="1">
        <f>IF(AND(UBI15="Breast",[1]control!UBW8="Persons"),"Note: Breast cancer figures for all persons does not include males","")</f>
        <v>#VALUE!</v>
      </c>
      <c r="UBJ17" s="132" t="e" vm="1">
        <f>IF(AND(UBJ15="Breast",[1]control!UBX8="Persons"),"Note: Breast cancer figures for all persons does not include males","")</f>
        <v>#VALUE!</v>
      </c>
      <c r="UBK17" s="132" t="e" vm="1">
        <f>IF(AND(UBK15="Breast",[1]control!UBY8="Persons"),"Note: Breast cancer figures for all persons does not include males","")</f>
        <v>#VALUE!</v>
      </c>
      <c r="UBL17" s="132" t="e" vm="1">
        <f>IF(AND(UBL15="Breast",[1]control!UBZ8="Persons"),"Note: Breast cancer figures for all persons does not include males","")</f>
        <v>#VALUE!</v>
      </c>
      <c r="UBM17" s="132" t="e" vm="1">
        <f>IF(AND(UBM15="Breast",[1]control!UCA8="Persons"),"Note: Breast cancer figures for all persons does not include males","")</f>
        <v>#VALUE!</v>
      </c>
      <c r="UBN17" s="132" t="e" vm="1">
        <f>IF(AND(UBN15="Breast",[1]control!UCB8="Persons"),"Note: Breast cancer figures for all persons does not include males","")</f>
        <v>#VALUE!</v>
      </c>
      <c r="UBO17" s="132" t="e" vm="1">
        <f>IF(AND(UBO15="Breast",[1]control!UCC8="Persons"),"Note: Breast cancer figures for all persons does not include males","")</f>
        <v>#VALUE!</v>
      </c>
      <c r="UBP17" s="132" t="e" vm="1">
        <f>IF(AND(UBP15="Breast",[1]control!UCD8="Persons"),"Note: Breast cancer figures for all persons does not include males","")</f>
        <v>#VALUE!</v>
      </c>
      <c r="UBQ17" s="132" t="e" vm="1">
        <f>IF(AND(UBQ15="Breast",[1]control!UCE8="Persons"),"Note: Breast cancer figures for all persons does not include males","")</f>
        <v>#VALUE!</v>
      </c>
      <c r="UBR17" s="132" t="e" vm="1">
        <f>IF(AND(UBR15="Breast",[1]control!UCF8="Persons"),"Note: Breast cancer figures for all persons does not include males","")</f>
        <v>#VALUE!</v>
      </c>
      <c r="UBS17" s="132" t="e" vm="1">
        <f>IF(AND(UBS15="Breast",[1]control!UCG8="Persons"),"Note: Breast cancer figures for all persons does not include males","")</f>
        <v>#VALUE!</v>
      </c>
      <c r="UBT17" s="132" t="e" vm="1">
        <f>IF(AND(UBT15="Breast",[1]control!UCH8="Persons"),"Note: Breast cancer figures for all persons does not include males","")</f>
        <v>#VALUE!</v>
      </c>
      <c r="UBU17" s="132" t="e" vm="1">
        <f>IF(AND(UBU15="Breast",[1]control!UCI8="Persons"),"Note: Breast cancer figures for all persons does not include males","")</f>
        <v>#VALUE!</v>
      </c>
      <c r="UBV17" s="132" t="e" vm="1">
        <f>IF(AND(UBV15="Breast",[1]control!UCJ8="Persons"),"Note: Breast cancer figures for all persons does not include males","")</f>
        <v>#VALUE!</v>
      </c>
      <c r="UBW17" s="132" t="e" vm="1">
        <f>IF(AND(UBW15="Breast",[1]control!UCK8="Persons"),"Note: Breast cancer figures for all persons does not include males","")</f>
        <v>#VALUE!</v>
      </c>
      <c r="UBX17" s="132" t="e" vm="1">
        <f>IF(AND(UBX15="Breast",[1]control!UCL8="Persons"),"Note: Breast cancer figures for all persons does not include males","")</f>
        <v>#VALUE!</v>
      </c>
      <c r="UBY17" s="132" t="e" vm="1">
        <f>IF(AND(UBY15="Breast",[1]control!UCM8="Persons"),"Note: Breast cancer figures for all persons does not include males","")</f>
        <v>#VALUE!</v>
      </c>
      <c r="UBZ17" s="132" t="e" vm="1">
        <f>IF(AND(UBZ15="Breast",[1]control!UCN8="Persons"),"Note: Breast cancer figures for all persons does not include males","")</f>
        <v>#VALUE!</v>
      </c>
      <c r="UCA17" s="132" t="e" vm="1">
        <f>IF(AND(UCA15="Breast",[1]control!UCO8="Persons"),"Note: Breast cancer figures for all persons does not include males","")</f>
        <v>#VALUE!</v>
      </c>
      <c r="UCB17" s="132" t="e" vm="1">
        <f>IF(AND(UCB15="Breast",[1]control!UCP8="Persons"),"Note: Breast cancer figures for all persons does not include males","")</f>
        <v>#VALUE!</v>
      </c>
      <c r="UCC17" s="132" t="e" vm="1">
        <f>IF(AND(UCC15="Breast",[1]control!UCQ8="Persons"),"Note: Breast cancer figures for all persons does not include males","")</f>
        <v>#VALUE!</v>
      </c>
      <c r="UCD17" s="132" t="e" vm="1">
        <f>IF(AND(UCD15="Breast",[1]control!UCR8="Persons"),"Note: Breast cancer figures for all persons does not include males","")</f>
        <v>#VALUE!</v>
      </c>
      <c r="UCE17" s="132" t="e" vm="1">
        <f>IF(AND(UCE15="Breast",[1]control!UCS8="Persons"),"Note: Breast cancer figures for all persons does not include males","")</f>
        <v>#VALUE!</v>
      </c>
      <c r="UCF17" s="132" t="e" vm="1">
        <f>IF(AND(UCF15="Breast",[1]control!UCT8="Persons"),"Note: Breast cancer figures for all persons does not include males","")</f>
        <v>#VALUE!</v>
      </c>
      <c r="UCG17" s="132" t="e" vm="1">
        <f>IF(AND(UCG15="Breast",[1]control!UCU8="Persons"),"Note: Breast cancer figures for all persons does not include males","")</f>
        <v>#VALUE!</v>
      </c>
      <c r="UCH17" s="132" t="e" vm="1">
        <f>IF(AND(UCH15="Breast",[1]control!UCV8="Persons"),"Note: Breast cancer figures for all persons does not include males","")</f>
        <v>#VALUE!</v>
      </c>
      <c r="UCI17" s="132" t="e" vm="1">
        <f>IF(AND(UCI15="Breast",[1]control!UCW8="Persons"),"Note: Breast cancer figures for all persons does not include males","")</f>
        <v>#VALUE!</v>
      </c>
      <c r="UCJ17" s="132" t="e" vm="1">
        <f>IF(AND(UCJ15="Breast",[1]control!UCX8="Persons"),"Note: Breast cancer figures for all persons does not include males","")</f>
        <v>#VALUE!</v>
      </c>
      <c r="UCK17" s="132" t="e" vm="1">
        <f>IF(AND(UCK15="Breast",[1]control!UCY8="Persons"),"Note: Breast cancer figures for all persons does not include males","")</f>
        <v>#VALUE!</v>
      </c>
      <c r="UCL17" s="132" t="e" vm="1">
        <f>IF(AND(UCL15="Breast",[1]control!UCZ8="Persons"),"Note: Breast cancer figures for all persons does not include males","")</f>
        <v>#VALUE!</v>
      </c>
      <c r="UCM17" s="132" t="e" vm="1">
        <f>IF(AND(UCM15="Breast",[1]control!UDA8="Persons"),"Note: Breast cancer figures for all persons does not include males","")</f>
        <v>#VALUE!</v>
      </c>
      <c r="UCN17" s="132" t="e" vm="1">
        <f>IF(AND(UCN15="Breast",[1]control!UDB8="Persons"),"Note: Breast cancer figures for all persons does not include males","")</f>
        <v>#VALUE!</v>
      </c>
      <c r="UCO17" s="132" t="e" vm="1">
        <f>IF(AND(UCO15="Breast",[1]control!UDC8="Persons"),"Note: Breast cancer figures for all persons does not include males","")</f>
        <v>#VALUE!</v>
      </c>
      <c r="UCP17" s="132" t="e" vm="1">
        <f>IF(AND(UCP15="Breast",[1]control!UDD8="Persons"),"Note: Breast cancer figures for all persons does not include males","")</f>
        <v>#VALUE!</v>
      </c>
      <c r="UCQ17" s="132" t="e" vm="1">
        <f>IF(AND(UCQ15="Breast",[1]control!UDE8="Persons"),"Note: Breast cancer figures for all persons does not include males","")</f>
        <v>#VALUE!</v>
      </c>
      <c r="UCR17" s="132" t="e" vm="1">
        <f>IF(AND(UCR15="Breast",[1]control!UDF8="Persons"),"Note: Breast cancer figures for all persons does not include males","")</f>
        <v>#VALUE!</v>
      </c>
      <c r="UCS17" s="132" t="e" vm="1">
        <f>IF(AND(UCS15="Breast",[1]control!UDG8="Persons"),"Note: Breast cancer figures for all persons does not include males","")</f>
        <v>#VALUE!</v>
      </c>
      <c r="UCT17" s="132" t="e" vm="1">
        <f>IF(AND(UCT15="Breast",[1]control!UDH8="Persons"),"Note: Breast cancer figures for all persons does not include males","")</f>
        <v>#VALUE!</v>
      </c>
      <c r="UCU17" s="132" t="e" vm="1">
        <f>IF(AND(UCU15="Breast",[1]control!UDI8="Persons"),"Note: Breast cancer figures for all persons does not include males","")</f>
        <v>#VALUE!</v>
      </c>
      <c r="UCV17" s="132" t="e" vm="1">
        <f>IF(AND(UCV15="Breast",[1]control!UDJ8="Persons"),"Note: Breast cancer figures for all persons does not include males","")</f>
        <v>#VALUE!</v>
      </c>
      <c r="UCW17" s="132" t="e" vm="1">
        <f>IF(AND(UCW15="Breast",[1]control!UDK8="Persons"),"Note: Breast cancer figures for all persons does not include males","")</f>
        <v>#VALUE!</v>
      </c>
      <c r="UCX17" s="132" t="e" vm="1">
        <f>IF(AND(UCX15="Breast",[1]control!UDL8="Persons"),"Note: Breast cancer figures for all persons does not include males","")</f>
        <v>#VALUE!</v>
      </c>
      <c r="UCY17" s="132" t="e" vm="1">
        <f>IF(AND(UCY15="Breast",[1]control!UDM8="Persons"),"Note: Breast cancer figures for all persons does not include males","")</f>
        <v>#VALUE!</v>
      </c>
      <c r="UCZ17" s="132" t="e" vm="1">
        <f>IF(AND(UCZ15="Breast",[1]control!UDN8="Persons"),"Note: Breast cancer figures for all persons does not include males","")</f>
        <v>#VALUE!</v>
      </c>
      <c r="UDA17" s="132" t="e" vm="1">
        <f>IF(AND(UDA15="Breast",[1]control!UDO8="Persons"),"Note: Breast cancer figures for all persons does not include males","")</f>
        <v>#VALUE!</v>
      </c>
      <c r="UDB17" s="132" t="e" vm="1">
        <f>IF(AND(UDB15="Breast",[1]control!UDP8="Persons"),"Note: Breast cancer figures for all persons does not include males","")</f>
        <v>#VALUE!</v>
      </c>
      <c r="UDC17" s="132" t="e" vm="1">
        <f>IF(AND(UDC15="Breast",[1]control!UDQ8="Persons"),"Note: Breast cancer figures for all persons does not include males","")</f>
        <v>#VALUE!</v>
      </c>
      <c r="UDD17" s="132" t="e" vm="1">
        <f>IF(AND(UDD15="Breast",[1]control!UDR8="Persons"),"Note: Breast cancer figures for all persons does not include males","")</f>
        <v>#VALUE!</v>
      </c>
      <c r="UDE17" s="132" t="e" vm="1">
        <f>IF(AND(UDE15="Breast",[1]control!UDS8="Persons"),"Note: Breast cancer figures for all persons does not include males","")</f>
        <v>#VALUE!</v>
      </c>
      <c r="UDF17" s="132" t="e" vm="1">
        <f>IF(AND(UDF15="Breast",[1]control!UDT8="Persons"),"Note: Breast cancer figures for all persons does not include males","")</f>
        <v>#VALUE!</v>
      </c>
      <c r="UDG17" s="132" t="e" vm="1">
        <f>IF(AND(UDG15="Breast",[1]control!UDU8="Persons"),"Note: Breast cancer figures for all persons does not include males","")</f>
        <v>#VALUE!</v>
      </c>
      <c r="UDH17" s="132" t="e" vm="1">
        <f>IF(AND(UDH15="Breast",[1]control!UDV8="Persons"),"Note: Breast cancer figures for all persons does not include males","")</f>
        <v>#VALUE!</v>
      </c>
      <c r="UDI17" s="132" t="e" vm="1">
        <f>IF(AND(UDI15="Breast",[1]control!UDW8="Persons"),"Note: Breast cancer figures for all persons does not include males","")</f>
        <v>#VALUE!</v>
      </c>
      <c r="UDJ17" s="132" t="e" vm="1">
        <f>IF(AND(UDJ15="Breast",[1]control!UDX8="Persons"),"Note: Breast cancer figures for all persons does not include males","")</f>
        <v>#VALUE!</v>
      </c>
      <c r="UDK17" s="132" t="e" vm="1">
        <f>IF(AND(UDK15="Breast",[1]control!UDY8="Persons"),"Note: Breast cancer figures for all persons does not include males","")</f>
        <v>#VALUE!</v>
      </c>
      <c r="UDL17" s="132" t="e" vm="1">
        <f>IF(AND(UDL15="Breast",[1]control!UDZ8="Persons"),"Note: Breast cancer figures for all persons does not include males","")</f>
        <v>#VALUE!</v>
      </c>
      <c r="UDM17" s="132" t="e" vm="1">
        <f>IF(AND(UDM15="Breast",[1]control!UEA8="Persons"),"Note: Breast cancer figures for all persons does not include males","")</f>
        <v>#VALUE!</v>
      </c>
      <c r="UDN17" s="132" t="e" vm="1">
        <f>IF(AND(UDN15="Breast",[1]control!UEB8="Persons"),"Note: Breast cancer figures for all persons does not include males","")</f>
        <v>#VALUE!</v>
      </c>
      <c r="UDO17" s="132" t="e" vm="1">
        <f>IF(AND(UDO15="Breast",[1]control!UEC8="Persons"),"Note: Breast cancer figures for all persons does not include males","")</f>
        <v>#VALUE!</v>
      </c>
      <c r="UDP17" s="132" t="e" vm="1">
        <f>IF(AND(UDP15="Breast",[1]control!UED8="Persons"),"Note: Breast cancer figures for all persons does not include males","")</f>
        <v>#VALUE!</v>
      </c>
      <c r="UDQ17" s="132" t="e" vm="1">
        <f>IF(AND(UDQ15="Breast",[1]control!UEE8="Persons"),"Note: Breast cancer figures for all persons does not include males","")</f>
        <v>#VALUE!</v>
      </c>
      <c r="UDR17" s="132" t="e" vm="1">
        <f>IF(AND(UDR15="Breast",[1]control!UEF8="Persons"),"Note: Breast cancer figures for all persons does not include males","")</f>
        <v>#VALUE!</v>
      </c>
      <c r="UDS17" s="132" t="e" vm="1">
        <f>IF(AND(UDS15="Breast",[1]control!UEG8="Persons"),"Note: Breast cancer figures for all persons does not include males","")</f>
        <v>#VALUE!</v>
      </c>
      <c r="UDT17" s="132" t="e" vm="1">
        <f>IF(AND(UDT15="Breast",[1]control!UEH8="Persons"),"Note: Breast cancer figures for all persons does not include males","")</f>
        <v>#VALUE!</v>
      </c>
      <c r="UDU17" s="132" t="e" vm="1">
        <f>IF(AND(UDU15="Breast",[1]control!UEI8="Persons"),"Note: Breast cancer figures for all persons does not include males","")</f>
        <v>#VALUE!</v>
      </c>
      <c r="UDV17" s="132" t="e" vm="1">
        <f>IF(AND(UDV15="Breast",[1]control!UEJ8="Persons"),"Note: Breast cancer figures for all persons does not include males","")</f>
        <v>#VALUE!</v>
      </c>
      <c r="UDW17" s="132" t="e" vm="1">
        <f>IF(AND(UDW15="Breast",[1]control!UEK8="Persons"),"Note: Breast cancer figures for all persons does not include males","")</f>
        <v>#VALUE!</v>
      </c>
      <c r="UDX17" s="132" t="e" vm="1">
        <f>IF(AND(UDX15="Breast",[1]control!UEL8="Persons"),"Note: Breast cancer figures for all persons does not include males","")</f>
        <v>#VALUE!</v>
      </c>
      <c r="UDY17" s="132" t="e" vm="1">
        <f>IF(AND(UDY15="Breast",[1]control!UEM8="Persons"),"Note: Breast cancer figures for all persons does not include males","")</f>
        <v>#VALUE!</v>
      </c>
      <c r="UDZ17" s="132" t="e" vm="1">
        <f>IF(AND(UDZ15="Breast",[1]control!UEN8="Persons"),"Note: Breast cancer figures for all persons does not include males","")</f>
        <v>#VALUE!</v>
      </c>
      <c r="UEA17" s="132" t="e" vm="1">
        <f>IF(AND(UEA15="Breast",[1]control!UEO8="Persons"),"Note: Breast cancer figures for all persons does not include males","")</f>
        <v>#VALUE!</v>
      </c>
      <c r="UEB17" s="132" t="e" vm="1">
        <f>IF(AND(UEB15="Breast",[1]control!UEP8="Persons"),"Note: Breast cancer figures for all persons does not include males","")</f>
        <v>#VALUE!</v>
      </c>
      <c r="UEC17" s="132" t="e" vm="1">
        <f>IF(AND(UEC15="Breast",[1]control!UEQ8="Persons"),"Note: Breast cancer figures for all persons does not include males","")</f>
        <v>#VALUE!</v>
      </c>
      <c r="UED17" s="132" t="e" vm="1">
        <f>IF(AND(UED15="Breast",[1]control!UER8="Persons"),"Note: Breast cancer figures for all persons does not include males","")</f>
        <v>#VALUE!</v>
      </c>
      <c r="UEE17" s="132" t="e" vm="1">
        <f>IF(AND(UEE15="Breast",[1]control!UES8="Persons"),"Note: Breast cancer figures for all persons does not include males","")</f>
        <v>#VALUE!</v>
      </c>
      <c r="UEF17" s="132" t="e" vm="1">
        <f>IF(AND(UEF15="Breast",[1]control!UET8="Persons"),"Note: Breast cancer figures for all persons does not include males","")</f>
        <v>#VALUE!</v>
      </c>
      <c r="UEG17" s="132" t="e" vm="1">
        <f>IF(AND(UEG15="Breast",[1]control!UEU8="Persons"),"Note: Breast cancer figures for all persons does not include males","")</f>
        <v>#VALUE!</v>
      </c>
      <c r="UEH17" s="132" t="e" vm="1">
        <f>IF(AND(UEH15="Breast",[1]control!UEV8="Persons"),"Note: Breast cancer figures for all persons does not include males","")</f>
        <v>#VALUE!</v>
      </c>
      <c r="UEI17" s="132" t="e" vm="1">
        <f>IF(AND(UEI15="Breast",[1]control!UEW8="Persons"),"Note: Breast cancer figures for all persons does not include males","")</f>
        <v>#VALUE!</v>
      </c>
      <c r="UEJ17" s="132" t="e" vm="1">
        <f>IF(AND(UEJ15="Breast",[1]control!UEX8="Persons"),"Note: Breast cancer figures for all persons does not include males","")</f>
        <v>#VALUE!</v>
      </c>
      <c r="UEK17" s="132" t="e" vm="1">
        <f>IF(AND(UEK15="Breast",[1]control!UEY8="Persons"),"Note: Breast cancer figures for all persons does not include males","")</f>
        <v>#VALUE!</v>
      </c>
      <c r="UEL17" s="132" t="e" vm="1">
        <f>IF(AND(UEL15="Breast",[1]control!UEZ8="Persons"),"Note: Breast cancer figures for all persons does not include males","")</f>
        <v>#VALUE!</v>
      </c>
      <c r="UEM17" s="132" t="e" vm="1">
        <f>IF(AND(UEM15="Breast",[1]control!UFA8="Persons"),"Note: Breast cancer figures for all persons does not include males","")</f>
        <v>#VALUE!</v>
      </c>
      <c r="UEN17" s="132" t="e" vm="1">
        <f>IF(AND(UEN15="Breast",[1]control!UFB8="Persons"),"Note: Breast cancer figures for all persons does not include males","")</f>
        <v>#VALUE!</v>
      </c>
      <c r="UEO17" s="132" t="e" vm="1">
        <f>IF(AND(UEO15="Breast",[1]control!UFC8="Persons"),"Note: Breast cancer figures for all persons does not include males","")</f>
        <v>#VALUE!</v>
      </c>
      <c r="UEP17" s="132" t="e" vm="1">
        <f>IF(AND(UEP15="Breast",[1]control!UFD8="Persons"),"Note: Breast cancer figures for all persons does not include males","")</f>
        <v>#VALUE!</v>
      </c>
      <c r="UEQ17" s="132" t="e" vm="1">
        <f>IF(AND(UEQ15="Breast",[1]control!UFE8="Persons"),"Note: Breast cancer figures for all persons does not include males","")</f>
        <v>#VALUE!</v>
      </c>
      <c r="UER17" s="132" t="e" vm="1">
        <f>IF(AND(UER15="Breast",[1]control!UFF8="Persons"),"Note: Breast cancer figures for all persons does not include males","")</f>
        <v>#VALUE!</v>
      </c>
      <c r="UES17" s="132" t="e" vm="1">
        <f>IF(AND(UES15="Breast",[1]control!UFG8="Persons"),"Note: Breast cancer figures for all persons does not include males","")</f>
        <v>#VALUE!</v>
      </c>
      <c r="UET17" s="132" t="e" vm="1">
        <f>IF(AND(UET15="Breast",[1]control!UFH8="Persons"),"Note: Breast cancer figures for all persons does not include males","")</f>
        <v>#VALUE!</v>
      </c>
      <c r="UEU17" s="132" t="e" vm="1">
        <f>IF(AND(UEU15="Breast",[1]control!UFI8="Persons"),"Note: Breast cancer figures for all persons does not include males","")</f>
        <v>#VALUE!</v>
      </c>
      <c r="UEV17" s="132" t="e" vm="1">
        <f>IF(AND(UEV15="Breast",[1]control!UFJ8="Persons"),"Note: Breast cancer figures for all persons does not include males","")</f>
        <v>#VALUE!</v>
      </c>
      <c r="UEW17" s="132" t="e" vm="1">
        <f>IF(AND(UEW15="Breast",[1]control!UFK8="Persons"),"Note: Breast cancer figures for all persons does not include males","")</f>
        <v>#VALUE!</v>
      </c>
      <c r="UEX17" s="132" t="e" vm="1">
        <f>IF(AND(UEX15="Breast",[1]control!UFL8="Persons"),"Note: Breast cancer figures for all persons does not include males","")</f>
        <v>#VALUE!</v>
      </c>
      <c r="UEY17" s="132" t="e" vm="1">
        <f>IF(AND(UEY15="Breast",[1]control!UFM8="Persons"),"Note: Breast cancer figures for all persons does not include males","")</f>
        <v>#VALUE!</v>
      </c>
      <c r="UEZ17" s="132" t="e" vm="1">
        <f>IF(AND(UEZ15="Breast",[1]control!UFN8="Persons"),"Note: Breast cancer figures for all persons does not include males","")</f>
        <v>#VALUE!</v>
      </c>
      <c r="UFA17" s="132" t="e" vm="1">
        <f>IF(AND(UFA15="Breast",[1]control!UFO8="Persons"),"Note: Breast cancer figures for all persons does not include males","")</f>
        <v>#VALUE!</v>
      </c>
      <c r="UFB17" s="132" t="e" vm="1">
        <f>IF(AND(UFB15="Breast",[1]control!UFP8="Persons"),"Note: Breast cancer figures for all persons does not include males","")</f>
        <v>#VALUE!</v>
      </c>
      <c r="UFC17" s="132" t="e" vm="1">
        <f>IF(AND(UFC15="Breast",[1]control!UFQ8="Persons"),"Note: Breast cancer figures for all persons does not include males","")</f>
        <v>#VALUE!</v>
      </c>
      <c r="UFD17" s="132" t="e" vm="1">
        <f>IF(AND(UFD15="Breast",[1]control!UFR8="Persons"),"Note: Breast cancer figures for all persons does not include males","")</f>
        <v>#VALUE!</v>
      </c>
      <c r="UFE17" s="132" t="e" vm="1">
        <f>IF(AND(UFE15="Breast",[1]control!UFS8="Persons"),"Note: Breast cancer figures for all persons does not include males","")</f>
        <v>#VALUE!</v>
      </c>
      <c r="UFF17" s="132" t="e" vm="1">
        <f>IF(AND(UFF15="Breast",[1]control!UFT8="Persons"),"Note: Breast cancer figures for all persons does not include males","")</f>
        <v>#VALUE!</v>
      </c>
      <c r="UFG17" s="132" t="e" vm="1">
        <f>IF(AND(UFG15="Breast",[1]control!UFU8="Persons"),"Note: Breast cancer figures for all persons does not include males","")</f>
        <v>#VALUE!</v>
      </c>
      <c r="UFH17" s="132" t="e" vm="1">
        <f>IF(AND(UFH15="Breast",[1]control!UFV8="Persons"),"Note: Breast cancer figures for all persons does not include males","")</f>
        <v>#VALUE!</v>
      </c>
      <c r="UFI17" s="132" t="e" vm="1">
        <f>IF(AND(UFI15="Breast",[1]control!UFW8="Persons"),"Note: Breast cancer figures for all persons does not include males","")</f>
        <v>#VALUE!</v>
      </c>
      <c r="UFJ17" s="132" t="e" vm="1">
        <f>IF(AND(UFJ15="Breast",[1]control!UFX8="Persons"),"Note: Breast cancer figures for all persons does not include males","")</f>
        <v>#VALUE!</v>
      </c>
      <c r="UFK17" s="132" t="e" vm="1">
        <f>IF(AND(UFK15="Breast",[1]control!UFY8="Persons"),"Note: Breast cancer figures for all persons does not include males","")</f>
        <v>#VALUE!</v>
      </c>
      <c r="UFL17" s="132" t="e" vm="1">
        <f>IF(AND(UFL15="Breast",[1]control!UFZ8="Persons"),"Note: Breast cancer figures for all persons does not include males","")</f>
        <v>#VALUE!</v>
      </c>
      <c r="UFM17" s="132" t="e" vm="1">
        <f>IF(AND(UFM15="Breast",[1]control!UGA8="Persons"),"Note: Breast cancer figures for all persons does not include males","")</f>
        <v>#VALUE!</v>
      </c>
      <c r="UFN17" s="132" t="e" vm="1">
        <f>IF(AND(UFN15="Breast",[1]control!UGB8="Persons"),"Note: Breast cancer figures for all persons does not include males","")</f>
        <v>#VALUE!</v>
      </c>
      <c r="UFO17" s="132" t="e" vm="1">
        <f>IF(AND(UFO15="Breast",[1]control!UGC8="Persons"),"Note: Breast cancer figures for all persons does not include males","")</f>
        <v>#VALUE!</v>
      </c>
      <c r="UFP17" s="132" t="e" vm="1">
        <f>IF(AND(UFP15="Breast",[1]control!UGD8="Persons"),"Note: Breast cancer figures for all persons does not include males","")</f>
        <v>#VALUE!</v>
      </c>
      <c r="UFQ17" s="132" t="e" vm="1">
        <f>IF(AND(UFQ15="Breast",[1]control!UGE8="Persons"),"Note: Breast cancer figures for all persons does not include males","")</f>
        <v>#VALUE!</v>
      </c>
      <c r="UFR17" s="132" t="e" vm="1">
        <f>IF(AND(UFR15="Breast",[1]control!UGF8="Persons"),"Note: Breast cancer figures for all persons does not include males","")</f>
        <v>#VALUE!</v>
      </c>
      <c r="UFS17" s="132" t="e" vm="1">
        <f>IF(AND(UFS15="Breast",[1]control!UGG8="Persons"),"Note: Breast cancer figures for all persons does not include males","")</f>
        <v>#VALUE!</v>
      </c>
      <c r="UFT17" s="132" t="e" vm="1">
        <f>IF(AND(UFT15="Breast",[1]control!UGH8="Persons"),"Note: Breast cancer figures for all persons does not include males","")</f>
        <v>#VALUE!</v>
      </c>
      <c r="UFU17" s="132" t="e" vm="1">
        <f>IF(AND(UFU15="Breast",[1]control!UGI8="Persons"),"Note: Breast cancer figures for all persons does not include males","")</f>
        <v>#VALUE!</v>
      </c>
      <c r="UFV17" s="132" t="e" vm="1">
        <f>IF(AND(UFV15="Breast",[1]control!UGJ8="Persons"),"Note: Breast cancer figures for all persons does not include males","")</f>
        <v>#VALUE!</v>
      </c>
      <c r="UFW17" s="132" t="e" vm="1">
        <f>IF(AND(UFW15="Breast",[1]control!UGK8="Persons"),"Note: Breast cancer figures for all persons does not include males","")</f>
        <v>#VALUE!</v>
      </c>
      <c r="UFX17" s="132" t="e" vm="1">
        <f>IF(AND(UFX15="Breast",[1]control!UGL8="Persons"),"Note: Breast cancer figures for all persons does not include males","")</f>
        <v>#VALUE!</v>
      </c>
      <c r="UFY17" s="132" t="e" vm="1">
        <f>IF(AND(UFY15="Breast",[1]control!UGM8="Persons"),"Note: Breast cancer figures for all persons does not include males","")</f>
        <v>#VALUE!</v>
      </c>
      <c r="UFZ17" s="132" t="e" vm="1">
        <f>IF(AND(UFZ15="Breast",[1]control!UGN8="Persons"),"Note: Breast cancer figures for all persons does not include males","")</f>
        <v>#VALUE!</v>
      </c>
      <c r="UGA17" s="132" t="e" vm="1">
        <f>IF(AND(UGA15="Breast",[1]control!UGO8="Persons"),"Note: Breast cancer figures for all persons does not include males","")</f>
        <v>#VALUE!</v>
      </c>
      <c r="UGB17" s="132" t="e" vm="1">
        <f>IF(AND(UGB15="Breast",[1]control!UGP8="Persons"),"Note: Breast cancer figures for all persons does not include males","")</f>
        <v>#VALUE!</v>
      </c>
      <c r="UGC17" s="132" t="e" vm="1">
        <f>IF(AND(UGC15="Breast",[1]control!UGQ8="Persons"),"Note: Breast cancer figures for all persons does not include males","")</f>
        <v>#VALUE!</v>
      </c>
      <c r="UGD17" s="132" t="e" vm="1">
        <f>IF(AND(UGD15="Breast",[1]control!UGR8="Persons"),"Note: Breast cancer figures for all persons does not include males","")</f>
        <v>#VALUE!</v>
      </c>
      <c r="UGE17" s="132" t="e" vm="1">
        <f>IF(AND(UGE15="Breast",[1]control!UGS8="Persons"),"Note: Breast cancer figures for all persons does not include males","")</f>
        <v>#VALUE!</v>
      </c>
      <c r="UGF17" s="132" t="e" vm="1">
        <f>IF(AND(UGF15="Breast",[1]control!UGT8="Persons"),"Note: Breast cancer figures for all persons does not include males","")</f>
        <v>#VALUE!</v>
      </c>
      <c r="UGG17" s="132" t="e" vm="1">
        <f>IF(AND(UGG15="Breast",[1]control!UGU8="Persons"),"Note: Breast cancer figures for all persons does not include males","")</f>
        <v>#VALUE!</v>
      </c>
      <c r="UGH17" s="132" t="e" vm="1">
        <f>IF(AND(UGH15="Breast",[1]control!UGV8="Persons"),"Note: Breast cancer figures for all persons does not include males","")</f>
        <v>#VALUE!</v>
      </c>
      <c r="UGI17" s="132" t="e" vm="1">
        <f>IF(AND(UGI15="Breast",[1]control!UGW8="Persons"),"Note: Breast cancer figures for all persons does not include males","")</f>
        <v>#VALUE!</v>
      </c>
      <c r="UGJ17" s="132" t="e" vm="1">
        <f>IF(AND(UGJ15="Breast",[1]control!UGX8="Persons"),"Note: Breast cancer figures for all persons does not include males","")</f>
        <v>#VALUE!</v>
      </c>
      <c r="UGK17" s="132" t="e" vm="1">
        <f>IF(AND(UGK15="Breast",[1]control!UGY8="Persons"),"Note: Breast cancer figures for all persons does not include males","")</f>
        <v>#VALUE!</v>
      </c>
      <c r="UGL17" s="132" t="e" vm="1">
        <f>IF(AND(UGL15="Breast",[1]control!UGZ8="Persons"),"Note: Breast cancer figures for all persons does not include males","")</f>
        <v>#VALUE!</v>
      </c>
      <c r="UGM17" s="132" t="e" vm="1">
        <f>IF(AND(UGM15="Breast",[1]control!UHA8="Persons"),"Note: Breast cancer figures for all persons does not include males","")</f>
        <v>#VALUE!</v>
      </c>
      <c r="UGN17" s="132" t="e" vm="1">
        <f>IF(AND(UGN15="Breast",[1]control!UHB8="Persons"),"Note: Breast cancer figures for all persons does not include males","")</f>
        <v>#VALUE!</v>
      </c>
      <c r="UGO17" s="132" t="e" vm="1">
        <f>IF(AND(UGO15="Breast",[1]control!UHC8="Persons"),"Note: Breast cancer figures for all persons does not include males","")</f>
        <v>#VALUE!</v>
      </c>
      <c r="UGP17" s="132" t="e" vm="1">
        <f>IF(AND(UGP15="Breast",[1]control!UHD8="Persons"),"Note: Breast cancer figures for all persons does not include males","")</f>
        <v>#VALUE!</v>
      </c>
      <c r="UGQ17" s="132" t="e" vm="1">
        <f>IF(AND(UGQ15="Breast",[1]control!UHE8="Persons"),"Note: Breast cancer figures for all persons does not include males","")</f>
        <v>#VALUE!</v>
      </c>
      <c r="UGR17" s="132" t="e" vm="1">
        <f>IF(AND(UGR15="Breast",[1]control!UHF8="Persons"),"Note: Breast cancer figures for all persons does not include males","")</f>
        <v>#VALUE!</v>
      </c>
      <c r="UGS17" s="132" t="e" vm="1">
        <f>IF(AND(UGS15="Breast",[1]control!UHG8="Persons"),"Note: Breast cancer figures for all persons does not include males","")</f>
        <v>#VALUE!</v>
      </c>
      <c r="UGT17" s="132" t="e" vm="1">
        <f>IF(AND(UGT15="Breast",[1]control!UHH8="Persons"),"Note: Breast cancer figures for all persons does not include males","")</f>
        <v>#VALUE!</v>
      </c>
      <c r="UGU17" s="132" t="e" vm="1">
        <f>IF(AND(UGU15="Breast",[1]control!UHI8="Persons"),"Note: Breast cancer figures for all persons does not include males","")</f>
        <v>#VALUE!</v>
      </c>
      <c r="UGV17" s="132" t="e" vm="1">
        <f>IF(AND(UGV15="Breast",[1]control!UHJ8="Persons"),"Note: Breast cancer figures for all persons does not include males","")</f>
        <v>#VALUE!</v>
      </c>
      <c r="UGW17" s="132" t="e" vm="1">
        <f>IF(AND(UGW15="Breast",[1]control!UHK8="Persons"),"Note: Breast cancer figures for all persons does not include males","")</f>
        <v>#VALUE!</v>
      </c>
      <c r="UGX17" s="132" t="e" vm="1">
        <f>IF(AND(UGX15="Breast",[1]control!UHL8="Persons"),"Note: Breast cancer figures for all persons does not include males","")</f>
        <v>#VALUE!</v>
      </c>
      <c r="UGY17" s="132" t="e" vm="1">
        <f>IF(AND(UGY15="Breast",[1]control!UHM8="Persons"),"Note: Breast cancer figures for all persons does not include males","")</f>
        <v>#VALUE!</v>
      </c>
      <c r="UGZ17" s="132" t="e" vm="1">
        <f>IF(AND(UGZ15="Breast",[1]control!UHN8="Persons"),"Note: Breast cancer figures for all persons does not include males","")</f>
        <v>#VALUE!</v>
      </c>
      <c r="UHA17" s="132" t="e" vm="1">
        <f>IF(AND(UHA15="Breast",[1]control!UHO8="Persons"),"Note: Breast cancer figures for all persons does not include males","")</f>
        <v>#VALUE!</v>
      </c>
      <c r="UHB17" s="132" t="e" vm="1">
        <f>IF(AND(UHB15="Breast",[1]control!UHP8="Persons"),"Note: Breast cancer figures for all persons does not include males","")</f>
        <v>#VALUE!</v>
      </c>
      <c r="UHC17" s="132" t="e" vm="1">
        <f>IF(AND(UHC15="Breast",[1]control!UHQ8="Persons"),"Note: Breast cancer figures for all persons does not include males","")</f>
        <v>#VALUE!</v>
      </c>
      <c r="UHD17" s="132" t="e" vm="1">
        <f>IF(AND(UHD15="Breast",[1]control!UHR8="Persons"),"Note: Breast cancer figures for all persons does not include males","")</f>
        <v>#VALUE!</v>
      </c>
      <c r="UHE17" s="132" t="e" vm="1">
        <f>IF(AND(UHE15="Breast",[1]control!UHS8="Persons"),"Note: Breast cancer figures for all persons does not include males","")</f>
        <v>#VALUE!</v>
      </c>
      <c r="UHF17" s="132" t="e" vm="1">
        <f>IF(AND(UHF15="Breast",[1]control!UHT8="Persons"),"Note: Breast cancer figures for all persons does not include males","")</f>
        <v>#VALUE!</v>
      </c>
      <c r="UHG17" s="132" t="e" vm="1">
        <f>IF(AND(UHG15="Breast",[1]control!UHU8="Persons"),"Note: Breast cancer figures for all persons does not include males","")</f>
        <v>#VALUE!</v>
      </c>
      <c r="UHH17" s="132" t="e" vm="1">
        <f>IF(AND(UHH15="Breast",[1]control!UHV8="Persons"),"Note: Breast cancer figures for all persons does not include males","")</f>
        <v>#VALUE!</v>
      </c>
      <c r="UHI17" s="132" t="e" vm="1">
        <f>IF(AND(UHI15="Breast",[1]control!UHW8="Persons"),"Note: Breast cancer figures for all persons does not include males","")</f>
        <v>#VALUE!</v>
      </c>
      <c r="UHJ17" s="132" t="e" vm="1">
        <f>IF(AND(UHJ15="Breast",[1]control!UHX8="Persons"),"Note: Breast cancer figures for all persons does not include males","")</f>
        <v>#VALUE!</v>
      </c>
      <c r="UHK17" s="132" t="e" vm="1">
        <f>IF(AND(UHK15="Breast",[1]control!UHY8="Persons"),"Note: Breast cancer figures for all persons does not include males","")</f>
        <v>#VALUE!</v>
      </c>
      <c r="UHL17" s="132" t="e" vm="1">
        <f>IF(AND(UHL15="Breast",[1]control!UHZ8="Persons"),"Note: Breast cancer figures for all persons does not include males","")</f>
        <v>#VALUE!</v>
      </c>
      <c r="UHM17" s="132" t="e" vm="1">
        <f>IF(AND(UHM15="Breast",[1]control!UIA8="Persons"),"Note: Breast cancer figures for all persons does not include males","")</f>
        <v>#VALUE!</v>
      </c>
      <c r="UHN17" s="132" t="e" vm="1">
        <f>IF(AND(UHN15="Breast",[1]control!UIB8="Persons"),"Note: Breast cancer figures for all persons does not include males","")</f>
        <v>#VALUE!</v>
      </c>
      <c r="UHO17" s="132" t="e" vm="1">
        <f>IF(AND(UHO15="Breast",[1]control!UIC8="Persons"),"Note: Breast cancer figures for all persons does not include males","")</f>
        <v>#VALUE!</v>
      </c>
      <c r="UHP17" s="132" t="e" vm="1">
        <f>IF(AND(UHP15="Breast",[1]control!UID8="Persons"),"Note: Breast cancer figures for all persons does not include males","")</f>
        <v>#VALUE!</v>
      </c>
      <c r="UHQ17" s="132" t="e" vm="1">
        <f>IF(AND(UHQ15="Breast",[1]control!UIE8="Persons"),"Note: Breast cancer figures for all persons does not include males","")</f>
        <v>#VALUE!</v>
      </c>
      <c r="UHR17" s="132" t="e" vm="1">
        <f>IF(AND(UHR15="Breast",[1]control!UIF8="Persons"),"Note: Breast cancer figures for all persons does not include males","")</f>
        <v>#VALUE!</v>
      </c>
      <c r="UHS17" s="132" t="e" vm="1">
        <f>IF(AND(UHS15="Breast",[1]control!UIG8="Persons"),"Note: Breast cancer figures for all persons does not include males","")</f>
        <v>#VALUE!</v>
      </c>
      <c r="UHT17" s="132" t="e" vm="1">
        <f>IF(AND(UHT15="Breast",[1]control!UIH8="Persons"),"Note: Breast cancer figures for all persons does not include males","")</f>
        <v>#VALUE!</v>
      </c>
      <c r="UHU17" s="132" t="e" vm="1">
        <f>IF(AND(UHU15="Breast",[1]control!UII8="Persons"),"Note: Breast cancer figures for all persons does not include males","")</f>
        <v>#VALUE!</v>
      </c>
      <c r="UHV17" s="132" t="e" vm="1">
        <f>IF(AND(UHV15="Breast",[1]control!UIJ8="Persons"),"Note: Breast cancer figures for all persons does not include males","")</f>
        <v>#VALUE!</v>
      </c>
      <c r="UHW17" s="132" t="e" vm="1">
        <f>IF(AND(UHW15="Breast",[1]control!UIK8="Persons"),"Note: Breast cancer figures for all persons does not include males","")</f>
        <v>#VALUE!</v>
      </c>
      <c r="UHX17" s="132" t="e" vm="1">
        <f>IF(AND(UHX15="Breast",[1]control!UIL8="Persons"),"Note: Breast cancer figures for all persons does not include males","")</f>
        <v>#VALUE!</v>
      </c>
      <c r="UHY17" s="132" t="e" vm="1">
        <f>IF(AND(UHY15="Breast",[1]control!UIM8="Persons"),"Note: Breast cancer figures for all persons does not include males","")</f>
        <v>#VALUE!</v>
      </c>
      <c r="UHZ17" s="132" t="e" vm="1">
        <f>IF(AND(UHZ15="Breast",[1]control!UIN8="Persons"),"Note: Breast cancer figures for all persons does not include males","")</f>
        <v>#VALUE!</v>
      </c>
      <c r="UIA17" s="132" t="e" vm="1">
        <f>IF(AND(UIA15="Breast",[1]control!UIO8="Persons"),"Note: Breast cancer figures for all persons does not include males","")</f>
        <v>#VALUE!</v>
      </c>
      <c r="UIB17" s="132" t="e" vm="1">
        <f>IF(AND(UIB15="Breast",[1]control!UIP8="Persons"),"Note: Breast cancer figures for all persons does not include males","")</f>
        <v>#VALUE!</v>
      </c>
      <c r="UIC17" s="132" t="e" vm="1">
        <f>IF(AND(UIC15="Breast",[1]control!UIQ8="Persons"),"Note: Breast cancer figures for all persons does not include males","")</f>
        <v>#VALUE!</v>
      </c>
      <c r="UID17" s="132" t="e" vm="1">
        <f>IF(AND(UID15="Breast",[1]control!UIR8="Persons"),"Note: Breast cancer figures for all persons does not include males","")</f>
        <v>#VALUE!</v>
      </c>
      <c r="UIE17" s="132" t="e" vm="1">
        <f>IF(AND(UIE15="Breast",[1]control!UIS8="Persons"),"Note: Breast cancer figures for all persons does not include males","")</f>
        <v>#VALUE!</v>
      </c>
      <c r="UIF17" s="132" t="e" vm="1">
        <f>IF(AND(UIF15="Breast",[1]control!UIT8="Persons"),"Note: Breast cancer figures for all persons does not include males","")</f>
        <v>#VALUE!</v>
      </c>
      <c r="UIG17" s="132" t="e" vm="1">
        <f>IF(AND(UIG15="Breast",[1]control!UIU8="Persons"),"Note: Breast cancer figures for all persons does not include males","")</f>
        <v>#VALUE!</v>
      </c>
      <c r="UIH17" s="132" t="e" vm="1">
        <f>IF(AND(UIH15="Breast",[1]control!UIV8="Persons"),"Note: Breast cancer figures for all persons does not include males","")</f>
        <v>#VALUE!</v>
      </c>
      <c r="UII17" s="132" t="e" vm="1">
        <f>IF(AND(UII15="Breast",[1]control!UIW8="Persons"),"Note: Breast cancer figures for all persons does not include males","")</f>
        <v>#VALUE!</v>
      </c>
      <c r="UIJ17" s="132" t="e" vm="1">
        <f>IF(AND(UIJ15="Breast",[1]control!UIX8="Persons"),"Note: Breast cancer figures for all persons does not include males","")</f>
        <v>#VALUE!</v>
      </c>
      <c r="UIK17" s="132" t="e" vm="1">
        <f>IF(AND(UIK15="Breast",[1]control!UIY8="Persons"),"Note: Breast cancer figures for all persons does not include males","")</f>
        <v>#VALUE!</v>
      </c>
      <c r="UIL17" s="132" t="e" vm="1">
        <f>IF(AND(UIL15="Breast",[1]control!UIZ8="Persons"),"Note: Breast cancer figures for all persons does not include males","")</f>
        <v>#VALUE!</v>
      </c>
      <c r="UIM17" s="132" t="e" vm="1">
        <f>IF(AND(UIM15="Breast",[1]control!UJA8="Persons"),"Note: Breast cancer figures for all persons does not include males","")</f>
        <v>#VALUE!</v>
      </c>
      <c r="UIN17" s="132" t="e" vm="1">
        <f>IF(AND(UIN15="Breast",[1]control!UJB8="Persons"),"Note: Breast cancer figures for all persons does not include males","")</f>
        <v>#VALUE!</v>
      </c>
      <c r="UIO17" s="132" t="e" vm="1">
        <f>IF(AND(UIO15="Breast",[1]control!UJC8="Persons"),"Note: Breast cancer figures for all persons does not include males","")</f>
        <v>#VALUE!</v>
      </c>
      <c r="UIP17" s="132" t="e" vm="1">
        <f>IF(AND(UIP15="Breast",[1]control!UJD8="Persons"),"Note: Breast cancer figures for all persons does not include males","")</f>
        <v>#VALUE!</v>
      </c>
      <c r="UIQ17" s="132" t="e" vm="1">
        <f>IF(AND(UIQ15="Breast",[1]control!UJE8="Persons"),"Note: Breast cancer figures for all persons does not include males","")</f>
        <v>#VALUE!</v>
      </c>
      <c r="UIR17" s="132" t="e" vm="1">
        <f>IF(AND(UIR15="Breast",[1]control!UJF8="Persons"),"Note: Breast cancer figures for all persons does not include males","")</f>
        <v>#VALUE!</v>
      </c>
      <c r="UIS17" s="132" t="e" vm="1">
        <f>IF(AND(UIS15="Breast",[1]control!UJG8="Persons"),"Note: Breast cancer figures for all persons does not include males","")</f>
        <v>#VALUE!</v>
      </c>
      <c r="UIT17" s="132" t="e" vm="1">
        <f>IF(AND(UIT15="Breast",[1]control!UJH8="Persons"),"Note: Breast cancer figures for all persons does not include males","")</f>
        <v>#VALUE!</v>
      </c>
      <c r="UIU17" s="132" t="e" vm="1">
        <f>IF(AND(UIU15="Breast",[1]control!UJI8="Persons"),"Note: Breast cancer figures for all persons does not include males","")</f>
        <v>#VALUE!</v>
      </c>
      <c r="UIV17" s="132" t="e" vm="1">
        <f>IF(AND(UIV15="Breast",[1]control!UJJ8="Persons"),"Note: Breast cancer figures for all persons does not include males","")</f>
        <v>#VALUE!</v>
      </c>
      <c r="UIW17" s="132" t="e" vm="1">
        <f>IF(AND(UIW15="Breast",[1]control!UJK8="Persons"),"Note: Breast cancer figures for all persons does not include males","")</f>
        <v>#VALUE!</v>
      </c>
      <c r="UIX17" s="132" t="e" vm="1">
        <f>IF(AND(UIX15="Breast",[1]control!UJL8="Persons"),"Note: Breast cancer figures for all persons does not include males","")</f>
        <v>#VALUE!</v>
      </c>
      <c r="UIY17" s="132" t="e" vm="1">
        <f>IF(AND(UIY15="Breast",[1]control!UJM8="Persons"),"Note: Breast cancer figures for all persons does not include males","")</f>
        <v>#VALUE!</v>
      </c>
      <c r="UIZ17" s="132" t="e" vm="1">
        <f>IF(AND(UIZ15="Breast",[1]control!UJN8="Persons"),"Note: Breast cancer figures for all persons does not include males","")</f>
        <v>#VALUE!</v>
      </c>
      <c r="UJA17" s="132" t="e" vm="1">
        <f>IF(AND(UJA15="Breast",[1]control!UJO8="Persons"),"Note: Breast cancer figures for all persons does not include males","")</f>
        <v>#VALUE!</v>
      </c>
      <c r="UJB17" s="132" t="e" vm="1">
        <f>IF(AND(UJB15="Breast",[1]control!UJP8="Persons"),"Note: Breast cancer figures for all persons does not include males","")</f>
        <v>#VALUE!</v>
      </c>
      <c r="UJC17" s="132" t="e" vm="1">
        <f>IF(AND(UJC15="Breast",[1]control!UJQ8="Persons"),"Note: Breast cancer figures for all persons does not include males","")</f>
        <v>#VALUE!</v>
      </c>
      <c r="UJD17" s="132" t="e" vm="1">
        <f>IF(AND(UJD15="Breast",[1]control!UJR8="Persons"),"Note: Breast cancer figures for all persons does not include males","")</f>
        <v>#VALUE!</v>
      </c>
      <c r="UJE17" s="132" t="e" vm="1">
        <f>IF(AND(UJE15="Breast",[1]control!UJS8="Persons"),"Note: Breast cancer figures for all persons does not include males","")</f>
        <v>#VALUE!</v>
      </c>
      <c r="UJF17" s="132" t="e" vm="1">
        <f>IF(AND(UJF15="Breast",[1]control!UJT8="Persons"),"Note: Breast cancer figures for all persons does not include males","")</f>
        <v>#VALUE!</v>
      </c>
      <c r="UJG17" s="132" t="e" vm="1">
        <f>IF(AND(UJG15="Breast",[1]control!UJU8="Persons"),"Note: Breast cancer figures for all persons does not include males","")</f>
        <v>#VALUE!</v>
      </c>
      <c r="UJH17" s="132" t="e" vm="1">
        <f>IF(AND(UJH15="Breast",[1]control!UJV8="Persons"),"Note: Breast cancer figures for all persons does not include males","")</f>
        <v>#VALUE!</v>
      </c>
      <c r="UJI17" s="132" t="e" vm="1">
        <f>IF(AND(UJI15="Breast",[1]control!UJW8="Persons"),"Note: Breast cancer figures for all persons does not include males","")</f>
        <v>#VALUE!</v>
      </c>
      <c r="UJJ17" s="132" t="e" vm="1">
        <f>IF(AND(UJJ15="Breast",[1]control!UJX8="Persons"),"Note: Breast cancer figures for all persons does not include males","")</f>
        <v>#VALUE!</v>
      </c>
      <c r="UJK17" s="132" t="e" vm="1">
        <f>IF(AND(UJK15="Breast",[1]control!UJY8="Persons"),"Note: Breast cancer figures for all persons does not include males","")</f>
        <v>#VALUE!</v>
      </c>
      <c r="UJL17" s="132" t="e" vm="1">
        <f>IF(AND(UJL15="Breast",[1]control!UJZ8="Persons"),"Note: Breast cancer figures for all persons does not include males","")</f>
        <v>#VALUE!</v>
      </c>
      <c r="UJM17" s="132" t="e" vm="1">
        <f>IF(AND(UJM15="Breast",[1]control!UKA8="Persons"),"Note: Breast cancer figures for all persons does not include males","")</f>
        <v>#VALUE!</v>
      </c>
      <c r="UJN17" s="132" t="e" vm="1">
        <f>IF(AND(UJN15="Breast",[1]control!UKB8="Persons"),"Note: Breast cancer figures for all persons does not include males","")</f>
        <v>#VALUE!</v>
      </c>
      <c r="UJO17" s="132" t="e" vm="1">
        <f>IF(AND(UJO15="Breast",[1]control!UKC8="Persons"),"Note: Breast cancer figures for all persons does not include males","")</f>
        <v>#VALUE!</v>
      </c>
      <c r="UJP17" s="132" t="e" vm="1">
        <f>IF(AND(UJP15="Breast",[1]control!UKD8="Persons"),"Note: Breast cancer figures for all persons does not include males","")</f>
        <v>#VALUE!</v>
      </c>
      <c r="UJQ17" s="132" t="e" vm="1">
        <f>IF(AND(UJQ15="Breast",[1]control!UKE8="Persons"),"Note: Breast cancer figures for all persons does not include males","")</f>
        <v>#VALUE!</v>
      </c>
      <c r="UJR17" s="132" t="e" vm="1">
        <f>IF(AND(UJR15="Breast",[1]control!UKF8="Persons"),"Note: Breast cancer figures for all persons does not include males","")</f>
        <v>#VALUE!</v>
      </c>
      <c r="UJS17" s="132" t="e" vm="1">
        <f>IF(AND(UJS15="Breast",[1]control!UKG8="Persons"),"Note: Breast cancer figures for all persons does not include males","")</f>
        <v>#VALUE!</v>
      </c>
      <c r="UJT17" s="132" t="e" vm="1">
        <f>IF(AND(UJT15="Breast",[1]control!UKH8="Persons"),"Note: Breast cancer figures for all persons does not include males","")</f>
        <v>#VALUE!</v>
      </c>
      <c r="UJU17" s="132" t="e" vm="1">
        <f>IF(AND(UJU15="Breast",[1]control!UKI8="Persons"),"Note: Breast cancer figures for all persons does not include males","")</f>
        <v>#VALUE!</v>
      </c>
      <c r="UJV17" s="132" t="e" vm="1">
        <f>IF(AND(UJV15="Breast",[1]control!UKJ8="Persons"),"Note: Breast cancer figures for all persons does not include males","")</f>
        <v>#VALUE!</v>
      </c>
      <c r="UJW17" s="132" t="e" vm="1">
        <f>IF(AND(UJW15="Breast",[1]control!UKK8="Persons"),"Note: Breast cancer figures for all persons does not include males","")</f>
        <v>#VALUE!</v>
      </c>
      <c r="UJX17" s="132" t="e" vm="1">
        <f>IF(AND(UJX15="Breast",[1]control!UKL8="Persons"),"Note: Breast cancer figures for all persons does not include males","")</f>
        <v>#VALUE!</v>
      </c>
      <c r="UJY17" s="132" t="e" vm="1">
        <f>IF(AND(UJY15="Breast",[1]control!UKM8="Persons"),"Note: Breast cancer figures for all persons does not include males","")</f>
        <v>#VALUE!</v>
      </c>
      <c r="UJZ17" s="132" t="e" vm="1">
        <f>IF(AND(UJZ15="Breast",[1]control!UKN8="Persons"),"Note: Breast cancer figures for all persons does not include males","")</f>
        <v>#VALUE!</v>
      </c>
      <c r="UKA17" s="132" t="e" vm="1">
        <f>IF(AND(UKA15="Breast",[1]control!UKO8="Persons"),"Note: Breast cancer figures for all persons does not include males","")</f>
        <v>#VALUE!</v>
      </c>
      <c r="UKB17" s="132" t="e" vm="1">
        <f>IF(AND(UKB15="Breast",[1]control!UKP8="Persons"),"Note: Breast cancer figures for all persons does not include males","")</f>
        <v>#VALUE!</v>
      </c>
      <c r="UKC17" s="132" t="e" vm="1">
        <f>IF(AND(UKC15="Breast",[1]control!UKQ8="Persons"),"Note: Breast cancer figures for all persons does not include males","")</f>
        <v>#VALUE!</v>
      </c>
      <c r="UKD17" s="132" t="e" vm="1">
        <f>IF(AND(UKD15="Breast",[1]control!UKR8="Persons"),"Note: Breast cancer figures for all persons does not include males","")</f>
        <v>#VALUE!</v>
      </c>
      <c r="UKE17" s="132" t="e" vm="1">
        <f>IF(AND(UKE15="Breast",[1]control!UKS8="Persons"),"Note: Breast cancer figures for all persons does not include males","")</f>
        <v>#VALUE!</v>
      </c>
      <c r="UKF17" s="132" t="e" vm="1">
        <f>IF(AND(UKF15="Breast",[1]control!UKT8="Persons"),"Note: Breast cancer figures for all persons does not include males","")</f>
        <v>#VALUE!</v>
      </c>
      <c r="UKG17" s="132" t="e" vm="1">
        <f>IF(AND(UKG15="Breast",[1]control!UKU8="Persons"),"Note: Breast cancer figures for all persons does not include males","")</f>
        <v>#VALUE!</v>
      </c>
      <c r="UKH17" s="132" t="e" vm="1">
        <f>IF(AND(UKH15="Breast",[1]control!UKV8="Persons"),"Note: Breast cancer figures for all persons does not include males","")</f>
        <v>#VALUE!</v>
      </c>
      <c r="UKI17" s="132" t="e" vm="1">
        <f>IF(AND(UKI15="Breast",[1]control!UKW8="Persons"),"Note: Breast cancer figures for all persons does not include males","")</f>
        <v>#VALUE!</v>
      </c>
      <c r="UKJ17" s="132" t="e" vm="1">
        <f>IF(AND(UKJ15="Breast",[1]control!UKX8="Persons"),"Note: Breast cancer figures for all persons does not include males","")</f>
        <v>#VALUE!</v>
      </c>
      <c r="UKK17" s="132" t="e" vm="1">
        <f>IF(AND(UKK15="Breast",[1]control!UKY8="Persons"),"Note: Breast cancer figures for all persons does not include males","")</f>
        <v>#VALUE!</v>
      </c>
      <c r="UKL17" s="132" t="e" vm="1">
        <f>IF(AND(UKL15="Breast",[1]control!UKZ8="Persons"),"Note: Breast cancer figures for all persons does not include males","")</f>
        <v>#VALUE!</v>
      </c>
      <c r="UKM17" s="132" t="e" vm="1">
        <f>IF(AND(UKM15="Breast",[1]control!ULA8="Persons"),"Note: Breast cancer figures for all persons does not include males","")</f>
        <v>#VALUE!</v>
      </c>
      <c r="UKN17" s="132" t="e" vm="1">
        <f>IF(AND(UKN15="Breast",[1]control!ULB8="Persons"),"Note: Breast cancer figures for all persons does not include males","")</f>
        <v>#VALUE!</v>
      </c>
      <c r="UKO17" s="132" t="e" vm="1">
        <f>IF(AND(UKO15="Breast",[1]control!ULC8="Persons"),"Note: Breast cancer figures for all persons does not include males","")</f>
        <v>#VALUE!</v>
      </c>
      <c r="UKP17" s="132" t="e" vm="1">
        <f>IF(AND(UKP15="Breast",[1]control!ULD8="Persons"),"Note: Breast cancer figures for all persons does not include males","")</f>
        <v>#VALUE!</v>
      </c>
      <c r="UKQ17" s="132" t="e" vm="1">
        <f>IF(AND(UKQ15="Breast",[1]control!ULE8="Persons"),"Note: Breast cancer figures for all persons does not include males","")</f>
        <v>#VALUE!</v>
      </c>
      <c r="UKR17" s="132" t="e" vm="1">
        <f>IF(AND(UKR15="Breast",[1]control!ULF8="Persons"),"Note: Breast cancer figures for all persons does not include males","")</f>
        <v>#VALUE!</v>
      </c>
      <c r="UKS17" s="132" t="e" vm="1">
        <f>IF(AND(UKS15="Breast",[1]control!ULG8="Persons"),"Note: Breast cancer figures for all persons does not include males","")</f>
        <v>#VALUE!</v>
      </c>
      <c r="UKT17" s="132" t="e" vm="1">
        <f>IF(AND(UKT15="Breast",[1]control!ULH8="Persons"),"Note: Breast cancer figures for all persons does not include males","")</f>
        <v>#VALUE!</v>
      </c>
      <c r="UKU17" s="132" t="e" vm="1">
        <f>IF(AND(UKU15="Breast",[1]control!ULI8="Persons"),"Note: Breast cancer figures for all persons does not include males","")</f>
        <v>#VALUE!</v>
      </c>
      <c r="UKV17" s="132" t="e" vm="1">
        <f>IF(AND(UKV15="Breast",[1]control!ULJ8="Persons"),"Note: Breast cancer figures for all persons does not include males","")</f>
        <v>#VALUE!</v>
      </c>
      <c r="UKW17" s="132" t="e" vm="1">
        <f>IF(AND(UKW15="Breast",[1]control!ULK8="Persons"),"Note: Breast cancer figures for all persons does not include males","")</f>
        <v>#VALUE!</v>
      </c>
      <c r="UKX17" s="132" t="e" vm="1">
        <f>IF(AND(UKX15="Breast",[1]control!ULL8="Persons"),"Note: Breast cancer figures for all persons does not include males","")</f>
        <v>#VALUE!</v>
      </c>
      <c r="UKY17" s="132" t="e" vm="1">
        <f>IF(AND(UKY15="Breast",[1]control!ULM8="Persons"),"Note: Breast cancer figures for all persons does not include males","")</f>
        <v>#VALUE!</v>
      </c>
      <c r="UKZ17" s="132" t="e" vm="1">
        <f>IF(AND(UKZ15="Breast",[1]control!ULN8="Persons"),"Note: Breast cancer figures for all persons does not include males","")</f>
        <v>#VALUE!</v>
      </c>
      <c r="ULA17" s="132" t="e" vm="1">
        <f>IF(AND(ULA15="Breast",[1]control!ULO8="Persons"),"Note: Breast cancer figures for all persons does not include males","")</f>
        <v>#VALUE!</v>
      </c>
      <c r="ULB17" s="132" t="e" vm="1">
        <f>IF(AND(ULB15="Breast",[1]control!ULP8="Persons"),"Note: Breast cancer figures for all persons does not include males","")</f>
        <v>#VALUE!</v>
      </c>
      <c r="ULC17" s="132" t="e" vm="1">
        <f>IF(AND(ULC15="Breast",[1]control!ULQ8="Persons"),"Note: Breast cancer figures for all persons does not include males","")</f>
        <v>#VALUE!</v>
      </c>
      <c r="ULD17" s="132" t="e" vm="1">
        <f>IF(AND(ULD15="Breast",[1]control!ULR8="Persons"),"Note: Breast cancer figures for all persons does not include males","")</f>
        <v>#VALUE!</v>
      </c>
      <c r="ULE17" s="132" t="e" vm="1">
        <f>IF(AND(ULE15="Breast",[1]control!ULS8="Persons"),"Note: Breast cancer figures for all persons does not include males","")</f>
        <v>#VALUE!</v>
      </c>
      <c r="ULF17" s="132" t="e" vm="1">
        <f>IF(AND(ULF15="Breast",[1]control!ULT8="Persons"),"Note: Breast cancer figures for all persons does not include males","")</f>
        <v>#VALUE!</v>
      </c>
      <c r="ULG17" s="132" t="e" vm="1">
        <f>IF(AND(ULG15="Breast",[1]control!ULU8="Persons"),"Note: Breast cancer figures for all persons does not include males","")</f>
        <v>#VALUE!</v>
      </c>
      <c r="ULH17" s="132" t="e" vm="1">
        <f>IF(AND(ULH15="Breast",[1]control!ULV8="Persons"),"Note: Breast cancer figures for all persons does not include males","")</f>
        <v>#VALUE!</v>
      </c>
      <c r="ULI17" s="132" t="e" vm="1">
        <f>IF(AND(ULI15="Breast",[1]control!ULW8="Persons"),"Note: Breast cancer figures for all persons does not include males","")</f>
        <v>#VALUE!</v>
      </c>
      <c r="ULJ17" s="132" t="e" vm="1">
        <f>IF(AND(ULJ15="Breast",[1]control!ULX8="Persons"),"Note: Breast cancer figures for all persons does not include males","")</f>
        <v>#VALUE!</v>
      </c>
      <c r="ULK17" s="132" t="e" vm="1">
        <f>IF(AND(ULK15="Breast",[1]control!ULY8="Persons"),"Note: Breast cancer figures for all persons does not include males","")</f>
        <v>#VALUE!</v>
      </c>
      <c r="ULL17" s="132" t="e" vm="1">
        <f>IF(AND(ULL15="Breast",[1]control!ULZ8="Persons"),"Note: Breast cancer figures for all persons does not include males","")</f>
        <v>#VALUE!</v>
      </c>
      <c r="ULM17" s="132" t="e" vm="1">
        <f>IF(AND(ULM15="Breast",[1]control!UMA8="Persons"),"Note: Breast cancer figures for all persons does not include males","")</f>
        <v>#VALUE!</v>
      </c>
      <c r="ULN17" s="132" t="e" vm="1">
        <f>IF(AND(ULN15="Breast",[1]control!UMB8="Persons"),"Note: Breast cancer figures for all persons does not include males","")</f>
        <v>#VALUE!</v>
      </c>
      <c r="ULO17" s="132" t="e" vm="1">
        <f>IF(AND(ULO15="Breast",[1]control!UMC8="Persons"),"Note: Breast cancer figures for all persons does not include males","")</f>
        <v>#VALUE!</v>
      </c>
      <c r="ULP17" s="132" t="e" vm="1">
        <f>IF(AND(ULP15="Breast",[1]control!UMD8="Persons"),"Note: Breast cancer figures for all persons does not include males","")</f>
        <v>#VALUE!</v>
      </c>
      <c r="ULQ17" s="132" t="e" vm="1">
        <f>IF(AND(ULQ15="Breast",[1]control!UME8="Persons"),"Note: Breast cancer figures for all persons does not include males","")</f>
        <v>#VALUE!</v>
      </c>
      <c r="ULR17" s="132" t="e" vm="1">
        <f>IF(AND(ULR15="Breast",[1]control!UMF8="Persons"),"Note: Breast cancer figures for all persons does not include males","")</f>
        <v>#VALUE!</v>
      </c>
      <c r="ULS17" s="132" t="e" vm="1">
        <f>IF(AND(ULS15="Breast",[1]control!UMG8="Persons"),"Note: Breast cancer figures for all persons does not include males","")</f>
        <v>#VALUE!</v>
      </c>
      <c r="ULT17" s="132" t="e" vm="1">
        <f>IF(AND(ULT15="Breast",[1]control!UMH8="Persons"),"Note: Breast cancer figures for all persons does not include males","")</f>
        <v>#VALUE!</v>
      </c>
      <c r="ULU17" s="132" t="e" vm="1">
        <f>IF(AND(ULU15="Breast",[1]control!UMI8="Persons"),"Note: Breast cancer figures for all persons does not include males","")</f>
        <v>#VALUE!</v>
      </c>
      <c r="ULV17" s="132" t="e" vm="1">
        <f>IF(AND(ULV15="Breast",[1]control!UMJ8="Persons"),"Note: Breast cancer figures for all persons does not include males","")</f>
        <v>#VALUE!</v>
      </c>
      <c r="ULW17" s="132" t="e" vm="1">
        <f>IF(AND(ULW15="Breast",[1]control!UMK8="Persons"),"Note: Breast cancer figures for all persons does not include males","")</f>
        <v>#VALUE!</v>
      </c>
      <c r="ULX17" s="132" t="e" vm="1">
        <f>IF(AND(ULX15="Breast",[1]control!UML8="Persons"),"Note: Breast cancer figures for all persons does not include males","")</f>
        <v>#VALUE!</v>
      </c>
      <c r="ULY17" s="132" t="e" vm="1">
        <f>IF(AND(ULY15="Breast",[1]control!UMM8="Persons"),"Note: Breast cancer figures for all persons does not include males","")</f>
        <v>#VALUE!</v>
      </c>
      <c r="ULZ17" s="132" t="e" vm="1">
        <f>IF(AND(ULZ15="Breast",[1]control!UMN8="Persons"),"Note: Breast cancer figures for all persons does not include males","")</f>
        <v>#VALUE!</v>
      </c>
      <c r="UMA17" s="132" t="e" vm="1">
        <f>IF(AND(UMA15="Breast",[1]control!UMO8="Persons"),"Note: Breast cancer figures for all persons does not include males","")</f>
        <v>#VALUE!</v>
      </c>
      <c r="UMB17" s="132" t="e" vm="1">
        <f>IF(AND(UMB15="Breast",[1]control!UMP8="Persons"),"Note: Breast cancer figures for all persons does not include males","")</f>
        <v>#VALUE!</v>
      </c>
      <c r="UMC17" s="132" t="e" vm="1">
        <f>IF(AND(UMC15="Breast",[1]control!UMQ8="Persons"),"Note: Breast cancer figures for all persons does not include males","")</f>
        <v>#VALUE!</v>
      </c>
      <c r="UMD17" s="132" t="e" vm="1">
        <f>IF(AND(UMD15="Breast",[1]control!UMR8="Persons"),"Note: Breast cancer figures for all persons does not include males","")</f>
        <v>#VALUE!</v>
      </c>
      <c r="UME17" s="132" t="e" vm="1">
        <f>IF(AND(UME15="Breast",[1]control!UMS8="Persons"),"Note: Breast cancer figures for all persons does not include males","")</f>
        <v>#VALUE!</v>
      </c>
      <c r="UMF17" s="132" t="e" vm="1">
        <f>IF(AND(UMF15="Breast",[1]control!UMT8="Persons"),"Note: Breast cancer figures for all persons does not include males","")</f>
        <v>#VALUE!</v>
      </c>
      <c r="UMG17" s="132" t="e" vm="1">
        <f>IF(AND(UMG15="Breast",[1]control!UMU8="Persons"),"Note: Breast cancer figures for all persons does not include males","")</f>
        <v>#VALUE!</v>
      </c>
      <c r="UMH17" s="132" t="e" vm="1">
        <f>IF(AND(UMH15="Breast",[1]control!UMV8="Persons"),"Note: Breast cancer figures for all persons does not include males","")</f>
        <v>#VALUE!</v>
      </c>
      <c r="UMI17" s="132" t="e" vm="1">
        <f>IF(AND(UMI15="Breast",[1]control!UMW8="Persons"),"Note: Breast cancer figures for all persons does not include males","")</f>
        <v>#VALUE!</v>
      </c>
      <c r="UMJ17" s="132" t="e" vm="1">
        <f>IF(AND(UMJ15="Breast",[1]control!UMX8="Persons"),"Note: Breast cancer figures for all persons does not include males","")</f>
        <v>#VALUE!</v>
      </c>
      <c r="UMK17" s="132" t="e" vm="1">
        <f>IF(AND(UMK15="Breast",[1]control!UMY8="Persons"),"Note: Breast cancer figures for all persons does not include males","")</f>
        <v>#VALUE!</v>
      </c>
      <c r="UML17" s="132" t="e" vm="1">
        <f>IF(AND(UML15="Breast",[1]control!UMZ8="Persons"),"Note: Breast cancer figures for all persons does not include males","")</f>
        <v>#VALUE!</v>
      </c>
      <c r="UMM17" s="132" t="e" vm="1">
        <f>IF(AND(UMM15="Breast",[1]control!UNA8="Persons"),"Note: Breast cancer figures for all persons does not include males","")</f>
        <v>#VALUE!</v>
      </c>
      <c r="UMN17" s="132" t="e" vm="1">
        <f>IF(AND(UMN15="Breast",[1]control!UNB8="Persons"),"Note: Breast cancer figures for all persons does not include males","")</f>
        <v>#VALUE!</v>
      </c>
      <c r="UMO17" s="132" t="e" vm="1">
        <f>IF(AND(UMO15="Breast",[1]control!UNC8="Persons"),"Note: Breast cancer figures for all persons does not include males","")</f>
        <v>#VALUE!</v>
      </c>
      <c r="UMP17" s="132" t="e" vm="1">
        <f>IF(AND(UMP15="Breast",[1]control!UND8="Persons"),"Note: Breast cancer figures for all persons does not include males","")</f>
        <v>#VALUE!</v>
      </c>
      <c r="UMQ17" s="132" t="e" vm="1">
        <f>IF(AND(UMQ15="Breast",[1]control!UNE8="Persons"),"Note: Breast cancer figures for all persons does not include males","")</f>
        <v>#VALUE!</v>
      </c>
      <c r="UMR17" s="132" t="e" vm="1">
        <f>IF(AND(UMR15="Breast",[1]control!UNF8="Persons"),"Note: Breast cancer figures for all persons does not include males","")</f>
        <v>#VALUE!</v>
      </c>
      <c r="UMS17" s="132" t="e" vm="1">
        <f>IF(AND(UMS15="Breast",[1]control!UNG8="Persons"),"Note: Breast cancer figures for all persons does not include males","")</f>
        <v>#VALUE!</v>
      </c>
      <c r="UMT17" s="132" t="e" vm="1">
        <f>IF(AND(UMT15="Breast",[1]control!UNH8="Persons"),"Note: Breast cancer figures for all persons does not include males","")</f>
        <v>#VALUE!</v>
      </c>
      <c r="UMU17" s="132" t="e" vm="1">
        <f>IF(AND(UMU15="Breast",[1]control!UNI8="Persons"),"Note: Breast cancer figures for all persons does not include males","")</f>
        <v>#VALUE!</v>
      </c>
      <c r="UMV17" s="132" t="e" vm="1">
        <f>IF(AND(UMV15="Breast",[1]control!UNJ8="Persons"),"Note: Breast cancer figures for all persons does not include males","")</f>
        <v>#VALUE!</v>
      </c>
      <c r="UMW17" s="132" t="e" vm="1">
        <f>IF(AND(UMW15="Breast",[1]control!UNK8="Persons"),"Note: Breast cancer figures for all persons does not include males","")</f>
        <v>#VALUE!</v>
      </c>
      <c r="UMX17" s="132" t="e" vm="1">
        <f>IF(AND(UMX15="Breast",[1]control!UNL8="Persons"),"Note: Breast cancer figures for all persons does not include males","")</f>
        <v>#VALUE!</v>
      </c>
      <c r="UMY17" s="132" t="e" vm="1">
        <f>IF(AND(UMY15="Breast",[1]control!UNM8="Persons"),"Note: Breast cancer figures for all persons does not include males","")</f>
        <v>#VALUE!</v>
      </c>
      <c r="UMZ17" s="132" t="e" vm="1">
        <f>IF(AND(UMZ15="Breast",[1]control!UNN8="Persons"),"Note: Breast cancer figures for all persons does not include males","")</f>
        <v>#VALUE!</v>
      </c>
      <c r="UNA17" s="132" t="e" vm="1">
        <f>IF(AND(UNA15="Breast",[1]control!UNO8="Persons"),"Note: Breast cancer figures for all persons does not include males","")</f>
        <v>#VALUE!</v>
      </c>
      <c r="UNB17" s="132" t="e" vm="1">
        <f>IF(AND(UNB15="Breast",[1]control!UNP8="Persons"),"Note: Breast cancer figures for all persons does not include males","")</f>
        <v>#VALUE!</v>
      </c>
      <c r="UNC17" s="132" t="e" vm="1">
        <f>IF(AND(UNC15="Breast",[1]control!UNQ8="Persons"),"Note: Breast cancer figures for all persons does not include males","")</f>
        <v>#VALUE!</v>
      </c>
      <c r="UND17" s="132" t="e" vm="1">
        <f>IF(AND(UND15="Breast",[1]control!UNR8="Persons"),"Note: Breast cancer figures for all persons does not include males","")</f>
        <v>#VALUE!</v>
      </c>
      <c r="UNE17" s="132" t="e" vm="1">
        <f>IF(AND(UNE15="Breast",[1]control!UNS8="Persons"),"Note: Breast cancer figures for all persons does not include males","")</f>
        <v>#VALUE!</v>
      </c>
      <c r="UNF17" s="132" t="e" vm="1">
        <f>IF(AND(UNF15="Breast",[1]control!UNT8="Persons"),"Note: Breast cancer figures for all persons does not include males","")</f>
        <v>#VALUE!</v>
      </c>
      <c r="UNG17" s="132" t="e" vm="1">
        <f>IF(AND(UNG15="Breast",[1]control!UNU8="Persons"),"Note: Breast cancer figures for all persons does not include males","")</f>
        <v>#VALUE!</v>
      </c>
      <c r="UNH17" s="132" t="e" vm="1">
        <f>IF(AND(UNH15="Breast",[1]control!UNV8="Persons"),"Note: Breast cancer figures for all persons does not include males","")</f>
        <v>#VALUE!</v>
      </c>
      <c r="UNI17" s="132" t="e" vm="1">
        <f>IF(AND(UNI15="Breast",[1]control!UNW8="Persons"),"Note: Breast cancer figures for all persons does not include males","")</f>
        <v>#VALUE!</v>
      </c>
      <c r="UNJ17" s="132" t="e" vm="1">
        <f>IF(AND(UNJ15="Breast",[1]control!UNX8="Persons"),"Note: Breast cancer figures for all persons does not include males","")</f>
        <v>#VALUE!</v>
      </c>
      <c r="UNK17" s="132" t="e" vm="1">
        <f>IF(AND(UNK15="Breast",[1]control!UNY8="Persons"),"Note: Breast cancer figures for all persons does not include males","")</f>
        <v>#VALUE!</v>
      </c>
      <c r="UNL17" s="132" t="e" vm="1">
        <f>IF(AND(UNL15="Breast",[1]control!UNZ8="Persons"),"Note: Breast cancer figures for all persons does not include males","")</f>
        <v>#VALUE!</v>
      </c>
      <c r="UNM17" s="132" t="e" vm="1">
        <f>IF(AND(UNM15="Breast",[1]control!UOA8="Persons"),"Note: Breast cancer figures for all persons does not include males","")</f>
        <v>#VALUE!</v>
      </c>
      <c r="UNN17" s="132" t="e" vm="1">
        <f>IF(AND(UNN15="Breast",[1]control!UOB8="Persons"),"Note: Breast cancer figures for all persons does not include males","")</f>
        <v>#VALUE!</v>
      </c>
      <c r="UNO17" s="132" t="e" vm="1">
        <f>IF(AND(UNO15="Breast",[1]control!UOC8="Persons"),"Note: Breast cancer figures for all persons does not include males","")</f>
        <v>#VALUE!</v>
      </c>
      <c r="UNP17" s="132" t="e" vm="1">
        <f>IF(AND(UNP15="Breast",[1]control!UOD8="Persons"),"Note: Breast cancer figures for all persons does not include males","")</f>
        <v>#VALUE!</v>
      </c>
      <c r="UNQ17" s="132" t="e" vm="1">
        <f>IF(AND(UNQ15="Breast",[1]control!UOE8="Persons"),"Note: Breast cancer figures for all persons does not include males","")</f>
        <v>#VALUE!</v>
      </c>
      <c r="UNR17" s="132" t="e" vm="1">
        <f>IF(AND(UNR15="Breast",[1]control!UOF8="Persons"),"Note: Breast cancer figures for all persons does not include males","")</f>
        <v>#VALUE!</v>
      </c>
      <c r="UNS17" s="132" t="e" vm="1">
        <f>IF(AND(UNS15="Breast",[1]control!UOG8="Persons"),"Note: Breast cancer figures for all persons does not include males","")</f>
        <v>#VALUE!</v>
      </c>
      <c r="UNT17" s="132" t="e" vm="1">
        <f>IF(AND(UNT15="Breast",[1]control!UOH8="Persons"),"Note: Breast cancer figures for all persons does not include males","")</f>
        <v>#VALUE!</v>
      </c>
      <c r="UNU17" s="132" t="e" vm="1">
        <f>IF(AND(UNU15="Breast",[1]control!UOI8="Persons"),"Note: Breast cancer figures for all persons does not include males","")</f>
        <v>#VALUE!</v>
      </c>
      <c r="UNV17" s="132" t="e" vm="1">
        <f>IF(AND(UNV15="Breast",[1]control!UOJ8="Persons"),"Note: Breast cancer figures for all persons does not include males","")</f>
        <v>#VALUE!</v>
      </c>
      <c r="UNW17" s="132" t="e" vm="1">
        <f>IF(AND(UNW15="Breast",[1]control!UOK8="Persons"),"Note: Breast cancer figures for all persons does not include males","")</f>
        <v>#VALUE!</v>
      </c>
      <c r="UNX17" s="132" t="e" vm="1">
        <f>IF(AND(UNX15="Breast",[1]control!UOL8="Persons"),"Note: Breast cancer figures for all persons does not include males","")</f>
        <v>#VALUE!</v>
      </c>
      <c r="UNY17" s="132" t="e" vm="1">
        <f>IF(AND(UNY15="Breast",[1]control!UOM8="Persons"),"Note: Breast cancer figures for all persons does not include males","")</f>
        <v>#VALUE!</v>
      </c>
      <c r="UNZ17" s="132" t="e" vm="1">
        <f>IF(AND(UNZ15="Breast",[1]control!UON8="Persons"),"Note: Breast cancer figures for all persons does not include males","")</f>
        <v>#VALUE!</v>
      </c>
      <c r="UOA17" s="132" t="e" vm="1">
        <f>IF(AND(UOA15="Breast",[1]control!UOO8="Persons"),"Note: Breast cancer figures for all persons does not include males","")</f>
        <v>#VALUE!</v>
      </c>
      <c r="UOB17" s="132" t="e" vm="1">
        <f>IF(AND(UOB15="Breast",[1]control!UOP8="Persons"),"Note: Breast cancer figures for all persons does not include males","")</f>
        <v>#VALUE!</v>
      </c>
      <c r="UOC17" s="132" t="e" vm="1">
        <f>IF(AND(UOC15="Breast",[1]control!UOQ8="Persons"),"Note: Breast cancer figures for all persons does not include males","")</f>
        <v>#VALUE!</v>
      </c>
      <c r="UOD17" s="132" t="e" vm="1">
        <f>IF(AND(UOD15="Breast",[1]control!UOR8="Persons"),"Note: Breast cancer figures for all persons does not include males","")</f>
        <v>#VALUE!</v>
      </c>
      <c r="UOE17" s="132" t="e" vm="1">
        <f>IF(AND(UOE15="Breast",[1]control!UOS8="Persons"),"Note: Breast cancer figures for all persons does not include males","")</f>
        <v>#VALUE!</v>
      </c>
      <c r="UOF17" s="132" t="e" vm="1">
        <f>IF(AND(UOF15="Breast",[1]control!UOT8="Persons"),"Note: Breast cancer figures for all persons does not include males","")</f>
        <v>#VALUE!</v>
      </c>
      <c r="UOG17" s="132" t="e" vm="1">
        <f>IF(AND(UOG15="Breast",[1]control!UOU8="Persons"),"Note: Breast cancer figures for all persons does not include males","")</f>
        <v>#VALUE!</v>
      </c>
      <c r="UOH17" s="132" t="e" vm="1">
        <f>IF(AND(UOH15="Breast",[1]control!UOV8="Persons"),"Note: Breast cancer figures for all persons does not include males","")</f>
        <v>#VALUE!</v>
      </c>
      <c r="UOI17" s="132" t="e" vm="1">
        <f>IF(AND(UOI15="Breast",[1]control!UOW8="Persons"),"Note: Breast cancer figures for all persons does not include males","")</f>
        <v>#VALUE!</v>
      </c>
      <c r="UOJ17" s="132" t="e" vm="1">
        <f>IF(AND(UOJ15="Breast",[1]control!UOX8="Persons"),"Note: Breast cancer figures for all persons does not include males","")</f>
        <v>#VALUE!</v>
      </c>
      <c r="UOK17" s="132" t="e" vm="1">
        <f>IF(AND(UOK15="Breast",[1]control!UOY8="Persons"),"Note: Breast cancer figures for all persons does not include males","")</f>
        <v>#VALUE!</v>
      </c>
      <c r="UOL17" s="132" t="e" vm="1">
        <f>IF(AND(UOL15="Breast",[1]control!UOZ8="Persons"),"Note: Breast cancer figures for all persons does not include males","")</f>
        <v>#VALUE!</v>
      </c>
      <c r="UOM17" s="132" t="e" vm="1">
        <f>IF(AND(UOM15="Breast",[1]control!UPA8="Persons"),"Note: Breast cancer figures for all persons does not include males","")</f>
        <v>#VALUE!</v>
      </c>
      <c r="UON17" s="132" t="e" vm="1">
        <f>IF(AND(UON15="Breast",[1]control!UPB8="Persons"),"Note: Breast cancer figures for all persons does not include males","")</f>
        <v>#VALUE!</v>
      </c>
      <c r="UOO17" s="132" t="e" vm="1">
        <f>IF(AND(UOO15="Breast",[1]control!UPC8="Persons"),"Note: Breast cancer figures for all persons does not include males","")</f>
        <v>#VALUE!</v>
      </c>
      <c r="UOP17" s="132" t="e" vm="1">
        <f>IF(AND(UOP15="Breast",[1]control!UPD8="Persons"),"Note: Breast cancer figures for all persons does not include males","")</f>
        <v>#VALUE!</v>
      </c>
      <c r="UOQ17" s="132" t="e" vm="1">
        <f>IF(AND(UOQ15="Breast",[1]control!UPE8="Persons"),"Note: Breast cancer figures for all persons does not include males","")</f>
        <v>#VALUE!</v>
      </c>
      <c r="UOR17" s="132" t="e" vm="1">
        <f>IF(AND(UOR15="Breast",[1]control!UPF8="Persons"),"Note: Breast cancer figures for all persons does not include males","")</f>
        <v>#VALUE!</v>
      </c>
      <c r="UOS17" s="132" t="e" vm="1">
        <f>IF(AND(UOS15="Breast",[1]control!UPG8="Persons"),"Note: Breast cancer figures for all persons does not include males","")</f>
        <v>#VALUE!</v>
      </c>
      <c r="UOT17" s="132" t="e" vm="1">
        <f>IF(AND(UOT15="Breast",[1]control!UPH8="Persons"),"Note: Breast cancer figures for all persons does not include males","")</f>
        <v>#VALUE!</v>
      </c>
      <c r="UOU17" s="132" t="e" vm="1">
        <f>IF(AND(UOU15="Breast",[1]control!UPI8="Persons"),"Note: Breast cancer figures for all persons does not include males","")</f>
        <v>#VALUE!</v>
      </c>
      <c r="UOV17" s="132" t="e" vm="1">
        <f>IF(AND(UOV15="Breast",[1]control!UPJ8="Persons"),"Note: Breast cancer figures for all persons does not include males","")</f>
        <v>#VALUE!</v>
      </c>
      <c r="UOW17" s="132" t="e" vm="1">
        <f>IF(AND(UOW15="Breast",[1]control!UPK8="Persons"),"Note: Breast cancer figures for all persons does not include males","")</f>
        <v>#VALUE!</v>
      </c>
      <c r="UOX17" s="132" t="e" vm="1">
        <f>IF(AND(UOX15="Breast",[1]control!UPL8="Persons"),"Note: Breast cancer figures for all persons does not include males","")</f>
        <v>#VALUE!</v>
      </c>
      <c r="UOY17" s="132" t="e" vm="1">
        <f>IF(AND(UOY15="Breast",[1]control!UPM8="Persons"),"Note: Breast cancer figures for all persons does not include males","")</f>
        <v>#VALUE!</v>
      </c>
      <c r="UOZ17" s="132" t="e" vm="1">
        <f>IF(AND(UOZ15="Breast",[1]control!UPN8="Persons"),"Note: Breast cancer figures for all persons does not include males","")</f>
        <v>#VALUE!</v>
      </c>
      <c r="UPA17" s="132" t="e" vm="1">
        <f>IF(AND(UPA15="Breast",[1]control!UPO8="Persons"),"Note: Breast cancer figures for all persons does not include males","")</f>
        <v>#VALUE!</v>
      </c>
      <c r="UPB17" s="132" t="e" vm="1">
        <f>IF(AND(UPB15="Breast",[1]control!UPP8="Persons"),"Note: Breast cancer figures for all persons does not include males","")</f>
        <v>#VALUE!</v>
      </c>
      <c r="UPC17" s="132" t="e" vm="1">
        <f>IF(AND(UPC15="Breast",[1]control!UPQ8="Persons"),"Note: Breast cancer figures for all persons does not include males","")</f>
        <v>#VALUE!</v>
      </c>
      <c r="UPD17" s="132" t="e" vm="1">
        <f>IF(AND(UPD15="Breast",[1]control!UPR8="Persons"),"Note: Breast cancer figures for all persons does not include males","")</f>
        <v>#VALUE!</v>
      </c>
      <c r="UPE17" s="132" t="e" vm="1">
        <f>IF(AND(UPE15="Breast",[1]control!UPS8="Persons"),"Note: Breast cancer figures for all persons does not include males","")</f>
        <v>#VALUE!</v>
      </c>
      <c r="UPF17" s="132" t="e" vm="1">
        <f>IF(AND(UPF15="Breast",[1]control!UPT8="Persons"),"Note: Breast cancer figures for all persons does not include males","")</f>
        <v>#VALUE!</v>
      </c>
      <c r="UPG17" s="132" t="e" vm="1">
        <f>IF(AND(UPG15="Breast",[1]control!UPU8="Persons"),"Note: Breast cancer figures for all persons does not include males","")</f>
        <v>#VALUE!</v>
      </c>
      <c r="UPH17" s="132" t="e" vm="1">
        <f>IF(AND(UPH15="Breast",[1]control!UPV8="Persons"),"Note: Breast cancer figures for all persons does not include males","")</f>
        <v>#VALUE!</v>
      </c>
      <c r="UPI17" s="132" t="e" vm="1">
        <f>IF(AND(UPI15="Breast",[1]control!UPW8="Persons"),"Note: Breast cancer figures for all persons does not include males","")</f>
        <v>#VALUE!</v>
      </c>
      <c r="UPJ17" s="132" t="e" vm="1">
        <f>IF(AND(UPJ15="Breast",[1]control!UPX8="Persons"),"Note: Breast cancer figures for all persons does not include males","")</f>
        <v>#VALUE!</v>
      </c>
      <c r="UPK17" s="132" t="e" vm="1">
        <f>IF(AND(UPK15="Breast",[1]control!UPY8="Persons"),"Note: Breast cancer figures for all persons does not include males","")</f>
        <v>#VALUE!</v>
      </c>
      <c r="UPL17" s="132" t="e" vm="1">
        <f>IF(AND(UPL15="Breast",[1]control!UPZ8="Persons"),"Note: Breast cancer figures for all persons does not include males","")</f>
        <v>#VALUE!</v>
      </c>
      <c r="UPM17" s="132" t="e" vm="1">
        <f>IF(AND(UPM15="Breast",[1]control!UQA8="Persons"),"Note: Breast cancer figures for all persons does not include males","")</f>
        <v>#VALUE!</v>
      </c>
      <c r="UPN17" s="132" t="e" vm="1">
        <f>IF(AND(UPN15="Breast",[1]control!UQB8="Persons"),"Note: Breast cancer figures for all persons does not include males","")</f>
        <v>#VALUE!</v>
      </c>
      <c r="UPO17" s="132" t="e" vm="1">
        <f>IF(AND(UPO15="Breast",[1]control!UQC8="Persons"),"Note: Breast cancer figures for all persons does not include males","")</f>
        <v>#VALUE!</v>
      </c>
      <c r="UPP17" s="132" t="e" vm="1">
        <f>IF(AND(UPP15="Breast",[1]control!UQD8="Persons"),"Note: Breast cancer figures for all persons does not include males","")</f>
        <v>#VALUE!</v>
      </c>
      <c r="UPQ17" s="132" t="e" vm="1">
        <f>IF(AND(UPQ15="Breast",[1]control!UQE8="Persons"),"Note: Breast cancer figures for all persons does not include males","")</f>
        <v>#VALUE!</v>
      </c>
      <c r="UPR17" s="132" t="e" vm="1">
        <f>IF(AND(UPR15="Breast",[1]control!UQF8="Persons"),"Note: Breast cancer figures for all persons does not include males","")</f>
        <v>#VALUE!</v>
      </c>
      <c r="UPS17" s="132" t="e" vm="1">
        <f>IF(AND(UPS15="Breast",[1]control!UQG8="Persons"),"Note: Breast cancer figures for all persons does not include males","")</f>
        <v>#VALUE!</v>
      </c>
      <c r="UPT17" s="132" t="e" vm="1">
        <f>IF(AND(UPT15="Breast",[1]control!UQH8="Persons"),"Note: Breast cancer figures for all persons does not include males","")</f>
        <v>#VALUE!</v>
      </c>
      <c r="UPU17" s="132" t="e" vm="1">
        <f>IF(AND(UPU15="Breast",[1]control!UQI8="Persons"),"Note: Breast cancer figures for all persons does not include males","")</f>
        <v>#VALUE!</v>
      </c>
      <c r="UPV17" s="132" t="e" vm="1">
        <f>IF(AND(UPV15="Breast",[1]control!UQJ8="Persons"),"Note: Breast cancer figures for all persons does not include males","")</f>
        <v>#VALUE!</v>
      </c>
      <c r="UPW17" s="132" t="e" vm="1">
        <f>IF(AND(UPW15="Breast",[1]control!UQK8="Persons"),"Note: Breast cancer figures for all persons does not include males","")</f>
        <v>#VALUE!</v>
      </c>
      <c r="UPX17" s="132" t="e" vm="1">
        <f>IF(AND(UPX15="Breast",[1]control!UQL8="Persons"),"Note: Breast cancer figures for all persons does not include males","")</f>
        <v>#VALUE!</v>
      </c>
      <c r="UPY17" s="132" t="e" vm="1">
        <f>IF(AND(UPY15="Breast",[1]control!UQM8="Persons"),"Note: Breast cancer figures for all persons does not include males","")</f>
        <v>#VALUE!</v>
      </c>
      <c r="UPZ17" s="132" t="e" vm="1">
        <f>IF(AND(UPZ15="Breast",[1]control!UQN8="Persons"),"Note: Breast cancer figures for all persons does not include males","")</f>
        <v>#VALUE!</v>
      </c>
      <c r="UQA17" s="132" t="e" vm="1">
        <f>IF(AND(UQA15="Breast",[1]control!UQO8="Persons"),"Note: Breast cancer figures for all persons does not include males","")</f>
        <v>#VALUE!</v>
      </c>
      <c r="UQB17" s="132" t="e" vm="1">
        <f>IF(AND(UQB15="Breast",[1]control!UQP8="Persons"),"Note: Breast cancer figures for all persons does not include males","")</f>
        <v>#VALUE!</v>
      </c>
      <c r="UQC17" s="132" t="e" vm="1">
        <f>IF(AND(UQC15="Breast",[1]control!UQQ8="Persons"),"Note: Breast cancer figures for all persons does not include males","")</f>
        <v>#VALUE!</v>
      </c>
      <c r="UQD17" s="132" t="e" vm="1">
        <f>IF(AND(UQD15="Breast",[1]control!UQR8="Persons"),"Note: Breast cancer figures for all persons does not include males","")</f>
        <v>#VALUE!</v>
      </c>
      <c r="UQE17" s="132" t="e" vm="1">
        <f>IF(AND(UQE15="Breast",[1]control!UQS8="Persons"),"Note: Breast cancer figures for all persons does not include males","")</f>
        <v>#VALUE!</v>
      </c>
      <c r="UQF17" s="132" t="e" vm="1">
        <f>IF(AND(UQF15="Breast",[1]control!UQT8="Persons"),"Note: Breast cancer figures for all persons does not include males","")</f>
        <v>#VALUE!</v>
      </c>
      <c r="UQG17" s="132" t="e" vm="1">
        <f>IF(AND(UQG15="Breast",[1]control!UQU8="Persons"),"Note: Breast cancer figures for all persons does not include males","")</f>
        <v>#VALUE!</v>
      </c>
      <c r="UQH17" s="132" t="e" vm="1">
        <f>IF(AND(UQH15="Breast",[1]control!UQV8="Persons"),"Note: Breast cancer figures for all persons does not include males","")</f>
        <v>#VALUE!</v>
      </c>
      <c r="UQI17" s="132" t="e" vm="1">
        <f>IF(AND(UQI15="Breast",[1]control!UQW8="Persons"),"Note: Breast cancer figures for all persons does not include males","")</f>
        <v>#VALUE!</v>
      </c>
      <c r="UQJ17" s="132" t="e" vm="1">
        <f>IF(AND(UQJ15="Breast",[1]control!UQX8="Persons"),"Note: Breast cancer figures for all persons does not include males","")</f>
        <v>#VALUE!</v>
      </c>
      <c r="UQK17" s="132" t="e" vm="1">
        <f>IF(AND(UQK15="Breast",[1]control!UQY8="Persons"),"Note: Breast cancer figures for all persons does not include males","")</f>
        <v>#VALUE!</v>
      </c>
      <c r="UQL17" s="132" t="e" vm="1">
        <f>IF(AND(UQL15="Breast",[1]control!UQZ8="Persons"),"Note: Breast cancer figures for all persons does not include males","")</f>
        <v>#VALUE!</v>
      </c>
      <c r="UQM17" s="132" t="e" vm="1">
        <f>IF(AND(UQM15="Breast",[1]control!URA8="Persons"),"Note: Breast cancer figures for all persons does not include males","")</f>
        <v>#VALUE!</v>
      </c>
      <c r="UQN17" s="132" t="e" vm="1">
        <f>IF(AND(UQN15="Breast",[1]control!URB8="Persons"),"Note: Breast cancer figures for all persons does not include males","")</f>
        <v>#VALUE!</v>
      </c>
      <c r="UQO17" s="132" t="e" vm="1">
        <f>IF(AND(UQO15="Breast",[1]control!URC8="Persons"),"Note: Breast cancer figures for all persons does not include males","")</f>
        <v>#VALUE!</v>
      </c>
      <c r="UQP17" s="132" t="e" vm="1">
        <f>IF(AND(UQP15="Breast",[1]control!URD8="Persons"),"Note: Breast cancer figures for all persons does not include males","")</f>
        <v>#VALUE!</v>
      </c>
      <c r="UQQ17" s="132" t="e" vm="1">
        <f>IF(AND(UQQ15="Breast",[1]control!URE8="Persons"),"Note: Breast cancer figures for all persons does not include males","")</f>
        <v>#VALUE!</v>
      </c>
      <c r="UQR17" s="132" t="e" vm="1">
        <f>IF(AND(UQR15="Breast",[1]control!URF8="Persons"),"Note: Breast cancer figures for all persons does not include males","")</f>
        <v>#VALUE!</v>
      </c>
      <c r="UQS17" s="132" t="e" vm="1">
        <f>IF(AND(UQS15="Breast",[1]control!URG8="Persons"),"Note: Breast cancer figures for all persons does not include males","")</f>
        <v>#VALUE!</v>
      </c>
      <c r="UQT17" s="132" t="e" vm="1">
        <f>IF(AND(UQT15="Breast",[1]control!URH8="Persons"),"Note: Breast cancer figures for all persons does not include males","")</f>
        <v>#VALUE!</v>
      </c>
      <c r="UQU17" s="132" t="e" vm="1">
        <f>IF(AND(UQU15="Breast",[1]control!URI8="Persons"),"Note: Breast cancer figures for all persons does not include males","")</f>
        <v>#VALUE!</v>
      </c>
      <c r="UQV17" s="132" t="e" vm="1">
        <f>IF(AND(UQV15="Breast",[1]control!URJ8="Persons"),"Note: Breast cancer figures for all persons does not include males","")</f>
        <v>#VALUE!</v>
      </c>
      <c r="UQW17" s="132" t="e" vm="1">
        <f>IF(AND(UQW15="Breast",[1]control!URK8="Persons"),"Note: Breast cancer figures for all persons does not include males","")</f>
        <v>#VALUE!</v>
      </c>
      <c r="UQX17" s="132" t="e" vm="1">
        <f>IF(AND(UQX15="Breast",[1]control!URL8="Persons"),"Note: Breast cancer figures for all persons does not include males","")</f>
        <v>#VALUE!</v>
      </c>
      <c r="UQY17" s="132" t="e" vm="1">
        <f>IF(AND(UQY15="Breast",[1]control!URM8="Persons"),"Note: Breast cancer figures for all persons does not include males","")</f>
        <v>#VALUE!</v>
      </c>
      <c r="UQZ17" s="132" t="e" vm="1">
        <f>IF(AND(UQZ15="Breast",[1]control!URN8="Persons"),"Note: Breast cancer figures for all persons does not include males","")</f>
        <v>#VALUE!</v>
      </c>
      <c r="URA17" s="132" t="e" vm="1">
        <f>IF(AND(URA15="Breast",[1]control!URO8="Persons"),"Note: Breast cancer figures for all persons does not include males","")</f>
        <v>#VALUE!</v>
      </c>
      <c r="URB17" s="132" t="e" vm="1">
        <f>IF(AND(URB15="Breast",[1]control!URP8="Persons"),"Note: Breast cancer figures for all persons does not include males","")</f>
        <v>#VALUE!</v>
      </c>
      <c r="URC17" s="132" t="e" vm="1">
        <f>IF(AND(URC15="Breast",[1]control!URQ8="Persons"),"Note: Breast cancer figures for all persons does not include males","")</f>
        <v>#VALUE!</v>
      </c>
      <c r="URD17" s="132" t="e" vm="1">
        <f>IF(AND(URD15="Breast",[1]control!URR8="Persons"),"Note: Breast cancer figures for all persons does not include males","")</f>
        <v>#VALUE!</v>
      </c>
      <c r="URE17" s="132" t="e" vm="1">
        <f>IF(AND(URE15="Breast",[1]control!URS8="Persons"),"Note: Breast cancer figures for all persons does not include males","")</f>
        <v>#VALUE!</v>
      </c>
      <c r="URF17" s="132" t="e" vm="1">
        <f>IF(AND(URF15="Breast",[1]control!URT8="Persons"),"Note: Breast cancer figures for all persons does not include males","")</f>
        <v>#VALUE!</v>
      </c>
      <c r="URG17" s="132" t="e" vm="1">
        <f>IF(AND(URG15="Breast",[1]control!URU8="Persons"),"Note: Breast cancer figures for all persons does not include males","")</f>
        <v>#VALUE!</v>
      </c>
      <c r="URH17" s="132" t="e" vm="1">
        <f>IF(AND(URH15="Breast",[1]control!URV8="Persons"),"Note: Breast cancer figures for all persons does not include males","")</f>
        <v>#VALUE!</v>
      </c>
      <c r="URI17" s="132" t="e" vm="1">
        <f>IF(AND(URI15="Breast",[1]control!URW8="Persons"),"Note: Breast cancer figures for all persons does not include males","")</f>
        <v>#VALUE!</v>
      </c>
      <c r="URJ17" s="132" t="e" vm="1">
        <f>IF(AND(URJ15="Breast",[1]control!URX8="Persons"),"Note: Breast cancer figures for all persons does not include males","")</f>
        <v>#VALUE!</v>
      </c>
      <c r="URK17" s="132" t="e" vm="1">
        <f>IF(AND(URK15="Breast",[1]control!URY8="Persons"),"Note: Breast cancer figures for all persons does not include males","")</f>
        <v>#VALUE!</v>
      </c>
      <c r="URL17" s="132" t="e" vm="1">
        <f>IF(AND(URL15="Breast",[1]control!URZ8="Persons"),"Note: Breast cancer figures for all persons does not include males","")</f>
        <v>#VALUE!</v>
      </c>
      <c r="URM17" s="132" t="e" vm="1">
        <f>IF(AND(URM15="Breast",[1]control!USA8="Persons"),"Note: Breast cancer figures for all persons does not include males","")</f>
        <v>#VALUE!</v>
      </c>
      <c r="URN17" s="132" t="e" vm="1">
        <f>IF(AND(URN15="Breast",[1]control!USB8="Persons"),"Note: Breast cancer figures for all persons does not include males","")</f>
        <v>#VALUE!</v>
      </c>
      <c r="URO17" s="132" t="e" vm="1">
        <f>IF(AND(URO15="Breast",[1]control!USC8="Persons"),"Note: Breast cancer figures for all persons does not include males","")</f>
        <v>#VALUE!</v>
      </c>
      <c r="URP17" s="132" t="e" vm="1">
        <f>IF(AND(URP15="Breast",[1]control!USD8="Persons"),"Note: Breast cancer figures for all persons does not include males","")</f>
        <v>#VALUE!</v>
      </c>
      <c r="URQ17" s="132" t="e" vm="1">
        <f>IF(AND(URQ15="Breast",[1]control!USE8="Persons"),"Note: Breast cancer figures for all persons does not include males","")</f>
        <v>#VALUE!</v>
      </c>
      <c r="URR17" s="132" t="e" vm="1">
        <f>IF(AND(URR15="Breast",[1]control!USF8="Persons"),"Note: Breast cancer figures for all persons does not include males","")</f>
        <v>#VALUE!</v>
      </c>
      <c r="URS17" s="132" t="e" vm="1">
        <f>IF(AND(URS15="Breast",[1]control!USG8="Persons"),"Note: Breast cancer figures for all persons does not include males","")</f>
        <v>#VALUE!</v>
      </c>
      <c r="URT17" s="132" t="e" vm="1">
        <f>IF(AND(URT15="Breast",[1]control!USH8="Persons"),"Note: Breast cancer figures for all persons does not include males","")</f>
        <v>#VALUE!</v>
      </c>
      <c r="URU17" s="132" t="e" vm="1">
        <f>IF(AND(URU15="Breast",[1]control!USI8="Persons"),"Note: Breast cancer figures for all persons does not include males","")</f>
        <v>#VALUE!</v>
      </c>
      <c r="URV17" s="132" t="e" vm="1">
        <f>IF(AND(URV15="Breast",[1]control!USJ8="Persons"),"Note: Breast cancer figures for all persons does not include males","")</f>
        <v>#VALUE!</v>
      </c>
      <c r="URW17" s="132" t="e" vm="1">
        <f>IF(AND(URW15="Breast",[1]control!USK8="Persons"),"Note: Breast cancer figures for all persons does not include males","")</f>
        <v>#VALUE!</v>
      </c>
      <c r="URX17" s="132" t="e" vm="1">
        <f>IF(AND(URX15="Breast",[1]control!USL8="Persons"),"Note: Breast cancer figures for all persons does not include males","")</f>
        <v>#VALUE!</v>
      </c>
      <c r="URY17" s="132" t="e" vm="1">
        <f>IF(AND(URY15="Breast",[1]control!USM8="Persons"),"Note: Breast cancer figures for all persons does not include males","")</f>
        <v>#VALUE!</v>
      </c>
      <c r="URZ17" s="132" t="e" vm="1">
        <f>IF(AND(URZ15="Breast",[1]control!USN8="Persons"),"Note: Breast cancer figures for all persons does not include males","")</f>
        <v>#VALUE!</v>
      </c>
      <c r="USA17" s="132" t="e" vm="1">
        <f>IF(AND(USA15="Breast",[1]control!USO8="Persons"),"Note: Breast cancer figures for all persons does not include males","")</f>
        <v>#VALUE!</v>
      </c>
      <c r="USB17" s="132" t="e" vm="1">
        <f>IF(AND(USB15="Breast",[1]control!USP8="Persons"),"Note: Breast cancer figures for all persons does not include males","")</f>
        <v>#VALUE!</v>
      </c>
      <c r="USC17" s="132" t="e" vm="1">
        <f>IF(AND(USC15="Breast",[1]control!USQ8="Persons"),"Note: Breast cancer figures for all persons does not include males","")</f>
        <v>#VALUE!</v>
      </c>
      <c r="USD17" s="132" t="e" vm="1">
        <f>IF(AND(USD15="Breast",[1]control!USR8="Persons"),"Note: Breast cancer figures for all persons does not include males","")</f>
        <v>#VALUE!</v>
      </c>
      <c r="USE17" s="132" t="e" vm="1">
        <f>IF(AND(USE15="Breast",[1]control!USS8="Persons"),"Note: Breast cancer figures for all persons does not include males","")</f>
        <v>#VALUE!</v>
      </c>
      <c r="USF17" s="132" t="e" vm="1">
        <f>IF(AND(USF15="Breast",[1]control!UST8="Persons"),"Note: Breast cancer figures for all persons does not include males","")</f>
        <v>#VALUE!</v>
      </c>
      <c r="USG17" s="132" t="e" vm="1">
        <f>IF(AND(USG15="Breast",[1]control!USU8="Persons"),"Note: Breast cancer figures for all persons does not include males","")</f>
        <v>#VALUE!</v>
      </c>
      <c r="USH17" s="132" t="e" vm="1">
        <f>IF(AND(USH15="Breast",[1]control!USV8="Persons"),"Note: Breast cancer figures for all persons does not include males","")</f>
        <v>#VALUE!</v>
      </c>
      <c r="USI17" s="132" t="e" vm="1">
        <f>IF(AND(USI15="Breast",[1]control!USW8="Persons"),"Note: Breast cancer figures for all persons does not include males","")</f>
        <v>#VALUE!</v>
      </c>
      <c r="USJ17" s="132" t="e" vm="1">
        <f>IF(AND(USJ15="Breast",[1]control!USX8="Persons"),"Note: Breast cancer figures for all persons does not include males","")</f>
        <v>#VALUE!</v>
      </c>
      <c r="USK17" s="132" t="e" vm="1">
        <f>IF(AND(USK15="Breast",[1]control!USY8="Persons"),"Note: Breast cancer figures for all persons does not include males","")</f>
        <v>#VALUE!</v>
      </c>
      <c r="USL17" s="132" t="e" vm="1">
        <f>IF(AND(USL15="Breast",[1]control!USZ8="Persons"),"Note: Breast cancer figures for all persons does not include males","")</f>
        <v>#VALUE!</v>
      </c>
      <c r="USM17" s="132" t="e" vm="1">
        <f>IF(AND(USM15="Breast",[1]control!UTA8="Persons"),"Note: Breast cancer figures for all persons does not include males","")</f>
        <v>#VALUE!</v>
      </c>
      <c r="USN17" s="132" t="e" vm="1">
        <f>IF(AND(USN15="Breast",[1]control!UTB8="Persons"),"Note: Breast cancer figures for all persons does not include males","")</f>
        <v>#VALUE!</v>
      </c>
      <c r="USO17" s="132" t="e" vm="1">
        <f>IF(AND(USO15="Breast",[1]control!UTC8="Persons"),"Note: Breast cancer figures for all persons does not include males","")</f>
        <v>#VALUE!</v>
      </c>
      <c r="USP17" s="132" t="e" vm="1">
        <f>IF(AND(USP15="Breast",[1]control!UTD8="Persons"),"Note: Breast cancer figures for all persons does not include males","")</f>
        <v>#VALUE!</v>
      </c>
      <c r="USQ17" s="132" t="e" vm="1">
        <f>IF(AND(USQ15="Breast",[1]control!UTE8="Persons"),"Note: Breast cancer figures for all persons does not include males","")</f>
        <v>#VALUE!</v>
      </c>
      <c r="USR17" s="132" t="e" vm="1">
        <f>IF(AND(USR15="Breast",[1]control!UTF8="Persons"),"Note: Breast cancer figures for all persons does not include males","")</f>
        <v>#VALUE!</v>
      </c>
      <c r="USS17" s="132" t="e" vm="1">
        <f>IF(AND(USS15="Breast",[1]control!UTG8="Persons"),"Note: Breast cancer figures for all persons does not include males","")</f>
        <v>#VALUE!</v>
      </c>
      <c r="UST17" s="132" t="e" vm="1">
        <f>IF(AND(UST15="Breast",[1]control!UTH8="Persons"),"Note: Breast cancer figures for all persons does not include males","")</f>
        <v>#VALUE!</v>
      </c>
      <c r="USU17" s="132" t="e" vm="1">
        <f>IF(AND(USU15="Breast",[1]control!UTI8="Persons"),"Note: Breast cancer figures for all persons does not include males","")</f>
        <v>#VALUE!</v>
      </c>
      <c r="USV17" s="132" t="e" vm="1">
        <f>IF(AND(USV15="Breast",[1]control!UTJ8="Persons"),"Note: Breast cancer figures for all persons does not include males","")</f>
        <v>#VALUE!</v>
      </c>
      <c r="USW17" s="132" t="e" vm="1">
        <f>IF(AND(USW15="Breast",[1]control!UTK8="Persons"),"Note: Breast cancer figures for all persons does not include males","")</f>
        <v>#VALUE!</v>
      </c>
      <c r="USX17" s="132" t="e" vm="1">
        <f>IF(AND(USX15="Breast",[1]control!UTL8="Persons"),"Note: Breast cancer figures for all persons does not include males","")</f>
        <v>#VALUE!</v>
      </c>
      <c r="USY17" s="132" t="e" vm="1">
        <f>IF(AND(USY15="Breast",[1]control!UTM8="Persons"),"Note: Breast cancer figures for all persons does not include males","")</f>
        <v>#VALUE!</v>
      </c>
      <c r="USZ17" s="132" t="e" vm="1">
        <f>IF(AND(USZ15="Breast",[1]control!UTN8="Persons"),"Note: Breast cancer figures for all persons does not include males","")</f>
        <v>#VALUE!</v>
      </c>
      <c r="UTA17" s="132" t="e" vm="1">
        <f>IF(AND(UTA15="Breast",[1]control!UTO8="Persons"),"Note: Breast cancer figures for all persons does not include males","")</f>
        <v>#VALUE!</v>
      </c>
      <c r="UTB17" s="132" t="e" vm="1">
        <f>IF(AND(UTB15="Breast",[1]control!UTP8="Persons"),"Note: Breast cancer figures for all persons does not include males","")</f>
        <v>#VALUE!</v>
      </c>
      <c r="UTC17" s="132" t="e" vm="1">
        <f>IF(AND(UTC15="Breast",[1]control!UTQ8="Persons"),"Note: Breast cancer figures for all persons does not include males","")</f>
        <v>#VALUE!</v>
      </c>
      <c r="UTD17" s="132" t="e" vm="1">
        <f>IF(AND(UTD15="Breast",[1]control!UTR8="Persons"),"Note: Breast cancer figures for all persons does not include males","")</f>
        <v>#VALUE!</v>
      </c>
      <c r="UTE17" s="132" t="e" vm="1">
        <f>IF(AND(UTE15="Breast",[1]control!UTS8="Persons"),"Note: Breast cancer figures for all persons does not include males","")</f>
        <v>#VALUE!</v>
      </c>
      <c r="UTF17" s="132" t="e" vm="1">
        <f>IF(AND(UTF15="Breast",[1]control!UTT8="Persons"),"Note: Breast cancer figures for all persons does not include males","")</f>
        <v>#VALUE!</v>
      </c>
      <c r="UTG17" s="132" t="e" vm="1">
        <f>IF(AND(UTG15="Breast",[1]control!UTU8="Persons"),"Note: Breast cancer figures for all persons does not include males","")</f>
        <v>#VALUE!</v>
      </c>
      <c r="UTH17" s="132" t="e" vm="1">
        <f>IF(AND(UTH15="Breast",[1]control!UTV8="Persons"),"Note: Breast cancer figures for all persons does not include males","")</f>
        <v>#VALUE!</v>
      </c>
      <c r="UTI17" s="132" t="e" vm="1">
        <f>IF(AND(UTI15="Breast",[1]control!UTW8="Persons"),"Note: Breast cancer figures for all persons does not include males","")</f>
        <v>#VALUE!</v>
      </c>
      <c r="UTJ17" s="132" t="e" vm="1">
        <f>IF(AND(UTJ15="Breast",[1]control!UTX8="Persons"),"Note: Breast cancer figures for all persons does not include males","")</f>
        <v>#VALUE!</v>
      </c>
      <c r="UTK17" s="132" t="e" vm="1">
        <f>IF(AND(UTK15="Breast",[1]control!UTY8="Persons"),"Note: Breast cancer figures for all persons does not include males","")</f>
        <v>#VALUE!</v>
      </c>
      <c r="UTL17" s="132" t="e" vm="1">
        <f>IF(AND(UTL15="Breast",[1]control!UTZ8="Persons"),"Note: Breast cancer figures for all persons does not include males","")</f>
        <v>#VALUE!</v>
      </c>
      <c r="UTM17" s="132" t="e" vm="1">
        <f>IF(AND(UTM15="Breast",[1]control!UUA8="Persons"),"Note: Breast cancer figures for all persons does not include males","")</f>
        <v>#VALUE!</v>
      </c>
      <c r="UTN17" s="132" t="e" vm="1">
        <f>IF(AND(UTN15="Breast",[1]control!UUB8="Persons"),"Note: Breast cancer figures for all persons does not include males","")</f>
        <v>#VALUE!</v>
      </c>
      <c r="UTO17" s="132" t="e" vm="1">
        <f>IF(AND(UTO15="Breast",[1]control!UUC8="Persons"),"Note: Breast cancer figures for all persons does not include males","")</f>
        <v>#VALUE!</v>
      </c>
      <c r="UTP17" s="132" t="e" vm="1">
        <f>IF(AND(UTP15="Breast",[1]control!UUD8="Persons"),"Note: Breast cancer figures for all persons does not include males","")</f>
        <v>#VALUE!</v>
      </c>
      <c r="UTQ17" s="132" t="e" vm="1">
        <f>IF(AND(UTQ15="Breast",[1]control!UUE8="Persons"),"Note: Breast cancer figures for all persons does not include males","")</f>
        <v>#VALUE!</v>
      </c>
      <c r="UTR17" s="132" t="e" vm="1">
        <f>IF(AND(UTR15="Breast",[1]control!UUF8="Persons"),"Note: Breast cancer figures for all persons does not include males","")</f>
        <v>#VALUE!</v>
      </c>
      <c r="UTS17" s="132" t="e" vm="1">
        <f>IF(AND(UTS15="Breast",[1]control!UUG8="Persons"),"Note: Breast cancer figures for all persons does not include males","")</f>
        <v>#VALUE!</v>
      </c>
      <c r="UTT17" s="132" t="e" vm="1">
        <f>IF(AND(UTT15="Breast",[1]control!UUH8="Persons"),"Note: Breast cancer figures for all persons does not include males","")</f>
        <v>#VALUE!</v>
      </c>
      <c r="UTU17" s="132" t="e" vm="1">
        <f>IF(AND(UTU15="Breast",[1]control!UUI8="Persons"),"Note: Breast cancer figures for all persons does not include males","")</f>
        <v>#VALUE!</v>
      </c>
      <c r="UTV17" s="132" t="e" vm="1">
        <f>IF(AND(UTV15="Breast",[1]control!UUJ8="Persons"),"Note: Breast cancer figures for all persons does not include males","")</f>
        <v>#VALUE!</v>
      </c>
      <c r="UTW17" s="132" t="e" vm="1">
        <f>IF(AND(UTW15="Breast",[1]control!UUK8="Persons"),"Note: Breast cancer figures for all persons does not include males","")</f>
        <v>#VALUE!</v>
      </c>
      <c r="UTX17" s="132" t="e" vm="1">
        <f>IF(AND(UTX15="Breast",[1]control!UUL8="Persons"),"Note: Breast cancer figures for all persons does not include males","")</f>
        <v>#VALUE!</v>
      </c>
      <c r="UTY17" s="132" t="e" vm="1">
        <f>IF(AND(UTY15="Breast",[1]control!UUM8="Persons"),"Note: Breast cancer figures for all persons does not include males","")</f>
        <v>#VALUE!</v>
      </c>
      <c r="UTZ17" s="132" t="e" vm="1">
        <f>IF(AND(UTZ15="Breast",[1]control!UUN8="Persons"),"Note: Breast cancer figures for all persons does not include males","")</f>
        <v>#VALUE!</v>
      </c>
      <c r="UUA17" s="132" t="e" vm="1">
        <f>IF(AND(UUA15="Breast",[1]control!UUO8="Persons"),"Note: Breast cancer figures for all persons does not include males","")</f>
        <v>#VALUE!</v>
      </c>
      <c r="UUB17" s="132" t="e" vm="1">
        <f>IF(AND(UUB15="Breast",[1]control!UUP8="Persons"),"Note: Breast cancer figures for all persons does not include males","")</f>
        <v>#VALUE!</v>
      </c>
      <c r="UUC17" s="132" t="e" vm="1">
        <f>IF(AND(UUC15="Breast",[1]control!UUQ8="Persons"),"Note: Breast cancer figures for all persons does not include males","")</f>
        <v>#VALUE!</v>
      </c>
      <c r="UUD17" s="132" t="e" vm="1">
        <f>IF(AND(UUD15="Breast",[1]control!UUR8="Persons"),"Note: Breast cancer figures for all persons does not include males","")</f>
        <v>#VALUE!</v>
      </c>
      <c r="UUE17" s="132" t="e" vm="1">
        <f>IF(AND(UUE15="Breast",[1]control!UUS8="Persons"),"Note: Breast cancer figures for all persons does not include males","")</f>
        <v>#VALUE!</v>
      </c>
      <c r="UUF17" s="132" t="e" vm="1">
        <f>IF(AND(UUF15="Breast",[1]control!UUT8="Persons"),"Note: Breast cancer figures for all persons does not include males","")</f>
        <v>#VALUE!</v>
      </c>
      <c r="UUG17" s="132" t="e" vm="1">
        <f>IF(AND(UUG15="Breast",[1]control!UUU8="Persons"),"Note: Breast cancer figures for all persons does not include males","")</f>
        <v>#VALUE!</v>
      </c>
      <c r="UUH17" s="132" t="e" vm="1">
        <f>IF(AND(UUH15="Breast",[1]control!UUV8="Persons"),"Note: Breast cancer figures for all persons does not include males","")</f>
        <v>#VALUE!</v>
      </c>
      <c r="UUI17" s="132" t="e" vm="1">
        <f>IF(AND(UUI15="Breast",[1]control!UUW8="Persons"),"Note: Breast cancer figures for all persons does not include males","")</f>
        <v>#VALUE!</v>
      </c>
      <c r="UUJ17" s="132" t="e" vm="1">
        <f>IF(AND(UUJ15="Breast",[1]control!UUX8="Persons"),"Note: Breast cancer figures for all persons does not include males","")</f>
        <v>#VALUE!</v>
      </c>
      <c r="UUK17" s="132" t="e" vm="1">
        <f>IF(AND(UUK15="Breast",[1]control!UUY8="Persons"),"Note: Breast cancer figures for all persons does not include males","")</f>
        <v>#VALUE!</v>
      </c>
      <c r="UUL17" s="132" t="e" vm="1">
        <f>IF(AND(UUL15="Breast",[1]control!UUZ8="Persons"),"Note: Breast cancer figures for all persons does not include males","")</f>
        <v>#VALUE!</v>
      </c>
      <c r="UUM17" s="132" t="e" vm="1">
        <f>IF(AND(UUM15="Breast",[1]control!UVA8="Persons"),"Note: Breast cancer figures for all persons does not include males","")</f>
        <v>#VALUE!</v>
      </c>
      <c r="UUN17" s="132" t="e" vm="1">
        <f>IF(AND(UUN15="Breast",[1]control!UVB8="Persons"),"Note: Breast cancer figures for all persons does not include males","")</f>
        <v>#VALUE!</v>
      </c>
      <c r="UUO17" s="132" t="e" vm="1">
        <f>IF(AND(UUO15="Breast",[1]control!UVC8="Persons"),"Note: Breast cancer figures for all persons does not include males","")</f>
        <v>#VALUE!</v>
      </c>
      <c r="UUP17" s="132" t="e" vm="1">
        <f>IF(AND(UUP15="Breast",[1]control!UVD8="Persons"),"Note: Breast cancer figures for all persons does not include males","")</f>
        <v>#VALUE!</v>
      </c>
      <c r="UUQ17" s="132" t="e" vm="1">
        <f>IF(AND(UUQ15="Breast",[1]control!UVE8="Persons"),"Note: Breast cancer figures for all persons does not include males","")</f>
        <v>#VALUE!</v>
      </c>
      <c r="UUR17" s="132" t="e" vm="1">
        <f>IF(AND(UUR15="Breast",[1]control!UVF8="Persons"),"Note: Breast cancer figures for all persons does not include males","")</f>
        <v>#VALUE!</v>
      </c>
      <c r="UUS17" s="132" t="e" vm="1">
        <f>IF(AND(UUS15="Breast",[1]control!UVG8="Persons"),"Note: Breast cancer figures for all persons does not include males","")</f>
        <v>#VALUE!</v>
      </c>
      <c r="UUT17" s="132" t="e" vm="1">
        <f>IF(AND(UUT15="Breast",[1]control!UVH8="Persons"),"Note: Breast cancer figures for all persons does not include males","")</f>
        <v>#VALUE!</v>
      </c>
      <c r="UUU17" s="132" t="e" vm="1">
        <f>IF(AND(UUU15="Breast",[1]control!UVI8="Persons"),"Note: Breast cancer figures for all persons does not include males","")</f>
        <v>#VALUE!</v>
      </c>
      <c r="UUV17" s="132" t="e" vm="1">
        <f>IF(AND(UUV15="Breast",[1]control!UVJ8="Persons"),"Note: Breast cancer figures for all persons does not include males","")</f>
        <v>#VALUE!</v>
      </c>
      <c r="UUW17" s="132" t="e" vm="1">
        <f>IF(AND(UUW15="Breast",[1]control!UVK8="Persons"),"Note: Breast cancer figures for all persons does not include males","")</f>
        <v>#VALUE!</v>
      </c>
      <c r="UUX17" s="132" t="e" vm="1">
        <f>IF(AND(UUX15="Breast",[1]control!UVL8="Persons"),"Note: Breast cancer figures for all persons does not include males","")</f>
        <v>#VALUE!</v>
      </c>
      <c r="UUY17" s="132" t="e" vm="1">
        <f>IF(AND(UUY15="Breast",[1]control!UVM8="Persons"),"Note: Breast cancer figures for all persons does not include males","")</f>
        <v>#VALUE!</v>
      </c>
      <c r="UUZ17" s="132" t="e" vm="1">
        <f>IF(AND(UUZ15="Breast",[1]control!UVN8="Persons"),"Note: Breast cancer figures for all persons does not include males","")</f>
        <v>#VALUE!</v>
      </c>
      <c r="UVA17" s="132" t="e" vm="1">
        <f>IF(AND(UVA15="Breast",[1]control!UVO8="Persons"),"Note: Breast cancer figures for all persons does not include males","")</f>
        <v>#VALUE!</v>
      </c>
      <c r="UVB17" s="132" t="e" vm="1">
        <f>IF(AND(UVB15="Breast",[1]control!UVP8="Persons"),"Note: Breast cancer figures for all persons does not include males","")</f>
        <v>#VALUE!</v>
      </c>
      <c r="UVC17" s="132" t="e" vm="1">
        <f>IF(AND(UVC15="Breast",[1]control!UVQ8="Persons"),"Note: Breast cancer figures for all persons does not include males","")</f>
        <v>#VALUE!</v>
      </c>
      <c r="UVD17" s="132" t="e" vm="1">
        <f>IF(AND(UVD15="Breast",[1]control!UVR8="Persons"),"Note: Breast cancer figures for all persons does not include males","")</f>
        <v>#VALUE!</v>
      </c>
      <c r="UVE17" s="132" t="e" vm="1">
        <f>IF(AND(UVE15="Breast",[1]control!UVS8="Persons"),"Note: Breast cancer figures for all persons does not include males","")</f>
        <v>#VALUE!</v>
      </c>
      <c r="UVF17" s="132" t="e" vm="1">
        <f>IF(AND(UVF15="Breast",[1]control!UVT8="Persons"),"Note: Breast cancer figures for all persons does not include males","")</f>
        <v>#VALUE!</v>
      </c>
      <c r="UVG17" s="132" t="e" vm="1">
        <f>IF(AND(UVG15="Breast",[1]control!UVU8="Persons"),"Note: Breast cancer figures for all persons does not include males","")</f>
        <v>#VALUE!</v>
      </c>
      <c r="UVH17" s="132" t="e" vm="1">
        <f>IF(AND(UVH15="Breast",[1]control!UVV8="Persons"),"Note: Breast cancer figures for all persons does not include males","")</f>
        <v>#VALUE!</v>
      </c>
      <c r="UVI17" s="132" t="e" vm="1">
        <f>IF(AND(UVI15="Breast",[1]control!UVW8="Persons"),"Note: Breast cancer figures for all persons does not include males","")</f>
        <v>#VALUE!</v>
      </c>
      <c r="UVJ17" s="132" t="e" vm="1">
        <f>IF(AND(UVJ15="Breast",[1]control!UVX8="Persons"),"Note: Breast cancer figures for all persons does not include males","")</f>
        <v>#VALUE!</v>
      </c>
      <c r="UVK17" s="132" t="e" vm="1">
        <f>IF(AND(UVK15="Breast",[1]control!UVY8="Persons"),"Note: Breast cancer figures for all persons does not include males","")</f>
        <v>#VALUE!</v>
      </c>
      <c r="UVL17" s="132" t="e" vm="1">
        <f>IF(AND(UVL15="Breast",[1]control!UVZ8="Persons"),"Note: Breast cancer figures for all persons does not include males","")</f>
        <v>#VALUE!</v>
      </c>
      <c r="UVM17" s="132" t="e" vm="1">
        <f>IF(AND(UVM15="Breast",[1]control!UWA8="Persons"),"Note: Breast cancer figures for all persons does not include males","")</f>
        <v>#VALUE!</v>
      </c>
      <c r="UVN17" s="132" t="e" vm="1">
        <f>IF(AND(UVN15="Breast",[1]control!UWB8="Persons"),"Note: Breast cancer figures for all persons does not include males","")</f>
        <v>#VALUE!</v>
      </c>
      <c r="UVO17" s="132" t="e" vm="1">
        <f>IF(AND(UVO15="Breast",[1]control!UWC8="Persons"),"Note: Breast cancer figures for all persons does not include males","")</f>
        <v>#VALUE!</v>
      </c>
      <c r="UVP17" s="132" t="e" vm="1">
        <f>IF(AND(UVP15="Breast",[1]control!UWD8="Persons"),"Note: Breast cancer figures for all persons does not include males","")</f>
        <v>#VALUE!</v>
      </c>
      <c r="UVQ17" s="132" t="e" vm="1">
        <f>IF(AND(UVQ15="Breast",[1]control!UWE8="Persons"),"Note: Breast cancer figures for all persons does not include males","")</f>
        <v>#VALUE!</v>
      </c>
      <c r="UVR17" s="132" t="e" vm="1">
        <f>IF(AND(UVR15="Breast",[1]control!UWF8="Persons"),"Note: Breast cancer figures for all persons does not include males","")</f>
        <v>#VALUE!</v>
      </c>
      <c r="UVS17" s="132" t="e" vm="1">
        <f>IF(AND(UVS15="Breast",[1]control!UWG8="Persons"),"Note: Breast cancer figures for all persons does not include males","")</f>
        <v>#VALUE!</v>
      </c>
      <c r="UVT17" s="132" t="e" vm="1">
        <f>IF(AND(UVT15="Breast",[1]control!UWH8="Persons"),"Note: Breast cancer figures for all persons does not include males","")</f>
        <v>#VALUE!</v>
      </c>
      <c r="UVU17" s="132" t="e" vm="1">
        <f>IF(AND(UVU15="Breast",[1]control!UWI8="Persons"),"Note: Breast cancer figures for all persons does not include males","")</f>
        <v>#VALUE!</v>
      </c>
      <c r="UVV17" s="132" t="e" vm="1">
        <f>IF(AND(UVV15="Breast",[1]control!UWJ8="Persons"),"Note: Breast cancer figures for all persons does not include males","")</f>
        <v>#VALUE!</v>
      </c>
      <c r="UVW17" s="132" t="e" vm="1">
        <f>IF(AND(UVW15="Breast",[1]control!UWK8="Persons"),"Note: Breast cancer figures for all persons does not include males","")</f>
        <v>#VALUE!</v>
      </c>
      <c r="UVX17" s="132" t="e" vm="1">
        <f>IF(AND(UVX15="Breast",[1]control!UWL8="Persons"),"Note: Breast cancer figures for all persons does not include males","")</f>
        <v>#VALUE!</v>
      </c>
      <c r="UVY17" s="132" t="e" vm="1">
        <f>IF(AND(UVY15="Breast",[1]control!UWM8="Persons"),"Note: Breast cancer figures for all persons does not include males","")</f>
        <v>#VALUE!</v>
      </c>
      <c r="UVZ17" s="132" t="e" vm="1">
        <f>IF(AND(UVZ15="Breast",[1]control!UWN8="Persons"),"Note: Breast cancer figures for all persons does not include males","")</f>
        <v>#VALUE!</v>
      </c>
      <c r="UWA17" s="132" t="e" vm="1">
        <f>IF(AND(UWA15="Breast",[1]control!UWO8="Persons"),"Note: Breast cancer figures for all persons does not include males","")</f>
        <v>#VALUE!</v>
      </c>
      <c r="UWB17" s="132" t="e" vm="1">
        <f>IF(AND(UWB15="Breast",[1]control!UWP8="Persons"),"Note: Breast cancer figures for all persons does not include males","")</f>
        <v>#VALUE!</v>
      </c>
      <c r="UWC17" s="132" t="e" vm="1">
        <f>IF(AND(UWC15="Breast",[1]control!UWQ8="Persons"),"Note: Breast cancer figures for all persons does not include males","")</f>
        <v>#VALUE!</v>
      </c>
      <c r="UWD17" s="132" t="e" vm="1">
        <f>IF(AND(UWD15="Breast",[1]control!UWR8="Persons"),"Note: Breast cancer figures for all persons does not include males","")</f>
        <v>#VALUE!</v>
      </c>
      <c r="UWE17" s="132" t="e" vm="1">
        <f>IF(AND(UWE15="Breast",[1]control!UWS8="Persons"),"Note: Breast cancer figures for all persons does not include males","")</f>
        <v>#VALUE!</v>
      </c>
      <c r="UWF17" s="132" t="e" vm="1">
        <f>IF(AND(UWF15="Breast",[1]control!UWT8="Persons"),"Note: Breast cancer figures for all persons does not include males","")</f>
        <v>#VALUE!</v>
      </c>
      <c r="UWG17" s="132" t="e" vm="1">
        <f>IF(AND(UWG15="Breast",[1]control!UWU8="Persons"),"Note: Breast cancer figures for all persons does not include males","")</f>
        <v>#VALUE!</v>
      </c>
      <c r="UWH17" s="132" t="e" vm="1">
        <f>IF(AND(UWH15="Breast",[1]control!UWV8="Persons"),"Note: Breast cancer figures for all persons does not include males","")</f>
        <v>#VALUE!</v>
      </c>
      <c r="UWI17" s="132" t="e" vm="1">
        <f>IF(AND(UWI15="Breast",[1]control!UWW8="Persons"),"Note: Breast cancer figures for all persons does not include males","")</f>
        <v>#VALUE!</v>
      </c>
      <c r="UWJ17" s="132" t="e" vm="1">
        <f>IF(AND(UWJ15="Breast",[1]control!UWX8="Persons"),"Note: Breast cancer figures for all persons does not include males","")</f>
        <v>#VALUE!</v>
      </c>
      <c r="UWK17" s="132" t="e" vm="1">
        <f>IF(AND(UWK15="Breast",[1]control!UWY8="Persons"),"Note: Breast cancer figures for all persons does not include males","")</f>
        <v>#VALUE!</v>
      </c>
      <c r="UWL17" s="132" t="e" vm="1">
        <f>IF(AND(UWL15="Breast",[1]control!UWZ8="Persons"),"Note: Breast cancer figures for all persons does not include males","")</f>
        <v>#VALUE!</v>
      </c>
      <c r="UWM17" s="132" t="e" vm="1">
        <f>IF(AND(UWM15="Breast",[1]control!UXA8="Persons"),"Note: Breast cancer figures for all persons does not include males","")</f>
        <v>#VALUE!</v>
      </c>
      <c r="UWN17" s="132" t="e" vm="1">
        <f>IF(AND(UWN15="Breast",[1]control!UXB8="Persons"),"Note: Breast cancer figures for all persons does not include males","")</f>
        <v>#VALUE!</v>
      </c>
      <c r="UWO17" s="132" t="e" vm="1">
        <f>IF(AND(UWO15="Breast",[1]control!UXC8="Persons"),"Note: Breast cancer figures for all persons does not include males","")</f>
        <v>#VALUE!</v>
      </c>
      <c r="UWP17" s="132" t="e" vm="1">
        <f>IF(AND(UWP15="Breast",[1]control!UXD8="Persons"),"Note: Breast cancer figures for all persons does not include males","")</f>
        <v>#VALUE!</v>
      </c>
      <c r="UWQ17" s="132" t="e" vm="1">
        <f>IF(AND(UWQ15="Breast",[1]control!UXE8="Persons"),"Note: Breast cancer figures for all persons does not include males","")</f>
        <v>#VALUE!</v>
      </c>
      <c r="UWR17" s="132" t="e" vm="1">
        <f>IF(AND(UWR15="Breast",[1]control!UXF8="Persons"),"Note: Breast cancer figures for all persons does not include males","")</f>
        <v>#VALUE!</v>
      </c>
      <c r="UWS17" s="132" t="e" vm="1">
        <f>IF(AND(UWS15="Breast",[1]control!UXG8="Persons"),"Note: Breast cancer figures for all persons does not include males","")</f>
        <v>#VALUE!</v>
      </c>
      <c r="UWT17" s="132" t="e" vm="1">
        <f>IF(AND(UWT15="Breast",[1]control!UXH8="Persons"),"Note: Breast cancer figures for all persons does not include males","")</f>
        <v>#VALUE!</v>
      </c>
      <c r="UWU17" s="132" t="e" vm="1">
        <f>IF(AND(UWU15="Breast",[1]control!UXI8="Persons"),"Note: Breast cancer figures for all persons does not include males","")</f>
        <v>#VALUE!</v>
      </c>
      <c r="UWV17" s="132" t="e" vm="1">
        <f>IF(AND(UWV15="Breast",[1]control!UXJ8="Persons"),"Note: Breast cancer figures for all persons does not include males","")</f>
        <v>#VALUE!</v>
      </c>
      <c r="UWW17" s="132" t="e" vm="1">
        <f>IF(AND(UWW15="Breast",[1]control!UXK8="Persons"),"Note: Breast cancer figures for all persons does not include males","")</f>
        <v>#VALUE!</v>
      </c>
      <c r="UWX17" s="132" t="e" vm="1">
        <f>IF(AND(UWX15="Breast",[1]control!UXL8="Persons"),"Note: Breast cancer figures for all persons does not include males","")</f>
        <v>#VALUE!</v>
      </c>
      <c r="UWY17" s="132" t="e" vm="1">
        <f>IF(AND(UWY15="Breast",[1]control!UXM8="Persons"),"Note: Breast cancer figures for all persons does not include males","")</f>
        <v>#VALUE!</v>
      </c>
      <c r="UWZ17" s="132" t="e" vm="1">
        <f>IF(AND(UWZ15="Breast",[1]control!UXN8="Persons"),"Note: Breast cancer figures for all persons does not include males","")</f>
        <v>#VALUE!</v>
      </c>
      <c r="UXA17" s="132" t="e" vm="1">
        <f>IF(AND(UXA15="Breast",[1]control!UXO8="Persons"),"Note: Breast cancer figures for all persons does not include males","")</f>
        <v>#VALUE!</v>
      </c>
      <c r="UXB17" s="132" t="e" vm="1">
        <f>IF(AND(UXB15="Breast",[1]control!UXP8="Persons"),"Note: Breast cancer figures for all persons does not include males","")</f>
        <v>#VALUE!</v>
      </c>
      <c r="UXC17" s="132" t="e" vm="1">
        <f>IF(AND(UXC15="Breast",[1]control!UXQ8="Persons"),"Note: Breast cancer figures for all persons does not include males","")</f>
        <v>#VALUE!</v>
      </c>
      <c r="UXD17" s="132" t="e" vm="1">
        <f>IF(AND(UXD15="Breast",[1]control!UXR8="Persons"),"Note: Breast cancer figures for all persons does not include males","")</f>
        <v>#VALUE!</v>
      </c>
      <c r="UXE17" s="132" t="e" vm="1">
        <f>IF(AND(UXE15="Breast",[1]control!UXS8="Persons"),"Note: Breast cancer figures for all persons does not include males","")</f>
        <v>#VALUE!</v>
      </c>
      <c r="UXF17" s="132" t="e" vm="1">
        <f>IF(AND(UXF15="Breast",[1]control!UXT8="Persons"),"Note: Breast cancer figures for all persons does not include males","")</f>
        <v>#VALUE!</v>
      </c>
      <c r="UXG17" s="132" t="e" vm="1">
        <f>IF(AND(UXG15="Breast",[1]control!UXU8="Persons"),"Note: Breast cancer figures for all persons does not include males","")</f>
        <v>#VALUE!</v>
      </c>
      <c r="UXH17" s="132" t="e" vm="1">
        <f>IF(AND(UXH15="Breast",[1]control!UXV8="Persons"),"Note: Breast cancer figures for all persons does not include males","")</f>
        <v>#VALUE!</v>
      </c>
      <c r="UXI17" s="132" t="e" vm="1">
        <f>IF(AND(UXI15="Breast",[1]control!UXW8="Persons"),"Note: Breast cancer figures for all persons does not include males","")</f>
        <v>#VALUE!</v>
      </c>
      <c r="UXJ17" s="132" t="e" vm="1">
        <f>IF(AND(UXJ15="Breast",[1]control!UXX8="Persons"),"Note: Breast cancer figures for all persons does not include males","")</f>
        <v>#VALUE!</v>
      </c>
      <c r="UXK17" s="132" t="e" vm="1">
        <f>IF(AND(UXK15="Breast",[1]control!UXY8="Persons"),"Note: Breast cancer figures for all persons does not include males","")</f>
        <v>#VALUE!</v>
      </c>
      <c r="UXL17" s="132" t="e" vm="1">
        <f>IF(AND(UXL15="Breast",[1]control!UXZ8="Persons"),"Note: Breast cancer figures for all persons does not include males","")</f>
        <v>#VALUE!</v>
      </c>
      <c r="UXM17" s="132" t="e" vm="1">
        <f>IF(AND(UXM15="Breast",[1]control!UYA8="Persons"),"Note: Breast cancer figures for all persons does not include males","")</f>
        <v>#VALUE!</v>
      </c>
      <c r="UXN17" s="132" t="e" vm="1">
        <f>IF(AND(UXN15="Breast",[1]control!UYB8="Persons"),"Note: Breast cancer figures for all persons does not include males","")</f>
        <v>#VALUE!</v>
      </c>
      <c r="UXO17" s="132" t="e" vm="1">
        <f>IF(AND(UXO15="Breast",[1]control!UYC8="Persons"),"Note: Breast cancer figures for all persons does not include males","")</f>
        <v>#VALUE!</v>
      </c>
      <c r="UXP17" s="132" t="e" vm="1">
        <f>IF(AND(UXP15="Breast",[1]control!UYD8="Persons"),"Note: Breast cancer figures for all persons does not include males","")</f>
        <v>#VALUE!</v>
      </c>
      <c r="UXQ17" s="132" t="e" vm="1">
        <f>IF(AND(UXQ15="Breast",[1]control!UYE8="Persons"),"Note: Breast cancer figures for all persons does not include males","")</f>
        <v>#VALUE!</v>
      </c>
      <c r="UXR17" s="132" t="e" vm="1">
        <f>IF(AND(UXR15="Breast",[1]control!UYF8="Persons"),"Note: Breast cancer figures for all persons does not include males","")</f>
        <v>#VALUE!</v>
      </c>
      <c r="UXS17" s="132" t="e" vm="1">
        <f>IF(AND(UXS15="Breast",[1]control!UYG8="Persons"),"Note: Breast cancer figures for all persons does not include males","")</f>
        <v>#VALUE!</v>
      </c>
      <c r="UXT17" s="132" t="e" vm="1">
        <f>IF(AND(UXT15="Breast",[1]control!UYH8="Persons"),"Note: Breast cancer figures for all persons does not include males","")</f>
        <v>#VALUE!</v>
      </c>
      <c r="UXU17" s="132" t="e" vm="1">
        <f>IF(AND(UXU15="Breast",[1]control!UYI8="Persons"),"Note: Breast cancer figures for all persons does not include males","")</f>
        <v>#VALUE!</v>
      </c>
      <c r="UXV17" s="132" t="e" vm="1">
        <f>IF(AND(UXV15="Breast",[1]control!UYJ8="Persons"),"Note: Breast cancer figures for all persons does not include males","")</f>
        <v>#VALUE!</v>
      </c>
      <c r="UXW17" s="132" t="e" vm="1">
        <f>IF(AND(UXW15="Breast",[1]control!UYK8="Persons"),"Note: Breast cancer figures for all persons does not include males","")</f>
        <v>#VALUE!</v>
      </c>
      <c r="UXX17" s="132" t="e" vm="1">
        <f>IF(AND(UXX15="Breast",[1]control!UYL8="Persons"),"Note: Breast cancer figures for all persons does not include males","")</f>
        <v>#VALUE!</v>
      </c>
      <c r="UXY17" s="132" t="e" vm="1">
        <f>IF(AND(UXY15="Breast",[1]control!UYM8="Persons"),"Note: Breast cancer figures for all persons does not include males","")</f>
        <v>#VALUE!</v>
      </c>
      <c r="UXZ17" s="132" t="e" vm="1">
        <f>IF(AND(UXZ15="Breast",[1]control!UYN8="Persons"),"Note: Breast cancer figures for all persons does not include males","")</f>
        <v>#VALUE!</v>
      </c>
      <c r="UYA17" s="132" t="e" vm="1">
        <f>IF(AND(UYA15="Breast",[1]control!UYO8="Persons"),"Note: Breast cancer figures for all persons does not include males","")</f>
        <v>#VALUE!</v>
      </c>
      <c r="UYB17" s="132" t="e" vm="1">
        <f>IF(AND(UYB15="Breast",[1]control!UYP8="Persons"),"Note: Breast cancer figures for all persons does not include males","")</f>
        <v>#VALUE!</v>
      </c>
      <c r="UYC17" s="132" t="e" vm="1">
        <f>IF(AND(UYC15="Breast",[1]control!UYQ8="Persons"),"Note: Breast cancer figures for all persons does not include males","")</f>
        <v>#VALUE!</v>
      </c>
      <c r="UYD17" s="132" t="e" vm="1">
        <f>IF(AND(UYD15="Breast",[1]control!UYR8="Persons"),"Note: Breast cancer figures for all persons does not include males","")</f>
        <v>#VALUE!</v>
      </c>
      <c r="UYE17" s="132" t="e" vm="1">
        <f>IF(AND(UYE15="Breast",[1]control!UYS8="Persons"),"Note: Breast cancer figures for all persons does not include males","")</f>
        <v>#VALUE!</v>
      </c>
      <c r="UYF17" s="132" t="e" vm="1">
        <f>IF(AND(UYF15="Breast",[1]control!UYT8="Persons"),"Note: Breast cancer figures for all persons does not include males","")</f>
        <v>#VALUE!</v>
      </c>
      <c r="UYG17" s="132" t="e" vm="1">
        <f>IF(AND(UYG15="Breast",[1]control!UYU8="Persons"),"Note: Breast cancer figures for all persons does not include males","")</f>
        <v>#VALUE!</v>
      </c>
      <c r="UYH17" s="132" t="e" vm="1">
        <f>IF(AND(UYH15="Breast",[1]control!UYV8="Persons"),"Note: Breast cancer figures for all persons does not include males","")</f>
        <v>#VALUE!</v>
      </c>
      <c r="UYI17" s="132" t="e" vm="1">
        <f>IF(AND(UYI15="Breast",[1]control!UYW8="Persons"),"Note: Breast cancer figures for all persons does not include males","")</f>
        <v>#VALUE!</v>
      </c>
      <c r="UYJ17" s="132" t="e" vm="1">
        <f>IF(AND(UYJ15="Breast",[1]control!UYX8="Persons"),"Note: Breast cancer figures for all persons does not include males","")</f>
        <v>#VALUE!</v>
      </c>
      <c r="UYK17" s="132" t="e" vm="1">
        <f>IF(AND(UYK15="Breast",[1]control!UYY8="Persons"),"Note: Breast cancer figures for all persons does not include males","")</f>
        <v>#VALUE!</v>
      </c>
      <c r="UYL17" s="132" t="e" vm="1">
        <f>IF(AND(UYL15="Breast",[1]control!UYZ8="Persons"),"Note: Breast cancer figures for all persons does not include males","")</f>
        <v>#VALUE!</v>
      </c>
      <c r="UYM17" s="132" t="e" vm="1">
        <f>IF(AND(UYM15="Breast",[1]control!UZA8="Persons"),"Note: Breast cancer figures for all persons does not include males","")</f>
        <v>#VALUE!</v>
      </c>
      <c r="UYN17" s="132" t="e" vm="1">
        <f>IF(AND(UYN15="Breast",[1]control!UZB8="Persons"),"Note: Breast cancer figures for all persons does not include males","")</f>
        <v>#VALUE!</v>
      </c>
      <c r="UYO17" s="132" t="e" vm="1">
        <f>IF(AND(UYO15="Breast",[1]control!UZC8="Persons"),"Note: Breast cancer figures for all persons does not include males","")</f>
        <v>#VALUE!</v>
      </c>
      <c r="UYP17" s="132" t="e" vm="1">
        <f>IF(AND(UYP15="Breast",[1]control!UZD8="Persons"),"Note: Breast cancer figures for all persons does not include males","")</f>
        <v>#VALUE!</v>
      </c>
      <c r="UYQ17" s="132" t="e" vm="1">
        <f>IF(AND(UYQ15="Breast",[1]control!UZE8="Persons"),"Note: Breast cancer figures for all persons does not include males","")</f>
        <v>#VALUE!</v>
      </c>
      <c r="UYR17" s="132" t="e" vm="1">
        <f>IF(AND(UYR15="Breast",[1]control!UZF8="Persons"),"Note: Breast cancer figures for all persons does not include males","")</f>
        <v>#VALUE!</v>
      </c>
      <c r="UYS17" s="132" t="e" vm="1">
        <f>IF(AND(UYS15="Breast",[1]control!UZG8="Persons"),"Note: Breast cancer figures for all persons does not include males","")</f>
        <v>#VALUE!</v>
      </c>
      <c r="UYT17" s="132" t="e" vm="1">
        <f>IF(AND(UYT15="Breast",[1]control!UZH8="Persons"),"Note: Breast cancer figures for all persons does not include males","")</f>
        <v>#VALUE!</v>
      </c>
      <c r="UYU17" s="132" t="e" vm="1">
        <f>IF(AND(UYU15="Breast",[1]control!UZI8="Persons"),"Note: Breast cancer figures for all persons does not include males","")</f>
        <v>#VALUE!</v>
      </c>
      <c r="UYV17" s="132" t="e" vm="1">
        <f>IF(AND(UYV15="Breast",[1]control!UZJ8="Persons"),"Note: Breast cancer figures for all persons does not include males","")</f>
        <v>#VALUE!</v>
      </c>
      <c r="UYW17" s="132" t="e" vm="1">
        <f>IF(AND(UYW15="Breast",[1]control!UZK8="Persons"),"Note: Breast cancer figures for all persons does not include males","")</f>
        <v>#VALUE!</v>
      </c>
      <c r="UYX17" s="132" t="e" vm="1">
        <f>IF(AND(UYX15="Breast",[1]control!UZL8="Persons"),"Note: Breast cancer figures for all persons does not include males","")</f>
        <v>#VALUE!</v>
      </c>
      <c r="UYY17" s="132" t="e" vm="1">
        <f>IF(AND(UYY15="Breast",[1]control!UZM8="Persons"),"Note: Breast cancer figures for all persons does not include males","")</f>
        <v>#VALUE!</v>
      </c>
      <c r="UYZ17" s="132" t="e" vm="1">
        <f>IF(AND(UYZ15="Breast",[1]control!UZN8="Persons"),"Note: Breast cancer figures for all persons does not include males","")</f>
        <v>#VALUE!</v>
      </c>
      <c r="UZA17" s="132" t="e" vm="1">
        <f>IF(AND(UZA15="Breast",[1]control!UZO8="Persons"),"Note: Breast cancer figures for all persons does not include males","")</f>
        <v>#VALUE!</v>
      </c>
      <c r="UZB17" s="132" t="e" vm="1">
        <f>IF(AND(UZB15="Breast",[1]control!UZP8="Persons"),"Note: Breast cancer figures for all persons does not include males","")</f>
        <v>#VALUE!</v>
      </c>
      <c r="UZC17" s="132" t="e" vm="1">
        <f>IF(AND(UZC15="Breast",[1]control!UZQ8="Persons"),"Note: Breast cancer figures for all persons does not include males","")</f>
        <v>#VALUE!</v>
      </c>
      <c r="UZD17" s="132" t="e" vm="1">
        <f>IF(AND(UZD15="Breast",[1]control!UZR8="Persons"),"Note: Breast cancer figures for all persons does not include males","")</f>
        <v>#VALUE!</v>
      </c>
      <c r="UZE17" s="132" t="e" vm="1">
        <f>IF(AND(UZE15="Breast",[1]control!UZS8="Persons"),"Note: Breast cancer figures for all persons does not include males","")</f>
        <v>#VALUE!</v>
      </c>
      <c r="UZF17" s="132" t="e" vm="1">
        <f>IF(AND(UZF15="Breast",[1]control!UZT8="Persons"),"Note: Breast cancer figures for all persons does not include males","")</f>
        <v>#VALUE!</v>
      </c>
      <c r="UZG17" s="132" t="e" vm="1">
        <f>IF(AND(UZG15="Breast",[1]control!UZU8="Persons"),"Note: Breast cancer figures for all persons does not include males","")</f>
        <v>#VALUE!</v>
      </c>
      <c r="UZH17" s="132" t="e" vm="1">
        <f>IF(AND(UZH15="Breast",[1]control!UZV8="Persons"),"Note: Breast cancer figures for all persons does not include males","")</f>
        <v>#VALUE!</v>
      </c>
      <c r="UZI17" s="132" t="e" vm="1">
        <f>IF(AND(UZI15="Breast",[1]control!UZW8="Persons"),"Note: Breast cancer figures for all persons does not include males","")</f>
        <v>#VALUE!</v>
      </c>
      <c r="UZJ17" s="132" t="e" vm="1">
        <f>IF(AND(UZJ15="Breast",[1]control!UZX8="Persons"),"Note: Breast cancer figures for all persons does not include males","")</f>
        <v>#VALUE!</v>
      </c>
      <c r="UZK17" s="132" t="e" vm="1">
        <f>IF(AND(UZK15="Breast",[1]control!UZY8="Persons"),"Note: Breast cancer figures for all persons does not include males","")</f>
        <v>#VALUE!</v>
      </c>
      <c r="UZL17" s="132" t="e" vm="1">
        <f>IF(AND(UZL15="Breast",[1]control!UZZ8="Persons"),"Note: Breast cancer figures for all persons does not include males","")</f>
        <v>#VALUE!</v>
      </c>
      <c r="UZM17" s="132" t="e" vm="1">
        <f>IF(AND(UZM15="Breast",[1]control!VAA8="Persons"),"Note: Breast cancer figures for all persons does not include males","")</f>
        <v>#VALUE!</v>
      </c>
      <c r="UZN17" s="132" t="e" vm="1">
        <f>IF(AND(UZN15="Breast",[1]control!VAB8="Persons"),"Note: Breast cancer figures for all persons does not include males","")</f>
        <v>#VALUE!</v>
      </c>
      <c r="UZO17" s="132" t="e" vm="1">
        <f>IF(AND(UZO15="Breast",[1]control!VAC8="Persons"),"Note: Breast cancer figures for all persons does not include males","")</f>
        <v>#VALUE!</v>
      </c>
      <c r="UZP17" s="132" t="e" vm="1">
        <f>IF(AND(UZP15="Breast",[1]control!VAD8="Persons"),"Note: Breast cancer figures for all persons does not include males","")</f>
        <v>#VALUE!</v>
      </c>
      <c r="UZQ17" s="132" t="e" vm="1">
        <f>IF(AND(UZQ15="Breast",[1]control!VAE8="Persons"),"Note: Breast cancer figures for all persons does not include males","")</f>
        <v>#VALUE!</v>
      </c>
      <c r="UZR17" s="132" t="e" vm="1">
        <f>IF(AND(UZR15="Breast",[1]control!VAF8="Persons"),"Note: Breast cancer figures for all persons does not include males","")</f>
        <v>#VALUE!</v>
      </c>
      <c r="UZS17" s="132" t="e" vm="1">
        <f>IF(AND(UZS15="Breast",[1]control!VAG8="Persons"),"Note: Breast cancer figures for all persons does not include males","")</f>
        <v>#VALUE!</v>
      </c>
      <c r="UZT17" s="132" t="e" vm="1">
        <f>IF(AND(UZT15="Breast",[1]control!VAH8="Persons"),"Note: Breast cancer figures for all persons does not include males","")</f>
        <v>#VALUE!</v>
      </c>
      <c r="UZU17" s="132" t="e" vm="1">
        <f>IF(AND(UZU15="Breast",[1]control!VAI8="Persons"),"Note: Breast cancer figures for all persons does not include males","")</f>
        <v>#VALUE!</v>
      </c>
      <c r="UZV17" s="132" t="e" vm="1">
        <f>IF(AND(UZV15="Breast",[1]control!VAJ8="Persons"),"Note: Breast cancer figures for all persons does not include males","")</f>
        <v>#VALUE!</v>
      </c>
      <c r="UZW17" s="132" t="e" vm="1">
        <f>IF(AND(UZW15="Breast",[1]control!VAK8="Persons"),"Note: Breast cancer figures for all persons does not include males","")</f>
        <v>#VALUE!</v>
      </c>
      <c r="UZX17" s="132" t="e" vm="1">
        <f>IF(AND(UZX15="Breast",[1]control!VAL8="Persons"),"Note: Breast cancer figures for all persons does not include males","")</f>
        <v>#VALUE!</v>
      </c>
      <c r="UZY17" s="132" t="e" vm="1">
        <f>IF(AND(UZY15="Breast",[1]control!VAM8="Persons"),"Note: Breast cancer figures for all persons does not include males","")</f>
        <v>#VALUE!</v>
      </c>
      <c r="UZZ17" s="132" t="e" vm="1">
        <f>IF(AND(UZZ15="Breast",[1]control!VAN8="Persons"),"Note: Breast cancer figures for all persons does not include males","")</f>
        <v>#VALUE!</v>
      </c>
      <c r="VAA17" s="132" t="e" vm="1">
        <f>IF(AND(VAA15="Breast",[1]control!VAO8="Persons"),"Note: Breast cancer figures for all persons does not include males","")</f>
        <v>#VALUE!</v>
      </c>
      <c r="VAB17" s="132" t="e" vm="1">
        <f>IF(AND(VAB15="Breast",[1]control!VAP8="Persons"),"Note: Breast cancer figures for all persons does not include males","")</f>
        <v>#VALUE!</v>
      </c>
      <c r="VAC17" s="132" t="e" vm="1">
        <f>IF(AND(VAC15="Breast",[1]control!VAQ8="Persons"),"Note: Breast cancer figures for all persons does not include males","")</f>
        <v>#VALUE!</v>
      </c>
      <c r="VAD17" s="132" t="e" vm="1">
        <f>IF(AND(VAD15="Breast",[1]control!VAR8="Persons"),"Note: Breast cancer figures for all persons does not include males","")</f>
        <v>#VALUE!</v>
      </c>
      <c r="VAE17" s="132" t="e" vm="1">
        <f>IF(AND(VAE15="Breast",[1]control!VAS8="Persons"),"Note: Breast cancer figures for all persons does not include males","")</f>
        <v>#VALUE!</v>
      </c>
      <c r="VAF17" s="132" t="e" vm="1">
        <f>IF(AND(VAF15="Breast",[1]control!VAT8="Persons"),"Note: Breast cancer figures for all persons does not include males","")</f>
        <v>#VALUE!</v>
      </c>
      <c r="VAG17" s="132" t="e" vm="1">
        <f>IF(AND(VAG15="Breast",[1]control!VAU8="Persons"),"Note: Breast cancer figures for all persons does not include males","")</f>
        <v>#VALUE!</v>
      </c>
      <c r="VAH17" s="132" t="e" vm="1">
        <f>IF(AND(VAH15="Breast",[1]control!VAV8="Persons"),"Note: Breast cancer figures for all persons does not include males","")</f>
        <v>#VALUE!</v>
      </c>
      <c r="VAI17" s="132" t="e" vm="1">
        <f>IF(AND(VAI15="Breast",[1]control!VAW8="Persons"),"Note: Breast cancer figures for all persons does not include males","")</f>
        <v>#VALUE!</v>
      </c>
      <c r="VAJ17" s="132" t="e" vm="1">
        <f>IF(AND(VAJ15="Breast",[1]control!VAX8="Persons"),"Note: Breast cancer figures for all persons does not include males","")</f>
        <v>#VALUE!</v>
      </c>
      <c r="VAK17" s="132" t="e" vm="1">
        <f>IF(AND(VAK15="Breast",[1]control!VAY8="Persons"),"Note: Breast cancer figures for all persons does not include males","")</f>
        <v>#VALUE!</v>
      </c>
      <c r="VAL17" s="132" t="e" vm="1">
        <f>IF(AND(VAL15="Breast",[1]control!VAZ8="Persons"),"Note: Breast cancer figures for all persons does not include males","")</f>
        <v>#VALUE!</v>
      </c>
      <c r="VAM17" s="132" t="e" vm="1">
        <f>IF(AND(VAM15="Breast",[1]control!VBA8="Persons"),"Note: Breast cancer figures for all persons does not include males","")</f>
        <v>#VALUE!</v>
      </c>
      <c r="VAN17" s="132" t="e" vm="1">
        <f>IF(AND(VAN15="Breast",[1]control!VBB8="Persons"),"Note: Breast cancer figures for all persons does not include males","")</f>
        <v>#VALUE!</v>
      </c>
      <c r="VAO17" s="132" t="e" vm="1">
        <f>IF(AND(VAO15="Breast",[1]control!VBC8="Persons"),"Note: Breast cancer figures for all persons does not include males","")</f>
        <v>#VALUE!</v>
      </c>
      <c r="VAP17" s="132" t="e" vm="1">
        <f>IF(AND(VAP15="Breast",[1]control!VBD8="Persons"),"Note: Breast cancer figures for all persons does not include males","")</f>
        <v>#VALUE!</v>
      </c>
      <c r="VAQ17" s="132" t="e" vm="1">
        <f>IF(AND(VAQ15="Breast",[1]control!VBE8="Persons"),"Note: Breast cancer figures for all persons does not include males","")</f>
        <v>#VALUE!</v>
      </c>
      <c r="VAR17" s="132" t="e" vm="1">
        <f>IF(AND(VAR15="Breast",[1]control!VBF8="Persons"),"Note: Breast cancer figures for all persons does not include males","")</f>
        <v>#VALUE!</v>
      </c>
      <c r="VAS17" s="132" t="e" vm="1">
        <f>IF(AND(VAS15="Breast",[1]control!VBG8="Persons"),"Note: Breast cancer figures for all persons does not include males","")</f>
        <v>#VALUE!</v>
      </c>
      <c r="VAT17" s="132" t="e" vm="1">
        <f>IF(AND(VAT15="Breast",[1]control!VBH8="Persons"),"Note: Breast cancer figures for all persons does not include males","")</f>
        <v>#VALUE!</v>
      </c>
      <c r="VAU17" s="132" t="e" vm="1">
        <f>IF(AND(VAU15="Breast",[1]control!VBI8="Persons"),"Note: Breast cancer figures for all persons does not include males","")</f>
        <v>#VALUE!</v>
      </c>
      <c r="VAV17" s="132" t="e" vm="1">
        <f>IF(AND(VAV15="Breast",[1]control!VBJ8="Persons"),"Note: Breast cancer figures for all persons does not include males","")</f>
        <v>#VALUE!</v>
      </c>
      <c r="VAW17" s="132" t="e" vm="1">
        <f>IF(AND(VAW15="Breast",[1]control!VBK8="Persons"),"Note: Breast cancer figures for all persons does not include males","")</f>
        <v>#VALUE!</v>
      </c>
      <c r="VAX17" s="132" t="e" vm="1">
        <f>IF(AND(VAX15="Breast",[1]control!VBL8="Persons"),"Note: Breast cancer figures for all persons does not include males","")</f>
        <v>#VALUE!</v>
      </c>
      <c r="VAY17" s="132" t="e" vm="1">
        <f>IF(AND(VAY15="Breast",[1]control!VBM8="Persons"),"Note: Breast cancer figures for all persons does not include males","")</f>
        <v>#VALUE!</v>
      </c>
      <c r="VAZ17" s="132" t="e" vm="1">
        <f>IF(AND(VAZ15="Breast",[1]control!VBN8="Persons"),"Note: Breast cancer figures for all persons does not include males","")</f>
        <v>#VALUE!</v>
      </c>
      <c r="VBA17" s="132" t="e" vm="1">
        <f>IF(AND(VBA15="Breast",[1]control!VBO8="Persons"),"Note: Breast cancer figures for all persons does not include males","")</f>
        <v>#VALUE!</v>
      </c>
      <c r="VBB17" s="132" t="e" vm="1">
        <f>IF(AND(VBB15="Breast",[1]control!VBP8="Persons"),"Note: Breast cancer figures for all persons does not include males","")</f>
        <v>#VALUE!</v>
      </c>
      <c r="VBC17" s="132" t="e" vm="1">
        <f>IF(AND(VBC15="Breast",[1]control!VBQ8="Persons"),"Note: Breast cancer figures for all persons does not include males","")</f>
        <v>#VALUE!</v>
      </c>
      <c r="VBD17" s="132" t="e" vm="1">
        <f>IF(AND(VBD15="Breast",[1]control!VBR8="Persons"),"Note: Breast cancer figures for all persons does not include males","")</f>
        <v>#VALUE!</v>
      </c>
      <c r="VBE17" s="132" t="e" vm="1">
        <f>IF(AND(VBE15="Breast",[1]control!VBS8="Persons"),"Note: Breast cancer figures for all persons does not include males","")</f>
        <v>#VALUE!</v>
      </c>
      <c r="VBF17" s="132" t="e" vm="1">
        <f>IF(AND(VBF15="Breast",[1]control!VBT8="Persons"),"Note: Breast cancer figures for all persons does not include males","")</f>
        <v>#VALUE!</v>
      </c>
      <c r="VBG17" s="132" t="e" vm="1">
        <f>IF(AND(VBG15="Breast",[1]control!VBU8="Persons"),"Note: Breast cancer figures for all persons does not include males","")</f>
        <v>#VALUE!</v>
      </c>
      <c r="VBH17" s="132" t="e" vm="1">
        <f>IF(AND(VBH15="Breast",[1]control!VBV8="Persons"),"Note: Breast cancer figures for all persons does not include males","")</f>
        <v>#VALUE!</v>
      </c>
      <c r="VBI17" s="132" t="e" vm="1">
        <f>IF(AND(VBI15="Breast",[1]control!VBW8="Persons"),"Note: Breast cancer figures for all persons does not include males","")</f>
        <v>#VALUE!</v>
      </c>
      <c r="VBJ17" s="132" t="e" vm="1">
        <f>IF(AND(VBJ15="Breast",[1]control!VBX8="Persons"),"Note: Breast cancer figures for all persons does not include males","")</f>
        <v>#VALUE!</v>
      </c>
      <c r="VBK17" s="132" t="e" vm="1">
        <f>IF(AND(VBK15="Breast",[1]control!VBY8="Persons"),"Note: Breast cancer figures for all persons does not include males","")</f>
        <v>#VALUE!</v>
      </c>
      <c r="VBL17" s="132" t="e" vm="1">
        <f>IF(AND(VBL15="Breast",[1]control!VBZ8="Persons"),"Note: Breast cancer figures for all persons does not include males","")</f>
        <v>#VALUE!</v>
      </c>
      <c r="VBM17" s="132" t="e" vm="1">
        <f>IF(AND(VBM15="Breast",[1]control!VCA8="Persons"),"Note: Breast cancer figures for all persons does not include males","")</f>
        <v>#VALUE!</v>
      </c>
      <c r="VBN17" s="132" t="e" vm="1">
        <f>IF(AND(VBN15="Breast",[1]control!VCB8="Persons"),"Note: Breast cancer figures for all persons does not include males","")</f>
        <v>#VALUE!</v>
      </c>
      <c r="VBO17" s="132" t="e" vm="1">
        <f>IF(AND(VBO15="Breast",[1]control!VCC8="Persons"),"Note: Breast cancer figures for all persons does not include males","")</f>
        <v>#VALUE!</v>
      </c>
      <c r="VBP17" s="132" t="e" vm="1">
        <f>IF(AND(VBP15="Breast",[1]control!VCD8="Persons"),"Note: Breast cancer figures for all persons does not include males","")</f>
        <v>#VALUE!</v>
      </c>
      <c r="VBQ17" s="132" t="e" vm="1">
        <f>IF(AND(VBQ15="Breast",[1]control!VCE8="Persons"),"Note: Breast cancer figures for all persons does not include males","")</f>
        <v>#VALUE!</v>
      </c>
      <c r="VBR17" s="132" t="e" vm="1">
        <f>IF(AND(VBR15="Breast",[1]control!VCF8="Persons"),"Note: Breast cancer figures for all persons does not include males","")</f>
        <v>#VALUE!</v>
      </c>
      <c r="VBS17" s="132" t="e" vm="1">
        <f>IF(AND(VBS15="Breast",[1]control!VCG8="Persons"),"Note: Breast cancer figures for all persons does not include males","")</f>
        <v>#VALUE!</v>
      </c>
      <c r="VBT17" s="132" t="e" vm="1">
        <f>IF(AND(VBT15="Breast",[1]control!VCH8="Persons"),"Note: Breast cancer figures for all persons does not include males","")</f>
        <v>#VALUE!</v>
      </c>
      <c r="VBU17" s="132" t="e" vm="1">
        <f>IF(AND(VBU15="Breast",[1]control!VCI8="Persons"),"Note: Breast cancer figures for all persons does not include males","")</f>
        <v>#VALUE!</v>
      </c>
      <c r="VBV17" s="132" t="e" vm="1">
        <f>IF(AND(VBV15="Breast",[1]control!VCJ8="Persons"),"Note: Breast cancer figures for all persons does not include males","")</f>
        <v>#VALUE!</v>
      </c>
      <c r="VBW17" s="132" t="e" vm="1">
        <f>IF(AND(VBW15="Breast",[1]control!VCK8="Persons"),"Note: Breast cancer figures for all persons does not include males","")</f>
        <v>#VALUE!</v>
      </c>
      <c r="VBX17" s="132" t="e" vm="1">
        <f>IF(AND(VBX15="Breast",[1]control!VCL8="Persons"),"Note: Breast cancer figures for all persons does not include males","")</f>
        <v>#VALUE!</v>
      </c>
      <c r="VBY17" s="132" t="e" vm="1">
        <f>IF(AND(VBY15="Breast",[1]control!VCM8="Persons"),"Note: Breast cancer figures for all persons does not include males","")</f>
        <v>#VALUE!</v>
      </c>
      <c r="VBZ17" s="132" t="e" vm="1">
        <f>IF(AND(VBZ15="Breast",[1]control!VCN8="Persons"),"Note: Breast cancer figures for all persons does not include males","")</f>
        <v>#VALUE!</v>
      </c>
      <c r="VCA17" s="132" t="e" vm="1">
        <f>IF(AND(VCA15="Breast",[1]control!VCO8="Persons"),"Note: Breast cancer figures for all persons does not include males","")</f>
        <v>#VALUE!</v>
      </c>
      <c r="VCB17" s="132" t="e" vm="1">
        <f>IF(AND(VCB15="Breast",[1]control!VCP8="Persons"),"Note: Breast cancer figures for all persons does not include males","")</f>
        <v>#VALUE!</v>
      </c>
      <c r="VCC17" s="132" t="e" vm="1">
        <f>IF(AND(VCC15="Breast",[1]control!VCQ8="Persons"),"Note: Breast cancer figures for all persons does not include males","")</f>
        <v>#VALUE!</v>
      </c>
      <c r="VCD17" s="132" t="e" vm="1">
        <f>IF(AND(VCD15="Breast",[1]control!VCR8="Persons"),"Note: Breast cancer figures for all persons does not include males","")</f>
        <v>#VALUE!</v>
      </c>
      <c r="VCE17" s="132" t="e" vm="1">
        <f>IF(AND(VCE15="Breast",[1]control!VCS8="Persons"),"Note: Breast cancer figures for all persons does not include males","")</f>
        <v>#VALUE!</v>
      </c>
      <c r="VCF17" s="132" t="e" vm="1">
        <f>IF(AND(VCF15="Breast",[1]control!VCT8="Persons"),"Note: Breast cancer figures for all persons does not include males","")</f>
        <v>#VALUE!</v>
      </c>
      <c r="VCG17" s="132" t="e" vm="1">
        <f>IF(AND(VCG15="Breast",[1]control!VCU8="Persons"),"Note: Breast cancer figures for all persons does not include males","")</f>
        <v>#VALUE!</v>
      </c>
      <c r="VCH17" s="132" t="e" vm="1">
        <f>IF(AND(VCH15="Breast",[1]control!VCV8="Persons"),"Note: Breast cancer figures for all persons does not include males","")</f>
        <v>#VALUE!</v>
      </c>
      <c r="VCI17" s="132" t="e" vm="1">
        <f>IF(AND(VCI15="Breast",[1]control!VCW8="Persons"),"Note: Breast cancer figures for all persons does not include males","")</f>
        <v>#VALUE!</v>
      </c>
      <c r="VCJ17" s="132" t="e" vm="1">
        <f>IF(AND(VCJ15="Breast",[1]control!VCX8="Persons"),"Note: Breast cancer figures for all persons does not include males","")</f>
        <v>#VALUE!</v>
      </c>
      <c r="VCK17" s="132" t="e" vm="1">
        <f>IF(AND(VCK15="Breast",[1]control!VCY8="Persons"),"Note: Breast cancer figures for all persons does not include males","")</f>
        <v>#VALUE!</v>
      </c>
      <c r="VCL17" s="132" t="e" vm="1">
        <f>IF(AND(VCL15="Breast",[1]control!VCZ8="Persons"),"Note: Breast cancer figures for all persons does not include males","")</f>
        <v>#VALUE!</v>
      </c>
      <c r="VCM17" s="132" t="e" vm="1">
        <f>IF(AND(VCM15="Breast",[1]control!VDA8="Persons"),"Note: Breast cancer figures for all persons does not include males","")</f>
        <v>#VALUE!</v>
      </c>
      <c r="VCN17" s="132" t="e" vm="1">
        <f>IF(AND(VCN15="Breast",[1]control!VDB8="Persons"),"Note: Breast cancer figures for all persons does not include males","")</f>
        <v>#VALUE!</v>
      </c>
      <c r="VCO17" s="132" t="e" vm="1">
        <f>IF(AND(VCO15="Breast",[1]control!VDC8="Persons"),"Note: Breast cancer figures for all persons does not include males","")</f>
        <v>#VALUE!</v>
      </c>
      <c r="VCP17" s="132" t="e" vm="1">
        <f>IF(AND(VCP15="Breast",[1]control!VDD8="Persons"),"Note: Breast cancer figures for all persons does not include males","")</f>
        <v>#VALUE!</v>
      </c>
      <c r="VCQ17" s="132" t="e" vm="1">
        <f>IF(AND(VCQ15="Breast",[1]control!VDE8="Persons"),"Note: Breast cancer figures for all persons does not include males","")</f>
        <v>#VALUE!</v>
      </c>
      <c r="VCR17" s="132" t="e" vm="1">
        <f>IF(AND(VCR15="Breast",[1]control!VDF8="Persons"),"Note: Breast cancer figures for all persons does not include males","")</f>
        <v>#VALUE!</v>
      </c>
      <c r="VCS17" s="132" t="e" vm="1">
        <f>IF(AND(VCS15="Breast",[1]control!VDG8="Persons"),"Note: Breast cancer figures for all persons does not include males","")</f>
        <v>#VALUE!</v>
      </c>
      <c r="VCT17" s="132" t="e" vm="1">
        <f>IF(AND(VCT15="Breast",[1]control!VDH8="Persons"),"Note: Breast cancer figures for all persons does not include males","")</f>
        <v>#VALUE!</v>
      </c>
      <c r="VCU17" s="132" t="e" vm="1">
        <f>IF(AND(VCU15="Breast",[1]control!VDI8="Persons"),"Note: Breast cancer figures for all persons does not include males","")</f>
        <v>#VALUE!</v>
      </c>
      <c r="VCV17" s="132" t="e" vm="1">
        <f>IF(AND(VCV15="Breast",[1]control!VDJ8="Persons"),"Note: Breast cancer figures for all persons does not include males","")</f>
        <v>#VALUE!</v>
      </c>
      <c r="VCW17" s="132" t="e" vm="1">
        <f>IF(AND(VCW15="Breast",[1]control!VDK8="Persons"),"Note: Breast cancer figures for all persons does not include males","")</f>
        <v>#VALUE!</v>
      </c>
      <c r="VCX17" s="132" t="e" vm="1">
        <f>IF(AND(VCX15="Breast",[1]control!VDL8="Persons"),"Note: Breast cancer figures for all persons does not include males","")</f>
        <v>#VALUE!</v>
      </c>
      <c r="VCY17" s="132" t="e" vm="1">
        <f>IF(AND(VCY15="Breast",[1]control!VDM8="Persons"),"Note: Breast cancer figures for all persons does not include males","")</f>
        <v>#VALUE!</v>
      </c>
      <c r="VCZ17" s="132" t="e" vm="1">
        <f>IF(AND(VCZ15="Breast",[1]control!VDN8="Persons"),"Note: Breast cancer figures for all persons does not include males","")</f>
        <v>#VALUE!</v>
      </c>
      <c r="VDA17" s="132" t="e" vm="1">
        <f>IF(AND(VDA15="Breast",[1]control!VDO8="Persons"),"Note: Breast cancer figures for all persons does not include males","")</f>
        <v>#VALUE!</v>
      </c>
      <c r="VDB17" s="132" t="e" vm="1">
        <f>IF(AND(VDB15="Breast",[1]control!VDP8="Persons"),"Note: Breast cancer figures for all persons does not include males","")</f>
        <v>#VALUE!</v>
      </c>
      <c r="VDC17" s="132" t="e" vm="1">
        <f>IF(AND(VDC15="Breast",[1]control!VDQ8="Persons"),"Note: Breast cancer figures for all persons does not include males","")</f>
        <v>#VALUE!</v>
      </c>
      <c r="VDD17" s="132" t="e" vm="1">
        <f>IF(AND(VDD15="Breast",[1]control!VDR8="Persons"),"Note: Breast cancer figures for all persons does not include males","")</f>
        <v>#VALUE!</v>
      </c>
      <c r="VDE17" s="132" t="e" vm="1">
        <f>IF(AND(VDE15="Breast",[1]control!VDS8="Persons"),"Note: Breast cancer figures for all persons does not include males","")</f>
        <v>#VALUE!</v>
      </c>
      <c r="VDF17" s="132" t="e" vm="1">
        <f>IF(AND(VDF15="Breast",[1]control!VDT8="Persons"),"Note: Breast cancer figures for all persons does not include males","")</f>
        <v>#VALUE!</v>
      </c>
      <c r="VDG17" s="132" t="e" vm="1">
        <f>IF(AND(VDG15="Breast",[1]control!VDU8="Persons"),"Note: Breast cancer figures for all persons does not include males","")</f>
        <v>#VALUE!</v>
      </c>
      <c r="VDH17" s="132" t="e" vm="1">
        <f>IF(AND(VDH15="Breast",[1]control!VDV8="Persons"),"Note: Breast cancer figures for all persons does not include males","")</f>
        <v>#VALUE!</v>
      </c>
      <c r="VDI17" s="132" t="e" vm="1">
        <f>IF(AND(VDI15="Breast",[1]control!VDW8="Persons"),"Note: Breast cancer figures for all persons does not include males","")</f>
        <v>#VALUE!</v>
      </c>
      <c r="VDJ17" s="132" t="e" vm="1">
        <f>IF(AND(VDJ15="Breast",[1]control!VDX8="Persons"),"Note: Breast cancer figures for all persons does not include males","")</f>
        <v>#VALUE!</v>
      </c>
      <c r="VDK17" s="132" t="e" vm="1">
        <f>IF(AND(VDK15="Breast",[1]control!VDY8="Persons"),"Note: Breast cancer figures for all persons does not include males","")</f>
        <v>#VALUE!</v>
      </c>
      <c r="VDL17" s="132" t="e" vm="1">
        <f>IF(AND(VDL15="Breast",[1]control!VDZ8="Persons"),"Note: Breast cancer figures for all persons does not include males","")</f>
        <v>#VALUE!</v>
      </c>
      <c r="VDM17" s="132" t="e" vm="1">
        <f>IF(AND(VDM15="Breast",[1]control!VEA8="Persons"),"Note: Breast cancer figures for all persons does not include males","")</f>
        <v>#VALUE!</v>
      </c>
      <c r="VDN17" s="132" t="e" vm="1">
        <f>IF(AND(VDN15="Breast",[1]control!VEB8="Persons"),"Note: Breast cancer figures for all persons does not include males","")</f>
        <v>#VALUE!</v>
      </c>
      <c r="VDO17" s="132" t="e" vm="1">
        <f>IF(AND(VDO15="Breast",[1]control!VEC8="Persons"),"Note: Breast cancer figures for all persons does not include males","")</f>
        <v>#VALUE!</v>
      </c>
      <c r="VDP17" s="132" t="e" vm="1">
        <f>IF(AND(VDP15="Breast",[1]control!VED8="Persons"),"Note: Breast cancer figures for all persons does not include males","")</f>
        <v>#VALUE!</v>
      </c>
      <c r="VDQ17" s="132" t="e" vm="1">
        <f>IF(AND(VDQ15="Breast",[1]control!VEE8="Persons"),"Note: Breast cancer figures for all persons does not include males","")</f>
        <v>#VALUE!</v>
      </c>
      <c r="VDR17" s="132" t="e" vm="1">
        <f>IF(AND(VDR15="Breast",[1]control!VEF8="Persons"),"Note: Breast cancer figures for all persons does not include males","")</f>
        <v>#VALUE!</v>
      </c>
      <c r="VDS17" s="132" t="e" vm="1">
        <f>IF(AND(VDS15="Breast",[1]control!VEG8="Persons"),"Note: Breast cancer figures for all persons does not include males","")</f>
        <v>#VALUE!</v>
      </c>
      <c r="VDT17" s="132" t="e" vm="1">
        <f>IF(AND(VDT15="Breast",[1]control!VEH8="Persons"),"Note: Breast cancer figures for all persons does not include males","")</f>
        <v>#VALUE!</v>
      </c>
      <c r="VDU17" s="132" t="e" vm="1">
        <f>IF(AND(VDU15="Breast",[1]control!VEI8="Persons"),"Note: Breast cancer figures for all persons does not include males","")</f>
        <v>#VALUE!</v>
      </c>
      <c r="VDV17" s="132" t="e" vm="1">
        <f>IF(AND(VDV15="Breast",[1]control!VEJ8="Persons"),"Note: Breast cancer figures for all persons does not include males","")</f>
        <v>#VALUE!</v>
      </c>
      <c r="VDW17" s="132" t="e" vm="1">
        <f>IF(AND(VDW15="Breast",[1]control!VEK8="Persons"),"Note: Breast cancer figures for all persons does not include males","")</f>
        <v>#VALUE!</v>
      </c>
      <c r="VDX17" s="132" t="e" vm="1">
        <f>IF(AND(VDX15="Breast",[1]control!VEL8="Persons"),"Note: Breast cancer figures for all persons does not include males","")</f>
        <v>#VALUE!</v>
      </c>
      <c r="VDY17" s="132" t="e" vm="1">
        <f>IF(AND(VDY15="Breast",[1]control!VEM8="Persons"),"Note: Breast cancer figures for all persons does not include males","")</f>
        <v>#VALUE!</v>
      </c>
      <c r="VDZ17" s="132" t="e" vm="1">
        <f>IF(AND(VDZ15="Breast",[1]control!VEN8="Persons"),"Note: Breast cancer figures for all persons does not include males","")</f>
        <v>#VALUE!</v>
      </c>
      <c r="VEA17" s="132" t="e" vm="1">
        <f>IF(AND(VEA15="Breast",[1]control!VEO8="Persons"),"Note: Breast cancer figures for all persons does not include males","")</f>
        <v>#VALUE!</v>
      </c>
      <c r="VEB17" s="132" t="e" vm="1">
        <f>IF(AND(VEB15="Breast",[1]control!VEP8="Persons"),"Note: Breast cancer figures for all persons does not include males","")</f>
        <v>#VALUE!</v>
      </c>
      <c r="VEC17" s="132" t="e" vm="1">
        <f>IF(AND(VEC15="Breast",[1]control!VEQ8="Persons"),"Note: Breast cancer figures for all persons does not include males","")</f>
        <v>#VALUE!</v>
      </c>
      <c r="VED17" s="132" t="e" vm="1">
        <f>IF(AND(VED15="Breast",[1]control!VER8="Persons"),"Note: Breast cancer figures for all persons does not include males","")</f>
        <v>#VALUE!</v>
      </c>
      <c r="VEE17" s="132" t="e" vm="1">
        <f>IF(AND(VEE15="Breast",[1]control!VES8="Persons"),"Note: Breast cancer figures for all persons does not include males","")</f>
        <v>#VALUE!</v>
      </c>
      <c r="VEF17" s="132" t="e" vm="1">
        <f>IF(AND(VEF15="Breast",[1]control!VET8="Persons"),"Note: Breast cancer figures for all persons does not include males","")</f>
        <v>#VALUE!</v>
      </c>
      <c r="VEG17" s="132" t="e" vm="1">
        <f>IF(AND(VEG15="Breast",[1]control!VEU8="Persons"),"Note: Breast cancer figures for all persons does not include males","")</f>
        <v>#VALUE!</v>
      </c>
      <c r="VEH17" s="132" t="e" vm="1">
        <f>IF(AND(VEH15="Breast",[1]control!VEV8="Persons"),"Note: Breast cancer figures for all persons does not include males","")</f>
        <v>#VALUE!</v>
      </c>
      <c r="VEI17" s="132" t="e" vm="1">
        <f>IF(AND(VEI15="Breast",[1]control!VEW8="Persons"),"Note: Breast cancer figures for all persons does not include males","")</f>
        <v>#VALUE!</v>
      </c>
      <c r="VEJ17" s="132" t="e" vm="1">
        <f>IF(AND(VEJ15="Breast",[1]control!VEX8="Persons"),"Note: Breast cancer figures for all persons does not include males","")</f>
        <v>#VALUE!</v>
      </c>
      <c r="VEK17" s="132" t="e" vm="1">
        <f>IF(AND(VEK15="Breast",[1]control!VEY8="Persons"),"Note: Breast cancer figures for all persons does not include males","")</f>
        <v>#VALUE!</v>
      </c>
      <c r="VEL17" s="132" t="e" vm="1">
        <f>IF(AND(VEL15="Breast",[1]control!VEZ8="Persons"),"Note: Breast cancer figures for all persons does not include males","")</f>
        <v>#VALUE!</v>
      </c>
      <c r="VEM17" s="132" t="e" vm="1">
        <f>IF(AND(VEM15="Breast",[1]control!VFA8="Persons"),"Note: Breast cancer figures for all persons does not include males","")</f>
        <v>#VALUE!</v>
      </c>
      <c r="VEN17" s="132" t="e" vm="1">
        <f>IF(AND(VEN15="Breast",[1]control!VFB8="Persons"),"Note: Breast cancer figures for all persons does not include males","")</f>
        <v>#VALUE!</v>
      </c>
      <c r="VEO17" s="132" t="e" vm="1">
        <f>IF(AND(VEO15="Breast",[1]control!VFC8="Persons"),"Note: Breast cancer figures for all persons does not include males","")</f>
        <v>#VALUE!</v>
      </c>
      <c r="VEP17" s="132" t="e" vm="1">
        <f>IF(AND(VEP15="Breast",[1]control!VFD8="Persons"),"Note: Breast cancer figures for all persons does not include males","")</f>
        <v>#VALUE!</v>
      </c>
      <c r="VEQ17" s="132" t="e" vm="1">
        <f>IF(AND(VEQ15="Breast",[1]control!VFE8="Persons"),"Note: Breast cancer figures for all persons does not include males","")</f>
        <v>#VALUE!</v>
      </c>
      <c r="VER17" s="132" t="e" vm="1">
        <f>IF(AND(VER15="Breast",[1]control!VFF8="Persons"),"Note: Breast cancer figures for all persons does not include males","")</f>
        <v>#VALUE!</v>
      </c>
      <c r="VES17" s="132" t="e" vm="1">
        <f>IF(AND(VES15="Breast",[1]control!VFG8="Persons"),"Note: Breast cancer figures for all persons does not include males","")</f>
        <v>#VALUE!</v>
      </c>
      <c r="VET17" s="132" t="e" vm="1">
        <f>IF(AND(VET15="Breast",[1]control!VFH8="Persons"),"Note: Breast cancer figures for all persons does not include males","")</f>
        <v>#VALUE!</v>
      </c>
      <c r="VEU17" s="132" t="e" vm="1">
        <f>IF(AND(VEU15="Breast",[1]control!VFI8="Persons"),"Note: Breast cancer figures for all persons does not include males","")</f>
        <v>#VALUE!</v>
      </c>
      <c r="VEV17" s="132" t="e" vm="1">
        <f>IF(AND(VEV15="Breast",[1]control!VFJ8="Persons"),"Note: Breast cancer figures for all persons does not include males","")</f>
        <v>#VALUE!</v>
      </c>
      <c r="VEW17" s="132" t="e" vm="1">
        <f>IF(AND(VEW15="Breast",[1]control!VFK8="Persons"),"Note: Breast cancer figures for all persons does not include males","")</f>
        <v>#VALUE!</v>
      </c>
      <c r="VEX17" s="132" t="e" vm="1">
        <f>IF(AND(VEX15="Breast",[1]control!VFL8="Persons"),"Note: Breast cancer figures for all persons does not include males","")</f>
        <v>#VALUE!</v>
      </c>
      <c r="VEY17" s="132" t="e" vm="1">
        <f>IF(AND(VEY15="Breast",[1]control!VFM8="Persons"),"Note: Breast cancer figures for all persons does not include males","")</f>
        <v>#VALUE!</v>
      </c>
      <c r="VEZ17" s="132" t="e" vm="1">
        <f>IF(AND(VEZ15="Breast",[1]control!VFN8="Persons"),"Note: Breast cancer figures for all persons does not include males","")</f>
        <v>#VALUE!</v>
      </c>
      <c r="VFA17" s="132" t="e" vm="1">
        <f>IF(AND(VFA15="Breast",[1]control!VFO8="Persons"),"Note: Breast cancer figures for all persons does not include males","")</f>
        <v>#VALUE!</v>
      </c>
      <c r="VFB17" s="132" t="e" vm="1">
        <f>IF(AND(VFB15="Breast",[1]control!VFP8="Persons"),"Note: Breast cancer figures for all persons does not include males","")</f>
        <v>#VALUE!</v>
      </c>
      <c r="VFC17" s="132" t="e" vm="1">
        <f>IF(AND(VFC15="Breast",[1]control!VFQ8="Persons"),"Note: Breast cancer figures for all persons does not include males","")</f>
        <v>#VALUE!</v>
      </c>
      <c r="VFD17" s="132" t="e" vm="1">
        <f>IF(AND(VFD15="Breast",[1]control!VFR8="Persons"),"Note: Breast cancer figures for all persons does not include males","")</f>
        <v>#VALUE!</v>
      </c>
      <c r="VFE17" s="132" t="e" vm="1">
        <f>IF(AND(VFE15="Breast",[1]control!VFS8="Persons"),"Note: Breast cancer figures for all persons does not include males","")</f>
        <v>#VALUE!</v>
      </c>
      <c r="VFF17" s="132" t="e" vm="1">
        <f>IF(AND(VFF15="Breast",[1]control!VFT8="Persons"),"Note: Breast cancer figures for all persons does not include males","")</f>
        <v>#VALUE!</v>
      </c>
      <c r="VFG17" s="132" t="e" vm="1">
        <f>IF(AND(VFG15="Breast",[1]control!VFU8="Persons"),"Note: Breast cancer figures for all persons does not include males","")</f>
        <v>#VALUE!</v>
      </c>
      <c r="VFH17" s="132" t="e" vm="1">
        <f>IF(AND(VFH15="Breast",[1]control!VFV8="Persons"),"Note: Breast cancer figures for all persons does not include males","")</f>
        <v>#VALUE!</v>
      </c>
      <c r="VFI17" s="132" t="e" vm="1">
        <f>IF(AND(VFI15="Breast",[1]control!VFW8="Persons"),"Note: Breast cancer figures for all persons does not include males","")</f>
        <v>#VALUE!</v>
      </c>
      <c r="VFJ17" s="132" t="e" vm="1">
        <f>IF(AND(VFJ15="Breast",[1]control!VFX8="Persons"),"Note: Breast cancer figures for all persons does not include males","")</f>
        <v>#VALUE!</v>
      </c>
      <c r="VFK17" s="132" t="e" vm="1">
        <f>IF(AND(VFK15="Breast",[1]control!VFY8="Persons"),"Note: Breast cancer figures for all persons does not include males","")</f>
        <v>#VALUE!</v>
      </c>
      <c r="VFL17" s="132" t="e" vm="1">
        <f>IF(AND(VFL15="Breast",[1]control!VFZ8="Persons"),"Note: Breast cancer figures for all persons does not include males","")</f>
        <v>#VALUE!</v>
      </c>
      <c r="VFM17" s="132" t="e" vm="1">
        <f>IF(AND(VFM15="Breast",[1]control!VGA8="Persons"),"Note: Breast cancer figures for all persons does not include males","")</f>
        <v>#VALUE!</v>
      </c>
      <c r="VFN17" s="132" t="e" vm="1">
        <f>IF(AND(VFN15="Breast",[1]control!VGB8="Persons"),"Note: Breast cancer figures for all persons does not include males","")</f>
        <v>#VALUE!</v>
      </c>
      <c r="VFO17" s="132" t="e" vm="1">
        <f>IF(AND(VFO15="Breast",[1]control!VGC8="Persons"),"Note: Breast cancer figures for all persons does not include males","")</f>
        <v>#VALUE!</v>
      </c>
      <c r="VFP17" s="132" t="e" vm="1">
        <f>IF(AND(VFP15="Breast",[1]control!VGD8="Persons"),"Note: Breast cancer figures for all persons does not include males","")</f>
        <v>#VALUE!</v>
      </c>
      <c r="VFQ17" s="132" t="e" vm="1">
        <f>IF(AND(VFQ15="Breast",[1]control!VGE8="Persons"),"Note: Breast cancer figures for all persons does not include males","")</f>
        <v>#VALUE!</v>
      </c>
      <c r="VFR17" s="132" t="e" vm="1">
        <f>IF(AND(VFR15="Breast",[1]control!VGF8="Persons"),"Note: Breast cancer figures for all persons does not include males","")</f>
        <v>#VALUE!</v>
      </c>
      <c r="VFS17" s="132" t="e" vm="1">
        <f>IF(AND(VFS15="Breast",[1]control!VGG8="Persons"),"Note: Breast cancer figures for all persons does not include males","")</f>
        <v>#VALUE!</v>
      </c>
      <c r="VFT17" s="132" t="e" vm="1">
        <f>IF(AND(VFT15="Breast",[1]control!VGH8="Persons"),"Note: Breast cancer figures for all persons does not include males","")</f>
        <v>#VALUE!</v>
      </c>
      <c r="VFU17" s="132" t="e" vm="1">
        <f>IF(AND(VFU15="Breast",[1]control!VGI8="Persons"),"Note: Breast cancer figures for all persons does not include males","")</f>
        <v>#VALUE!</v>
      </c>
      <c r="VFV17" s="132" t="e" vm="1">
        <f>IF(AND(VFV15="Breast",[1]control!VGJ8="Persons"),"Note: Breast cancer figures for all persons does not include males","")</f>
        <v>#VALUE!</v>
      </c>
      <c r="VFW17" s="132" t="e" vm="1">
        <f>IF(AND(VFW15="Breast",[1]control!VGK8="Persons"),"Note: Breast cancer figures for all persons does not include males","")</f>
        <v>#VALUE!</v>
      </c>
      <c r="VFX17" s="132" t="e" vm="1">
        <f>IF(AND(VFX15="Breast",[1]control!VGL8="Persons"),"Note: Breast cancer figures for all persons does not include males","")</f>
        <v>#VALUE!</v>
      </c>
      <c r="VFY17" s="132" t="e" vm="1">
        <f>IF(AND(VFY15="Breast",[1]control!VGM8="Persons"),"Note: Breast cancer figures for all persons does not include males","")</f>
        <v>#VALUE!</v>
      </c>
      <c r="VFZ17" s="132" t="e" vm="1">
        <f>IF(AND(VFZ15="Breast",[1]control!VGN8="Persons"),"Note: Breast cancer figures for all persons does not include males","")</f>
        <v>#VALUE!</v>
      </c>
      <c r="VGA17" s="132" t="e" vm="1">
        <f>IF(AND(VGA15="Breast",[1]control!VGO8="Persons"),"Note: Breast cancer figures for all persons does not include males","")</f>
        <v>#VALUE!</v>
      </c>
      <c r="VGB17" s="132" t="e" vm="1">
        <f>IF(AND(VGB15="Breast",[1]control!VGP8="Persons"),"Note: Breast cancer figures for all persons does not include males","")</f>
        <v>#VALUE!</v>
      </c>
      <c r="VGC17" s="132" t="e" vm="1">
        <f>IF(AND(VGC15="Breast",[1]control!VGQ8="Persons"),"Note: Breast cancer figures for all persons does not include males","")</f>
        <v>#VALUE!</v>
      </c>
      <c r="VGD17" s="132" t="e" vm="1">
        <f>IF(AND(VGD15="Breast",[1]control!VGR8="Persons"),"Note: Breast cancer figures for all persons does not include males","")</f>
        <v>#VALUE!</v>
      </c>
      <c r="VGE17" s="132" t="e" vm="1">
        <f>IF(AND(VGE15="Breast",[1]control!VGS8="Persons"),"Note: Breast cancer figures for all persons does not include males","")</f>
        <v>#VALUE!</v>
      </c>
      <c r="VGF17" s="132" t="e" vm="1">
        <f>IF(AND(VGF15="Breast",[1]control!VGT8="Persons"),"Note: Breast cancer figures for all persons does not include males","")</f>
        <v>#VALUE!</v>
      </c>
      <c r="VGG17" s="132" t="e" vm="1">
        <f>IF(AND(VGG15="Breast",[1]control!VGU8="Persons"),"Note: Breast cancer figures for all persons does not include males","")</f>
        <v>#VALUE!</v>
      </c>
      <c r="VGH17" s="132" t="e" vm="1">
        <f>IF(AND(VGH15="Breast",[1]control!VGV8="Persons"),"Note: Breast cancer figures for all persons does not include males","")</f>
        <v>#VALUE!</v>
      </c>
      <c r="VGI17" s="132" t="e" vm="1">
        <f>IF(AND(VGI15="Breast",[1]control!VGW8="Persons"),"Note: Breast cancer figures for all persons does not include males","")</f>
        <v>#VALUE!</v>
      </c>
      <c r="VGJ17" s="132" t="e" vm="1">
        <f>IF(AND(VGJ15="Breast",[1]control!VGX8="Persons"),"Note: Breast cancer figures for all persons does not include males","")</f>
        <v>#VALUE!</v>
      </c>
      <c r="VGK17" s="132" t="e" vm="1">
        <f>IF(AND(VGK15="Breast",[1]control!VGY8="Persons"),"Note: Breast cancer figures for all persons does not include males","")</f>
        <v>#VALUE!</v>
      </c>
      <c r="VGL17" s="132" t="e" vm="1">
        <f>IF(AND(VGL15="Breast",[1]control!VGZ8="Persons"),"Note: Breast cancer figures for all persons does not include males","")</f>
        <v>#VALUE!</v>
      </c>
      <c r="VGM17" s="132" t="e" vm="1">
        <f>IF(AND(VGM15="Breast",[1]control!VHA8="Persons"),"Note: Breast cancer figures for all persons does not include males","")</f>
        <v>#VALUE!</v>
      </c>
      <c r="VGN17" s="132" t="e" vm="1">
        <f>IF(AND(VGN15="Breast",[1]control!VHB8="Persons"),"Note: Breast cancer figures for all persons does not include males","")</f>
        <v>#VALUE!</v>
      </c>
      <c r="VGO17" s="132" t="e" vm="1">
        <f>IF(AND(VGO15="Breast",[1]control!VHC8="Persons"),"Note: Breast cancer figures for all persons does not include males","")</f>
        <v>#VALUE!</v>
      </c>
      <c r="VGP17" s="132" t="e" vm="1">
        <f>IF(AND(VGP15="Breast",[1]control!VHD8="Persons"),"Note: Breast cancer figures for all persons does not include males","")</f>
        <v>#VALUE!</v>
      </c>
      <c r="VGQ17" s="132" t="e" vm="1">
        <f>IF(AND(VGQ15="Breast",[1]control!VHE8="Persons"),"Note: Breast cancer figures for all persons does not include males","")</f>
        <v>#VALUE!</v>
      </c>
      <c r="VGR17" s="132" t="e" vm="1">
        <f>IF(AND(VGR15="Breast",[1]control!VHF8="Persons"),"Note: Breast cancer figures for all persons does not include males","")</f>
        <v>#VALUE!</v>
      </c>
      <c r="VGS17" s="132" t="e" vm="1">
        <f>IF(AND(VGS15="Breast",[1]control!VHG8="Persons"),"Note: Breast cancer figures for all persons does not include males","")</f>
        <v>#VALUE!</v>
      </c>
      <c r="VGT17" s="132" t="e" vm="1">
        <f>IF(AND(VGT15="Breast",[1]control!VHH8="Persons"),"Note: Breast cancer figures for all persons does not include males","")</f>
        <v>#VALUE!</v>
      </c>
      <c r="VGU17" s="132" t="e" vm="1">
        <f>IF(AND(VGU15="Breast",[1]control!VHI8="Persons"),"Note: Breast cancer figures for all persons does not include males","")</f>
        <v>#VALUE!</v>
      </c>
      <c r="VGV17" s="132" t="e" vm="1">
        <f>IF(AND(VGV15="Breast",[1]control!VHJ8="Persons"),"Note: Breast cancer figures for all persons does not include males","")</f>
        <v>#VALUE!</v>
      </c>
      <c r="VGW17" s="132" t="e" vm="1">
        <f>IF(AND(VGW15="Breast",[1]control!VHK8="Persons"),"Note: Breast cancer figures for all persons does not include males","")</f>
        <v>#VALUE!</v>
      </c>
      <c r="VGX17" s="132" t="e" vm="1">
        <f>IF(AND(VGX15="Breast",[1]control!VHL8="Persons"),"Note: Breast cancer figures for all persons does not include males","")</f>
        <v>#VALUE!</v>
      </c>
      <c r="VGY17" s="132" t="e" vm="1">
        <f>IF(AND(VGY15="Breast",[1]control!VHM8="Persons"),"Note: Breast cancer figures for all persons does not include males","")</f>
        <v>#VALUE!</v>
      </c>
      <c r="VGZ17" s="132" t="e" vm="1">
        <f>IF(AND(VGZ15="Breast",[1]control!VHN8="Persons"),"Note: Breast cancer figures for all persons does not include males","")</f>
        <v>#VALUE!</v>
      </c>
      <c r="VHA17" s="132" t="e" vm="1">
        <f>IF(AND(VHA15="Breast",[1]control!VHO8="Persons"),"Note: Breast cancer figures for all persons does not include males","")</f>
        <v>#VALUE!</v>
      </c>
      <c r="VHB17" s="132" t="e" vm="1">
        <f>IF(AND(VHB15="Breast",[1]control!VHP8="Persons"),"Note: Breast cancer figures for all persons does not include males","")</f>
        <v>#VALUE!</v>
      </c>
      <c r="VHC17" s="132" t="e" vm="1">
        <f>IF(AND(VHC15="Breast",[1]control!VHQ8="Persons"),"Note: Breast cancer figures for all persons does not include males","")</f>
        <v>#VALUE!</v>
      </c>
      <c r="VHD17" s="132" t="e" vm="1">
        <f>IF(AND(VHD15="Breast",[1]control!VHR8="Persons"),"Note: Breast cancer figures for all persons does not include males","")</f>
        <v>#VALUE!</v>
      </c>
      <c r="VHE17" s="132" t="e" vm="1">
        <f>IF(AND(VHE15="Breast",[1]control!VHS8="Persons"),"Note: Breast cancer figures for all persons does not include males","")</f>
        <v>#VALUE!</v>
      </c>
      <c r="VHF17" s="132" t="e" vm="1">
        <f>IF(AND(VHF15="Breast",[1]control!VHT8="Persons"),"Note: Breast cancer figures for all persons does not include males","")</f>
        <v>#VALUE!</v>
      </c>
      <c r="VHG17" s="132" t="e" vm="1">
        <f>IF(AND(VHG15="Breast",[1]control!VHU8="Persons"),"Note: Breast cancer figures for all persons does not include males","")</f>
        <v>#VALUE!</v>
      </c>
      <c r="VHH17" s="132" t="e" vm="1">
        <f>IF(AND(VHH15="Breast",[1]control!VHV8="Persons"),"Note: Breast cancer figures for all persons does not include males","")</f>
        <v>#VALUE!</v>
      </c>
      <c r="VHI17" s="132" t="e" vm="1">
        <f>IF(AND(VHI15="Breast",[1]control!VHW8="Persons"),"Note: Breast cancer figures for all persons does not include males","")</f>
        <v>#VALUE!</v>
      </c>
      <c r="VHJ17" s="132" t="e" vm="1">
        <f>IF(AND(VHJ15="Breast",[1]control!VHX8="Persons"),"Note: Breast cancer figures for all persons does not include males","")</f>
        <v>#VALUE!</v>
      </c>
      <c r="VHK17" s="132" t="e" vm="1">
        <f>IF(AND(VHK15="Breast",[1]control!VHY8="Persons"),"Note: Breast cancer figures for all persons does not include males","")</f>
        <v>#VALUE!</v>
      </c>
      <c r="VHL17" s="132" t="e" vm="1">
        <f>IF(AND(VHL15="Breast",[1]control!VHZ8="Persons"),"Note: Breast cancer figures for all persons does not include males","")</f>
        <v>#VALUE!</v>
      </c>
      <c r="VHM17" s="132" t="e" vm="1">
        <f>IF(AND(VHM15="Breast",[1]control!VIA8="Persons"),"Note: Breast cancer figures for all persons does not include males","")</f>
        <v>#VALUE!</v>
      </c>
      <c r="VHN17" s="132" t="e" vm="1">
        <f>IF(AND(VHN15="Breast",[1]control!VIB8="Persons"),"Note: Breast cancer figures for all persons does not include males","")</f>
        <v>#VALUE!</v>
      </c>
      <c r="VHO17" s="132" t="e" vm="1">
        <f>IF(AND(VHO15="Breast",[1]control!VIC8="Persons"),"Note: Breast cancer figures for all persons does not include males","")</f>
        <v>#VALUE!</v>
      </c>
      <c r="VHP17" s="132" t="e" vm="1">
        <f>IF(AND(VHP15="Breast",[1]control!VID8="Persons"),"Note: Breast cancer figures for all persons does not include males","")</f>
        <v>#VALUE!</v>
      </c>
      <c r="VHQ17" s="132" t="e" vm="1">
        <f>IF(AND(VHQ15="Breast",[1]control!VIE8="Persons"),"Note: Breast cancer figures for all persons does not include males","")</f>
        <v>#VALUE!</v>
      </c>
      <c r="VHR17" s="132" t="e" vm="1">
        <f>IF(AND(VHR15="Breast",[1]control!VIF8="Persons"),"Note: Breast cancer figures for all persons does not include males","")</f>
        <v>#VALUE!</v>
      </c>
      <c r="VHS17" s="132" t="e" vm="1">
        <f>IF(AND(VHS15="Breast",[1]control!VIG8="Persons"),"Note: Breast cancer figures for all persons does not include males","")</f>
        <v>#VALUE!</v>
      </c>
      <c r="VHT17" s="132" t="e" vm="1">
        <f>IF(AND(VHT15="Breast",[1]control!VIH8="Persons"),"Note: Breast cancer figures for all persons does not include males","")</f>
        <v>#VALUE!</v>
      </c>
      <c r="VHU17" s="132" t="e" vm="1">
        <f>IF(AND(VHU15="Breast",[1]control!VII8="Persons"),"Note: Breast cancer figures for all persons does not include males","")</f>
        <v>#VALUE!</v>
      </c>
      <c r="VHV17" s="132" t="e" vm="1">
        <f>IF(AND(VHV15="Breast",[1]control!VIJ8="Persons"),"Note: Breast cancer figures for all persons does not include males","")</f>
        <v>#VALUE!</v>
      </c>
      <c r="VHW17" s="132" t="e" vm="1">
        <f>IF(AND(VHW15="Breast",[1]control!VIK8="Persons"),"Note: Breast cancer figures for all persons does not include males","")</f>
        <v>#VALUE!</v>
      </c>
      <c r="VHX17" s="132" t="e" vm="1">
        <f>IF(AND(VHX15="Breast",[1]control!VIL8="Persons"),"Note: Breast cancer figures for all persons does not include males","")</f>
        <v>#VALUE!</v>
      </c>
      <c r="VHY17" s="132" t="e" vm="1">
        <f>IF(AND(VHY15="Breast",[1]control!VIM8="Persons"),"Note: Breast cancer figures for all persons does not include males","")</f>
        <v>#VALUE!</v>
      </c>
      <c r="VHZ17" s="132" t="e" vm="1">
        <f>IF(AND(VHZ15="Breast",[1]control!VIN8="Persons"),"Note: Breast cancer figures for all persons does not include males","")</f>
        <v>#VALUE!</v>
      </c>
      <c r="VIA17" s="132" t="e" vm="1">
        <f>IF(AND(VIA15="Breast",[1]control!VIO8="Persons"),"Note: Breast cancer figures for all persons does not include males","")</f>
        <v>#VALUE!</v>
      </c>
      <c r="VIB17" s="132" t="e" vm="1">
        <f>IF(AND(VIB15="Breast",[1]control!VIP8="Persons"),"Note: Breast cancer figures for all persons does not include males","")</f>
        <v>#VALUE!</v>
      </c>
      <c r="VIC17" s="132" t="e" vm="1">
        <f>IF(AND(VIC15="Breast",[1]control!VIQ8="Persons"),"Note: Breast cancer figures for all persons does not include males","")</f>
        <v>#VALUE!</v>
      </c>
      <c r="VID17" s="132" t="e" vm="1">
        <f>IF(AND(VID15="Breast",[1]control!VIR8="Persons"),"Note: Breast cancer figures for all persons does not include males","")</f>
        <v>#VALUE!</v>
      </c>
      <c r="VIE17" s="132" t="e" vm="1">
        <f>IF(AND(VIE15="Breast",[1]control!VIS8="Persons"),"Note: Breast cancer figures for all persons does not include males","")</f>
        <v>#VALUE!</v>
      </c>
      <c r="VIF17" s="132" t="e" vm="1">
        <f>IF(AND(VIF15="Breast",[1]control!VIT8="Persons"),"Note: Breast cancer figures for all persons does not include males","")</f>
        <v>#VALUE!</v>
      </c>
      <c r="VIG17" s="132" t="e" vm="1">
        <f>IF(AND(VIG15="Breast",[1]control!VIU8="Persons"),"Note: Breast cancer figures for all persons does not include males","")</f>
        <v>#VALUE!</v>
      </c>
      <c r="VIH17" s="132" t="e" vm="1">
        <f>IF(AND(VIH15="Breast",[1]control!VIV8="Persons"),"Note: Breast cancer figures for all persons does not include males","")</f>
        <v>#VALUE!</v>
      </c>
      <c r="VII17" s="132" t="e" vm="1">
        <f>IF(AND(VII15="Breast",[1]control!VIW8="Persons"),"Note: Breast cancer figures for all persons does not include males","")</f>
        <v>#VALUE!</v>
      </c>
      <c r="VIJ17" s="132" t="e" vm="1">
        <f>IF(AND(VIJ15="Breast",[1]control!VIX8="Persons"),"Note: Breast cancer figures for all persons does not include males","")</f>
        <v>#VALUE!</v>
      </c>
      <c r="VIK17" s="132" t="e" vm="1">
        <f>IF(AND(VIK15="Breast",[1]control!VIY8="Persons"),"Note: Breast cancer figures for all persons does not include males","")</f>
        <v>#VALUE!</v>
      </c>
      <c r="VIL17" s="132" t="e" vm="1">
        <f>IF(AND(VIL15="Breast",[1]control!VIZ8="Persons"),"Note: Breast cancer figures for all persons does not include males","")</f>
        <v>#VALUE!</v>
      </c>
      <c r="VIM17" s="132" t="e" vm="1">
        <f>IF(AND(VIM15="Breast",[1]control!VJA8="Persons"),"Note: Breast cancer figures for all persons does not include males","")</f>
        <v>#VALUE!</v>
      </c>
      <c r="VIN17" s="132" t="e" vm="1">
        <f>IF(AND(VIN15="Breast",[1]control!VJB8="Persons"),"Note: Breast cancer figures for all persons does not include males","")</f>
        <v>#VALUE!</v>
      </c>
      <c r="VIO17" s="132" t="e" vm="1">
        <f>IF(AND(VIO15="Breast",[1]control!VJC8="Persons"),"Note: Breast cancer figures for all persons does not include males","")</f>
        <v>#VALUE!</v>
      </c>
      <c r="VIP17" s="132" t="e" vm="1">
        <f>IF(AND(VIP15="Breast",[1]control!VJD8="Persons"),"Note: Breast cancer figures for all persons does not include males","")</f>
        <v>#VALUE!</v>
      </c>
      <c r="VIQ17" s="132" t="e" vm="1">
        <f>IF(AND(VIQ15="Breast",[1]control!VJE8="Persons"),"Note: Breast cancer figures for all persons does not include males","")</f>
        <v>#VALUE!</v>
      </c>
      <c r="VIR17" s="132" t="e" vm="1">
        <f>IF(AND(VIR15="Breast",[1]control!VJF8="Persons"),"Note: Breast cancer figures for all persons does not include males","")</f>
        <v>#VALUE!</v>
      </c>
      <c r="VIS17" s="132" t="e" vm="1">
        <f>IF(AND(VIS15="Breast",[1]control!VJG8="Persons"),"Note: Breast cancer figures for all persons does not include males","")</f>
        <v>#VALUE!</v>
      </c>
      <c r="VIT17" s="132" t="e" vm="1">
        <f>IF(AND(VIT15="Breast",[1]control!VJH8="Persons"),"Note: Breast cancer figures for all persons does not include males","")</f>
        <v>#VALUE!</v>
      </c>
      <c r="VIU17" s="132" t="e" vm="1">
        <f>IF(AND(VIU15="Breast",[1]control!VJI8="Persons"),"Note: Breast cancer figures for all persons does not include males","")</f>
        <v>#VALUE!</v>
      </c>
      <c r="VIV17" s="132" t="e" vm="1">
        <f>IF(AND(VIV15="Breast",[1]control!VJJ8="Persons"),"Note: Breast cancer figures for all persons does not include males","")</f>
        <v>#VALUE!</v>
      </c>
      <c r="VIW17" s="132" t="e" vm="1">
        <f>IF(AND(VIW15="Breast",[1]control!VJK8="Persons"),"Note: Breast cancer figures for all persons does not include males","")</f>
        <v>#VALUE!</v>
      </c>
      <c r="VIX17" s="132" t="e" vm="1">
        <f>IF(AND(VIX15="Breast",[1]control!VJL8="Persons"),"Note: Breast cancer figures for all persons does not include males","")</f>
        <v>#VALUE!</v>
      </c>
      <c r="VIY17" s="132" t="e" vm="1">
        <f>IF(AND(VIY15="Breast",[1]control!VJM8="Persons"),"Note: Breast cancer figures for all persons does not include males","")</f>
        <v>#VALUE!</v>
      </c>
      <c r="VIZ17" s="132" t="e" vm="1">
        <f>IF(AND(VIZ15="Breast",[1]control!VJN8="Persons"),"Note: Breast cancer figures for all persons does not include males","")</f>
        <v>#VALUE!</v>
      </c>
      <c r="VJA17" s="132" t="e" vm="1">
        <f>IF(AND(VJA15="Breast",[1]control!VJO8="Persons"),"Note: Breast cancer figures for all persons does not include males","")</f>
        <v>#VALUE!</v>
      </c>
      <c r="VJB17" s="132" t="e" vm="1">
        <f>IF(AND(VJB15="Breast",[1]control!VJP8="Persons"),"Note: Breast cancer figures for all persons does not include males","")</f>
        <v>#VALUE!</v>
      </c>
      <c r="VJC17" s="132" t="e" vm="1">
        <f>IF(AND(VJC15="Breast",[1]control!VJQ8="Persons"),"Note: Breast cancer figures for all persons does not include males","")</f>
        <v>#VALUE!</v>
      </c>
      <c r="VJD17" s="132" t="e" vm="1">
        <f>IF(AND(VJD15="Breast",[1]control!VJR8="Persons"),"Note: Breast cancer figures for all persons does not include males","")</f>
        <v>#VALUE!</v>
      </c>
      <c r="VJE17" s="132" t="e" vm="1">
        <f>IF(AND(VJE15="Breast",[1]control!VJS8="Persons"),"Note: Breast cancer figures for all persons does not include males","")</f>
        <v>#VALUE!</v>
      </c>
      <c r="VJF17" s="132" t="e" vm="1">
        <f>IF(AND(VJF15="Breast",[1]control!VJT8="Persons"),"Note: Breast cancer figures for all persons does not include males","")</f>
        <v>#VALUE!</v>
      </c>
      <c r="VJG17" s="132" t="e" vm="1">
        <f>IF(AND(VJG15="Breast",[1]control!VJU8="Persons"),"Note: Breast cancer figures for all persons does not include males","")</f>
        <v>#VALUE!</v>
      </c>
      <c r="VJH17" s="132" t="e" vm="1">
        <f>IF(AND(VJH15="Breast",[1]control!VJV8="Persons"),"Note: Breast cancer figures for all persons does not include males","")</f>
        <v>#VALUE!</v>
      </c>
      <c r="VJI17" s="132" t="e" vm="1">
        <f>IF(AND(VJI15="Breast",[1]control!VJW8="Persons"),"Note: Breast cancer figures for all persons does not include males","")</f>
        <v>#VALUE!</v>
      </c>
      <c r="VJJ17" s="132" t="e" vm="1">
        <f>IF(AND(VJJ15="Breast",[1]control!VJX8="Persons"),"Note: Breast cancer figures for all persons does not include males","")</f>
        <v>#VALUE!</v>
      </c>
      <c r="VJK17" s="132" t="e" vm="1">
        <f>IF(AND(VJK15="Breast",[1]control!VJY8="Persons"),"Note: Breast cancer figures for all persons does not include males","")</f>
        <v>#VALUE!</v>
      </c>
      <c r="VJL17" s="132" t="e" vm="1">
        <f>IF(AND(VJL15="Breast",[1]control!VJZ8="Persons"),"Note: Breast cancer figures for all persons does not include males","")</f>
        <v>#VALUE!</v>
      </c>
      <c r="VJM17" s="132" t="e" vm="1">
        <f>IF(AND(VJM15="Breast",[1]control!VKA8="Persons"),"Note: Breast cancer figures for all persons does not include males","")</f>
        <v>#VALUE!</v>
      </c>
      <c r="VJN17" s="132" t="e" vm="1">
        <f>IF(AND(VJN15="Breast",[1]control!VKB8="Persons"),"Note: Breast cancer figures for all persons does not include males","")</f>
        <v>#VALUE!</v>
      </c>
      <c r="VJO17" s="132" t="e" vm="1">
        <f>IF(AND(VJO15="Breast",[1]control!VKC8="Persons"),"Note: Breast cancer figures for all persons does not include males","")</f>
        <v>#VALUE!</v>
      </c>
      <c r="VJP17" s="132" t="e" vm="1">
        <f>IF(AND(VJP15="Breast",[1]control!VKD8="Persons"),"Note: Breast cancer figures for all persons does not include males","")</f>
        <v>#VALUE!</v>
      </c>
      <c r="VJQ17" s="132" t="e" vm="1">
        <f>IF(AND(VJQ15="Breast",[1]control!VKE8="Persons"),"Note: Breast cancer figures for all persons does not include males","")</f>
        <v>#VALUE!</v>
      </c>
      <c r="VJR17" s="132" t="e" vm="1">
        <f>IF(AND(VJR15="Breast",[1]control!VKF8="Persons"),"Note: Breast cancer figures for all persons does not include males","")</f>
        <v>#VALUE!</v>
      </c>
      <c r="VJS17" s="132" t="e" vm="1">
        <f>IF(AND(VJS15="Breast",[1]control!VKG8="Persons"),"Note: Breast cancer figures for all persons does not include males","")</f>
        <v>#VALUE!</v>
      </c>
      <c r="VJT17" s="132" t="e" vm="1">
        <f>IF(AND(VJT15="Breast",[1]control!VKH8="Persons"),"Note: Breast cancer figures for all persons does not include males","")</f>
        <v>#VALUE!</v>
      </c>
      <c r="VJU17" s="132" t="e" vm="1">
        <f>IF(AND(VJU15="Breast",[1]control!VKI8="Persons"),"Note: Breast cancer figures for all persons does not include males","")</f>
        <v>#VALUE!</v>
      </c>
      <c r="VJV17" s="132" t="e" vm="1">
        <f>IF(AND(VJV15="Breast",[1]control!VKJ8="Persons"),"Note: Breast cancer figures for all persons does not include males","")</f>
        <v>#VALUE!</v>
      </c>
      <c r="VJW17" s="132" t="e" vm="1">
        <f>IF(AND(VJW15="Breast",[1]control!VKK8="Persons"),"Note: Breast cancer figures for all persons does not include males","")</f>
        <v>#VALUE!</v>
      </c>
      <c r="VJX17" s="132" t="e" vm="1">
        <f>IF(AND(VJX15="Breast",[1]control!VKL8="Persons"),"Note: Breast cancer figures for all persons does not include males","")</f>
        <v>#VALUE!</v>
      </c>
      <c r="VJY17" s="132" t="e" vm="1">
        <f>IF(AND(VJY15="Breast",[1]control!VKM8="Persons"),"Note: Breast cancer figures for all persons does not include males","")</f>
        <v>#VALUE!</v>
      </c>
      <c r="VJZ17" s="132" t="e" vm="1">
        <f>IF(AND(VJZ15="Breast",[1]control!VKN8="Persons"),"Note: Breast cancer figures for all persons does not include males","")</f>
        <v>#VALUE!</v>
      </c>
      <c r="VKA17" s="132" t="e" vm="1">
        <f>IF(AND(VKA15="Breast",[1]control!VKO8="Persons"),"Note: Breast cancer figures for all persons does not include males","")</f>
        <v>#VALUE!</v>
      </c>
      <c r="VKB17" s="132" t="e" vm="1">
        <f>IF(AND(VKB15="Breast",[1]control!VKP8="Persons"),"Note: Breast cancer figures for all persons does not include males","")</f>
        <v>#VALUE!</v>
      </c>
      <c r="VKC17" s="132" t="e" vm="1">
        <f>IF(AND(VKC15="Breast",[1]control!VKQ8="Persons"),"Note: Breast cancer figures for all persons does not include males","")</f>
        <v>#VALUE!</v>
      </c>
      <c r="VKD17" s="132" t="e" vm="1">
        <f>IF(AND(VKD15="Breast",[1]control!VKR8="Persons"),"Note: Breast cancer figures for all persons does not include males","")</f>
        <v>#VALUE!</v>
      </c>
      <c r="VKE17" s="132" t="e" vm="1">
        <f>IF(AND(VKE15="Breast",[1]control!VKS8="Persons"),"Note: Breast cancer figures for all persons does not include males","")</f>
        <v>#VALUE!</v>
      </c>
      <c r="VKF17" s="132" t="e" vm="1">
        <f>IF(AND(VKF15="Breast",[1]control!VKT8="Persons"),"Note: Breast cancer figures for all persons does not include males","")</f>
        <v>#VALUE!</v>
      </c>
      <c r="VKG17" s="132" t="e" vm="1">
        <f>IF(AND(VKG15="Breast",[1]control!VKU8="Persons"),"Note: Breast cancer figures for all persons does not include males","")</f>
        <v>#VALUE!</v>
      </c>
      <c r="VKH17" s="132" t="e" vm="1">
        <f>IF(AND(VKH15="Breast",[1]control!VKV8="Persons"),"Note: Breast cancer figures for all persons does not include males","")</f>
        <v>#VALUE!</v>
      </c>
      <c r="VKI17" s="132" t="e" vm="1">
        <f>IF(AND(VKI15="Breast",[1]control!VKW8="Persons"),"Note: Breast cancer figures for all persons does not include males","")</f>
        <v>#VALUE!</v>
      </c>
      <c r="VKJ17" s="132" t="e" vm="1">
        <f>IF(AND(VKJ15="Breast",[1]control!VKX8="Persons"),"Note: Breast cancer figures for all persons does not include males","")</f>
        <v>#VALUE!</v>
      </c>
      <c r="VKK17" s="132" t="e" vm="1">
        <f>IF(AND(VKK15="Breast",[1]control!VKY8="Persons"),"Note: Breast cancer figures for all persons does not include males","")</f>
        <v>#VALUE!</v>
      </c>
      <c r="VKL17" s="132" t="e" vm="1">
        <f>IF(AND(VKL15="Breast",[1]control!VKZ8="Persons"),"Note: Breast cancer figures for all persons does not include males","")</f>
        <v>#VALUE!</v>
      </c>
      <c r="VKM17" s="132" t="e" vm="1">
        <f>IF(AND(VKM15="Breast",[1]control!VLA8="Persons"),"Note: Breast cancer figures for all persons does not include males","")</f>
        <v>#VALUE!</v>
      </c>
      <c r="VKN17" s="132" t="e" vm="1">
        <f>IF(AND(VKN15="Breast",[1]control!VLB8="Persons"),"Note: Breast cancer figures for all persons does not include males","")</f>
        <v>#VALUE!</v>
      </c>
      <c r="VKO17" s="132" t="e" vm="1">
        <f>IF(AND(VKO15="Breast",[1]control!VLC8="Persons"),"Note: Breast cancer figures for all persons does not include males","")</f>
        <v>#VALUE!</v>
      </c>
      <c r="VKP17" s="132" t="e" vm="1">
        <f>IF(AND(VKP15="Breast",[1]control!VLD8="Persons"),"Note: Breast cancer figures for all persons does not include males","")</f>
        <v>#VALUE!</v>
      </c>
      <c r="VKQ17" s="132" t="e" vm="1">
        <f>IF(AND(VKQ15="Breast",[1]control!VLE8="Persons"),"Note: Breast cancer figures for all persons does not include males","")</f>
        <v>#VALUE!</v>
      </c>
      <c r="VKR17" s="132" t="e" vm="1">
        <f>IF(AND(VKR15="Breast",[1]control!VLF8="Persons"),"Note: Breast cancer figures for all persons does not include males","")</f>
        <v>#VALUE!</v>
      </c>
      <c r="VKS17" s="132" t="e" vm="1">
        <f>IF(AND(VKS15="Breast",[1]control!VLG8="Persons"),"Note: Breast cancer figures for all persons does not include males","")</f>
        <v>#VALUE!</v>
      </c>
      <c r="VKT17" s="132" t="e" vm="1">
        <f>IF(AND(VKT15="Breast",[1]control!VLH8="Persons"),"Note: Breast cancer figures for all persons does not include males","")</f>
        <v>#VALUE!</v>
      </c>
      <c r="VKU17" s="132" t="e" vm="1">
        <f>IF(AND(VKU15="Breast",[1]control!VLI8="Persons"),"Note: Breast cancer figures for all persons does not include males","")</f>
        <v>#VALUE!</v>
      </c>
      <c r="VKV17" s="132" t="e" vm="1">
        <f>IF(AND(VKV15="Breast",[1]control!VLJ8="Persons"),"Note: Breast cancer figures for all persons does not include males","")</f>
        <v>#VALUE!</v>
      </c>
      <c r="VKW17" s="132" t="e" vm="1">
        <f>IF(AND(VKW15="Breast",[1]control!VLK8="Persons"),"Note: Breast cancer figures for all persons does not include males","")</f>
        <v>#VALUE!</v>
      </c>
      <c r="VKX17" s="132" t="e" vm="1">
        <f>IF(AND(VKX15="Breast",[1]control!VLL8="Persons"),"Note: Breast cancer figures for all persons does not include males","")</f>
        <v>#VALUE!</v>
      </c>
      <c r="VKY17" s="132" t="e" vm="1">
        <f>IF(AND(VKY15="Breast",[1]control!VLM8="Persons"),"Note: Breast cancer figures for all persons does not include males","")</f>
        <v>#VALUE!</v>
      </c>
      <c r="VKZ17" s="132" t="e" vm="1">
        <f>IF(AND(VKZ15="Breast",[1]control!VLN8="Persons"),"Note: Breast cancer figures for all persons does not include males","")</f>
        <v>#VALUE!</v>
      </c>
      <c r="VLA17" s="132" t="e" vm="1">
        <f>IF(AND(VLA15="Breast",[1]control!VLO8="Persons"),"Note: Breast cancer figures for all persons does not include males","")</f>
        <v>#VALUE!</v>
      </c>
      <c r="VLB17" s="132" t="e" vm="1">
        <f>IF(AND(VLB15="Breast",[1]control!VLP8="Persons"),"Note: Breast cancer figures for all persons does not include males","")</f>
        <v>#VALUE!</v>
      </c>
      <c r="VLC17" s="132" t="e" vm="1">
        <f>IF(AND(VLC15="Breast",[1]control!VLQ8="Persons"),"Note: Breast cancer figures for all persons does not include males","")</f>
        <v>#VALUE!</v>
      </c>
      <c r="VLD17" s="132" t="e" vm="1">
        <f>IF(AND(VLD15="Breast",[1]control!VLR8="Persons"),"Note: Breast cancer figures for all persons does not include males","")</f>
        <v>#VALUE!</v>
      </c>
      <c r="VLE17" s="132" t="e" vm="1">
        <f>IF(AND(VLE15="Breast",[1]control!VLS8="Persons"),"Note: Breast cancer figures for all persons does not include males","")</f>
        <v>#VALUE!</v>
      </c>
      <c r="VLF17" s="132" t="e" vm="1">
        <f>IF(AND(VLF15="Breast",[1]control!VLT8="Persons"),"Note: Breast cancer figures for all persons does not include males","")</f>
        <v>#VALUE!</v>
      </c>
      <c r="VLG17" s="132" t="e" vm="1">
        <f>IF(AND(VLG15="Breast",[1]control!VLU8="Persons"),"Note: Breast cancer figures for all persons does not include males","")</f>
        <v>#VALUE!</v>
      </c>
      <c r="VLH17" s="132" t="e" vm="1">
        <f>IF(AND(VLH15="Breast",[1]control!VLV8="Persons"),"Note: Breast cancer figures for all persons does not include males","")</f>
        <v>#VALUE!</v>
      </c>
      <c r="VLI17" s="132" t="e" vm="1">
        <f>IF(AND(VLI15="Breast",[1]control!VLW8="Persons"),"Note: Breast cancer figures for all persons does not include males","")</f>
        <v>#VALUE!</v>
      </c>
      <c r="VLJ17" s="132" t="e" vm="1">
        <f>IF(AND(VLJ15="Breast",[1]control!VLX8="Persons"),"Note: Breast cancer figures for all persons does not include males","")</f>
        <v>#VALUE!</v>
      </c>
      <c r="VLK17" s="132" t="e" vm="1">
        <f>IF(AND(VLK15="Breast",[1]control!VLY8="Persons"),"Note: Breast cancer figures for all persons does not include males","")</f>
        <v>#VALUE!</v>
      </c>
      <c r="VLL17" s="132" t="e" vm="1">
        <f>IF(AND(VLL15="Breast",[1]control!VLZ8="Persons"),"Note: Breast cancer figures for all persons does not include males","")</f>
        <v>#VALUE!</v>
      </c>
      <c r="VLM17" s="132" t="e" vm="1">
        <f>IF(AND(VLM15="Breast",[1]control!VMA8="Persons"),"Note: Breast cancer figures for all persons does not include males","")</f>
        <v>#VALUE!</v>
      </c>
      <c r="VLN17" s="132" t="e" vm="1">
        <f>IF(AND(VLN15="Breast",[1]control!VMB8="Persons"),"Note: Breast cancer figures for all persons does not include males","")</f>
        <v>#VALUE!</v>
      </c>
      <c r="VLO17" s="132" t="e" vm="1">
        <f>IF(AND(VLO15="Breast",[1]control!VMC8="Persons"),"Note: Breast cancer figures for all persons does not include males","")</f>
        <v>#VALUE!</v>
      </c>
      <c r="VLP17" s="132" t="e" vm="1">
        <f>IF(AND(VLP15="Breast",[1]control!VMD8="Persons"),"Note: Breast cancer figures for all persons does not include males","")</f>
        <v>#VALUE!</v>
      </c>
      <c r="VLQ17" s="132" t="e" vm="1">
        <f>IF(AND(VLQ15="Breast",[1]control!VME8="Persons"),"Note: Breast cancer figures for all persons does not include males","")</f>
        <v>#VALUE!</v>
      </c>
      <c r="VLR17" s="132" t="e" vm="1">
        <f>IF(AND(VLR15="Breast",[1]control!VMF8="Persons"),"Note: Breast cancer figures for all persons does not include males","")</f>
        <v>#VALUE!</v>
      </c>
      <c r="VLS17" s="132" t="e" vm="1">
        <f>IF(AND(VLS15="Breast",[1]control!VMG8="Persons"),"Note: Breast cancer figures for all persons does not include males","")</f>
        <v>#VALUE!</v>
      </c>
      <c r="VLT17" s="132" t="e" vm="1">
        <f>IF(AND(VLT15="Breast",[1]control!VMH8="Persons"),"Note: Breast cancer figures for all persons does not include males","")</f>
        <v>#VALUE!</v>
      </c>
      <c r="VLU17" s="132" t="e" vm="1">
        <f>IF(AND(VLU15="Breast",[1]control!VMI8="Persons"),"Note: Breast cancer figures for all persons does not include males","")</f>
        <v>#VALUE!</v>
      </c>
      <c r="VLV17" s="132" t="e" vm="1">
        <f>IF(AND(VLV15="Breast",[1]control!VMJ8="Persons"),"Note: Breast cancer figures for all persons does not include males","")</f>
        <v>#VALUE!</v>
      </c>
      <c r="VLW17" s="132" t="e" vm="1">
        <f>IF(AND(VLW15="Breast",[1]control!VMK8="Persons"),"Note: Breast cancer figures for all persons does not include males","")</f>
        <v>#VALUE!</v>
      </c>
      <c r="VLX17" s="132" t="e" vm="1">
        <f>IF(AND(VLX15="Breast",[1]control!VML8="Persons"),"Note: Breast cancer figures for all persons does not include males","")</f>
        <v>#VALUE!</v>
      </c>
      <c r="VLY17" s="132" t="e" vm="1">
        <f>IF(AND(VLY15="Breast",[1]control!VMM8="Persons"),"Note: Breast cancer figures for all persons does not include males","")</f>
        <v>#VALUE!</v>
      </c>
      <c r="VLZ17" s="132" t="e" vm="1">
        <f>IF(AND(VLZ15="Breast",[1]control!VMN8="Persons"),"Note: Breast cancer figures for all persons does not include males","")</f>
        <v>#VALUE!</v>
      </c>
      <c r="VMA17" s="132" t="e" vm="1">
        <f>IF(AND(VMA15="Breast",[1]control!VMO8="Persons"),"Note: Breast cancer figures for all persons does not include males","")</f>
        <v>#VALUE!</v>
      </c>
      <c r="VMB17" s="132" t="e" vm="1">
        <f>IF(AND(VMB15="Breast",[1]control!VMP8="Persons"),"Note: Breast cancer figures for all persons does not include males","")</f>
        <v>#VALUE!</v>
      </c>
      <c r="VMC17" s="132" t="e" vm="1">
        <f>IF(AND(VMC15="Breast",[1]control!VMQ8="Persons"),"Note: Breast cancer figures for all persons does not include males","")</f>
        <v>#VALUE!</v>
      </c>
      <c r="VMD17" s="132" t="e" vm="1">
        <f>IF(AND(VMD15="Breast",[1]control!VMR8="Persons"),"Note: Breast cancer figures for all persons does not include males","")</f>
        <v>#VALUE!</v>
      </c>
      <c r="VME17" s="132" t="e" vm="1">
        <f>IF(AND(VME15="Breast",[1]control!VMS8="Persons"),"Note: Breast cancer figures for all persons does not include males","")</f>
        <v>#VALUE!</v>
      </c>
      <c r="VMF17" s="132" t="e" vm="1">
        <f>IF(AND(VMF15="Breast",[1]control!VMT8="Persons"),"Note: Breast cancer figures for all persons does not include males","")</f>
        <v>#VALUE!</v>
      </c>
      <c r="VMG17" s="132" t="e" vm="1">
        <f>IF(AND(VMG15="Breast",[1]control!VMU8="Persons"),"Note: Breast cancer figures for all persons does not include males","")</f>
        <v>#VALUE!</v>
      </c>
      <c r="VMH17" s="132" t="e" vm="1">
        <f>IF(AND(VMH15="Breast",[1]control!VMV8="Persons"),"Note: Breast cancer figures for all persons does not include males","")</f>
        <v>#VALUE!</v>
      </c>
      <c r="VMI17" s="132" t="e" vm="1">
        <f>IF(AND(VMI15="Breast",[1]control!VMW8="Persons"),"Note: Breast cancer figures for all persons does not include males","")</f>
        <v>#VALUE!</v>
      </c>
      <c r="VMJ17" s="132" t="e" vm="1">
        <f>IF(AND(VMJ15="Breast",[1]control!VMX8="Persons"),"Note: Breast cancer figures for all persons does not include males","")</f>
        <v>#VALUE!</v>
      </c>
      <c r="VMK17" s="132" t="e" vm="1">
        <f>IF(AND(VMK15="Breast",[1]control!VMY8="Persons"),"Note: Breast cancer figures for all persons does not include males","")</f>
        <v>#VALUE!</v>
      </c>
      <c r="VML17" s="132" t="e" vm="1">
        <f>IF(AND(VML15="Breast",[1]control!VMZ8="Persons"),"Note: Breast cancer figures for all persons does not include males","")</f>
        <v>#VALUE!</v>
      </c>
      <c r="VMM17" s="132" t="e" vm="1">
        <f>IF(AND(VMM15="Breast",[1]control!VNA8="Persons"),"Note: Breast cancer figures for all persons does not include males","")</f>
        <v>#VALUE!</v>
      </c>
      <c r="VMN17" s="132" t="e" vm="1">
        <f>IF(AND(VMN15="Breast",[1]control!VNB8="Persons"),"Note: Breast cancer figures for all persons does not include males","")</f>
        <v>#VALUE!</v>
      </c>
      <c r="VMO17" s="132" t="e" vm="1">
        <f>IF(AND(VMO15="Breast",[1]control!VNC8="Persons"),"Note: Breast cancer figures for all persons does not include males","")</f>
        <v>#VALUE!</v>
      </c>
      <c r="VMP17" s="132" t="e" vm="1">
        <f>IF(AND(VMP15="Breast",[1]control!VND8="Persons"),"Note: Breast cancer figures for all persons does not include males","")</f>
        <v>#VALUE!</v>
      </c>
      <c r="VMQ17" s="132" t="e" vm="1">
        <f>IF(AND(VMQ15="Breast",[1]control!VNE8="Persons"),"Note: Breast cancer figures for all persons does not include males","")</f>
        <v>#VALUE!</v>
      </c>
      <c r="VMR17" s="132" t="e" vm="1">
        <f>IF(AND(VMR15="Breast",[1]control!VNF8="Persons"),"Note: Breast cancer figures for all persons does not include males","")</f>
        <v>#VALUE!</v>
      </c>
      <c r="VMS17" s="132" t="e" vm="1">
        <f>IF(AND(VMS15="Breast",[1]control!VNG8="Persons"),"Note: Breast cancer figures for all persons does not include males","")</f>
        <v>#VALUE!</v>
      </c>
      <c r="VMT17" s="132" t="e" vm="1">
        <f>IF(AND(VMT15="Breast",[1]control!VNH8="Persons"),"Note: Breast cancer figures for all persons does not include males","")</f>
        <v>#VALUE!</v>
      </c>
      <c r="VMU17" s="132" t="e" vm="1">
        <f>IF(AND(VMU15="Breast",[1]control!VNI8="Persons"),"Note: Breast cancer figures for all persons does not include males","")</f>
        <v>#VALUE!</v>
      </c>
      <c r="VMV17" s="132" t="e" vm="1">
        <f>IF(AND(VMV15="Breast",[1]control!VNJ8="Persons"),"Note: Breast cancer figures for all persons does not include males","")</f>
        <v>#VALUE!</v>
      </c>
      <c r="VMW17" s="132" t="e" vm="1">
        <f>IF(AND(VMW15="Breast",[1]control!VNK8="Persons"),"Note: Breast cancer figures for all persons does not include males","")</f>
        <v>#VALUE!</v>
      </c>
      <c r="VMX17" s="132" t="e" vm="1">
        <f>IF(AND(VMX15="Breast",[1]control!VNL8="Persons"),"Note: Breast cancer figures for all persons does not include males","")</f>
        <v>#VALUE!</v>
      </c>
      <c r="VMY17" s="132" t="e" vm="1">
        <f>IF(AND(VMY15="Breast",[1]control!VNM8="Persons"),"Note: Breast cancer figures for all persons does not include males","")</f>
        <v>#VALUE!</v>
      </c>
      <c r="VMZ17" s="132" t="e" vm="1">
        <f>IF(AND(VMZ15="Breast",[1]control!VNN8="Persons"),"Note: Breast cancer figures for all persons does not include males","")</f>
        <v>#VALUE!</v>
      </c>
      <c r="VNA17" s="132" t="e" vm="1">
        <f>IF(AND(VNA15="Breast",[1]control!VNO8="Persons"),"Note: Breast cancer figures for all persons does not include males","")</f>
        <v>#VALUE!</v>
      </c>
      <c r="VNB17" s="132" t="e" vm="1">
        <f>IF(AND(VNB15="Breast",[1]control!VNP8="Persons"),"Note: Breast cancer figures for all persons does not include males","")</f>
        <v>#VALUE!</v>
      </c>
      <c r="VNC17" s="132" t="e" vm="1">
        <f>IF(AND(VNC15="Breast",[1]control!VNQ8="Persons"),"Note: Breast cancer figures for all persons does not include males","")</f>
        <v>#VALUE!</v>
      </c>
      <c r="VND17" s="132" t="e" vm="1">
        <f>IF(AND(VND15="Breast",[1]control!VNR8="Persons"),"Note: Breast cancer figures for all persons does not include males","")</f>
        <v>#VALUE!</v>
      </c>
      <c r="VNE17" s="132" t="e" vm="1">
        <f>IF(AND(VNE15="Breast",[1]control!VNS8="Persons"),"Note: Breast cancer figures for all persons does not include males","")</f>
        <v>#VALUE!</v>
      </c>
      <c r="VNF17" s="132" t="e" vm="1">
        <f>IF(AND(VNF15="Breast",[1]control!VNT8="Persons"),"Note: Breast cancer figures for all persons does not include males","")</f>
        <v>#VALUE!</v>
      </c>
      <c r="VNG17" s="132" t="e" vm="1">
        <f>IF(AND(VNG15="Breast",[1]control!VNU8="Persons"),"Note: Breast cancer figures for all persons does not include males","")</f>
        <v>#VALUE!</v>
      </c>
      <c r="VNH17" s="132" t="e" vm="1">
        <f>IF(AND(VNH15="Breast",[1]control!VNV8="Persons"),"Note: Breast cancer figures for all persons does not include males","")</f>
        <v>#VALUE!</v>
      </c>
      <c r="VNI17" s="132" t="e" vm="1">
        <f>IF(AND(VNI15="Breast",[1]control!VNW8="Persons"),"Note: Breast cancer figures for all persons does not include males","")</f>
        <v>#VALUE!</v>
      </c>
      <c r="VNJ17" s="132" t="e" vm="1">
        <f>IF(AND(VNJ15="Breast",[1]control!VNX8="Persons"),"Note: Breast cancer figures for all persons does not include males","")</f>
        <v>#VALUE!</v>
      </c>
      <c r="VNK17" s="132" t="e" vm="1">
        <f>IF(AND(VNK15="Breast",[1]control!VNY8="Persons"),"Note: Breast cancer figures for all persons does not include males","")</f>
        <v>#VALUE!</v>
      </c>
      <c r="VNL17" s="132" t="e" vm="1">
        <f>IF(AND(VNL15="Breast",[1]control!VNZ8="Persons"),"Note: Breast cancer figures for all persons does not include males","")</f>
        <v>#VALUE!</v>
      </c>
      <c r="VNM17" s="132" t="e" vm="1">
        <f>IF(AND(VNM15="Breast",[1]control!VOA8="Persons"),"Note: Breast cancer figures for all persons does not include males","")</f>
        <v>#VALUE!</v>
      </c>
      <c r="VNN17" s="132" t="e" vm="1">
        <f>IF(AND(VNN15="Breast",[1]control!VOB8="Persons"),"Note: Breast cancer figures for all persons does not include males","")</f>
        <v>#VALUE!</v>
      </c>
      <c r="VNO17" s="132" t="e" vm="1">
        <f>IF(AND(VNO15="Breast",[1]control!VOC8="Persons"),"Note: Breast cancer figures for all persons does not include males","")</f>
        <v>#VALUE!</v>
      </c>
      <c r="VNP17" s="132" t="e" vm="1">
        <f>IF(AND(VNP15="Breast",[1]control!VOD8="Persons"),"Note: Breast cancer figures for all persons does not include males","")</f>
        <v>#VALUE!</v>
      </c>
      <c r="VNQ17" s="132" t="e" vm="1">
        <f>IF(AND(VNQ15="Breast",[1]control!VOE8="Persons"),"Note: Breast cancer figures for all persons does not include males","")</f>
        <v>#VALUE!</v>
      </c>
      <c r="VNR17" s="132" t="e" vm="1">
        <f>IF(AND(VNR15="Breast",[1]control!VOF8="Persons"),"Note: Breast cancer figures for all persons does not include males","")</f>
        <v>#VALUE!</v>
      </c>
      <c r="VNS17" s="132" t="e" vm="1">
        <f>IF(AND(VNS15="Breast",[1]control!VOG8="Persons"),"Note: Breast cancer figures for all persons does not include males","")</f>
        <v>#VALUE!</v>
      </c>
      <c r="VNT17" s="132" t="e" vm="1">
        <f>IF(AND(VNT15="Breast",[1]control!VOH8="Persons"),"Note: Breast cancer figures for all persons does not include males","")</f>
        <v>#VALUE!</v>
      </c>
      <c r="VNU17" s="132" t="e" vm="1">
        <f>IF(AND(VNU15="Breast",[1]control!VOI8="Persons"),"Note: Breast cancer figures for all persons does not include males","")</f>
        <v>#VALUE!</v>
      </c>
      <c r="VNV17" s="132" t="e" vm="1">
        <f>IF(AND(VNV15="Breast",[1]control!VOJ8="Persons"),"Note: Breast cancer figures for all persons does not include males","")</f>
        <v>#VALUE!</v>
      </c>
      <c r="VNW17" s="132" t="e" vm="1">
        <f>IF(AND(VNW15="Breast",[1]control!VOK8="Persons"),"Note: Breast cancer figures for all persons does not include males","")</f>
        <v>#VALUE!</v>
      </c>
      <c r="VNX17" s="132" t="e" vm="1">
        <f>IF(AND(VNX15="Breast",[1]control!VOL8="Persons"),"Note: Breast cancer figures for all persons does not include males","")</f>
        <v>#VALUE!</v>
      </c>
      <c r="VNY17" s="132" t="e" vm="1">
        <f>IF(AND(VNY15="Breast",[1]control!VOM8="Persons"),"Note: Breast cancer figures for all persons does not include males","")</f>
        <v>#VALUE!</v>
      </c>
      <c r="VNZ17" s="132" t="e" vm="1">
        <f>IF(AND(VNZ15="Breast",[1]control!VON8="Persons"),"Note: Breast cancer figures for all persons does not include males","")</f>
        <v>#VALUE!</v>
      </c>
      <c r="VOA17" s="132" t="e" vm="1">
        <f>IF(AND(VOA15="Breast",[1]control!VOO8="Persons"),"Note: Breast cancer figures for all persons does not include males","")</f>
        <v>#VALUE!</v>
      </c>
      <c r="VOB17" s="132" t="e" vm="1">
        <f>IF(AND(VOB15="Breast",[1]control!VOP8="Persons"),"Note: Breast cancer figures for all persons does not include males","")</f>
        <v>#VALUE!</v>
      </c>
      <c r="VOC17" s="132" t="e" vm="1">
        <f>IF(AND(VOC15="Breast",[1]control!VOQ8="Persons"),"Note: Breast cancer figures for all persons does not include males","")</f>
        <v>#VALUE!</v>
      </c>
      <c r="VOD17" s="132" t="e" vm="1">
        <f>IF(AND(VOD15="Breast",[1]control!VOR8="Persons"),"Note: Breast cancer figures for all persons does not include males","")</f>
        <v>#VALUE!</v>
      </c>
      <c r="VOE17" s="132" t="e" vm="1">
        <f>IF(AND(VOE15="Breast",[1]control!VOS8="Persons"),"Note: Breast cancer figures for all persons does not include males","")</f>
        <v>#VALUE!</v>
      </c>
      <c r="VOF17" s="132" t="e" vm="1">
        <f>IF(AND(VOF15="Breast",[1]control!VOT8="Persons"),"Note: Breast cancer figures for all persons does not include males","")</f>
        <v>#VALUE!</v>
      </c>
      <c r="VOG17" s="132" t="e" vm="1">
        <f>IF(AND(VOG15="Breast",[1]control!VOU8="Persons"),"Note: Breast cancer figures for all persons does not include males","")</f>
        <v>#VALUE!</v>
      </c>
      <c r="VOH17" s="132" t="e" vm="1">
        <f>IF(AND(VOH15="Breast",[1]control!VOV8="Persons"),"Note: Breast cancer figures for all persons does not include males","")</f>
        <v>#VALUE!</v>
      </c>
      <c r="VOI17" s="132" t="e" vm="1">
        <f>IF(AND(VOI15="Breast",[1]control!VOW8="Persons"),"Note: Breast cancer figures for all persons does not include males","")</f>
        <v>#VALUE!</v>
      </c>
      <c r="VOJ17" s="132" t="e" vm="1">
        <f>IF(AND(VOJ15="Breast",[1]control!VOX8="Persons"),"Note: Breast cancer figures for all persons does not include males","")</f>
        <v>#VALUE!</v>
      </c>
      <c r="VOK17" s="132" t="e" vm="1">
        <f>IF(AND(VOK15="Breast",[1]control!VOY8="Persons"),"Note: Breast cancer figures for all persons does not include males","")</f>
        <v>#VALUE!</v>
      </c>
      <c r="VOL17" s="132" t="e" vm="1">
        <f>IF(AND(VOL15="Breast",[1]control!VOZ8="Persons"),"Note: Breast cancer figures for all persons does not include males","")</f>
        <v>#VALUE!</v>
      </c>
      <c r="VOM17" s="132" t="e" vm="1">
        <f>IF(AND(VOM15="Breast",[1]control!VPA8="Persons"),"Note: Breast cancer figures for all persons does not include males","")</f>
        <v>#VALUE!</v>
      </c>
      <c r="VON17" s="132" t="e" vm="1">
        <f>IF(AND(VON15="Breast",[1]control!VPB8="Persons"),"Note: Breast cancer figures for all persons does not include males","")</f>
        <v>#VALUE!</v>
      </c>
      <c r="VOO17" s="132" t="e" vm="1">
        <f>IF(AND(VOO15="Breast",[1]control!VPC8="Persons"),"Note: Breast cancer figures for all persons does not include males","")</f>
        <v>#VALUE!</v>
      </c>
      <c r="VOP17" s="132" t="e" vm="1">
        <f>IF(AND(VOP15="Breast",[1]control!VPD8="Persons"),"Note: Breast cancer figures for all persons does not include males","")</f>
        <v>#VALUE!</v>
      </c>
      <c r="VOQ17" s="132" t="e" vm="1">
        <f>IF(AND(VOQ15="Breast",[1]control!VPE8="Persons"),"Note: Breast cancer figures for all persons does not include males","")</f>
        <v>#VALUE!</v>
      </c>
      <c r="VOR17" s="132" t="e" vm="1">
        <f>IF(AND(VOR15="Breast",[1]control!VPF8="Persons"),"Note: Breast cancer figures for all persons does not include males","")</f>
        <v>#VALUE!</v>
      </c>
      <c r="VOS17" s="132" t="e" vm="1">
        <f>IF(AND(VOS15="Breast",[1]control!VPG8="Persons"),"Note: Breast cancer figures for all persons does not include males","")</f>
        <v>#VALUE!</v>
      </c>
      <c r="VOT17" s="132" t="e" vm="1">
        <f>IF(AND(VOT15="Breast",[1]control!VPH8="Persons"),"Note: Breast cancer figures for all persons does not include males","")</f>
        <v>#VALUE!</v>
      </c>
      <c r="VOU17" s="132" t="e" vm="1">
        <f>IF(AND(VOU15="Breast",[1]control!VPI8="Persons"),"Note: Breast cancer figures for all persons does not include males","")</f>
        <v>#VALUE!</v>
      </c>
      <c r="VOV17" s="132" t="e" vm="1">
        <f>IF(AND(VOV15="Breast",[1]control!VPJ8="Persons"),"Note: Breast cancer figures for all persons does not include males","")</f>
        <v>#VALUE!</v>
      </c>
      <c r="VOW17" s="132" t="e" vm="1">
        <f>IF(AND(VOW15="Breast",[1]control!VPK8="Persons"),"Note: Breast cancer figures for all persons does not include males","")</f>
        <v>#VALUE!</v>
      </c>
      <c r="VOX17" s="132" t="e" vm="1">
        <f>IF(AND(VOX15="Breast",[1]control!VPL8="Persons"),"Note: Breast cancer figures for all persons does not include males","")</f>
        <v>#VALUE!</v>
      </c>
      <c r="VOY17" s="132" t="e" vm="1">
        <f>IF(AND(VOY15="Breast",[1]control!VPM8="Persons"),"Note: Breast cancer figures for all persons does not include males","")</f>
        <v>#VALUE!</v>
      </c>
      <c r="VOZ17" s="132" t="e" vm="1">
        <f>IF(AND(VOZ15="Breast",[1]control!VPN8="Persons"),"Note: Breast cancer figures for all persons does not include males","")</f>
        <v>#VALUE!</v>
      </c>
      <c r="VPA17" s="132" t="e" vm="1">
        <f>IF(AND(VPA15="Breast",[1]control!VPO8="Persons"),"Note: Breast cancer figures for all persons does not include males","")</f>
        <v>#VALUE!</v>
      </c>
      <c r="VPB17" s="132" t="e" vm="1">
        <f>IF(AND(VPB15="Breast",[1]control!VPP8="Persons"),"Note: Breast cancer figures for all persons does not include males","")</f>
        <v>#VALUE!</v>
      </c>
      <c r="VPC17" s="132" t="e" vm="1">
        <f>IF(AND(VPC15="Breast",[1]control!VPQ8="Persons"),"Note: Breast cancer figures for all persons does not include males","")</f>
        <v>#VALUE!</v>
      </c>
      <c r="VPD17" s="132" t="e" vm="1">
        <f>IF(AND(VPD15="Breast",[1]control!VPR8="Persons"),"Note: Breast cancer figures for all persons does not include males","")</f>
        <v>#VALUE!</v>
      </c>
      <c r="VPE17" s="132" t="e" vm="1">
        <f>IF(AND(VPE15="Breast",[1]control!VPS8="Persons"),"Note: Breast cancer figures for all persons does not include males","")</f>
        <v>#VALUE!</v>
      </c>
      <c r="VPF17" s="132" t="e" vm="1">
        <f>IF(AND(VPF15="Breast",[1]control!VPT8="Persons"),"Note: Breast cancer figures for all persons does not include males","")</f>
        <v>#VALUE!</v>
      </c>
      <c r="VPG17" s="132" t="e" vm="1">
        <f>IF(AND(VPG15="Breast",[1]control!VPU8="Persons"),"Note: Breast cancer figures for all persons does not include males","")</f>
        <v>#VALUE!</v>
      </c>
      <c r="VPH17" s="132" t="e" vm="1">
        <f>IF(AND(VPH15="Breast",[1]control!VPV8="Persons"),"Note: Breast cancer figures for all persons does not include males","")</f>
        <v>#VALUE!</v>
      </c>
      <c r="VPI17" s="132" t="e" vm="1">
        <f>IF(AND(VPI15="Breast",[1]control!VPW8="Persons"),"Note: Breast cancer figures for all persons does not include males","")</f>
        <v>#VALUE!</v>
      </c>
      <c r="VPJ17" s="132" t="e" vm="1">
        <f>IF(AND(VPJ15="Breast",[1]control!VPX8="Persons"),"Note: Breast cancer figures for all persons does not include males","")</f>
        <v>#VALUE!</v>
      </c>
      <c r="VPK17" s="132" t="e" vm="1">
        <f>IF(AND(VPK15="Breast",[1]control!VPY8="Persons"),"Note: Breast cancer figures for all persons does not include males","")</f>
        <v>#VALUE!</v>
      </c>
      <c r="VPL17" s="132" t="e" vm="1">
        <f>IF(AND(VPL15="Breast",[1]control!VPZ8="Persons"),"Note: Breast cancer figures for all persons does not include males","")</f>
        <v>#VALUE!</v>
      </c>
      <c r="VPM17" s="132" t="e" vm="1">
        <f>IF(AND(VPM15="Breast",[1]control!VQA8="Persons"),"Note: Breast cancer figures for all persons does not include males","")</f>
        <v>#VALUE!</v>
      </c>
      <c r="VPN17" s="132" t="e" vm="1">
        <f>IF(AND(VPN15="Breast",[1]control!VQB8="Persons"),"Note: Breast cancer figures for all persons does not include males","")</f>
        <v>#VALUE!</v>
      </c>
      <c r="VPO17" s="132" t="e" vm="1">
        <f>IF(AND(VPO15="Breast",[1]control!VQC8="Persons"),"Note: Breast cancer figures for all persons does not include males","")</f>
        <v>#VALUE!</v>
      </c>
      <c r="VPP17" s="132" t="e" vm="1">
        <f>IF(AND(VPP15="Breast",[1]control!VQD8="Persons"),"Note: Breast cancer figures for all persons does not include males","")</f>
        <v>#VALUE!</v>
      </c>
      <c r="VPQ17" s="132" t="e" vm="1">
        <f>IF(AND(VPQ15="Breast",[1]control!VQE8="Persons"),"Note: Breast cancer figures for all persons does not include males","")</f>
        <v>#VALUE!</v>
      </c>
      <c r="VPR17" s="132" t="e" vm="1">
        <f>IF(AND(VPR15="Breast",[1]control!VQF8="Persons"),"Note: Breast cancer figures for all persons does not include males","")</f>
        <v>#VALUE!</v>
      </c>
      <c r="VPS17" s="132" t="e" vm="1">
        <f>IF(AND(VPS15="Breast",[1]control!VQG8="Persons"),"Note: Breast cancer figures for all persons does not include males","")</f>
        <v>#VALUE!</v>
      </c>
      <c r="VPT17" s="132" t="e" vm="1">
        <f>IF(AND(VPT15="Breast",[1]control!VQH8="Persons"),"Note: Breast cancer figures for all persons does not include males","")</f>
        <v>#VALUE!</v>
      </c>
      <c r="VPU17" s="132" t="e" vm="1">
        <f>IF(AND(VPU15="Breast",[1]control!VQI8="Persons"),"Note: Breast cancer figures for all persons does not include males","")</f>
        <v>#VALUE!</v>
      </c>
      <c r="VPV17" s="132" t="e" vm="1">
        <f>IF(AND(VPV15="Breast",[1]control!VQJ8="Persons"),"Note: Breast cancer figures for all persons does not include males","")</f>
        <v>#VALUE!</v>
      </c>
      <c r="VPW17" s="132" t="e" vm="1">
        <f>IF(AND(VPW15="Breast",[1]control!VQK8="Persons"),"Note: Breast cancer figures for all persons does not include males","")</f>
        <v>#VALUE!</v>
      </c>
      <c r="VPX17" s="132" t="e" vm="1">
        <f>IF(AND(VPX15="Breast",[1]control!VQL8="Persons"),"Note: Breast cancer figures for all persons does not include males","")</f>
        <v>#VALUE!</v>
      </c>
      <c r="VPY17" s="132" t="e" vm="1">
        <f>IF(AND(VPY15="Breast",[1]control!VQM8="Persons"),"Note: Breast cancer figures for all persons does not include males","")</f>
        <v>#VALUE!</v>
      </c>
      <c r="VPZ17" s="132" t="e" vm="1">
        <f>IF(AND(VPZ15="Breast",[1]control!VQN8="Persons"),"Note: Breast cancer figures for all persons does not include males","")</f>
        <v>#VALUE!</v>
      </c>
      <c r="VQA17" s="132" t="e" vm="1">
        <f>IF(AND(VQA15="Breast",[1]control!VQO8="Persons"),"Note: Breast cancer figures for all persons does not include males","")</f>
        <v>#VALUE!</v>
      </c>
      <c r="VQB17" s="132" t="e" vm="1">
        <f>IF(AND(VQB15="Breast",[1]control!VQP8="Persons"),"Note: Breast cancer figures for all persons does not include males","")</f>
        <v>#VALUE!</v>
      </c>
      <c r="VQC17" s="132" t="e" vm="1">
        <f>IF(AND(VQC15="Breast",[1]control!VQQ8="Persons"),"Note: Breast cancer figures for all persons does not include males","")</f>
        <v>#VALUE!</v>
      </c>
      <c r="VQD17" s="132" t="e" vm="1">
        <f>IF(AND(VQD15="Breast",[1]control!VQR8="Persons"),"Note: Breast cancer figures for all persons does not include males","")</f>
        <v>#VALUE!</v>
      </c>
      <c r="VQE17" s="132" t="e" vm="1">
        <f>IF(AND(VQE15="Breast",[1]control!VQS8="Persons"),"Note: Breast cancer figures for all persons does not include males","")</f>
        <v>#VALUE!</v>
      </c>
      <c r="VQF17" s="132" t="e" vm="1">
        <f>IF(AND(VQF15="Breast",[1]control!VQT8="Persons"),"Note: Breast cancer figures for all persons does not include males","")</f>
        <v>#VALUE!</v>
      </c>
      <c r="VQG17" s="132" t="e" vm="1">
        <f>IF(AND(VQG15="Breast",[1]control!VQU8="Persons"),"Note: Breast cancer figures for all persons does not include males","")</f>
        <v>#VALUE!</v>
      </c>
      <c r="VQH17" s="132" t="e" vm="1">
        <f>IF(AND(VQH15="Breast",[1]control!VQV8="Persons"),"Note: Breast cancer figures for all persons does not include males","")</f>
        <v>#VALUE!</v>
      </c>
      <c r="VQI17" s="132" t="e" vm="1">
        <f>IF(AND(VQI15="Breast",[1]control!VQW8="Persons"),"Note: Breast cancer figures for all persons does not include males","")</f>
        <v>#VALUE!</v>
      </c>
      <c r="VQJ17" s="132" t="e" vm="1">
        <f>IF(AND(VQJ15="Breast",[1]control!VQX8="Persons"),"Note: Breast cancer figures for all persons does not include males","")</f>
        <v>#VALUE!</v>
      </c>
      <c r="VQK17" s="132" t="e" vm="1">
        <f>IF(AND(VQK15="Breast",[1]control!VQY8="Persons"),"Note: Breast cancer figures for all persons does not include males","")</f>
        <v>#VALUE!</v>
      </c>
      <c r="VQL17" s="132" t="e" vm="1">
        <f>IF(AND(VQL15="Breast",[1]control!VQZ8="Persons"),"Note: Breast cancer figures for all persons does not include males","")</f>
        <v>#VALUE!</v>
      </c>
      <c r="VQM17" s="132" t="e" vm="1">
        <f>IF(AND(VQM15="Breast",[1]control!VRA8="Persons"),"Note: Breast cancer figures for all persons does not include males","")</f>
        <v>#VALUE!</v>
      </c>
      <c r="VQN17" s="132" t="e" vm="1">
        <f>IF(AND(VQN15="Breast",[1]control!VRB8="Persons"),"Note: Breast cancer figures for all persons does not include males","")</f>
        <v>#VALUE!</v>
      </c>
      <c r="VQO17" s="132" t="e" vm="1">
        <f>IF(AND(VQO15="Breast",[1]control!VRC8="Persons"),"Note: Breast cancer figures for all persons does not include males","")</f>
        <v>#VALUE!</v>
      </c>
      <c r="VQP17" s="132" t="e" vm="1">
        <f>IF(AND(VQP15="Breast",[1]control!VRD8="Persons"),"Note: Breast cancer figures for all persons does not include males","")</f>
        <v>#VALUE!</v>
      </c>
      <c r="VQQ17" s="132" t="e" vm="1">
        <f>IF(AND(VQQ15="Breast",[1]control!VRE8="Persons"),"Note: Breast cancer figures for all persons does not include males","")</f>
        <v>#VALUE!</v>
      </c>
      <c r="VQR17" s="132" t="e" vm="1">
        <f>IF(AND(VQR15="Breast",[1]control!VRF8="Persons"),"Note: Breast cancer figures for all persons does not include males","")</f>
        <v>#VALUE!</v>
      </c>
      <c r="VQS17" s="132" t="e" vm="1">
        <f>IF(AND(VQS15="Breast",[1]control!VRG8="Persons"),"Note: Breast cancer figures for all persons does not include males","")</f>
        <v>#VALUE!</v>
      </c>
      <c r="VQT17" s="132" t="e" vm="1">
        <f>IF(AND(VQT15="Breast",[1]control!VRH8="Persons"),"Note: Breast cancer figures for all persons does not include males","")</f>
        <v>#VALUE!</v>
      </c>
      <c r="VQU17" s="132" t="e" vm="1">
        <f>IF(AND(VQU15="Breast",[1]control!VRI8="Persons"),"Note: Breast cancer figures for all persons does not include males","")</f>
        <v>#VALUE!</v>
      </c>
      <c r="VQV17" s="132" t="e" vm="1">
        <f>IF(AND(VQV15="Breast",[1]control!VRJ8="Persons"),"Note: Breast cancer figures for all persons does not include males","")</f>
        <v>#VALUE!</v>
      </c>
      <c r="VQW17" s="132" t="e" vm="1">
        <f>IF(AND(VQW15="Breast",[1]control!VRK8="Persons"),"Note: Breast cancer figures for all persons does not include males","")</f>
        <v>#VALUE!</v>
      </c>
      <c r="VQX17" s="132" t="e" vm="1">
        <f>IF(AND(VQX15="Breast",[1]control!VRL8="Persons"),"Note: Breast cancer figures for all persons does not include males","")</f>
        <v>#VALUE!</v>
      </c>
      <c r="VQY17" s="132" t="e" vm="1">
        <f>IF(AND(VQY15="Breast",[1]control!VRM8="Persons"),"Note: Breast cancer figures for all persons does not include males","")</f>
        <v>#VALUE!</v>
      </c>
      <c r="VQZ17" s="132" t="e" vm="1">
        <f>IF(AND(VQZ15="Breast",[1]control!VRN8="Persons"),"Note: Breast cancer figures for all persons does not include males","")</f>
        <v>#VALUE!</v>
      </c>
      <c r="VRA17" s="132" t="e" vm="1">
        <f>IF(AND(VRA15="Breast",[1]control!VRO8="Persons"),"Note: Breast cancer figures for all persons does not include males","")</f>
        <v>#VALUE!</v>
      </c>
      <c r="VRB17" s="132" t="e" vm="1">
        <f>IF(AND(VRB15="Breast",[1]control!VRP8="Persons"),"Note: Breast cancer figures for all persons does not include males","")</f>
        <v>#VALUE!</v>
      </c>
      <c r="VRC17" s="132" t="e" vm="1">
        <f>IF(AND(VRC15="Breast",[1]control!VRQ8="Persons"),"Note: Breast cancer figures for all persons does not include males","")</f>
        <v>#VALUE!</v>
      </c>
      <c r="VRD17" s="132" t="e" vm="1">
        <f>IF(AND(VRD15="Breast",[1]control!VRR8="Persons"),"Note: Breast cancer figures for all persons does not include males","")</f>
        <v>#VALUE!</v>
      </c>
      <c r="VRE17" s="132" t="e" vm="1">
        <f>IF(AND(VRE15="Breast",[1]control!VRS8="Persons"),"Note: Breast cancer figures for all persons does not include males","")</f>
        <v>#VALUE!</v>
      </c>
      <c r="VRF17" s="132" t="e" vm="1">
        <f>IF(AND(VRF15="Breast",[1]control!VRT8="Persons"),"Note: Breast cancer figures for all persons does not include males","")</f>
        <v>#VALUE!</v>
      </c>
      <c r="VRG17" s="132" t="e" vm="1">
        <f>IF(AND(VRG15="Breast",[1]control!VRU8="Persons"),"Note: Breast cancer figures for all persons does not include males","")</f>
        <v>#VALUE!</v>
      </c>
      <c r="VRH17" s="132" t="e" vm="1">
        <f>IF(AND(VRH15="Breast",[1]control!VRV8="Persons"),"Note: Breast cancer figures for all persons does not include males","")</f>
        <v>#VALUE!</v>
      </c>
      <c r="VRI17" s="132" t="e" vm="1">
        <f>IF(AND(VRI15="Breast",[1]control!VRW8="Persons"),"Note: Breast cancer figures for all persons does not include males","")</f>
        <v>#VALUE!</v>
      </c>
      <c r="VRJ17" s="132" t="e" vm="1">
        <f>IF(AND(VRJ15="Breast",[1]control!VRX8="Persons"),"Note: Breast cancer figures for all persons does not include males","")</f>
        <v>#VALUE!</v>
      </c>
      <c r="VRK17" s="132" t="e" vm="1">
        <f>IF(AND(VRK15="Breast",[1]control!VRY8="Persons"),"Note: Breast cancer figures for all persons does not include males","")</f>
        <v>#VALUE!</v>
      </c>
      <c r="VRL17" s="132" t="e" vm="1">
        <f>IF(AND(VRL15="Breast",[1]control!VRZ8="Persons"),"Note: Breast cancer figures for all persons does not include males","")</f>
        <v>#VALUE!</v>
      </c>
      <c r="VRM17" s="132" t="e" vm="1">
        <f>IF(AND(VRM15="Breast",[1]control!VSA8="Persons"),"Note: Breast cancer figures for all persons does not include males","")</f>
        <v>#VALUE!</v>
      </c>
      <c r="VRN17" s="132" t="e" vm="1">
        <f>IF(AND(VRN15="Breast",[1]control!VSB8="Persons"),"Note: Breast cancer figures for all persons does not include males","")</f>
        <v>#VALUE!</v>
      </c>
      <c r="VRO17" s="132" t="e" vm="1">
        <f>IF(AND(VRO15="Breast",[1]control!VSC8="Persons"),"Note: Breast cancer figures for all persons does not include males","")</f>
        <v>#VALUE!</v>
      </c>
      <c r="VRP17" s="132" t="e" vm="1">
        <f>IF(AND(VRP15="Breast",[1]control!VSD8="Persons"),"Note: Breast cancer figures for all persons does not include males","")</f>
        <v>#VALUE!</v>
      </c>
      <c r="VRQ17" s="132" t="e" vm="1">
        <f>IF(AND(VRQ15="Breast",[1]control!VSE8="Persons"),"Note: Breast cancer figures for all persons does not include males","")</f>
        <v>#VALUE!</v>
      </c>
      <c r="VRR17" s="132" t="e" vm="1">
        <f>IF(AND(VRR15="Breast",[1]control!VSF8="Persons"),"Note: Breast cancer figures for all persons does not include males","")</f>
        <v>#VALUE!</v>
      </c>
      <c r="VRS17" s="132" t="e" vm="1">
        <f>IF(AND(VRS15="Breast",[1]control!VSG8="Persons"),"Note: Breast cancer figures for all persons does not include males","")</f>
        <v>#VALUE!</v>
      </c>
      <c r="VRT17" s="132" t="e" vm="1">
        <f>IF(AND(VRT15="Breast",[1]control!VSH8="Persons"),"Note: Breast cancer figures for all persons does not include males","")</f>
        <v>#VALUE!</v>
      </c>
      <c r="VRU17" s="132" t="e" vm="1">
        <f>IF(AND(VRU15="Breast",[1]control!VSI8="Persons"),"Note: Breast cancer figures for all persons does not include males","")</f>
        <v>#VALUE!</v>
      </c>
      <c r="VRV17" s="132" t="e" vm="1">
        <f>IF(AND(VRV15="Breast",[1]control!VSJ8="Persons"),"Note: Breast cancer figures for all persons does not include males","")</f>
        <v>#VALUE!</v>
      </c>
      <c r="VRW17" s="132" t="e" vm="1">
        <f>IF(AND(VRW15="Breast",[1]control!VSK8="Persons"),"Note: Breast cancer figures for all persons does not include males","")</f>
        <v>#VALUE!</v>
      </c>
      <c r="VRX17" s="132" t="e" vm="1">
        <f>IF(AND(VRX15="Breast",[1]control!VSL8="Persons"),"Note: Breast cancer figures for all persons does not include males","")</f>
        <v>#VALUE!</v>
      </c>
      <c r="VRY17" s="132" t="e" vm="1">
        <f>IF(AND(VRY15="Breast",[1]control!VSM8="Persons"),"Note: Breast cancer figures for all persons does not include males","")</f>
        <v>#VALUE!</v>
      </c>
      <c r="VRZ17" s="132" t="e" vm="1">
        <f>IF(AND(VRZ15="Breast",[1]control!VSN8="Persons"),"Note: Breast cancer figures for all persons does not include males","")</f>
        <v>#VALUE!</v>
      </c>
      <c r="VSA17" s="132" t="e" vm="1">
        <f>IF(AND(VSA15="Breast",[1]control!VSO8="Persons"),"Note: Breast cancer figures for all persons does not include males","")</f>
        <v>#VALUE!</v>
      </c>
      <c r="VSB17" s="132" t="e" vm="1">
        <f>IF(AND(VSB15="Breast",[1]control!VSP8="Persons"),"Note: Breast cancer figures for all persons does not include males","")</f>
        <v>#VALUE!</v>
      </c>
      <c r="VSC17" s="132" t="e" vm="1">
        <f>IF(AND(VSC15="Breast",[1]control!VSQ8="Persons"),"Note: Breast cancer figures for all persons does not include males","")</f>
        <v>#VALUE!</v>
      </c>
      <c r="VSD17" s="132" t="e" vm="1">
        <f>IF(AND(VSD15="Breast",[1]control!VSR8="Persons"),"Note: Breast cancer figures for all persons does not include males","")</f>
        <v>#VALUE!</v>
      </c>
      <c r="VSE17" s="132" t="e" vm="1">
        <f>IF(AND(VSE15="Breast",[1]control!VSS8="Persons"),"Note: Breast cancer figures for all persons does not include males","")</f>
        <v>#VALUE!</v>
      </c>
      <c r="VSF17" s="132" t="e" vm="1">
        <f>IF(AND(VSF15="Breast",[1]control!VST8="Persons"),"Note: Breast cancer figures for all persons does not include males","")</f>
        <v>#VALUE!</v>
      </c>
      <c r="VSG17" s="132" t="e" vm="1">
        <f>IF(AND(VSG15="Breast",[1]control!VSU8="Persons"),"Note: Breast cancer figures for all persons does not include males","")</f>
        <v>#VALUE!</v>
      </c>
      <c r="VSH17" s="132" t="e" vm="1">
        <f>IF(AND(VSH15="Breast",[1]control!VSV8="Persons"),"Note: Breast cancer figures for all persons does not include males","")</f>
        <v>#VALUE!</v>
      </c>
      <c r="VSI17" s="132" t="e" vm="1">
        <f>IF(AND(VSI15="Breast",[1]control!VSW8="Persons"),"Note: Breast cancer figures for all persons does not include males","")</f>
        <v>#VALUE!</v>
      </c>
      <c r="VSJ17" s="132" t="e" vm="1">
        <f>IF(AND(VSJ15="Breast",[1]control!VSX8="Persons"),"Note: Breast cancer figures for all persons does not include males","")</f>
        <v>#VALUE!</v>
      </c>
      <c r="VSK17" s="132" t="e" vm="1">
        <f>IF(AND(VSK15="Breast",[1]control!VSY8="Persons"),"Note: Breast cancer figures for all persons does not include males","")</f>
        <v>#VALUE!</v>
      </c>
      <c r="VSL17" s="132" t="e" vm="1">
        <f>IF(AND(VSL15="Breast",[1]control!VSZ8="Persons"),"Note: Breast cancer figures for all persons does not include males","")</f>
        <v>#VALUE!</v>
      </c>
      <c r="VSM17" s="132" t="e" vm="1">
        <f>IF(AND(VSM15="Breast",[1]control!VTA8="Persons"),"Note: Breast cancer figures for all persons does not include males","")</f>
        <v>#VALUE!</v>
      </c>
      <c r="VSN17" s="132" t="e" vm="1">
        <f>IF(AND(VSN15="Breast",[1]control!VTB8="Persons"),"Note: Breast cancer figures for all persons does not include males","")</f>
        <v>#VALUE!</v>
      </c>
      <c r="VSO17" s="132" t="e" vm="1">
        <f>IF(AND(VSO15="Breast",[1]control!VTC8="Persons"),"Note: Breast cancer figures for all persons does not include males","")</f>
        <v>#VALUE!</v>
      </c>
      <c r="VSP17" s="132" t="e" vm="1">
        <f>IF(AND(VSP15="Breast",[1]control!VTD8="Persons"),"Note: Breast cancer figures for all persons does not include males","")</f>
        <v>#VALUE!</v>
      </c>
      <c r="VSQ17" s="132" t="e" vm="1">
        <f>IF(AND(VSQ15="Breast",[1]control!VTE8="Persons"),"Note: Breast cancer figures for all persons does not include males","")</f>
        <v>#VALUE!</v>
      </c>
      <c r="VSR17" s="132" t="e" vm="1">
        <f>IF(AND(VSR15="Breast",[1]control!VTF8="Persons"),"Note: Breast cancer figures for all persons does not include males","")</f>
        <v>#VALUE!</v>
      </c>
      <c r="VSS17" s="132" t="e" vm="1">
        <f>IF(AND(VSS15="Breast",[1]control!VTG8="Persons"),"Note: Breast cancer figures for all persons does not include males","")</f>
        <v>#VALUE!</v>
      </c>
      <c r="VST17" s="132" t="e" vm="1">
        <f>IF(AND(VST15="Breast",[1]control!VTH8="Persons"),"Note: Breast cancer figures for all persons does not include males","")</f>
        <v>#VALUE!</v>
      </c>
      <c r="VSU17" s="132" t="e" vm="1">
        <f>IF(AND(VSU15="Breast",[1]control!VTI8="Persons"),"Note: Breast cancer figures for all persons does not include males","")</f>
        <v>#VALUE!</v>
      </c>
      <c r="VSV17" s="132" t="e" vm="1">
        <f>IF(AND(VSV15="Breast",[1]control!VTJ8="Persons"),"Note: Breast cancer figures for all persons does not include males","")</f>
        <v>#VALUE!</v>
      </c>
      <c r="VSW17" s="132" t="e" vm="1">
        <f>IF(AND(VSW15="Breast",[1]control!VTK8="Persons"),"Note: Breast cancer figures for all persons does not include males","")</f>
        <v>#VALUE!</v>
      </c>
      <c r="VSX17" s="132" t="e" vm="1">
        <f>IF(AND(VSX15="Breast",[1]control!VTL8="Persons"),"Note: Breast cancer figures for all persons does not include males","")</f>
        <v>#VALUE!</v>
      </c>
      <c r="VSY17" s="132" t="e" vm="1">
        <f>IF(AND(VSY15="Breast",[1]control!VTM8="Persons"),"Note: Breast cancer figures for all persons does not include males","")</f>
        <v>#VALUE!</v>
      </c>
      <c r="VSZ17" s="132" t="e" vm="1">
        <f>IF(AND(VSZ15="Breast",[1]control!VTN8="Persons"),"Note: Breast cancer figures for all persons does not include males","")</f>
        <v>#VALUE!</v>
      </c>
      <c r="VTA17" s="132" t="e" vm="1">
        <f>IF(AND(VTA15="Breast",[1]control!VTO8="Persons"),"Note: Breast cancer figures for all persons does not include males","")</f>
        <v>#VALUE!</v>
      </c>
      <c r="VTB17" s="132" t="e" vm="1">
        <f>IF(AND(VTB15="Breast",[1]control!VTP8="Persons"),"Note: Breast cancer figures for all persons does not include males","")</f>
        <v>#VALUE!</v>
      </c>
      <c r="VTC17" s="132" t="e" vm="1">
        <f>IF(AND(VTC15="Breast",[1]control!VTQ8="Persons"),"Note: Breast cancer figures for all persons does not include males","")</f>
        <v>#VALUE!</v>
      </c>
      <c r="VTD17" s="132" t="e" vm="1">
        <f>IF(AND(VTD15="Breast",[1]control!VTR8="Persons"),"Note: Breast cancer figures for all persons does not include males","")</f>
        <v>#VALUE!</v>
      </c>
      <c r="VTE17" s="132" t="e" vm="1">
        <f>IF(AND(VTE15="Breast",[1]control!VTS8="Persons"),"Note: Breast cancer figures for all persons does not include males","")</f>
        <v>#VALUE!</v>
      </c>
      <c r="VTF17" s="132" t="e" vm="1">
        <f>IF(AND(VTF15="Breast",[1]control!VTT8="Persons"),"Note: Breast cancer figures for all persons does not include males","")</f>
        <v>#VALUE!</v>
      </c>
      <c r="VTG17" s="132" t="e" vm="1">
        <f>IF(AND(VTG15="Breast",[1]control!VTU8="Persons"),"Note: Breast cancer figures for all persons does not include males","")</f>
        <v>#VALUE!</v>
      </c>
      <c r="VTH17" s="132" t="e" vm="1">
        <f>IF(AND(VTH15="Breast",[1]control!VTV8="Persons"),"Note: Breast cancer figures for all persons does not include males","")</f>
        <v>#VALUE!</v>
      </c>
      <c r="VTI17" s="132" t="e" vm="1">
        <f>IF(AND(VTI15="Breast",[1]control!VTW8="Persons"),"Note: Breast cancer figures for all persons does not include males","")</f>
        <v>#VALUE!</v>
      </c>
      <c r="VTJ17" s="132" t="e" vm="1">
        <f>IF(AND(VTJ15="Breast",[1]control!VTX8="Persons"),"Note: Breast cancer figures for all persons does not include males","")</f>
        <v>#VALUE!</v>
      </c>
      <c r="VTK17" s="132" t="e" vm="1">
        <f>IF(AND(VTK15="Breast",[1]control!VTY8="Persons"),"Note: Breast cancer figures for all persons does not include males","")</f>
        <v>#VALUE!</v>
      </c>
      <c r="VTL17" s="132" t="e" vm="1">
        <f>IF(AND(VTL15="Breast",[1]control!VTZ8="Persons"),"Note: Breast cancer figures for all persons does not include males","")</f>
        <v>#VALUE!</v>
      </c>
      <c r="VTM17" s="132" t="e" vm="1">
        <f>IF(AND(VTM15="Breast",[1]control!VUA8="Persons"),"Note: Breast cancer figures for all persons does not include males","")</f>
        <v>#VALUE!</v>
      </c>
      <c r="VTN17" s="132" t="e" vm="1">
        <f>IF(AND(VTN15="Breast",[1]control!VUB8="Persons"),"Note: Breast cancer figures for all persons does not include males","")</f>
        <v>#VALUE!</v>
      </c>
      <c r="VTO17" s="132" t="e" vm="1">
        <f>IF(AND(VTO15="Breast",[1]control!VUC8="Persons"),"Note: Breast cancer figures for all persons does not include males","")</f>
        <v>#VALUE!</v>
      </c>
      <c r="VTP17" s="132" t="e" vm="1">
        <f>IF(AND(VTP15="Breast",[1]control!VUD8="Persons"),"Note: Breast cancer figures for all persons does not include males","")</f>
        <v>#VALUE!</v>
      </c>
      <c r="VTQ17" s="132" t="e" vm="1">
        <f>IF(AND(VTQ15="Breast",[1]control!VUE8="Persons"),"Note: Breast cancer figures for all persons does not include males","")</f>
        <v>#VALUE!</v>
      </c>
      <c r="VTR17" s="132" t="e" vm="1">
        <f>IF(AND(VTR15="Breast",[1]control!VUF8="Persons"),"Note: Breast cancer figures for all persons does not include males","")</f>
        <v>#VALUE!</v>
      </c>
      <c r="VTS17" s="132" t="e" vm="1">
        <f>IF(AND(VTS15="Breast",[1]control!VUG8="Persons"),"Note: Breast cancer figures for all persons does not include males","")</f>
        <v>#VALUE!</v>
      </c>
      <c r="VTT17" s="132" t="e" vm="1">
        <f>IF(AND(VTT15="Breast",[1]control!VUH8="Persons"),"Note: Breast cancer figures for all persons does not include males","")</f>
        <v>#VALUE!</v>
      </c>
      <c r="VTU17" s="132" t="e" vm="1">
        <f>IF(AND(VTU15="Breast",[1]control!VUI8="Persons"),"Note: Breast cancer figures for all persons does not include males","")</f>
        <v>#VALUE!</v>
      </c>
      <c r="VTV17" s="132" t="e" vm="1">
        <f>IF(AND(VTV15="Breast",[1]control!VUJ8="Persons"),"Note: Breast cancer figures for all persons does not include males","")</f>
        <v>#VALUE!</v>
      </c>
      <c r="VTW17" s="132" t="e" vm="1">
        <f>IF(AND(VTW15="Breast",[1]control!VUK8="Persons"),"Note: Breast cancer figures for all persons does not include males","")</f>
        <v>#VALUE!</v>
      </c>
      <c r="VTX17" s="132" t="e" vm="1">
        <f>IF(AND(VTX15="Breast",[1]control!VUL8="Persons"),"Note: Breast cancer figures for all persons does not include males","")</f>
        <v>#VALUE!</v>
      </c>
      <c r="VTY17" s="132" t="e" vm="1">
        <f>IF(AND(VTY15="Breast",[1]control!VUM8="Persons"),"Note: Breast cancer figures for all persons does not include males","")</f>
        <v>#VALUE!</v>
      </c>
      <c r="VTZ17" s="132" t="e" vm="1">
        <f>IF(AND(VTZ15="Breast",[1]control!VUN8="Persons"),"Note: Breast cancer figures for all persons does not include males","")</f>
        <v>#VALUE!</v>
      </c>
      <c r="VUA17" s="132" t="e" vm="1">
        <f>IF(AND(VUA15="Breast",[1]control!VUO8="Persons"),"Note: Breast cancer figures for all persons does not include males","")</f>
        <v>#VALUE!</v>
      </c>
      <c r="VUB17" s="132" t="e" vm="1">
        <f>IF(AND(VUB15="Breast",[1]control!VUP8="Persons"),"Note: Breast cancer figures for all persons does not include males","")</f>
        <v>#VALUE!</v>
      </c>
      <c r="VUC17" s="132" t="e" vm="1">
        <f>IF(AND(VUC15="Breast",[1]control!VUQ8="Persons"),"Note: Breast cancer figures for all persons does not include males","")</f>
        <v>#VALUE!</v>
      </c>
      <c r="VUD17" s="132" t="e" vm="1">
        <f>IF(AND(VUD15="Breast",[1]control!VUR8="Persons"),"Note: Breast cancer figures for all persons does not include males","")</f>
        <v>#VALUE!</v>
      </c>
      <c r="VUE17" s="132" t="e" vm="1">
        <f>IF(AND(VUE15="Breast",[1]control!VUS8="Persons"),"Note: Breast cancer figures for all persons does not include males","")</f>
        <v>#VALUE!</v>
      </c>
      <c r="VUF17" s="132" t="e" vm="1">
        <f>IF(AND(VUF15="Breast",[1]control!VUT8="Persons"),"Note: Breast cancer figures for all persons does not include males","")</f>
        <v>#VALUE!</v>
      </c>
      <c r="VUG17" s="132" t="e" vm="1">
        <f>IF(AND(VUG15="Breast",[1]control!VUU8="Persons"),"Note: Breast cancer figures for all persons does not include males","")</f>
        <v>#VALUE!</v>
      </c>
      <c r="VUH17" s="132" t="e" vm="1">
        <f>IF(AND(VUH15="Breast",[1]control!VUV8="Persons"),"Note: Breast cancer figures for all persons does not include males","")</f>
        <v>#VALUE!</v>
      </c>
      <c r="VUI17" s="132" t="e" vm="1">
        <f>IF(AND(VUI15="Breast",[1]control!VUW8="Persons"),"Note: Breast cancer figures for all persons does not include males","")</f>
        <v>#VALUE!</v>
      </c>
      <c r="VUJ17" s="132" t="e" vm="1">
        <f>IF(AND(VUJ15="Breast",[1]control!VUX8="Persons"),"Note: Breast cancer figures for all persons does not include males","")</f>
        <v>#VALUE!</v>
      </c>
      <c r="VUK17" s="132" t="e" vm="1">
        <f>IF(AND(VUK15="Breast",[1]control!VUY8="Persons"),"Note: Breast cancer figures for all persons does not include males","")</f>
        <v>#VALUE!</v>
      </c>
      <c r="VUL17" s="132" t="e" vm="1">
        <f>IF(AND(VUL15="Breast",[1]control!VUZ8="Persons"),"Note: Breast cancer figures for all persons does not include males","")</f>
        <v>#VALUE!</v>
      </c>
      <c r="VUM17" s="132" t="e" vm="1">
        <f>IF(AND(VUM15="Breast",[1]control!VVA8="Persons"),"Note: Breast cancer figures for all persons does not include males","")</f>
        <v>#VALUE!</v>
      </c>
      <c r="VUN17" s="132" t="e" vm="1">
        <f>IF(AND(VUN15="Breast",[1]control!VVB8="Persons"),"Note: Breast cancer figures for all persons does not include males","")</f>
        <v>#VALUE!</v>
      </c>
      <c r="VUO17" s="132" t="e" vm="1">
        <f>IF(AND(VUO15="Breast",[1]control!VVC8="Persons"),"Note: Breast cancer figures for all persons does not include males","")</f>
        <v>#VALUE!</v>
      </c>
      <c r="VUP17" s="132" t="e" vm="1">
        <f>IF(AND(VUP15="Breast",[1]control!VVD8="Persons"),"Note: Breast cancer figures for all persons does not include males","")</f>
        <v>#VALUE!</v>
      </c>
      <c r="VUQ17" s="132" t="e" vm="1">
        <f>IF(AND(VUQ15="Breast",[1]control!VVE8="Persons"),"Note: Breast cancer figures for all persons does not include males","")</f>
        <v>#VALUE!</v>
      </c>
      <c r="VUR17" s="132" t="e" vm="1">
        <f>IF(AND(VUR15="Breast",[1]control!VVF8="Persons"),"Note: Breast cancer figures for all persons does not include males","")</f>
        <v>#VALUE!</v>
      </c>
      <c r="VUS17" s="132" t="e" vm="1">
        <f>IF(AND(VUS15="Breast",[1]control!VVG8="Persons"),"Note: Breast cancer figures for all persons does not include males","")</f>
        <v>#VALUE!</v>
      </c>
      <c r="VUT17" s="132" t="e" vm="1">
        <f>IF(AND(VUT15="Breast",[1]control!VVH8="Persons"),"Note: Breast cancer figures for all persons does not include males","")</f>
        <v>#VALUE!</v>
      </c>
      <c r="VUU17" s="132" t="e" vm="1">
        <f>IF(AND(VUU15="Breast",[1]control!VVI8="Persons"),"Note: Breast cancer figures for all persons does not include males","")</f>
        <v>#VALUE!</v>
      </c>
      <c r="VUV17" s="132" t="e" vm="1">
        <f>IF(AND(VUV15="Breast",[1]control!VVJ8="Persons"),"Note: Breast cancer figures for all persons does not include males","")</f>
        <v>#VALUE!</v>
      </c>
      <c r="VUW17" s="132" t="e" vm="1">
        <f>IF(AND(VUW15="Breast",[1]control!VVK8="Persons"),"Note: Breast cancer figures for all persons does not include males","")</f>
        <v>#VALUE!</v>
      </c>
      <c r="VUX17" s="132" t="e" vm="1">
        <f>IF(AND(VUX15="Breast",[1]control!VVL8="Persons"),"Note: Breast cancer figures for all persons does not include males","")</f>
        <v>#VALUE!</v>
      </c>
      <c r="VUY17" s="132" t="e" vm="1">
        <f>IF(AND(VUY15="Breast",[1]control!VVM8="Persons"),"Note: Breast cancer figures for all persons does not include males","")</f>
        <v>#VALUE!</v>
      </c>
      <c r="VUZ17" s="132" t="e" vm="1">
        <f>IF(AND(VUZ15="Breast",[1]control!VVN8="Persons"),"Note: Breast cancer figures for all persons does not include males","")</f>
        <v>#VALUE!</v>
      </c>
      <c r="VVA17" s="132" t="e" vm="1">
        <f>IF(AND(VVA15="Breast",[1]control!VVO8="Persons"),"Note: Breast cancer figures for all persons does not include males","")</f>
        <v>#VALUE!</v>
      </c>
      <c r="VVB17" s="132" t="e" vm="1">
        <f>IF(AND(VVB15="Breast",[1]control!VVP8="Persons"),"Note: Breast cancer figures for all persons does not include males","")</f>
        <v>#VALUE!</v>
      </c>
      <c r="VVC17" s="132" t="e" vm="1">
        <f>IF(AND(VVC15="Breast",[1]control!VVQ8="Persons"),"Note: Breast cancer figures for all persons does not include males","")</f>
        <v>#VALUE!</v>
      </c>
      <c r="VVD17" s="132" t="e" vm="1">
        <f>IF(AND(VVD15="Breast",[1]control!VVR8="Persons"),"Note: Breast cancer figures for all persons does not include males","")</f>
        <v>#VALUE!</v>
      </c>
      <c r="VVE17" s="132" t="e" vm="1">
        <f>IF(AND(VVE15="Breast",[1]control!VVS8="Persons"),"Note: Breast cancer figures for all persons does not include males","")</f>
        <v>#VALUE!</v>
      </c>
      <c r="VVF17" s="132" t="e" vm="1">
        <f>IF(AND(VVF15="Breast",[1]control!VVT8="Persons"),"Note: Breast cancer figures for all persons does not include males","")</f>
        <v>#VALUE!</v>
      </c>
      <c r="VVG17" s="132" t="e" vm="1">
        <f>IF(AND(VVG15="Breast",[1]control!VVU8="Persons"),"Note: Breast cancer figures for all persons does not include males","")</f>
        <v>#VALUE!</v>
      </c>
      <c r="VVH17" s="132" t="e" vm="1">
        <f>IF(AND(VVH15="Breast",[1]control!VVV8="Persons"),"Note: Breast cancer figures for all persons does not include males","")</f>
        <v>#VALUE!</v>
      </c>
      <c r="VVI17" s="132" t="e" vm="1">
        <f>IF(AND(VVI15="Breast",[1]control!VVW8="Persons"),"Note: Breast cancer figures for all persons does not include males","")</f>
        <v>#VALUE!</v>
      </c>
      <c r="VVJ17" s="132" t="e" vm="1">
        <f>IF(AND(VVJ15="Breast",[1]control!VVX8="Persons"),"Note: Breast cancer figures for all persons does not include males","")</f>
        <v>#VALUE!</v>
      </c>
      <c r="VVK17" s="132" t="e" vm="1">
        <f>IF(AND(VVK15="Breast",[1]control!VVY8="Persons"),"Note: Breast cancer figures for all persons does not include males","")</f>
        <v>#VALUE!</v>
      </c>
      <c r="VVL17" s="132" t="e" vm="1">
        <f>IF(AND(VVL15="Breast",[1]control!VVZ8="Persons"),"Note: Breast cancer figures for all persons does not include males","")</f>
        <v>#VALUE!</v>
      </c>
      <c r="VVM17" s="132" t="e" vm="1">
        <f>IF(AND(VVM15="Breast",[1]control!VWA8="Persons"),"Note: Breast cancer figures for all persons does not include males","")</f>
        <v>#VALUE!</v>
      </c>
      <c r="VVN17" s="132" t="e" vm="1">
        <f>IF(AND(VVN15="Breast",[1]control!VWB8="Persons"),"Note: Breast cancer figures for all persons does not include males","")</f>
        <v>#VALUE!</v>
      </c>
      <c r="VVO17" s="132" t="e" vm="1">
        <f>IF(AND(VVO15="Breast",[1]control!VWC8="Persons"),"Note: Breast cancer figures for all persons does not include males","")</f>
        <v>#VALUE!</v>
      </c>
      <c r="VVP17" s="132" t="e" vm="1">
        <f>IF(AND(VVP15="Breast",[1]control!VWD8="Persons"),"Note: Breast cancer figures for all persons does not include males","")</f>
        <v>#VALUE!</v>
      </c>
      <c r="VVQ17" s="132" t="e" vm="1">
        <f>IF(AND(VVQ15="Breast",[1]control!VWE8="Persons"),"Note: Breast cancer figures for all persons does not include males","")</f>
        <v>#VALUE!</v>
      </c>
      <c r="VVR17" s="132" t="e" vm="1">
        <f>IF(AND(VVR15="Breast",[1]control!VWF8="Persons"),"Note: Breast cancer figures for all persons does not include males","")</f>
        <v>#VALUE!</v>
      </c>
      <c r="VVS17" s="132" t="e" vm="1">
        <f>IF(AND(VVS15="Breast",[1]control!VWG8="Persons"),"Note: Breast cancer figures for all persons does not include males","")</f>
        <v>#VALUE!</v>
      </c>
      <c r="VVT17" s="132" t="e" vm="1">
        <f>IF(AND(VVT15="Breast",[1]control!VWH8="Persons"),"Note: Breast cancer figures for all persons does not include males","")</f>
        <v>#VALUE!</v>
      </c>
      <c r="VVU17" s="132" t="e" vm="1">
        <f>IF(AND(VVU15="Breast",[1]control!VWI8="Persons"),"Note: Breast cancer figures for all persons does not include males","")</f>
        <v>#VALUE!</v>
      </c>
      <c r="VVV17" s="132" t="e" vm="1">
        <f>IF(AND(VVV15="Breast",[1]control!VWJ8="Persons"),"Note: Breast cancer figures for all persons does not include males","")</f>
        <v>#VALUE!</v>
      </c>
      <c r="VVW17" s="132" t="e" vm="1">
        <f>IF(AND(VVW15="Breast",[1]control!VWK8="Persons"),"Note: Breast cancer figures for all persons does not include males","")</f>
        <v>#VALUE!</v>
      </c>
      <c r="VVX17" s="132" t="e" vm="1">
        <f>IF(AND(VVX15="Breast",[1]control!VWL8="Persons"),"Note: Breast cancer figures for all persons does not include males","")</f>
        <v>#VALUE!</v>
      </c>
      <c r="VVY17" s="132" t="e" vm="1">
        <f>IF(AND(VVY15="Breast",[1]control!VWM8="Persons"),"Note: Breast cancer figures for all persons does not include males","")</f>
        <v>#VALUE!</v>
      </c>
      <c r="VVZ17" s="132" t="e" vm="1">
        <f>IF(AND(VVZ15="Breast",[1]control!VWN8="Persons"),"Note: Breast cancer figures for all persons does not include males","")</f>
        <v>#VALUE!</v>
      </c>
      <c r="VWA17" s="132" t="e" vm="1">
        <f>IF(AND(VWA15="Breast",[1]control!VWO8="Persons"),"Note: Breast cancer figures for all persons does not include males","")</f>
        <v>#VALUE!</v>
      </c>
      <c r="VWB17" s="132" t="e" vm="1">
        <f>IF(AND(VWB15="Breast",[1]control!VWP8="Persons"),"Note: Breast cancer figures for all persons does not include males","")</f>
        <v>#VALUE!</v>
      </c>
      <c r="VWC17" s="132" t="e" vm="1">
        <f>IF(AND(VWC15="Breast",[1]control!VWQ8="Persons"),"Note: Breast cancer figures for all persons does not include males","")</f>
        <v>#VALUE!</v>
      </c>
      <c r="VWD17" s="132" t="e" vm="1">
        <f>IF(AND(VWD15="Breast",[1]control!VWR8="Persons"),"Note: Breast cancer figures for all persons does not include males","")</f>
        <v>#VALUE!</v>
      </c>
      <c r="VWE17" s="132" t="e" vm="1">
        <f>IF(AND(VWE15="Breast",[1]control!VWS8="Persons"),"Note: Breast cancer figures for all persons does not include males","")</f>
        <v>#VALUE!</v>
      </c>
      <c r="VWF17" s="132" t="e" vm="1">
        <f>IF(AND(VWF15="Breast",[1]control!VWT8="Persons"),"Note: Breast cancer figures for all persons does not include males","")</f>
        <v>#VALUE!</v>
      </c>
      <c r="VWG17" s="132" t="e" vm="1">
        <f>IF(AND(VWG15="Breast",[1]control!VWU8="Persons"),"Note: Breast cancer figures for all persons does not include males","")</f>
        <v>#VALUE!</v>
      </c>
      <c r="VWH17" s="132" t="e" vm="1">
        <f>IF(AND(VWH15="Breast",[1]control!VWV8="Persons"),"Note: Breast cancer figures for all persons does not include males","")</f>
        <v>#VALUE!</v>
      </c>
      <c r="VWI17" s="132" t="e" vm="1">
        <f>IF(AND(VWI15="Breast",[1]control!VWW8="Persons"),"Note: Breast cancer figures for all persons does not include males","")</f>
        <v>#VALUE!</v>
      </c>
      <c r="VWJ17" s="132" t="e" vm="1">
        <f>IF(AND(VWJ15="Breast",[1]control!VWX8="Persons"),"Note: Breast cancer figures for all persons does not include males","")</f>
        <v>#VALUE!</v>
      </c>
      <c r="VWK17" s="132" t="e" vm="1">
        <f>IF(AND(VWK15="Breast",[1]control!VWY8="Persons"),"Note: Breast cancer figures for all persons does not include males","")</f>
        <v>#VALUE!</v>
      </c>
      <c r="VWL17" s="132" t="e" vm="1">
        <f>IF(AND(VWL15="Breast",[1]control!VWZ8="Persons"),"Note: Breast cancer figures for all persons does not include males","")</f>
        <v>#VALUE!</v>
      </c>
      <c r="VWM17" s="132" t="e" vm="1">
        <f>IF(AND(VWM15="Breast",[1]control!VXA8="Persons"),"Note: Breast cancer figures for all persons does not include males","")</f>
        <v>#VALUE!</v>
      </c>
      <c r="VWN17" s="132" t="e" vm="1">
        <f>IF(AND(VWN15="Breast",[1]control!VXB8="Persons"),"Note: Breast cancer figures for all persons does not include males","")</f>
        <v>#VALUE!</v>
      </c>
      <c r="VWO17" s="132" t="e" vm="1">
        <f>IF(AND(VWO15="Breast",[1]control!VXC8="Persons"),"Note: Breast cancer figures for all persons does not include males","")</f>
        <v>#VALUE!</v>
      </c>
      <c r="VWP17" s="132" t="e" vm="1">
        <f>IF(AND(VWP15="Breast",[1]control!VXD8="Persons"),"Note: Breast cancer figures for all persons does not include males","")</f>
        <v>#VALUE!</v>
      </c>
      <c r="VWQ17" s="132" t="e" vm="1">
        <f>IF(AND(VWQ15="Breast",[1]control!VXE8="Persons"),"Note: Breast cancer figures for all persons does not include males","")</f>
        <v>#VALUE!</v>
      </c>
      <c r="VWR17" s="132" t="e" vm="1">
        <f>IF(AND(VWR15="Breast",[1]control!VXF8="Persons"),"Note: Breast cancer figures for all persons does not include males","")</f>
        <v>#VALUE!</v>
      </c>
      <c r="VWS17" s="132" t="e" vm="1">
        <f>IF(AND(VWS15="Breast",[1]control!VXG8="Persons"),"Note: Breast cancer figures for all persons does not include males","")</f>
        <v>#VALUE!</v>
      </c>
      <c r="VWT17" s="132" t="e" vm="1">
        <f>IF(AND(VWT15="Breast",[1]control!VXH8="Persons"),"Note: Breast cancer figures for all persons does not include males","")</f>
        <v>#VALUE!</v>
      </c>
      <c r="VWU17" s="132" t="e" vm="1">
        <f>IF(AND(VWU15="Breast",[1]control!VXI8="Persons"),"Note: Breast cancer figures for all persons does not include males","")</f>
        <v>#VALUE!</v>
      </c>
      <c r="VWV17" s="132" t="e" vm="1">
        <f>IF(AND(VWV15="Breast",[1]control!VXJ8="Persons"),"Note: Breast cancer figures for all persons does not include males","")</f>
        <v>#VALUE!</v>
      </c>
      <c r="VWW17" s="132" t="e" vm="1">
        <f>IF(AND(VWW15="Breast",[1]control!VXK8="Persons"),"Note: Breast cancer figures for all persons does not include males","")</f>
        <v>#VALUE!</v>
      </c>
      <c r="VWX17" s="132" t="e" vm="1">
        <f>IF(AND(VWX15="Breast",[1]control!VXL8="Persons"),"Note: Breast cancer figures for all persons does not include males","")</f>
        <v>#VALUE!</v>
      </c>
      <c r="VWY17" s="132" t="e" vm="1">
        <f>IF(AND(VWY15="Breast",[1]control!VXM8="Persons"),"Note: Breast cancer figures for all persons does not include males","")</f>
        <v>#VALUE!</v>
      </c>
      <c r="VWZ17" s="132" t="e" vm="1">
        <f>IF(AND(VWZ15="Breast",[1]control!VXN8="Persons"),"Note: Breast cancer figures for all persons does not include males","")</f>
        <v>#VALUE!</v>
      </c>
      <c r="VXA17" s="132" t="e" vm="1">
        <f>IF(AND(VXA15="Breast",[1]control!VXO8="Persons"),"Note: Breast cancer figures for all persons does not include males","")</f>
        <v>#VALUE!</v>
      </c>
      <c r="VXB17" s="132" t="e" vm="1">
        <f>IF(AND(VXB15="Breast",[1]control!VXP8="Persons"),"Note: Breast cancer figures for all persons does not include males","")</f>
        <v>#VALUE!</v>
      </c>
      <c r="VXC17" s="132" t="e" vm="1">
        <f>IF(AND(VXC15="Breast",[1]control!VXQ8="Persons"),"Note: Breast cancer figures for all persons does not include males","")</f>
        <v>#VALUE!</v>
      </c>
      <c r="VXD17" s="132" t="e" vm="1">
        <f>IF(AND(VXD15="Breast",[1]control!VXR8="Persons"),"Note: Breast cancer figures for all persons does not include males","")</f>
        <v>#VALUE!</v>
      </c>
      <c r="VXE17" s="132" t="e" vm="1">
        <f>IF(AND(VXE15="Breast",[1]control!VXS8="Persons"),"Note: Breast cancer figures for all persons does not include males","")</f>
        <v>#VALUE!</v>
      </c>
      <c r="VXF17" s="132" t="e" vm="1">
        <f>IF(AND(VXF15="Breast",[1]control!VXT8="Persons"),"Note: Breast cancer figures for all persons does not include males","")</f>
        <v>#VALUE!</v>
      </c>
      <c r="VXG17" s="132" t="e" vm="1">
        <f>IF(AND(VXG15="Breast",[1]control!VXU8="Persons"),"Note: Breast cancer figures for all persons does not include males","")</f>
        <v>#VALUE!</v>
      </c>
      <c r="VXH17" s="132" t="e" vm="1">
        <f>IF(AND(VXH15="Breast",[1]control!VXV8="Persons"),"Note: Breast cancer figures for all persons does not include males","")</f>
        <v>#VALUE!</v>
      </c>
      <c r="VXI17" s="132" t="e" vm="1">
        <f>IF(AND(VXI15="Breast",[1]control!VXW8="Persons"),"Note: Breast cancer figures for all persons does not include males","")</f>
        <v>#VALUE!</v>
      </c>
      <c r="VXJ17" s="132" t="e" vm="1">
        <f>IF(AND(VXJ15="Breast",[1]control!VXX8="Persons"),"Note: Breast cancer figures for all persons does not include males","")</f>
        <v>#VALUE!</v>
      </c>
      <c r="VXK17" s="132" t="e" vm="1">
        <f>IF(AND(VXK15="Breast",[1]control!VXY8="Persons"),"Note: Breast cancer figures for all persons does not include males","")</f>
        <v>#VALUE!</v>
      </c>
      <c r="VXL17" s="132" t="e" vm="1">
        <f>IF(AND(VXL15="Breast",[1]control!VXZ8="Persons"),"Note: Breast cancer figures for all persons does not include males","")</f>
        <v>#VALUE!</v>
      </c>
      <c r="VXM17" s="132" t="e" vm="1">
        <f>IF(AND(VXM15="Breast",[1]control!VYA8="Persons"),"Note: Breast cancer figures for all persons does not include males","")</f>
        <v>#VALUE!</v>
      </c>
      <c r="VXN17" s="132" t="e" vm="1">
        <f>IF(AND(VXN15="Breast",[1]control!VYB8="Persons"),"Note: Breast cancer figures for all persons does not include males","")</f>
        <v>#VALUE!</v>
      </c>
      <c r="VXO17" s="132" t="e" vm="1">
        <f>IF(AND(VXO15="Breast",[1]control!VYC8="Persons"),"Note: Breast cancer figures for all persons does not include males","")</f>
        <v>#VALUE!</v>
      </c>
      <c r="VXP17" s="132" t="e" vm="1">
        <f>IF(AND(VXP15="Breast",[1]control!VYD8="Persons"),"Note: Breast cancer figures for all persons does not include males","")</f>
        <v>#VALUE!</v>
      </c>
      <c r="VXQ17" s="132" t="e" vm="1">
        <f>IF(AND(VXQ15="Breast",[1]control!VYE8="Persons"),"Note: Breast cancer figures for all persons does not include males","")</f>
        <v>#VALUE!</v>
      </c>
      <c r="VXR17" s="132" t="e" vm="1">
        <f>IF(AND(VXR15="Breast",[1]control!VYF8="Persons"),"Note: Breast cancer figures for all persons does not include males","")</f>
        <v>#VALUE!</v>
      </c>
      <c r="VXS17" s="132" t="e" vm="1">
        <f>IF(AND(VXS15="Breast",[1]control!VYG8="Persons"),"Note: Breast cancer figures for all persons does not include males","")</f>
        <v>#VALUE!</v>
      </c>
      <c r="VXT17" s="132" t="e" vm="1">
        <f>IF(AND(VXT15="Breast",[1]control!VYH8="Persons"),"Note: Breast cancer figures for all persons does not include males","")</f>
        <v>#VALUE!</v>
      </c>
      <c r="VXU17" s="132" t="e" vm="1">
        <f>IF(AND(VXU15="Breast",[1]control!VYI8="Persons"),"Note: Breast cancer figures for all persons does not include males","")</f>
        <v>#VALUE!</v>
      </c>
      <c r="VXV17" s="132" t="e" vm="1">
        <f>IF(AND(VXV15="Breast",[1]control!VYJ8="Persons"),"Note: Breast cancer figures for all persons does not include males","")</f>
        <v>#VALUE!</v>
      </c>
      <c r="VXW17" s="132" t="e" vm="1">
        <f>IF(AND(VXW15="Breast",[1]control!VYK8="Persons"),"Note: Breast cancer figures for all persons does not include males","")</f>
        <v>#VALUE!</v>
      </c>
      <c r="VXX17" s="132" t="e" vm="1">
        <f>IF(AND(VXX15="Breast",[1]control!VYL8="Persons"),"Note: Breast cancer figures for all persons does not include males","")</f>
        <v>#VALUE!</v>
      </c>
      <c r="VXY17" s="132" t="e" vm="1">
        <f>IF(AND(VXY15="Breast",[1]control!VYM8="Persons"),"Note: Breast cancer figures for all persons does not include males","")</f>
        <v>#VALUE!</v>
      </c>
      <c r="VXZ17" s="132" t="e" vm="1">
        <f>IF(AND(VXZ15="Breast",[1]control!VYN8="Persons"),"Note: Breast cancer figures for all persons does not include males","")</f>
        <v>#VALUE!</v>
      </c>
      <c r="VYA17" s="132" t="e" vm="1">
        <f>IF(AND(VYA15="Breast",[1]control!VYO8="Persons"),"Note: Breast cancer figures for all persons does not include males","")</f>
        <v>#VALUE!</v>
      </c>
      <c r="VYB17" s="132" t="e" vm="1">
        <f>IF(AND(VYB15="Breast",[1]control!VYP8="Persons"),"Note: Breast cancer figures for all persons does not include males","")</f>
        <v>#VALUE!</v>
      </c>
      <c r="VYC17" s="132" t="e" vm="1">
        <f>IF(AND(VYC15="Breast",[1]control!VYQ8="Persons"),"Note: Breast cancer figures for all persons does not include males","")</f>
        <v>#VALUE!</v>
      </c>
      <c r="VYD17" s="132" t="e" vm="1">
        <f>IF(AND(VYD15="Breast",[1]control!VYR8="Persons"),"Note: Breast cancer figures for all persons does not include males","")</f>
        <v>#VALUE!</v>
      </c>
      <c r="VYE17" s="132" t="e" vm="1">
        <f>IF(AND(VYE15="Breast",[1]control!VYS8="Persons"),"Note: Breast cancer figures for all persons does not include males","")</f>
        <v>#VALUE!</v>
      </c>
      <c r="VYF17" s="132" t="e" vm="1">
        <f>IF(AND(VYF15="Breast",[1]control!VYT8="Persons"),"Note: Breast cancer figures for all persons does not include males","")</f>
        <v>#VALUE!</v>
      </c>
      <c r="VYG17" s="132" t="e" vm="1">
        <f>IF(AND(VYG15="Breast",[1]control!VYU8="Persons"),"Note: Breast cancer figures for all persons does not include males","")</f>
        <v>#VALUE!</v>
      </c>
      <c r="VYH17" s="132" t="e" vm="1">
        <f>IF(AND(VYH15="Breast",[1]control!VYV8="Persons"),"Note: Breast cancer figures for all persons does not include males","")</f>
        <v>#VALUE!</v>
      </c>
      <c r="VYI17" s="132" t="e" vm="1">
        <f>IF(AND(VYI15="Breast",[1]control!VYW8="Persons"),"Note: Breast cancer figures for all persons does not include males","")</f>
        <v>#VALUE!</v>
      </c>
      <c r="VYJ17" s="132" t="e" vm="1">
        <f>IF(AND(VYJ15="Breast",[1]control!VYX8="Persons"),"Note: Breast cancer figures for all persons does not include males","")</f>
        <v>#VALUE!</v>
      </c>
      <c r="VYK17" s="132" t="e" vm="1">
        <f>IF(AND(VYK15="Breast",[1]control!VYY8="Persons"),"Note: Breast cancer figures for all persons does not include males","")</f>
        <v>#VALUE!</v>
      </c>
      <c r="VYL17" s="132" t="e" vm="1">
        <f>IF(AND(VYL15="Breast",[1]control!VYZ8="Persons"),"Note: Breast cancer figures for all persons does not include males","")</f>
        <v>#VALUE!</v>
      </c>
      <c r="VYM17" s="132" t="e" vm="1">
        <f>IF(AND(VYM15="Breast",[1]control!VZA8="Persons"),"Note: Breast cancer figures for all persons does not include males","")</f>
        <v>#VALUE!</v>
      </c>
      <c r="VYN17" s="132" t="e" vm="1">
        <f>IF(AND(VYN15="Breast",[1]control!VZB8="Persons"),"Note: Breast cancer figures for all persons does not include males","")</f>
        <v>#VALUE!</v>
      </c>
      <c r="VYO17" s="132" t="e" vm="1">
        <f>IF(AND(VYO15="Breast",[1]control!VZC8="Persons"),"Note: Breast cancer figures for all persons does not include males","")</f>
        <v>#VALUE!</v>
      </c>
      <c r="VYP17" s="132" t="e" vm="1">
        <f>IF(AND(VYP15="Breast",[1]control!VZD8="Persons"),"Note: Breast cancer figures for all persons does not include males","")</f>
        <v>#VALUE!</v>
      </c>
      <c r="VYQ17" s="132" t="e" vm="1">
        <f>IF(AND(VYQ15="Breast",[1]control!VZE8="Persons"),"Note: Breast cancer figures for all persons does not include males","")</f>
        <v>#VALUE!</v>
      </c>
      <c r="VYR17" s="132" t="e" vm="1">
        <f>IF(AND(VYR15="Breast",[1]control!VZF8="Persons"),"Note: Breast cancer figures for all persons does not include males","")</f>
        <v>#VALUE!</v>
      </c>
      <c r="VYS17" s="132" t="e" vm="1">
        <f>IF(AND(VYS15="Breast",[1]control!VZG8="Persons"),"Note: Breast cancer figures for all persons does not include males","")</f>
        <v>#VALUE!</v>
      </c>
      <c r="VYT17" s="132" t="e" vm="1">
        <f>IF(AND(VYT15="Breast",[1]control!VZH8="Persons"),"Note: Breast cancer figures for all persons does not include males","")</f>
        <v>#VALUE!</v>
      </c>
      <c r="VYU17" s="132" t="e" vm="1">
        <f>IF(AND(VYU15="Breast",[1]control!VZI8="Persons"),"Note: Breast cancer figures for all persons does not include males","")</f>
        <v>#VALUE!</v>
      </c>
      <c r="VYV17" s="132" t="e" vm="1">
        <f>IF(AND(VYV15="Breast",[1]control!VZJ8="Persons"),"Note: Breast cancer figures for all persons does not include males","")</f>
        <v>#VALUE!</v>
      </c>
      <c r="VYW17" s="132" t="e" vm="1">
        <f>IF(AND(VYW15="Breast",[1]control!VZK8="Persons"),"Note: Breast cancer figures for all persons does not include males","")</f>
        <v>#VALUE!</v>
      </c>
      <c r="VYX17" s="132" t="e" vm="1">
        <f>IF(AND(VYX15="Breast",[1]control!VZL8="Persons"),"Note: Breast cancer figures for all persons does not include males","")</f>
        <v>#VALUE!</v>
      </c>
      <c r="VYY17" s="132" t="e" vm="1">
        <f>IF(AND(VYY15="Breast",[1]control!VZM8="Persons"),"Note: Breast cancer figures for all persons does not include males","")</f>
        <v>#VALUE!</v>
      </c>
      <c r="VYZ17" s="132" t="e" vm="1">
        <f>IF(AND(VYZ15="Breast",[1]control!VZN8="Persons"),"Note: Breast cancer figures for all persons does not include males","")</f>
        <v>#VALUE!</v>
      </c>
      <c r="VZA17" s="132" t="e" vm="1">
        <f>IF(AND(VZA15="Breast",[1]control!VZO8="Persons"),"Note: Breast cancer figures for all persons does not include males","")</f>
        <v>#VALUE!</v>
      </c>
      <c r="VZB17" s="132" t="e" vm="1">
        <f>IF(AND(VZB15="Breast",[1]control!VZP8="Persons"),"Note: Breast cancer figures for all persons does not include males","")</f>
        <v>#VALUE!</v>
      </c>
      <c r="VZC17" s="132" t="e" vm="1">
        <f>IF(AND(VZC15="Breast",[1]control!VZQ8="Persons"),"Note: Breast cancer figures for all persons does not include males","")</f>
        <v>#VALUE!</v>
      </c>
      <c r="VZD17" s="132" t="e" vm="1">
        <f>IF(AND(VZD15="Breast",[1]control!VZR8="Persons"),"Note: Breast cancer figures for all persons does not include males","")</f>
        <v>#VALUE!</v>
      </c>
      <c r="VZE17" s="132" t="e" vm="1">
        <f>IF(AND(VZE15="Breast",[1]control!VZS8="Persons"),"Note: Breast cancer figures for all persons does not include males","")</f>
        <v>#VALUE!</v>
      </c>
      <c r="VZF17" s="132" t="e" vm="1">
        <f>IF(AND(VZF15="Breast",[1]control!VZT8="Persons"),"Note: Breast cancer figures for all persons does not include males","")</f>
        <v>#VALUE!</v>
      </c>
      <c r="VZG17" s="132" t="e" vm="1">
        <f>IF(AND(VZG15="Breast",[1]control!VZU8="Persons"),"Note: Breast cancer figures for all persons does not include males","")</f>
        <v>#VALUE!</v>
      </c>
      <c r="VZH17" s="132" t="e" vm="1">
        <f>IF(AND(VZH15="Breast",[1]control!VZV8="Persons"),"Note: Breast cancer figures for all persons does not include males","")</f>
        <v>#VALUE!</v>
      </c>
      <c r="VZI17" s="132" t="e" vm="1">
        <f>IF(AND(VZI15="Breast",[1]control!VZW8="Persons"),"Note: Breast cancer figures for all persons does not include males","")</f>
        <v>#VALUE!</v>
      </c>
      <c r="VZJ17" s="132" t="e" vm="1">
        <f>IF(AND(VZJ15="Breast",[1]control!VZX8="Persons"),"Note: Breast cancer figures for all persons does not include males","")</f>
        <v>#VALUE!</v>
      </c>
      <c r="VZK17" s="132" t="e" vm="1">
        <f>IF(AND(VZK15="Breast",[1]control!VZY8="Persons"),"Note: Breast cancer figures for all persons does not include males","")</f>
        <v>#VALUE!</v>
      </c>
      <c r="VZL17" s="132" t="e" vm="1">
        <f>IF(AND(VZL15="Breast",[1]control!VZZ8="Persons"),"Note: Breast cancer figures for all persons does not include males","")</f>
        <v>#VALUE!</v>
      </c>
      <c r="VZM17" s="132" t="e" vm="1">
        <f>IF(AND(VZM15="Breast",[1]control!WAA8="Persons"),"Note: Breast cancer figures for all persons does not include males","")</f>
        <v>#VALUE!</v>
      </c>
      <c r="VZN17" s="132" t="e" vm="1">
        <f>IF(AND(VZN15="Breast",[1]control!WAB8="Persons"),"Note: Breast cancer figures for all persons does not include males","")</f>
        <v>#VALUE!</v>
      </c>
      <c r="VZO17" s="132" t="e" vm="1">
        <f>IF(AND(VZO15="Breast",[1]control!WAC8="Persons"),"Note: Breast cancer figures for all persons does not include males","")</f>
        <v>#VALUE!</v>
      </c>
      <c r="VZP17" s="132" t="e" vm="1">
        <f>IF(AND(VZP15="Breast",[1]control!WAD8="Persons"),"Note: Breast cancer figures for all persons does not include males","")</f>
        <v>#VALUE!</v>
      </c>
      <c r="VZQ17" s="132" t="e" vm="1">
        <f>IF(AND(VZQ15="Breast",[1]control!WAE8="Persons"),"Note: Breast cancer figures for all persons does not include males","")</f>
        <v>#VALUE!</v>
      </c>
      <c r="VZR17" s="132" t="e" vm="1">
        <f>IF(AND(VZR15="Breast",[1]control!WAF8="Persons"),"Note: Breast cancer figures for all persons does not include males","")</f>
        <v>#VALUE!</v>
      </c>
      <c r="VZS17" s="132" t="e" vm="1">
        <f>IF(AND(VZS15="Breast",[1]control!WAG8="Persons"),"Note: Breast cancer figures for all persons does not include males","")</f>
        <v>#VALUE!</v>
      </c>
      <c r="VZT17" s="132" t="e" vm="1">
        <f>IF(AND(VZT15="Breast",[1]control!WAH8="Persons"),"Note: Breast cancer figures for all persons does not include males","")</f>
        <v>#VALUE!</v>
      </c>
      <c r="VZU17" s="132" t="e" vm="1">
        <f>IF(AND(VZU15="Breast",[1]control!WAI8="Persons"),"Note: Breast cancer figures for all persons does not include males","")</f>
        <v>#VALUE!</v>
      </c>
      <c r="VZV17" s="132" t="e" vm="1">
        <f>IF(AND(VZV15="Breast",[1]control!WAJ8="Persons"),"Note: Breast cancer figures for all persons does not include males","")</f>
        <v>#VALUE!</v>
      </c>
      <c r="VZW17" s="132" t="e" vm="1">
        <f>IF(AND(VZW15="Breast",[1]control!WAK8="Persons"),"Note: Breast cancer figures for all persons does not include males","")</f>
        <v>#VALUE!</v>
      </c>
      <c r="VZX17" s="132" t="e" vm="1">
        <f>IF(AND(VZX15="Breast",[1]control!WAL8="Persons"),"Note: Breast cancer figures for all persons does not include males","")</f>
        <v>#VALUE!</v>
      </c>
      <c r="VZY17" s="132" t="e" vm="1">
        <f>IF(AND(VZY15="Breast",[1]control!WAM8="Persons"),"Note: Breast cancer figures for all persons does not include males","")</f>
        <v>#VALUE!</v>
      </c>
      <c r="VZZ17" s="132" t="e" vm="1">
        <f>IF(AND(VZZ15="Breast",[1]control!WAN8="Persons"),"Note: Breast cancer figures for all persons does not include males","")</f>
        <v>#VALUE!</v>
      </c>
      <c r="WAA17" s="132" t="e" vm="1">
        <f>IF(AND(WAA15="Breast",[1]control!WAO8="Persons"),"Note: Breast cancer figures for all persons does not include males","")</f>
        <v>#VALUE!</v>
      </c>
      <c r="WAB17" s="132" t="e" vm="1">
        <f>IF(AND(WAB15="Breast",[1]control!WAP8="Persons"),"Note: Breast cancer figures for all persons does not include males","")</f>
        <v>#VALUE!</v>
      </c>
      <c r="WAC17" s="132" t="e" vm="1">
        <f>IF(AND(WAC15="Breast",[1]control!WAQ8="Persons"),"Note: Breast cancer figures for all persons does not include males","")</f>
        <v>#VALUE!</v>
      </c>
      <c r="WAD17" s="132" t="e" vm="1">
        <f>IF(AND(WAD15="Breast",[1]control!WAR8="Persons"),"Note: Breast cancer figures for all persons does not include males","")</f>
        <v>#VALUE!</v>
      </c>
      <c r="WAE17" s="132" t="e" vm="1">
        <f>IF(AND(WAE15="Breast",[1]control!WAS8="Persons"),"Note: Breast cancer figures for all persons does not include males","")</f>
        <v>#VALUE!</v>
      </c>
      <c r="WAF17" s="132" t="e" vm="1">
        <f>IF(AND(WAF15="Breast",[1]control!WAT8="Persons"),"Note: Breast cancer figures for all persons does not include males","")</f>
        <v>#VALUE!</v>
      </c>
      <c r="WAG17" s="132" t="e" vm="1">
        <f>IF(AND(WAG15="Breast",[1]control!WAU8="Persons"),"Note: Breast cancer figures for all persons does not include males","")</f>
        <v>#VALUE!</v>
      </c>
      <c r="WAH17" s="132" t="e" vm="1">
        <f>IF(AND(WAH15="Breast",[1]control!WAV8="Persons"),"Note: Breast cancer figures for all persons does not include males","")</f>
        <v>#VALUE!</v>
      </c>
      <c r="WAI17" s="132" t="e" vm="1">
        <f>IF(AND(WAI15="Breast",[1]control!WAW8="Persons"),"Note: Breast cancer figures for all persons does not include males","")</f>
        <v>#VALUE!</v>
      </c>
      <c r="WAJ17" s="132" t="e" vm="1">
        <f>IF(AND(WAJ15="Breast",[1]control!WAX8="Persons"),"Note: Breast cancer figures for all persons does not include males","")</f>
        <v>#VALUE!</v>
      </c>
      <c r="WAK17" s="132" t="e" vm="1">
        <f>IF(AND(WAK15="Breast",[1]control!WAY8="Persons"),"Note: Breast cancer figures for all persons does not include males","")</f>
        <v>#VALUE!</v>
      </c>
      <c r="WAL17" s="132" t="e" vm="1">
        <f>IF(AND(WAL15="Breast",[1]control!WAZ8="Persons"),"Note: Breast cancer figures for all persons does not include males","")</f>
        <v>#VALUE!</v>
      </c>
      <c r="WAM17" s="132" t="e" vm="1">
        <f>IF(AND(WAM15="Breast",[1]control!WBA8="Persons"),"Note: Breast cancer figures for all persons does not include males","")</f>
        <v>#VALUE!</v>
      </c>
      <c r="WAN17" s="132" t="e" vm="1">
        <f>IF(AND(WAN15="Breast",[1]control!WBB8="Persons"),"Note: Breast cancer figures for all persons does not include males","")</f>
        <v>#VALUE!</v>
      </c>
      <c r="WAO17" s="132" t="e" vm="1">
        <f>IF(AND(WAO15="Breast",[1]control!WBC8="Persons"),"Note: Breast cancer figures for all persons does not include males","")</f>
        <v>#VALUE!</v>
      </c>
      <c r="WAP17" s="132" t="e" vm="1">
        <f>IF(AND(WAP15="Breast",[1]control!WBD8="Persons"),"Note: Breast cancer figures for all persons does not include males","")</f>
        <v>#VALUE!</v>
      </c>
      <c r="WAQ17" s="132" t="e" vm="1">
        <f>IF(AND(WAQ15="Breast",[1]control!WBE8="Persons"),"Note: Breast cancer figures for all persons does not include males","")</f>
        <v>#VALUE!</v>
      </c>
      <c r="WAR17" s="132" t="e" vm="1">
        <f>IF(AND(WAR15="Breast",[1]control!WBF8="Persons"),"Note: Breast cancer figures for all persons does not include males","")</f>
        <v>#VALUE!</v>
      </c>
      <c r="WAS17" s="132" t="e" vm="1">
        <f>IF(AND(WAS15="Breast",[1]control!WBG8="Persons"),"Note: Breast cancer figures for all persons does not include males","")</f>
        <v>#VALUE!</v>
      </c>
      <c r="WAT17" s="132" t="e" vm="1">
        <f>IF(AND(WAT15="Breast",[1]control!WBH8="Persons"),"Note: Breast cancer figures for all persons does not include males","")</f>
        <v>#VALUE!</v>
      </c>
      <c r="WAU17" s="132" t="e" vm="1">
        <f>IF(AND(WAU15="Breast",[1]control!WBI8="Persons"),"Note: Breast cancer figures for all persons does not include males","")</f>
        <v>#VALUE!</v>
      </c>
      <c r="WAV17" s="132" t="e" vm="1">
        <f>IF(AND(WAV15="Breast",[1]control!WBJ8="Persons"),"Note: Breast cancer figures for all persons does not include males","")</f>
        <v>#VALUE!</v>
      </c>
      <c r="WAW17" s="132" t="e" vm="1">
        <f>IF(AND(WAW15="Breast",[1]control!WBK8="Persons"),"Note: Breast cancer figures for all persons does not include males","")</f>
        <v>#VALUE!</v>
      </c>
      <c r="WAX17" s="132" t="e" vm="1">
        <f>IF(AND(WAX15="Breast",[1]control!WBL8="Persons"),"Note: Breast cancer figures for all persons does not include males","")</f>
        <v>#VALUE!</v>
      </c>
      <c r="WAY17" s="132" t="e" vm="1">
        <f>IF(AND(WAY15="Breast",[1]control!WBM8="Persons"),"Note: Breast cancer figures for all persons does not include males","")</f>
        <v>#VALUE!</v>
      </c>
      <c r="WAZ17" s="132" t="e" vm="1">
        <f>IF(AND(WAZ15="Breast",[1]control!WBN8="Persons"),"Note: Breast cancer figures for all persons does not include males","")</f>
        <v>#VALUE!</v>
      </c>
      <c r="WBA17" s="132" t="e" vm="1">
        <f>IF(AND(WBA15="Breast",[1]control!WBO8="Persons"),"Note: Breast cancer figures for all persons does not include males","")</f>
        <v>#VALUE!</v>
      </c>
      <c r="WBB17" s="132" t="e" vm="1">
        <f>IF(AND(WBB15="Breast",[1]control!WBP8="Persons"),"Note: Breast cancer figures for all persons does not include males","")</f>
        <v>#VALUE!</v>
      </c>
      <c r="WBC17" s="132" t="e" vm="1">
        <f>IF(AND(WBC15="Breast",[1]control!WBQ8="Persons"),"Note: Breast cancer figures for all persons does not include males","")</f>
        <v>#VALUE!</v>
      </c>
      <c r="WBD17" s="132" t="e" vm="1">
        <f>IF(AND(WBD15="Breast",[1]control!WBR8="Persons"),"Note: Breast cancer figures for all persons does not include males","")</f>
        <v>#VALUE!</v>
      </c>
      <c r="WBE17" s="132" t="e" vm="1">
        <f>IF(AND(WBE15="Breast",[1]control!WBS8="Persons"),"Note: Breast cancer figures for all persons does not include males","")</f>
        <v>#VALUE!</v>
      </c>
      <c r="WBF17" s="132" t="e" vm="1">
        <f>IF(AND(WBF15="Breast",[1]control!WBT8="Persons"),"Note: Breast cancer figures for all persons does not include males","")</f>
        <v>#VALUE!</v>
      </c>
      <c r="WBG17" s="132" t="e" vm="1">
        <f>IF(AND(WBG15="Breast",[1]control!WBU8="Persons"),"Note: Breast cancer figures for all persons does not include males","")</f>
        <v>#VALUE!</v>
      </c>
      <c r="WBH17" s="132" t="e" vm="1">
        <f>IF(AND(WBH15="Breast",[1]control!WBV8="Persons"),"Note: Breast cancer figures for all persons does not include males","")</f>
        <v>#VALUE!</v>
      </c>
      <c r="WBI17" s="132" t="e" vm="1">
        <f>IF(AND(WBI15="Breast",[1]control!WBW8="Persons"),"Note: Breast cancer figures for all persons does not include males","")</f>
        <v>#VALUE!</v>
      </c>
      <c r="WBJ17" s="132" t="e" vm="1">
        <f>IF(AND(WBJ15="Breast",[1]control!WBX8="Persons"),"Note: Breast cancer figures for all persons does not include males","")</f>
        <v>#VALUE!</v>
      </c>
      <c r="WBK17" s="132" t="e" vm="1">
        <f>IF(AND(WBK15="Breast",[1]control!WBY8="Persons"),"Note: Breast cancer figures for all persons does not include males","")</f>
        <v>#VALUE!</v>
      </c>
      <c r="WBL17" s="132" t="e" vm="1">
        <f>IF(AND(WBL15="Breast",[1]control!WBZ8="Persons"),"Note: Breast cancer figures for all persons does not include males","")</f>
        <v>#VALUE!</v>
      </c>
      <c r="WBM17" s="132" t="e" vm="1">
        <f>IF(AND(WBM15="Breast",[1]control!WCA8="Persons"),"Note: Breast cancer figures for all persons does not include males","")</f>
        <v>#VALUE!</v>
      </c>
      <c r="WBN17" s="132" t="e" vm="1">
        <f>IF(AND(WBN15="Breast",[1]control!WCB8="Persons"),"Note: Breast cancer figures for all persons does not include males","")</f>
        <v>#VALUE!</v>
      </c>
      <c r="WBO17" s="132" t="e" vm="1">
        <f>IF(AND(WBO15="Breast",[1]control!WCC8="Persons"),"Note: Breast cancer figures for all persons does not include males","")</f>
        <v>#VALUE!</v>
      </c>
      <c r="WBP17" s="132" t="e" vm="1">
        <f>IF(AND(WBP15="Breast",[1]control!WCD8="Persons"),"Note: Breast cancer figures for all persons does not include males","")</f>
        <v>#VALUE!</v>
      </c>
      <c r="WBQ17" s="132" t="e" vm="1">
        <f>IF(AND(WBQ15="Breast",[1]control!WCE8="Persons"),"Note: Breast cancer figures for all persons does not include males","")</f>
        <v>#VALUE!</v>
      </c>
      <c r="WBR17" s="132" t="e" vm="1">
        <f>IF(AND(WBR15="Breast",[1]control!WCF8="Persons"),"Note: Breast cancer figures for all persons does not include males","")</f>
        <v>#VALUE!</v>
      </c>
      <c r="WBS17" s="132" t="e" vm="1">
        <f>IF(AND(WBS15="Breast",[1]control!WCG8="Persons"),"Note: Breast cancer figures for all persons does not include males","")</f>
        <v>#VALUE!</v>
      </c>
      <c r="WBT17" s="132" t="e" vm="1">
        <f>IF(AND(WBT15="Breast",[1]control!WCH8="Persons"),"Note: Breast cancer figures for all persons does not include males","")</f>
        <v>#VALUE!</v>
      </c>
      <c r="WBU17" s="132" t="e" vm="1">
        <f>IF(AND(WBU15="Breast",[1]control!WCI8="Persons"),"Note: Breast cancer figures for all persons does not include males","")</f>
        <v>#VALUE!</v>
      </c>
      <c r="WBV17" s="132" t="e" vm="1">
        <f>IF(AND(WBV15="Breast",[1]control!WCJ8="Persons"),"Note: Breast cancer figures for all persons does not include males","")</f>
        <v>#VALUE!</v>
      </c>
      <c r="WBW17" s="132" t="e" vm="1">
        <f>IF(AND(WBW15="Breast",[1]control!WCK8="Persons"),"Note: Breast cancer figures for all persons does not include males","")</f>
        <v>#VALUE!</v>
      </c>
      <c r="WBX17" s="132" t="e" vm="1">
        <f>IF(AND(WBX15="Breast",[1]control!WCL8="Persons"),"Note: Breast cancer figures for all persons does not include males","")</f>
        <v>#VALUE!</v>
      </c>
      <c r="WBY17" s="132" t="e" vm="1">
        <f>IF(AND(WBY15="Breast",[1]control!WCM8="Persons"),"Note: Breast cancer figures for all persons does not include males","")</f>
        <v>#VALUE!</v>
      </c>
      <c r="WBZ17" s="132" t="e" vm="1">
        <f>IF(AND(WBZ15="Breast",[1]control!WCN8="Persons"),"Note: Breast cancer figures for all persons does not include males","")</f>
        <v>#VALUE!</v>
      </c>
      <c r="WCA17" s="132" t="e" vm="1">
        <f>IF(AND(WCA15="Breast",[1]control!WCO8="Persons"),"Note: Breast cancer figures for all persons does not include males","")</f>
        <v>#VALUE!</v>
      </c>
      <c r="WCB17" s="132" t="e" vm="1">
        <f>IF(AND(WCB15="Breast",[1]control!WCP8="Persons"),"Note: Breast cancer figures for all persons does not include males","")</f>
        <v>#VALUE!</v>
      </c>
      <c r="WCC17" s="132" t="e" vm="1">
        <f>IF(AND(WCC15="Breast",[1]control!WCQ8="Persons"),"Note: Breast cancer figures for all persons does not include males","")</f>
        <v>#VALUE!</v>
      </c>
      <c r="WCD17" s="132" t="e" vm="1">
        <f>IF(AND(WCD15="Breast",[1]control!WCR8="Persons"),"Note: Breast cancer figures for all persons does not include males","")</f>
        <v>#VALUE!</v>
      </c>
      <c r="WCE17" s="132" t="e" vm="1">
        <f>IF(AND(WCE15="Breast",[1]control!WCS8="Persons"),"Note: Breast cancer figures for all persons does not include males","")</f>
        <v>#VALUE!</v>
      </c>
      <c r="WCF17" s="132" t="e" vm="1">
        <f>IF(AND(WCF15="Breast",[1]control!WCT8="Persons"),"Note: Breast cancer figures for all persons does not include males","")</f>
        <v>#VALUE!</v>
      </c>
      <c r="WCG17" s="132" t="e" vm="1">
        <f>IF(AND(WCG15="Breast",[1]control!WCU8="Persons"),"Note: Breast cancer figures for all persons does not include males","")</f>
        <v>#VALUE!</v>
      </c>
      <c r="WCH17" s="132" t="e" vm="1">
        <f>IF(AND(WCH15="Breast",[1]control!WCV8="Persons"),"Note: Breast cancer figures for all persons does not include males","")</f>
        <v>#VALUE!</v>
      </c>
      <c r="WCI17" s="132" t="e" vm="1">
        <f>IF(AND(WCI15="Breast",[1]control!WCW8="Persons"),"Note: Breast cancer figures for all persons does not include males","")</f>
        <v>#VALUE!</v>
      </c>
      <c r="WCJ17" s="132" t="e" vm="1">
        <f>IF(AND(WCJ15="Breast",[1]control!WCX8="Persons"),"Note: Breast cancer figures for all persons does not include males","")</f>
        <v>#VALUE!</v>
      </c>
      <c r="WCK17" s="132" t="e" vm="1">
        <f>IF(AND(WCK15="Breast",[1]control!WCY8="Persons"),"Note: Breast cancer figures for all persons does not include males","")</f>
        <v>#VALUE!</v>
      </c>
      <c r="WCL17" s="132" t="e" vm="1">
        <f>IF(AND(WCL15="Breast",[1]control!WCZ8="Persons"),"Note: Breast cancer figures for all persons does not include males","")</f>
        <v>#VALUE!</v>
      </c>
      <c r="WCM17" s="132" t="e" vm="1">
        <f>IF(AND(WCM15="Breast",[1]control!WDA8="Persons"),"Note: Breast cancer figures for all persons does not include males","")</f>
        <v>#VALUE!</v>
      </c>
      <c r="WCN17" s="132" t="e" vm="1">
        <f>IF(AND(WCN15="Breast",[1]control!WDB8="Persons"),"Note: Breast cancer figures for all persons does not include males","")</f>
        <v>#VALUE!</v>
      </c>
      <c r="WCO17" s="132" t="e" vm="1">
        <f>IF(AND(WCO15="Breast",[1]control!WDC8="Persons"),"Note: Breast cancer figures for all persons does not include males","")</f>
        <v>#VALUE!</v>
      </c>
      <c r="WCP17" s="132" t="e" vm="1">
        <f>IF(AND(WCP15="Breast",[1]control!WDD8="Persons"),"Note: Breast cancer figures for all persons does not include males","")</f>
        <v>#VALUE!</v>
      </c>
      <c r="WCQ17" s="132" t="e" vm="1">
        <f>IF(AND(WCQ15="Breast",[1]control!WDE8="Persons"),"Note: Breast cancer figures for all persons does not include males","")</f>
        <v>#VALUE!</v>
      </c>
      <c r="WCR17" s="132" t="e" vm="1">
        <f>IF(AND(WCR15="Breast",[1]control!WDF8="Persons"),"Note: Breast cancer figures for all persons does not include males","")</f>
        <v>#VALUE!</v>
      </c>
      <c r="WCS17" s="132" t="e" vm="1">
        <f>IF(AND(WCS15="Breast",[1]control!WDG8="Persons"),"Note: Breast cancer figures for all persons does not include males","")</f>
        <v>#VALUE!</v>
      </c>
      <c r="WCT17" s="132" t="e" vm="1">
        <f>IF(AND(WCT15="Breast",[1]control!WDH8="Persons"),"Note: Breast cancer figures for all persons does not include males","")</f>
        <v>#VALUE!</v>
      </c>
      <c r="WCU17" s="132" t="e" vm="1">
        <f>IF(AND(WCU15="Breast",[1]control!WDI8="Persons"),"Note: Breast cancer figures for all persons does not include males","")</f>
        <v>#VALUE!</v>
      </c>
      <c r="WCV17" s="132" t="e" vm="1">
        <f>IF(AND(WCV15="Breast",[1]control!WDJ8="Persons"),"Note: Breast cancer figures for all persons does not include males","")</f>
        <v>#VALUE!</v>
      </c>
      <c r="WCW17" s="132" t="e" vm="1">
        <f>IF(AND(WCW15="Breast",[1]control!WDK8="Persons"),"Note: Breast cancer figures for all persons does not include males","")</f>
        <v>#VALUE!</v>
      </c>
      <c r="WCX17" s="132" t="e" vm="1">
        <f>IF(AND(WCX15="Breast",[1]control!WDL8="Persons"),"Note: Breast cancer figures for all persons does not include males","")</f>
        <v>#VALUE!</v>
      </c>
      <c r="WCY17" s="132" t="e" vm="1">
        <f>IF(AND(WCY15="Breast",[1]control!WDM8="Persons"),"Note: Breast cancer figures for all persons does not include males","")</f>
        <v>#VALUE!</v>
      </c>
      <c r="WCZ17" s="132" t="e" vm="1">
        <f>IF(AND(WCZ15="Breast",[1]control!WDN8="Persons"),"Note: Breast cancer figures for all persons does not include males","")</f>
        <v>#VALUE!</v>
      </c>
      <c r="WDA17" s="132" t="e" vm="1">
        <f>IF(AND(WDA15="Breast",[1]control!WDO8="Persons"),"Note: Breast cancer figures for all persons does not include males","")</f>
        <v>#VALUE!</v>
      </c>
      <c r="WDB17" s="132" t="e" vm="1">
        <f>IF(AND(WDB15="Breast",[1]control!WDP8="Persons"),"Note: Breast cancer figures for all persons does not include males","")</f>
        <v>#VALUE!</v>
      </c>
      <c r="WDC17" s="132" t="e" vm="1">
        <f>IF(AND(WDC15="Breast",[1]control!WDQ8="Persons"),"Note: Breast cancer figures for all persons does not include males","")</f>
        <v>#VALUE!</v>
      </c>
      <c r="WDD17" s="132" t="e" vm="1">
        <f>IF(AND(WDD15="Breast",[1]control!WDR8="Persons"),"Note: Breast cancer figures for all persons does not include males","")</f>
        <v>#VALUE!</v>
      </c>
      <c r="WDE17" s="132" t="e" vm="1">
        <f>IF(AND(WDE15="Breast",[1]control!WDS8="Persons"),"Note: Breast cancer figures for all persons does not include males","")</f>
        <v>#VALUE!</v>
      </c>
      <c r="WDF17" s="132" t="e" vm="1">
        <f>IF(AND(WDF15="Breast",[1]control!WDT8="Persons"),"Note: Breast cancer figures for all persons does not include males","")</f>
        <v>#VALUE!</v>
      </c>
      <c r="WDG17" s="132" t="e" vm="1">
        <f>IF(AND(WDG15="Breast",[1]control!WDU8="Persons"),"Note: Breast cancer figures for all persons does not include males","")</f>
        <v>#VALUE!</v>
      </c>
      <c r="WDH17" s="132" t="e" vm="1">
        <f>IF(AND(WDH15="Breast",[1]control!WDV8="Persons"),"Note: Breast cancer figures for all persons does not include males","")</f>
        <v>#VALUE!</v>
      </c>
      <c r="WDI17" s="132" t="e" vm="1">
        <f>IF(AND(WDI15="Breast",[1]control!WDW8="Persons"),"Note: Breast cancer figures for all persons does not include males","")</f>
        <v>#VALUE!</v>
      </c>
      <c r="WDJ17" s="132" t="e" vm="1">
        <f>IF(AND(WDJ15="Breast",[1]control!WDX8="Persons"),"Note: Breast cancer figures for all persons does not include males","")</f>
        <v>#VALUE!</v>
      </c>
      <c r="WDK17" s="132" t="e" vm="1">
        <f>IF(AND(WDK15="Breast",[1]control!WDY8="Persons"),"Note: Breast cancer figures for all persons does not include males","")</f>
        <v>#VALUE!</v>
      </c>
      <c r="WDL17" s="132" t="e" vm="1">
        <f>IF(AND(WDL15="Breast",[1]control!WDZ8="Persons"),"Note: Breast cancer figures for all persons does not include males","")</f>
        <v>#VALUE!</v>
      </c>
      <c r="WDM17" s="132" t="e" vm="1">
        <f>IF(AND(WDM15="Breast",[1]control!WEA8="Persons"),"Note: Breast cancer figures for all persons does not include males","")</f>
        <v>#VALUE!</v>
      </c>
      <c r="WDN17" s="132" t="e" vm="1">
        <f>IF(AND(WDN15="Breast",[1]control!WEB8="Persons"),"Note: Breast cancer figures for all persons does not include males","")</f>
        <v>#VALUE!</v>
      </c>
      <c r="WDO17" s="132" t="e" vm="1">
        <f>IF(AND(WDO15="Breast",[1]control!WEC8="Persons"),"Note: Breast cancer figures for all persons does not include males","")</f>
        <v>#VALUE!</v>
      </c>
      <c r="WDP17" s="132" t="e" vm="1">
        <f>IF(AND(WDP15="Breast",[1]control!WED8="Persons"),"Note: Breast cancer figures for all persons does not include males","")</f>
        <v>#VALUE!</v>
      </c>
      <c r="WDQ17" s="132" t="e" vm="1">
        <f>IF(AND(WDQ15="Breast",[1]control!WEE8="Persons"),"Note: Breast cancer figures for all persons does not include males","")</f>
        <v>#VALUE!</v>
      </c>
      <c r="WDR17" s="132" t="e" vm="1">
        <f>IF(AND(WDR15="Breast",[1]control!WEF8="Persons"),"Note: Breast cancer figures for all persons does not include males","")</f>
        <v>#VALUE!</v>
      </c>
      <c r="WDS17" s="132" t="e" vm="1">
        <f>IF(AND(WDS15="Breast",[1]control!WEG8="Persons"),"Note: Breast cancer figures for all persons does not include males","")</f>
        <v>#VALUE!</v>
      </c>
      <c r="WDT17" s="132" t="e" vm="1">
        <f>IF(AND(WDT15="Breast",[1]control!WEH8="Persons"),"Note: Breast cancer figures for all persons does not include males","")</f>
        <v>#VALUE!</v>
      </c>
      <c r="WDU17" s="132" t="e" vm="1">
        <f>IF(AND(WDU15="Breast",[1]control!WEI8="Persons"),"Note: Breast cancer figures for all persons does not include males","")</f>
        <v>#VALUE!</v>
      </c>
      <c r="WDV17" s="132" t="e" vm="1">
        <f>IF(AND(WDV15="Breast",[1]control!WEJ8="Persons"),"Note: Breast cancer figures for all persons does not include males","")</f>
        <v>#VALUE!</v>
      </c>
      <c r="WDW17" s="132" t="e" vm="1">
        <f>IF(AND(WDW15="Breast",[1]control!WEK8="Persons"),"Note: Breast cancer figures for all persons does not include males","")</f>
        <v>#VALUE!</v>
      </c>
      <c r="WDX17" s="132" t="e" vm="1">
        <f>IF(AND(WDX15="Breast",[1]control!WEL8="Persons"),"Note: Breast cancer figures for all persons does not include males","")</f>
        <v>#VALUE!</v>
      </c>
      <c r="WDY17" s="132" t="e" vm="1">
        <f>IF(AND(WDY15="Breast",[1]control!WEM8="Persons"),"Note: Breast cancer figures for all persons does not include males","")</f>
        <v>#VALUE!</v>
      </c>
      <c r="WDZ17" s="132" t="e" vm="1">
        <f>IF(AND(WDZ15="Breast",[1]control!WEN8="Persons"),"Note: Breast cancer figures for all persons does not include males","")</f>
        <v>#VALUE!</v>
      </c>
      <c r="WEA17" s="132" t="e" vm="1">
        <f>IF(AND(WEA15="Breast",[1]control!WEO8="Persons"),"Note: Breast cancer figures for all persons does not include males","")</f>
        <v>#VALUE!</v>
      </c>
      <c r="WEB17" s="132" t="e" vm="1">
        <f>IF(AND(WEB15="Breast",[1]control!WEP8="Persons"),"Note: Breast cancer figures for all persons does not include males","")</f>
        <v>#VALUE!</v>
      </c>
      <c r="WEC17" s="132" t="e" vm="1">
        <f>IF(AND(WEC15="Breast",[1]control!WEQ8="Persons"),"Note: Breast cancer figures for all persons does not include males","")</f>
        <v>#VALUE!</v>
      </c>
      <c r="WED17" s="132" t="e" vm="1">
        <f>IF(AND(WED15="Breast",[1]control!WER8="Persons"),"Note: Breast cancer figures for all persons does not include males","")</f>
        <v>#VALUE!</v>
      </c>
      <c r="WEE17" s="132" t="e" vm="1">
        <f>IF(AND(WEE15="Breast",[1]control!WES8="Persons"),"Note: Breast cancer figures for all persons does not include males","")</f>
        <v>#VALUE!</v>
      </c>
      <c r="WEF17" s="132" t="e" vm="1">
        <f>IF(AND(WEF15="Breast",[1]control!WET8="Persons"),"Note: Breast cancer figures for all persons does not include males","")</f>
        <v>#VALUE!</v>
      </c>
      <c r="WEG17" s="132" t="e" vm="1">
        <f>IF(AND(WEG15="Breast",[1]control!WEU8="Persons"),"Note: Breast cancer figures for all persons does not include males","")</f>
        <v>#VALUE!</v>
      </c>
      <c r="WEH17" s="132" t="e" vm="1">
        <f>IF(AND(WEH15="Breast",[1]control!WEV8="Persons"),"Note: Breast cancer figures for all persons does not include males","")</f>
        <v>#VALUE!</v>
      </c>
      <c r="WEI17" s="132" t="e" vm="1">
        <f>IF(AND(WEI15="Breast",[1]control!WEW8="Persons"),"Note: Breast cancer figures for all persons does not include males","")</f>
        <v>#VALUE!</v>
      </c>
      <c r="WEJ17" s="132" t="e" vm="1">
        <f>IF(AND(WEJ15="Breast",[1]control!WEX8="Persons"),"Note: Breast cancer figures for all persons does not include males","")</f>
        <v>#VALUE!</v>
      </c>
      <c r="WEK17" s="132" t="e" vm="1">
        <f>IF(AND(WEK15="Breast",[1]control!WEY8="Persons"),"Note: Breast cancer figures for all persons does not include males","")</f>
        <v>#VALUE!</v>
      </c>
      <c r="WEL17" s="132" t="e" vm="1">
        <f>IF(AND(WEL15="Breast",[1]control!WEZ8="Persons"),"Note: Breast cancer figures for all persons does not include males","")</f>
        <v>#VALUE!</v>
      </c>
      <c r="WEM17" s="132" t="e" vm="1">
        <f>IF(AND(WEM15="Breast",[1]control!WFA8="Persons"),"Note: Breast cancer figures for all persons does not include males","")</f>
        <v>#VALUE!</v>
      </c>
      <c r="WEN17" s="132" t="e" vm="1">
        <f>IF(AND(WEN15="Breast",[1]control!WFB8="Persons"),"Note: Breast cancer figures for all persons does not include males","")</f>
        <v>#VALUE!</v>
      </c>
      <c r="WEO17" s="132" t="e" vm="1">
        <f>IF(AND(WEO15="Breast",[1]control!WFC8="Persons"),"Note: Breast cancer figures for all persons does not include males","")</f>
        <v>#VALUE!</v>
      </c>
      <c r="WEP17" s="132" t="e" vm="1">
        <f>IF(AND(WEP15="Breast",[1]control!WFD8="Persons"),"Note: Breast cancer figures for all persons does not include males","")</f>
        <v>#VALUE!</v>
      </c>
      <c r="WEQ17" s="132" t="e" vm="1">
        <f>IF(AND(WEQ15="Breast",[1]control!WFE8="Persons"),"Note: Breast cancer figures for all persons does not include males","")</f>
        <v>#VALUE!</v>
      </c>
      <c r="WER17" s="132" t="e" vm="1">
        <f>IF(AND(WER15="Breast",[1]control!WFF8="Persons"),"Note: Breast cancer figures for all persons does not include males","")</f>
        <v>#VALUE!</v>
      </c>
      <c r="WES17" s="132" t="e" vm="1">
        <f>IF(AND(WES15="Breast",[1]control!WFG8="Persons"),"Note: Breast cancer figures for all persons does not include males","")</f>
        <v>#VALUE!</v>
      </c>
      <c r="WET17" s="132" t="e" vm="1">
        <f>IF(AND(WET15="Breast",[1]control!WFH8="Persons"),"Note: Breast cancer figures for all persons does not include males","")</f>
        <v>#VALUE!</v>
      </c>
      <c r="WEU17" s="132" t="e" vm="1">
        <f>IF(AND(WEU15="Breast",[1]control!WFI8="Persons"),"Note: Breast cancer figures for all persons does not include males","")</f>
        <v>#VALUE!</v>
      </c>
      <c r="WEV17" s="132" t="e" vm="1">
        <f>IF(AND(WEV15="Breast",[1]control!WFJ8="Persons"),"Note: Breast cancer figures for all persons does not include males","")</f>
        <v>#VALUE!</v>
      </c>
      <c r="WEW17" s="132" t="e" vm="1">
        <f>IF(AND(WEW15="Breast",[1]control!WFK8="Persons"),"Note: Breast cancer figures for all persons does not include males","")</f>
        <v>#VALUE!</v>
      </c>
      <c r="WEX17" s="132" t="e" vm="1">
        <f>IF(AND(WEX15="Breast",[1]control!WFL8="Persons"),"Note: Breast cancer figures for all persons does not include males","")</f>
        <v>#VALUE!</v>
      </c>
      <c r="WEY17" s="132" t="e" vm="1">
        <f>IF(AND(WEY15="Breast",[1]control!WFM8="Persons"),"Note: Breast cancer figures for all persons does not include males","")</f>
        <v>#VALUE!</v>
      </c>
      <c r="WEZ17" s="132" t="e" vm="1">
        <f>IF(AND(WEZ15="Breast",[1]control!WFN8="Persons"),"Note: Breast cancer figures for all persons does not include males","")</f>
        <v>#VALUE!</v>
      </c>
      <c r="WFA17" s="132" t="e" vm="1">
        <f>IF(AND(WFA15="Breast",[1]control!WFO8="Persons"),"Note: Breast cancer figures for all persons does not include males","")</f>
        <v>#VALUE!</v>
      </c>
      <c r="WFB17" s="132" t="e" vm="1">
        <f>IF(AND(WFB15="Breast",[1]control!WFP8="Persons"),"Note: Breast cancer figures for all persons does not include males","")</f>
        <v>#VALUE!</v>
      </c>
      <c r="WFC17" s="132" t="e" vm="1">
        <f>IF(AND(WFC15="Breast",[1]control!WFQ8="Persons"),"Note: Breast cancer figures for all persons does not include males","")</f>
        <v>#VALUE!</v>
      </c>
      <c r="WFD17" s="132" t="e" vm="1">
        <f>IF(AND(WFD15="Breast",[1]control!WFR8="Persons"),"Note: Breast cancer figures for all persons does not include males","")</f>
        <v>#VALUE!</v>
      </c>
      <c r="WFE17" s="132" t="e" vm="1">
        <f>IF(AND(WFE15="Breast",[1]control!WFS8="Persons"),"Note: Breast cancer figures for all persons does not include males","")</f>
        <v>#VALUE!</v>
      </c>
      <c r="WFF17" s="132" t="e" vm="1">
        <f>IF(AND(WFF15="Breast",[1]control!WFT8="Persons"),"Note: Breast cancer figures for all persons does not include males","")</f>
        <v>#VALUE!</v>
      </c>
      <c r="WFG17" s="132" t="e" vm="1">
        <f>IF(AND(WFG15="Breast",[1]control!WFU8="Persons"),"Note: Breast cancer figures for all persons does not include males","")</f>
        <v>#VALUE!</v>
      </c>
      <c r="WFH17" s="132" t="e" vm="1">
        <f>IF(AND(WFH15="Breast",[1]control!WFV8="Persons"),"Note: Breast cancer figures for all persons does not include males","")</f>
        <v>#VALUE!</v>
      </c>
      <c r="WFI17" s="132" t="e" vm="1">
        <f>IF(AND(WFI15="Breast",[1]control!WFW8="Persons"),"Note: Breast cancer figures for all persons does not include males","")</f>
        <v>#VALUE!</v>
      </c>
      <c r="WFJ17" s="132" t="e" vm="1">
        <f>IF(AND(WFJ15="Breast",[1]control!WFX8="Persons"),"Note: Breast cancer figures for all persons does not include males","")</f>
        <v>#VALUE!</v>
      </c>
      <c r="WFK17" s="132" t="e" vm="1">
        <f>IF(AND(WFK15="Breast",[1]control!WFY8="Persons"),"Note: Breast cancer figures for all persons does not include males","")</f>
        <v>#VALUE!</v>
      </c>
      <c r="WFL17" s="132" t="e" vm="1">
        <f>IF(AND(WFL15="Breast",[1]control!WFZ8="Persons"),"Note: Breast cancer figures for all persons does not include males","")</f>
        <v>#VALUE!</v>
      </c>
      <c r="WFM17" s="132" t="e" vm="1">
        <f>IF(AND(WFM15="Breast",[1]control!WGA8="Persons"),"Note: Breast cancer figures for all persons does not include males","")</f>
        <v>#VALUE!</v>
      </c>
      <c r="WFN17" s="132" t="e" vm="1">
        <f>IF(AND(WFN15="Breast",[1]control!WGB8="Persons"),"Note: Breast cancer figures for all persons does not include males","")</f>
        <v>#VALUE!</v>
      </c>
      <c r="WFO17" s="132" t="e" vm="1">
        <f>IF(AND(WFO15="Breast",[1]control!WGC8="Persons"),"Note: Breast cancer figures for all persons does not include males","")</f>
        <v>#VALUE!</v>
      </c>
      <c r="WFP17" s="132" t="e" vm="1">
        <f>IF(AND(WFP15="Breast",[1]control!WGD8="Persons"),"Note: Breast cancer figures for all persons does not include males","")</f>
        <v>#VALUE!</v>
      </c>
      <c r="WFQ17" s="132" t="e" vm="1">
        <f>IF(AND(WFQ15="Breast",[1]control!WGE8="Persons"),"Note: Breast cancer figures for all persons does not include males","")</f>
        <v>#VALUE!</v>
      </c>
      <c r="WFR17" s="132" t="e" vm="1">
        <f>IF(AND(WFR15="Breast",[1]control!WGF8="Persons"),"Note: Breast cancer figures for all persons does not include males","")</f>
        <v>#VALUE!</v>
      </c>
      <c r="WFS17" s="132" t="e" vm="1">
        <f>IF(AND(WFS15="Breast",[1]control!WGG8="Persons"),"Note: Breast cancer figures for all persons does not include males","")</f>
        <v>#VALUE!</v>
      </c>
      <c r="WFT17" s="132" t="e" vm="1">
        <f>IF(AND(WFT15="Breast",[1]control!WGH8="Persons"),"Note: Breast cancer figures for all persons does not include males","")</f>
        <v>#VALUE!</v>
      </c>
      <c r="WFU17" s="132" t="e" vm="1">
        <f>IF(AND(WFU15="Breast",[1]control!WGI8="Persons"),"Note: Breast cancer figures for all persons does not include males","")</f>
        <v>#VALUE!</v>
      </c>
      <c r="WFV17" s="132" t="e" vm="1">
        <f>IF(AND(WFV15="Breast",[1]control!WGJ8="Persons"),"Note: Breast cancer figures for all persons does not include males","")</f>
        <v>#VALUE!</v>
      </c>
      <c r="WFW17" s="132" t="e" vm="1">
        <f>IF(AND(WFW15="Breast",[1]control!WGK8="Persons"),"Note: Breast cancer figures for all persons does not include males","")</f>
        <v>#VALUE!</v>
      </c>
      <c r="WFX17" s="132" t="e" vm="1">
        <f>IF(AND(WFX15="Breast",[1]control!WGL8="Persons"),"Note: Breast cancer figures for all persons does not include males","")</f>
        <v>#VALUE!</v>
      </c>
      <c r="WFY17" s="132" t="e" vm="1">
        <f>IF(AND(WFY15="Breast",[1]control!WGM8="Persons"),"Note: Breast cancer figures for all persons does not include males","")</f>
        <v>#VALUE!</v>
      </c>
      <c r="WFZ17" s="132" t="e" vm="1">
        <f>IF(AND(WFZ15="Breast",[1]control!WGN8="Persons"),"Note: Breast cancer figures for all persons does not include males","")</f>
        <v>#VALUE!</v>
      </c>
      <c r="WGA17" s="132" t="e" vm="1">
        <f>IF(AND(WGA15="Breast",[1]control!WGO8="Persons"),"Note: Breast cancer figures for all persons does not include males","")</f>
        <v>#VALUE!</v>
      </c>
      <c r="WGB17" s="132" t="e" vm="1">
        <f>IF(AND(WGB15="Breast",[1]control!WGP8="Persons"),"Note: Breast cancer figures for all persons does not include males","")</f>
        <v>#VALUE!</v>
      </c>
      <c r="WGC17" s="132" t="e" vm="1">
        <f>IF(AND(WGC15="Breast",[1]control!WGQ8="Persons"),"Note: Breast cancer figures for all persons does not include males","")</f>
        <v>#VALUE!</v>
      </c>
      <c r="WGD17" s="132" t="e" vm="1">
        <f>IF(AND(WGD15="Breast",[1]control!WGR8="Persons"),"Note: Breast cancer figures for all persons does not include males","")</f>
        <v>#VALUE!</v>
      </c>
      <c r="WGE17" s="132" t="e" vm="1">
        <f>IF(AND(WGE15="Breast",[1]control!WGS8="Persons"),"Note: Breast cancer figures for all persons does not include males","")</f>
        <v>#VALUE!</v>
      </c>
      <c r="WGF17" s="132" t="e" vm="1">
        <f>IF(AND(WGF15="Breast",[1]control!WGT8="Persons"),"Note: Breast cancer figures for all persons does not include males","")</f>
        <v>#VALUE!</v>
      </c>
      <c r="WGG17" s="132" t="e" vm="1">
        <f>IF(AND(WGG15="Breast",[1]control!WGU8="Persons"),"Note: Breast cancer figures for all persons does not include males","")</f>
        <v>#VALUE!</v>
      </c>
      <c r="WGH17" s="132" t="e" vm="1">
        <f>IF(AND(WGH15="Breast",[1]control!WGV8="Persons"),"Note: Breast cancer figures for all persons does not include males","")</f>
        <v>#VALUE!</v>
      </c>
      <c r="WGI17" s="132" t="e" vm="1">
        <f>IF(AND(WGI15="Breast",[1]control!WGW8="Persons"),"Note: Breast cancer figures for all persons does not include males","")</f>
        <v>#VALUE!</v>
      </c>
      <c r="WGJ17" s="132" t="e" vm="1">
        <f>IF(AND(WGJ15="Breast",[1]control!WGX8="Persons"),"Note: Breast cancer figures for all persons does not include males","")</f>
        <v>#VALUE!</v>
      </c>
      <c r="WGK17" s="132" t="e" vm="1">
        <f>IF(AND(WGK15="Breast",[1]control!WGY8="Persons"),"Note: Breast cancer figures for all persons does not include males","")</f>
        <v>#VALUE!</v>
      </c>
      <c r="WGL17" s="132" t="e" vm="1">
        <f>IF(AND(WGL15="Breast",[1]control!WGZ8="Persons"),"Note: Breast cancer figures for all persons does not include males","")</f>
        <v>#VALUE!</v>
      </c>
      <c r="WGM17" s="132" t="e" vm="1">
        <f>IF(AND(WGM15="Breast",[1]control!WHA8="Persons"),"Note: Breast cancer figures for all persons does not include males","")</f>
        <v>#VALUE!</v>
      </c>
      <c r="WGN17" s="132" t="e" vm="1">
        <f>IF(AND(WGN15="Breast",[1]control!WHB8="Persons"),"Note: Breast cancer figures for all persons does not include males","")</f>
        <v>#VALUE!</v>
      </c>
      <c r="WGO17" s="132" t="e" vm="1">
        <f>IF(AND(WGO15="Breast",[1]control!WHC8="Persons"),"Note: Breast cancer figures for all persons does not include males","")</f>
        <v>#VALUE!</v>
      </c>
      <c r="WGP17" s="132" t="e" vm="1">
        <f>IF(AND(WGP15="Breast",[1]control!WHD8="Persons"),"Note: Breast cancer figures for all persons does not include males","")</f>
        <v>#VALUE!</v>
      </c>
      <c r="WGQ17" s="132" t="e" vm="1">
        <f>IF(AND(WGQ15="Breast",[1]control!WHE8="Persons"),"Note: Breast cancer figures for all persons does not include males","")</f>
        <v>#VALUE!</v>
      </c>
      <c r="WGR17" s="132" t="e" vm="1">
        <f>IF(AND(WGR15="Breast",[1]control!WHF8="Persons"),"Note: Breast cancer figures for all persons does not include males","")</f>
        <v>#VALUE!</v>
      </c>
      <c r="WGS17" s="132" t="e" vm="1">
        <f>IF(AND(WGS15="Breast",[1]control!WHG8="Persons"),"Note: Breast cancer figures for all persons does not include males","")</f>
        <v>#VALUE!</v>
      </c>
      <c r="WGT17" s="132" t="e" vm="1">
        <f>IF(AND(WGT15="Breast",[1]control!WHH8="Persons"),"Note: Breast cancer figures for all persons does not include males","")</f>
        <v>#VALUE!</v>
      </c>
      <c r="WGU17" s="132" t="e" vm="1">
        <f>IF(AND(WGU15="Breast",[1]control!WHI8="Persons"),"Note: Breast cancer figures for all persons does not include males","")</f>
        <v>#VALUE!</v>
      </c>
      <c r="WGV17" s="132" t="e" vm="1">
        <f>IF(AND(WGV15="Breast",[1]control!WHJ8="Persons"),"Note: Breast cancer figures for all persons does not include males","")</f>
        <v>#VALUE!</v>
      </c>
      <c r="WGW17" s="132" t="e" vm="1">
        <f>IF(AND(WGW15="Breast",[1]control!WHK8="Persons"),"Note: Breast cancer figures for all persons does not include males","")</f>
        <v>#VALUE!</v>
      </c>
      <c r="WGX17" s="132" t="e" vm="1">
        <f>IF(AND(WGX15="Breast",[1]control!WHL8="Persons"),"Note: Breast cancer figures for all persons does not include males","")</f>
        <v>#VALUE!</v>
      </c>
      <c r="WGY17" s="132" t="e" vm="1">
        <f>IF(AND(WGY15="Breast",[1]control!WHM8="Persons"),"Note: Breast cancer figures for all persons does not include males","")</f>
        <v>#VALUE!</v>
      </c>
      <c r="WGZ17" s="132" t="e" vm="1">
        <f>IF(AND(WGZ15="Breast",[1]control!WHN8="Persons"),"Note: Breast cancer figures for all persons does not include males","")</f>
        <v>#VALUE!</v>
      </c>
      <c r="WHA17" s="132" t="e" vm="1">
        <f>IF(AND(WHA15="Breast",[1]control!WHO8="Persons"),"Note: Breast cancer figures for all persons does not include males","")</f>
        <v>#VALUE!</v>
      </c>
      <c r="WHB17" s="132" t="e" vm="1">
        <f>IF(AND(WHB15="Breast",[1]control!WHP8="Persons"),"Note: Breast cancer figures for all persons does not include males","")</f>
        <v>#VALUE!</v>
      </c>
      <c r="WHC17" s="132" t="e" vm="1">
        <f>IF(AND(WHC15="Breast",[1]control!WHQ8="Persons"),"Note: Breast cancer figures for all persons does not include males","")</f>
        <v>#VALUE!</v>
      </c>
      <c r="WHD17" s="132" t="e" vm="1">
        <f>IF(AND(WHD15="Breast",[1]control!WHR8="Persons"),"Note: Breast cancer figures for all persons does not include males","")</f>
        <v>#VALUE!</v>
      </c>
      <c r="WHE17" s="132" t="e" vm="1">
        <f>IF(AND(WHE15="Breast",[1]control!WHS8="Persons"),"Note: Breast cancer figures for all persons does not include males","")</f>
        <v>#VALUE!</v>
      </c>
      <c r="WHF17" s="132" t="e" vm="1">
        <f>IF(AND(WHF15="Breast",[1]control!WHT8="Persons"),"Note: Breast cancer figures for all persons does not include males","")</f>
        <v>#VALUE!</v>
      </c>
      <c r="WHG17" s="132" t="e" vm="1">
        <f>IF(AND(WHG15="Breast",[1]control!WHU8="Persons"),"Note: Breast cancer figures for all persons does not include males","")</f>
        <v>#VALUE!</v>
      </c>
      <c r="WHH17" s="132" t="e" vm="1">
        <f>IF(AND(WHH15="Breast",[1]control!WHV8="Persons"),"Note: Breast cancer figures for all persons does not include males","")</f>
        <v>#VALUE!</v>
      </c>
      <c r="WHI17" s="132" t="e" vm="1">
        <f>IF(AND(WHI15="Breast",[1]control!WHW8="Persons"),"Note: Breast cancer figures for all persons does not include males","")</f>
        <v>#VALUE!</v>
      </c>
      <c r="WHJ17" s="132" t="e" vm="1">
        <f>IF(AND(WHJ15="Breast",[1]control!WHX8="Persons"),"Note: Breast cancer figures for all persons does not include males","")</f>
        <v>#VALUE!</v>
      </c>
      <c r="WHK17" s="132" t="e" vm="1">
        <f>IF(AND(WHK15="Breast",[1]control!WHY8="Persons"),"Note: Breast cancer figures for all persons does not include males","")</f>
        <v>#VALUE!</v>
      </c>
      <c r="WHL17" s="132" t="e" vm="1">
        <f>IF(AND(WHL15="Breast",[1]control!WHZ8="Persons"),"Note: Breast cancer figures for all persons does not include males","")</f>
        <v>#VALUE!</v>
      </c>
      <c r="WHM17" s="132" t="e" vm="1">
        <f>IF(AND(WHM15="Breast",[1]control!WIA8="Persons"),"Note: Breast cancer figures for all persons does not include males","")</f>
        <v>#VALUE!</v>
      </c>
      <c r="WHN17" s="132" t="e" vm="1">
        <f>IF(AND(WHN15="Breast",[1]control!WIB8="Persons"),"Note: Breast cancer figures for all persons does not include males","")</f>
        <v>#VALUE!</v>
      </c>
      <c r="WHO17" s="132" t="e" vm="1">
        <f>IF(AND(WHO15="Breast",[1]control!WIC8="Persons"),"Note: Breast cancer figures for all persons does not include males","")</f>
        <v>#VALUE!</v>
      </c>
      <c r="WHP17" s="132" t="e" vm="1">
        <f>IF(AND(WHP15="Breast",[1]control!WID8="Persons"),"Note: Breast cancer figures for all persons does not include males","")</f>
        <v>#VALUE!</v>
      </c>
      <c r="WHQ17" s="132" t="e" vm="1">
        <f>IF(AND(WHQ15="Breast",[1]control!WIE8="Persons"),"Note: Breast cancer figures for all persons does not include males","")</f>
        <v>#VALUE!</v>
      </c>
      <c r="WHR17" s="132" t="e" vm="1">
        <f>IF(AND(WHR15="Breast",[1]control!WIF8="Persons"),"Note: Breast cancer figures for all persons does not include males","")</f>
        <v>#VALUE!</v>
      </c>
      <c r="WHS17" s="132" t="e" vm="1">
        <f>IF(AND(WHS15="Breast",[1]control!WIG8="Persons"),"Note: Breast cancer figures for all persons does not include males","")</f>
        <v>#VALUE!</v>
      </c>
      <c r="WHT17" s="132" t="e" vm="1">
        <f>IF(AND(WHT15="Breast",[1]control!WIH8="Persons"),"Note: Breast cancer figures for all persons does not include males","")</f>
        <v>#VALUE!</v>
      </c>
      <c r="WHU17" s="132" t="e" vm="1">
        <f>IF(AND(WHU15="Breast",[1]control!WII8="Persons"),"Note: Breast cancer figures for all persons does not include males","")</f>
        <v>#VALUE!</v>
      </c>
      <c r="WHV17" s="132" t="e" vm="1">
        <f>IF(AND(WHV15="Breast",[1]control!WIJ8="Persons"),"Note: Breast cancer figures for all persons does not include males","")</f>
        <v>#VALUE!</v>
      </c>
      <c r="WHW17" s="132" t="e" vm="1">
        <f>IF(AND(WHW15="Breast",[1]control!WIK8="Persons"),"Note: Breast cancer figures for all persons does not include males","")</f>
        <v>#VALUE!</v>
      </c>
      <c r="WHX17" s="132" t="e" vm="1">
        <f>IF(AND(WHX15="Breast",[1]control!WIL8="Persons"),"Note: Breast cancer figures for all persons does not include males","")</f>
        <v>#VALUE!</v>
      </c>
      <c r="WHY17" s="132" t="e" vm="1">
        <f>IF(AND(WHY15="Breast",[1]control!WIM8="Persons"),"Note: Breast cancer figures for all persons does not include males","")</f>
        <v>#VALUE!</v>
      </c>
      <c r="WHZ17" s="132" t="e" vm="1">
        <f>IF(AND(WHZ15="Breast",[1]control!WIN8="Persons"),"Note: Breast cancer figures for all persons does not include males","")</f>
        <v>#VALUE!</v>
      </c>
      <c r="WIA17" s="132" t="e" vm="1">
        <f>IF(AND(WIA15="Breast",[1]control!WIO8="Persons"),"Note: Breast cancer figures for all persons does not include males","")</f>
        <v>#VALUE!</v>
      </c>
      <c r="WIB17" s="132" t="e" vm="1">
        <f>IF(AND(WIB15="Breast",[1]control!WIP8="Persons"),"Note: Breast cancer figures for all persons does not include males","")</f>
        <v>#VALUE!</v>
      </c>
      <c r="WIC17" s="132" t="e" vm="1">
        <f>IF(AND(WIC15="Breast",[1]control!WIQ8="Persons"),"Note: Breast cancer figures for all persons does not include males","")</f>
        <v>#VALUE!</v>
      </c>
      <c r="WID17" s="132" t="e" vm="1">
        <f>IF(AND(WID15="Breast",[1]control!WIR8="Persons"),"Note: Breast cancer figures for all persons does not include males","")</f>
        <v>#VALUE!</v>
      </c>
      <c r="WIE17" s="132" t="e" vm="1">
        <f>IF(AND(WIE15="Breast",[1]control!WIS8="Persons"),"Note: Breast cancer figures for all persons does not include males","")</f>
        <v>#VALUE!</v>
      </c>
      <c r="WIF17" s="132" t="e" vm="1">
        <f>IF(AND(WIF15="Breast",[1]control!WIT8="Persons"),"Note: Breast cancer figures for all persons does not include males","")</f>
        <v>#VALUE!</v>
      </c>
      <c r="WIG17" s="132" t="e" vm="1">
        <f>IF(AND(WIG15="Breast",[1]control!WIU8="Persons"),"Note: Breast cancer figures for all persons does not include males","")</f>
        <v>#VALUE!</v>
      </c>
      <c r="WIH17" s="132" t="e" vm="1">
        <f>IF(AND(WIH15="Breast",[1]control!WIV8="Persons"),"Note: Breast cancer figures for all persons does not include males","")</f>
        <v>#VALUE!</v>
      </c>
      <c r="WII17" s="132" t="e" vm="1">
        <f>IF(AND(WII15="Breast",[1]control!WIW8="Persons"),"Note: Breast cancer figures for all persons does not include males","")</f>
        <v>#VALUE!</v>
      </c>
      <c r="WIJ17" s="132" t="e" vm="1">
        <f>IF(AND(WIJ15="Breast",[1]control!WIX8="Persons"),"Note: Breast cancer figures for all persons does not include males","")</f>
        <v>#VALUE!</v>
      </c>
      <c r="WIK17" s="132" t="e" vm="1">
        <f>IF(AND(WIK15="Breast",[1]control!WIY8="Persons"),"Note: Breast cancer figures for all persons does not include males","")</f>
        <v>#VALUE!</v>
      </c>
      <c r="WIL17" s="132" t="e" vm="1">
        <f>IF(AND(WIL15="Breast",[1]control!WIZ8="Persons"),"Note: Breast cancer figures for all persons does not include males","")</f>
        <v>#VALUE!</v>
      </c>
      <c r="WIM17" s="132" t="e" vm="1">
        <f>IF(AND(WIM15="Breast",[1]control!WJA8="Persons"),"Note: Breast cancer figures for all persons does not include males","")</f>
        <v>#VALUE!</v>
      </c>
      <c r="WIN17" s="132" t="e" vm="1">
        <f>IF(AND(WIN15="Breast",[1]control!WJB8="Persons"),"Note: Breast cancer figures for all persons does not include males","")</f>
        <v>#VALUE!</v>
      </c>
      <c r="WIO17" s="132" t="e" vm="1">
        <f>IF(AND(WIO15="Breast",[1]control!WJC8="Persons"),"Note: Breast cancer figures for all persons does not include males","")</f>
        <v>#VALUE!</v>
      </c>
      <c r="WIP17" s="132" t="e" vm="1">
        <f>IF(AND(WIP15="Breast",[1]control!WJD8="Persons"),"Note: Breast cancer figures for all persons does not include males","")</f>
        <v>#VALUE!</v>
      </c>
      <c r="WIQ17" s="132" t="e" vm="1">
        <f>IF(AND(WIQ15="Breast",[1]control!WJE8="Persons"),"Note: Breast cancer figures for all persons does not include males","")</f>
        <v>#VALUE!</v>
      </c>
      <c r="WIR17" s="132" t="e" vm="1">
        <f>IF(AND(WIR15="Breast",[1]control!WJF8="Persons"),"Note: Breast cancer figures for all persons does not include males","")</f>
        <v>#VALUE!</v>
      </c>
      <c r="WIS17" s="132" t="e" vm="1">
        <f>IF(AND(WIS15="Breast",[1]control!WJG8="Persons"),"Note: Breast cancer figures for all persons does not include males","")</f>
        <v>#VALUE!</v>
      </c>
      <c r="WIT17" s="132" t="e" vm="1">
        <f>IF(AND(WIT15="Breast",[1]control!WJH8="Persons"),"Note: Breast cancer figures for all persons does not include males","")</f>
        <v>#VALUE!</v>
      </c>
      <c r="WIU17" s="132" t="e" vm="1">
        <f>IF(AND(WIU15="Breast",[1]control!WJI8="Persons"),"Note: Breast cancer figures for all persons does not include males","")</f>
        <v>#VALUE!</v>
      </c>
      <c r="WIV17" s="132" t="e" vm="1">
        <f>IF(AND(WIV15="Breast",[1]control!WJJ8="Persons"),"Note: Breast cancer figures for all persons does not include males","")</f>
        <v>#VALUE!</v>
      </c>
      <c r="WIW17" s="132" t="e" vm="1">
        <f>IF(AND(WIW15="Breast",[1]control!WJK8="Persons"),"Note: Breast cancer figures for all persons does not include males","")</f>
        <v>#VALUE!</v>
      </c>
      <c r="WIX17" s="132" t="e" vm="1">
        <f>IF(AND(WIX15="Breast",[1]control!WJL8="Persons"),"Note: Breast cancer figures for all persons does not include males","")</f>
        <v>#VALUE!</v>
      </c>
      <c r="WIY17" s="132" t="e" vm="1">
        <f>IF(AND(WIY15="Breast",[1]control!WJM8="Persons"),"Note: Breast cancer figures for all persons does not include males","")</f>
        <v>#VALUE!</v>
      </c>
      <c r="WIZ17" s="132" t="e" vm="1">
        <f>IF(AND(WIZ15="Breast",[1]control!WJN8="Persons"),"Note: Breast cancer figures for all persons does not include males","")</f>
        <v>#VALUE!</v>
      </c>
      <c r="WJA17" s="132" t="e" vm="1">
        <f>IF(AND(WJA15="Breast",[1]control!WJO8="Persons"),"Note: Breast cancer figures for all persons does not include males","")</f>
        <v>#VALUE!</v>
      </c>
      <c r="WJB17" s="132" t="e" vm="1">
        <f>IF(AND(WJB15="Breast",[1]control!WJP8="Persons"),"Note: Breast cancer figures for all persons does not include males","")</f>
        <v>#VALUE!</v>
      </c>
      <c r="WJC17" s="132" t="e" vm="1">
        <f>IF(AND(WJC15="Breast",[1]control!WJQ8="Persons"),"Note: Breast cancer figures for all persons does not include males","")</f>
        <v>#VALUE!</v>
      </c>
      <c r="WJD17" s="132" t="e" vm="1">
        <f>IF(AND(WJD15="Breast",[1]control!WJR8="Persons"),"Note: Breast cancer figures for all persons does not include males","")</f>
        <v>#VALUE!</v>
      </c>
      <c r="WJE17" s="132" t="e" vm="1">
        <f>IF(AND(WJE15="Breast",[1]control!WJS8="Persons"),"Note: Breast cancer figures for all persons does not include males","")</f>
        <v>#VALUE!</v>
      </c>
      <c r="WJF17" s="132" t="e" vm="1">
        <f>IF(AND(WJF15="Breast",[1]control!WJT8="Persons"),"Note: Breast cancer figures for all persons does not include males","")</f>
        <v>#VALUE!</v>
      </c>
      <c r="WJG17" s="132" t="e" vm="1">
        <f>IF(AND(WJG15="Breast",[1]control!WJU8="Persons"),"Note: Breast cancer figures for all persons does not include males","")</f>
        <v>#VALUE!</v>
      </c>
      <c r="WJH17" s="132" t="e" vm="1">
        <f>IF(AND(WJH15="Breast",[1]control!WJV8="Persons"),"Note: Breast cancer figures for all persons does not include males","")</f>
        <v>#VALUE!</v>
      </c>
      <c r="WJI17" s="132" t="e" vm="1">
        <f>IF(AND(WJI15="Breast",[1]control!WJW8="Persons"),"Note: Breast cancer figures for all persons does not include males","")</f>
        <v>#VALUE!</v>
      </c>
      <c r="WJJ17" s="132" t="e" vm="1">
        <f>IF(AND(WJJ15="Breast",[1]control!WJX8="Persons"),"Note: Breast cancer figures for all persons does not include males","")</f>
        <v>#VALUE!</v>
      </c>
      <c r="WJK17" s="132" t="e" vm="1">
        <f>IF(AND(WJK15="Breast",[1]control!WJY8="Persons"),"Note: Breast cancer figures for all persons does not include males","")</f>
        <v>#VALUE!</v>
      </c>
      <c r="WJL17" s="132" t="e" vm="1">
        <f>IF(AND(WJL15="Breast",[1]control!WJZ8="Persons"),"Note: Breast cancer figures for all persons does not include males","")</f>
        <v>#VALUE!</v>
      </c>
      <c r="WJM17" s="132" t="e" vm="1">
        <f>IF(AND(WJM15="Breast",[1]control!WKA8="Persons"),"Note: Breast cancer figures for all persons does not include males","")</f>
        <v>#VALUE!</v>
      </c>
      <c r="WJN17" s="132" t="e" vm="1">
        <f>IF(AND(WJN15="Breast",[1]control!WKB8="Persons"),"Note: Breast cancer figures for all persons does not include males","")</f>
        <v>#VALUE!</v>
      </c>
      <c r="WJO17" s="132" t="e" vm="1">
        <f>IF(AND(WJO15="Breast",[1]control!WKC8="Persons"),"Note: Breast cancer figures for all persons does not include males","")</f>
        <v>#VALUE!</v>
      </c>
      <c r="WJP17" s="132" t="e" vm="1">
        <f>IF(AND(WJP15="Breast",[1]control!WKD8="Persons"),"Note: Breast cancer figures for all persons does not include males","")</f>
        <v>#VALUE!</v>
      </c>
      <c r="WJQ17" s="132" t="e" vm="1">
        <f>IF(AND(WJQ15="Breast",[1]control!WKE8="Persons"),"Note: Breast cancer figures for all persons does not include males","")</f>
        <v>#VALUE!</v>
      </c>
      <c r="WJR17" s="132" t="e" vm="1">
        <f>IF(AND(WJR15="Breast",[1]control!WKF8="Persons"),"Note: Breast cancer figures for all persons does not include males","")</f>
        <v>#VALUE!</v>
      </c>
      <c r="WJS17" s="132" t="e" vm="1">
        <f>IF(AND(WJS15="Breast",[1]control!WKG8="Persons"),"Note: Breast cancer figures for all persons does not include males","")</f>
        <v>#VALUE!</v>
      </c>
      <c r="WJT17" s="132" t="e" vm="1">
        <f>IF(AND(WJT15="Breast",[1]control!WKH8="Persons"),"Note: Breast cancer figures for all persons does not include males","")</f>
        <v>#VALUE!</v>
      </c>
      <c r="WJU17" s="132" t="e" vm="1">
        <f>IF(AND(WJU15="Breast",[1]control!WKI8="Persons"),"Note: Breast cancer figures for all persons does not include males","")</f>
        <v>#VALUE!</v>
      </c>
      <c r="WJV17" s="132" t="e" vm="1">
        <f>IF(AND(WJV15="Breast",[1]control!WKJ8="Persons"),"Note: Breast cancer figures for all persons does not include males","")</f>
        <v>#VALUE!</v>
      </c>
      <c r="WJW17" s="132" t="e" vm="1">
        <f>IF(AND(WJW15="Breast",[1]control!WKK8="Persons"),"Note: Breast cancer figures for all persons does not include males","")</f>
        <v>#VALUE!</v>
      </c>
      <c r="WJX17" s="132" t="e" vm="1">
        <f>IF(AND(WJX15="Breast",[1]control!WKL8="Persons"),"Note: Breast cancer figures for all persons does not include males","")</f>
        <v>#VALUE!</v>
      </c>
      <c r="WJY17" s="132" t="e" vm="1">
        <f>IF(AND(WJY15="Breast",[1]control!WKM8="Persons"),"Note: Breast cancer figures for all persons does not include males","")</f>
        <v>#VALUE!</v>
      </c>
      <c r="WJZ17" s="132" t="e" vm="1">
        <f>IF(AND(WJZ15="Breast",[1]control!WKN8="Persons"),"Note: Breast cancer figures for all persons does not include males","")</f>
        <v>#VALUE!</v>
      </c>
      <c r="WKA17" s="132" t="e" vm="1">
        <f>IF(AND(WKA15="Breast",[1]control!WKO8="Persons"),"Note: Breast cancer figures for all persons does not include males","")</f>
        <v>#VALUE!</v>
      </c>
      <c r="WKB17" s="132" t="e" vm="1">
        <f>IF(AND(WKB15="Breast",[1]control!WKP8="Persons"),"Note: Breast cancer figures for all persons does not include males","")</f>
        <v>#VALUE!</v>
      </c>
      <c r="WKC17" s="132" t="e" vm="1">
        <f>IF(AND(WKC15="Breast",[1]control!WKQ8="Persons"),"Note: Breast cancer figures for all persons does not include males","")</f>
        <v>#VALUE!</v>
      </c>
      <c r="WKD17" s="132" t="e" vm="1">
        <f>IF(AND(WKD15="Breast",[1]control!WKR8="Persons"),"Note: Breast cancer figures for all persons does not include males","")</f>
        <v>#VALUE!</v>
      </c>
      <c r="WKE17" s="132" t="e" vm="1">
        <f>IF(AND(WKE15="Breast",[1]control!WKS8="Persons"),"Note: Breast cancer figures for all persons does not include males","")</f>
        <v>#VALUE!</v>
      </c>
      <c r="WKF17" s="132" t="e" vm="1">
        <f>IF(AND(WKF15="Breast",[1]control!WKT8="Persons"),"Note: Breast cancer figures for all persons does not include males","")</f>
        <v>#VALUE!</v>
      </c>
      <c r="WKG17" s="132" t="e" vm="1">
        <f>IF(AND(WKG15="Breast",[1]control!WKU8="Persons"),"Note: Breast cancer figures for all persons does not include males","")</f>
        <v>#VALUE!</v>
      </c>
      <c r="WKH17" s="132" t="e" vm="1">
        <f>IF(AND(WKH15="Breast",[1]control!WKV8="Persons"),"Note: Breast cancer figures for all persons does not include males","")</f>
        <v>#VALUE!</v>
      </c>
      <c r="WKI17" s="132" t="e" vm="1">
        <f>IF(AND(WKI15="Breast",[1]control!WKW8="Persons"),"Note: Breast cancer figures for all persons does not include males","")</f>
        <v>#VALUE!</v>
      </c>
      <c r="WKJ17" s="132" t="e" vm="1">
        <f>IF(AND(WKJ15="Breast",[1]control!WKX8="Persons"),"Note: Breast cancer figures for all persons does not include males","")</f>
        <v>#VALUE!</v>
      </c>
      <c r="WKK17" s="132" t="e" vm="1">
        <f>IF(AND(WKK15="Breast",[1]control!WKY8="Persons"),"Note: Breast cancer figures for all persons does not include males","")</f>
        <v>#VALUE!</v>
      </c>
      <c r="WKL17" s="132" t="e" vm="1">
        <f>IF(AND(WKL15="Breast",[1]control!WKZ8="Persons"),"Note: Breast cancer figures for all persons does not include males","")</f>
        <v>#VALUE!</v>
      </c>
      <c r="WKM17" s="132" t="e" vm="1">
        <f>IF(AND(WKM15="Breast",[1]control!WLA8="Persons"),"Note: Breast cancer figures for all persons does not include males","")</f>
        <v>#VALUE!</v>
      </c>
      <c r="WKN17" s="132" t="e" vm="1">
        <f>IF(AND(WKN15="Breast",[1]control!WLB8="Persons"),"Note: Breast cancer figures for all persons does not include males","")</f>
        <v>#VALUE!</v>
      </c>
      <c r="WKO17" s="132" t="e" vm="1">
        <f>IF(AND(WKO15="Breast",[1]control!WLC8="Persons"),"Note: Breast cancer figures for all persons does not include males","")</f>
        <v>#VALUE!</v>
      </c>
      <c r="WKP17" s="132" t="e" vm="1">
        <f>IF(AND(WKP15="Breast",[1]control!WLD8="Persons"),"Note: Breast cancer figures for all persons does not include males","")</f>
        <v>#VALUE!</v>
      </c>
      <c r="WKQ17" s="132" t="e" vm="1">
        <f>IF(AND(WKQ15="Breast",[1]control!WLE8="Persons"),"Note: Breast cancer figures for all persons does not include males","")</f>
        <v>#VALUE!</v>
      </c>
      <c r="WKR17" s="132" t="e" vm="1">
        <f>IF(AND(WKR15="Breast",[1]control!WLF8="Persons"),"Note: Breast cancer figures for all persons does not include males","")</f>
        <v>#VALUE!</v>
      </c>
      <c r="WKS17" s="132" t="e" vm="1">
        <f>IF(AND(WKS15="Breast",[1]control!WLG8="Persons"),"Note: Breast cancer figures for all persons does not include males","")</f>
        <v>#VALUE!</v>
      </c>
      <c r="WKT17" s="132" t="e" vm="1">
        <f>IF(AND(WKT15="Breast",[1]control!WLH8="Persons"),"Note: Breast cancer figures for all persons does not include males","")</f>
        <v>#VALUE!</v>
      </c>
      <c r="WKU17" s="132" t="e" vm="1">
        <f>IF(AND(WKU15="Breast",[1]control!WLI8="Persons"),"Note: Breast cancer figures for all persons does not include males","")</f>
        <v>#VALUE!</v>
      </c>
      <c r="WKV17" s="132" t="e" vm="1">
        <f>IF(AND(WKV15="Breast",[1]control!WLJ8="Persons"),"Note: Breast cancer figures for all persons does not include males","")</f>
        <v>#VALUE!</v>
      </c>
      <c r="WKW17" s="132" t="e" vm="1">
        <f>IF(AND(WKW15="Breast",[1]control!WLK8="Persons"),"Note: Breast cancer figures for all persons does not include males","")</f>
        <v>#VALUE!</v>
      </c>
      <c r="WKX17" s="132" t="e" vm="1">
        <f>IF(AND(WKX15="Breast",[1]control!WLL8="Persons"),"Note: Breast cancer figures for all persons does not include males","")</f>
        <v>#VALUE!</v>
      </c>
      <c r="WKY17" s="132" t="e" vm="1">
        <f>IF(AND(WKY15="Breast",[1]control!WLM8="Persons"),"Note: Breast cancer figures for all persons does not include males","")</f>
        <v>#VALUE!</v>
      </c>
      <c r="WKZ17" s="132" t="e" vm="1">
        <f>IF(AND(WKZ15="Breast",[1]control!WLN8="Persons"),"Note: Breast cancer figures for all persons does not include males","")</f>
        <v>#VALUE!</v>
      </c>
      <c r="WLA17" s="132" t="e" vm="1">
        <f>IF(AND(WLA15="Breast",[1]control!WLO8="Persons"),"Note: Breast cancer figures for all persons does not include males","")</f>
        <v>#VALUE!</v>
      </c>
      <c r="WLB17" s="132" t="e" vm="1">
        <f>IF(AND(WLB15="Breast",[1]control!WLP8="Persons"),"Note: Breast cancer figures for all persons does not include males","")</f>
        <v>#VALUE!</v>
      </c>
      <c r="WLC17" s="132" t="e" vm="1">
        <f>IF(AND(WLC15="Breast",[1]control!WLQ8="Persons"),"Note: Breast cancer figures for all persons does not include males","")</f>
        <v>#VALUE!</v>
      </c>
      <c r="WLD17" s="132" t="e" vm="1">
        <f>IF(AND(WLD15="Breast",[1]control!WLR8="Persons"),"Note: Breast cancer figures for all persons does not include males","")</f>
        <v>#VALUE!</v>
      </c>
      <c r="WLE17" s="132" t="e" vm="1">
        <f>IF(AND(WLE15="Breast",[1]control!WLS8="Persons"),"Note: Breast cancer figures for all persons does not include males","")</f>
        <v>#VALUE!</v>
      </c>
      <c r="WLF17" s="132" t="e" vm="1">
        <f>IF(AND(WLF15="Breast",[1]control!WLT8="Persons"),"Note: Breast cancer figures for all persons does not include males","")</f>
        <v>#VALUE!</v>
      </c>
      <c r="WLG17" s="132" t="e" vm="1">
        <f>IF(AND(WLG15="Breast",[1]control!WLU8="Persons"),"Note: Breast cancer figures for all persons does not include males","")</f>
        <v>#VALUE!</v>
      </c>
      <c r="WLH17" s="132" t="e" vm="1">
        <f>IF(AND(WLH15="Breast",[1]control!WLV8="Persons"),"Note: Breast cancer figures for all persons does not include males","")</f>
        <v>#VALUE!</v>
      </c>
      <c r="WLI17" s="132" t="e" vm="1">
        <f>IF(AND(WLI15="Breast",[1]control!WLW8="Persons"),"Note: Breast cancer figures for all persons does not include males","")</f>
        <v>#VALUE!</v>
      </c>
      <c r="WLJ17" s="132" t="e" vm="1">
        <f>IF(AND(WLJ15="Breast",[1]control!WLX8="Persons"),"Note: Breast cancer figures for all persons does not include males","")</f>
        <v>#VALUE!</v>
      </c>
      <c r="WLK17" s="132" t="e" vm="1">
        <f>IF(AND(WLK15="Breast",[1]control!WLY8="Persons"),"Note: Breast cancer figures for all persons does not include males","")</f>
        <v>#VALUE!</v>
      </c>
      <c r="WLL17" s="132" t="e" vm="1">
        <f>IF(AND(WLL15="Breast",[1]control!WLZ8="Persons"),"Note: Breast cancer figures for all persons does not include males","")</f>
        <v>#VALUE!</v>
      </c>
      <c r="WLM17" s="132" t="e" vm="1">
        <f>IF(AND(WLM15="Breast",[1]control!WMA8="Persons"),"Note: Breast cancer figures for all persons does not include males","")</f>
        <v>#VALUE!</v>
      </c>
      <c r="WLN17" s="132" t="e" vm="1">
        <f>IF(AND(WLN15="Breast",[1]control!WMB8="Persons"),"Note: Breast cancer figures for all persons does not include males","")</f>
        <v>#VALUE!</v>
      </c>
      <c r="WLO17" s="132" t="e" vm="1">
        <f>IF(AND(WLO15="Breast",[1]control!WMC8="Persons"),"Note: Breast cancer figures for all persons does not include males","")</f>
        <v>#VALUE!</v>
      </c>
      <c r="WLP17" s="132" t="e" vm="1">
        <f>IF(AND(WLP15="Breast",[1]control!WMD8="Persons"),"Note: Breast cancer figures for all persons does not include males","")</f>
        <v>#VALUE!</v>
      </c>
      <c r="WLQ17" s="132" t="e" vm="1">
        <f>IF(AND(WLQ15="Breast",[1]control!WME8="Persons"),"Note: Breast cancer figures for all persons does not include males","")</f>
        <v>#VALUE!</v>
      </c>
      <c r="WLR17" s="132" t="e" vm="1">
        <f>IF(AND(WLR15="Breast",[1]control!WMF8="Persons"),"Note: Breast cancer figures for all persons does not include males","")</f>
        <v>#VALUE!</v>
      </c>
      <c r="WLS17" s="132" t="e" vm="1">
        <f>IF(AND(WLS15="Breast",[1]control!WMG8="Persons"),"Note: Breast cancer figures for all persons does not include males","")</f>
        <v>#VALUE!</v>
      </c>
      <c r="WLT17" s="132" t="e" vm="1">
        <f>IF(AND(WLT15="Breast",[1]control!WMH8="Persons"),"Note: Breast cancer figures for all persons does not include males","")</f>
        <v>#VALUE!</v>
      </c>
      <c r="WLU17" s="132" t="e" vm="1">
        <f>IF(AND(WLU15="Breast",[1]control!WMI8="Persons"),"Note: Breast cancer figures for all persons does not include males","")</f>
        <v>#VALUE!</v>
      </c>
      <c r="WLV17" s="132" t="e" vm="1">
        <f>IF(AND(WLV15="Breast",[1]control!WMJ8="Persons"),"Note: Breast cancer figures for all persons does not include males","")</f>
        <v>#VALUE!</v>
      </c>
      <c r="WLW17" s="132" t="e" vm="1">
        <f>IF(AND(WLW15="Breast",[1]control!WMK8="Persons"),"Note: Breast cancer figures for all persons does not include males","")</f>
        <v>#VALUE!</v>
      </c>
      <c r="WLX17" s="132" t="e" vm="1">
        <f>IF(AND(WLX15="Breast",[1]control!WML8="Persons"),"Note: Breast cancer figures for all persons does not include males","")</f>
        <v>#VALUE!</v>
      </c>
      <c r="WLY17" s="132" t="e" vm="1">
        <f>IF(AND(WLY15="Breast",[1]control!WMM8="Persons"),"Note: Breast cancer figures for all persons does not include males","")</f>
        <v>#VALUE!</v>
      </c>
      <c r="WLZ17" s="132" t="e" vm="1">
        <f>IF(AND(WLZ15="Breast",[1]control!WMN8="Persons"),"Note: Breast cancer figures for all persons does not include males","")</f>
        <v>#VALUE!</v>
      </c>
      <c r="WMA17" s="132" t="e" vm="1">
        <f>IF(AND(WMA15="Breast",[1]control!WMO8="Persons"),"Note: Breast cancer figures for all persons does not include males","")</f>
        <v>#VALUE!</v>
      </c>
      <c r="WMB17" s="132" t="e" vm="1">
        <f>IF(AND(WMB15="Breast",[1]control!WMP8="Persons"),"Note: Breast cancer figures for all persons does not include males","")</f>
        <v>#VALUE!</v>
      </c>
      <c r="WMC17" s="132" t="e" vm="1">
        <f>IF(AND(WMC15="Breast",[1]control!WMQ8="Persons"),"Note: Breast cancer figures for all persons does not include males","")</f>
        <v>#VALUE!</v>
      </c>
      <c r="WMD17" s="132" t="e" vm="1">
        <f>IF(AND(WMD15="Breast",[1]control!WMR8="Persons"),"Note: Breast cancer figures for all persons does not include males","")</f>
        <v>#VALUE!</v>
      </c>
      <c r="WME17" s="132" t="e" vm="1">
        <f>IF(AND(WME15="Breast",[1]control!WMS8="Persons"),"Note: Breast cancer figures for all persons does not include males","")</f>
        <v>#VALUE!</v>
      </c>
      <c r="WMF17" s="132" t="e" vm="1">
        <f>IF(AND(WMF15="Breast",[1]control!WMT8="Persons"),"Note: Breast cancer figures for all persons does not include males","")</f>
        <v>#VALUE!</v>
      </c>
      <c r="WMG17" s="132" t="e" vm="1">
        <f>IF(AND(WMG15="Breast",[1]control!WMU8="Persons"),"Note: Breast cancer figures for all persons does not include males","")</f>
        <v>#VALUE!</v>
      </c>
      <c r="WMH17" s="132" t="e" vm="1">
        <f>IF(AND(WMH15="Breast",[1]control!WMV8="Persons"),"Note: Breast cancer figures for all persons does not include males","")</f>
        <v>#VALUE!</v>
      </c>
      <c r="WMI17" s="132" t="e" vm="1">
        <f>IF(AND(WMI15="Breast",[1]control!WMW8="Persons"),"Note: Breast cancer figures for all persons does not include males","")</f>
        <v>#VALUE!</v>
      </c>
      <c r="WMJ17" s="132" t="e" vm="1">
        <f>IF(AND(WMJ15="Breast",[1]control!WMX8="Persons"),"Note: Breast cancer figures for all persons does not include males","")</f>
        <v>#VALUE!</v>
      </c>
      <c r="WMK17" s="132" t="e" vm="1">
        <f>IF(AND(WMK15="Breast",[1]control!WMY8="Persons"),"Note: Breast cancer figures for all persons does not include males","")</f>
        <v>#VALUE!</v>
      </c>
      <c r="WML17" s="132" t="e" vm="1">
        <f>IF(AND(WML15="Breast",[1]control!WMZ8="Persons"),"Note: Breast cancer figures for all persons does not include males","")</f>
        <v>#VALUE!</v>
      </c>
      <c r="WMM17" s="132" t="e" vm="1">
        <f>IF(AND(WMM15="Breast",[1]control!WNA8="Persons"),"Note: Breast cancer figures for all persons does not include males","")</f>
        <v>#VALUE!</v>
      </c>
      <c r="WMN17" s="132" t="e" vm="1">
        <f>IF(AND(WMN15="Breast",[1]control!WNB8="Persons"),"Note: Breast cancer figures for all persons does not include males","")</f>
        <v>#VALUE!</v>
      </c>
      <c r="WMO17" s="132" t="e" vm="1">
        <f>IF(AND(WMO15="Breast",[1]control!WNC8="Persons"),"Note: Breast cancer figures for all persons does not include males","")</f>
        <v>#VALUE!</v>
      </c>
      <c r="WMP17" s="132" t="e" vm="1">
        <f>IF(AND(WMP15="Breast",[1]control!WND8="Persons"),"Note: Breast cancer figures for all persons does not include males","")</f>
        <v>#VALUE!</v>
      </c>
      <c r="WMQ17" s="132" t="e" vm="1">
        <f>IF(AND(WMQ15="Breast",[1]control!WNE8="Persons"),"Note: Breast cancer figures for all persons does not include males","")</f>
        <v>#VALUE!</v>
      </c>
      <c r="WMR17" s="132" t="e" vm="1">
        <f>IF(AND(WMR15="Breast",[1]control!WNF8="Persons"),"Note: Breast cancer figures for all persons does not include males","")</f>
        <v>#VALUE!</v>
      </c>
      <c r="WMS17" s="132" t="e" vm="1">
        <f>IF(AND(WMS15="Breast",[1]control!WNG8="Persons"),"Note: Breast cancer figures for all persons does not include males","")</f>
        <v>#VALUE!</v>
      </c>
      <c r="WMT17" s="132" t="e" vm="1">
        <f>IF(AND(WMT15="Breast",[1]control!WNH8="Persons"),"Note: Breast cancer figures for all persons does not include males","")</f>
        <v>#VALUE!</v>
      </c>
      <c r="WMU17" s="132" t="e" vm="1">
        <f>IF(AND(WMU15="Breast",[1]control!WNI8="Persons"),"Note: Breast cancer figures for all persons does not include males","")</f>
        <v>#VALUE!</v>
      </c>
      <c r="WMV17" s="132" t="e" vm="1">
        <f>IF(AND(WMV15="Breast",[1]control!WNJ8="Persons"),"Note: Breast cancer figures for all persons does not include males","")</f>
        <v>#VALUE!</v>
      </c>
      <c r="WMW17" s="132" t="e" vm="1">
        <f>IF(AND(WMW15="Breast",[1]control!WNK8="Persons"),"Note: Breast cancer figures for all persons does not include males","")</f>
        <v>#VALUE!</v>
      </c>
      <c r="WMX17" s="132" t="e" vm="1">
        <f>IF(AND(WMX15="Breast",[1]control!WNL8="Persons"),"Note: Breast cancer figures for all persons does not include males","")</f>
        <v>#VALUE!</v>
      </c>
      <c r="WMY17" s="132" t="e" vm="1">
        <f>IF(AND(WMY15="Breast",[1]control!WNM8="Persons"),"Note: Breast cancer figures for all persons does not include males","")</f>
        <v>#VALUE!</v>
      </c>
      <c r="WMZ17" s="132" t="e" vm="1">
        <f>IF(AND(WMZ15="Breast",[1]control!WNN8="Persons"),"Note: Breast cancer figures for all persons does not include males","")</f>
        <v>#VALUE!</v>
      </c>
      <c r="WNA17" s="132" t="e" vm="1">
        <f>IF(AND(WNA15="Breast",[1]control!WNO8="Persons"),"Note: Breast cancer figures for all persons does not include males","")</f>
        <v>#VALUE!</v>
      </c>
      <c r="WNB17" s="132" t="e" vm="1">
        <f>IF(AND(WNB15="Breast",[1]control!WNP8="Persons"),"Note: Breast cancer figures for all persons does not include males","")</f>
        <v>#VALUE!</v>
      </c>
      <c r="WNC17" s="132" t="e" vm="1">
        <f>IF(AND(WNC15="Breast",[1]control!WNQ8="Persons"),"Note: Breast cancer figures for all persons does not include males","")</f>
        <v>#VALUE!</v>
      </c>
      <c r="WND17" s="132" t="e" vm="1">
        <f>IF(AND(WND15="Breast",[1]control!WNR8="Persons"),"Note: Breast cancer figures for all persons does not include males","")</f>
        <v>#VALUE!</v>
      </c>
      <c r="WNE17" s="132" t="e" vm="1">
        <f>IF(AND(WNE15="Breast",[1]control!WNS8="Persons"),"Note: Breast cancer figures for all persons does not include males","")</f>
        <v>#VALUE!</v>
      </c>
      <c r="WNF17" s="132" t="e" vm="1">
        <f>IF(AND(WNF15="Breast",[1]control!WNT8="Persons"),"Note: Breast cancer figures for all persons does not include males","")</f>
        <v>#VALUE!</v>
      </c>
      <c r="WNG17" s="132" t="e" vm="1">
        <f>IF(AND(WNG15="Breast",[1]control!WNU8="Persons"),"Note: Breast cancer figures for all persons does not include males","")</f>
        <v>#VALUE!</v>
      </c>
      <c r="WNH17" s="132" t="e" vm="1">
        <f>IF(AND(WNH15="Breast",[1]control!WNV8="Persons"),"Note: Breast cancer figures for all persons does not include males","")</f>
        <v>#VALUE!</v>
      </c>
      <c r="WNI17" s="132" t="e" vm="1">
        <f>IF(AND(WNI15="Breast",[1]control!WNW8="Persons"),"Note: Breast cancer figures for all persons does not include males","")</f>
        <v>#VALUE!</v>
      </c>
      <c r="WNJ17" s="132" t="e" vm="1">
        <f>IF(AND(WNJ15="Breast",[1]control!WNX8="Persons"),"Note: Breast cancer figures for all persons does not include males","")</f>
        <v>#VALUE!</v>
      </c>
      <c r="WNK17" s="132" t="e" vm="1">
        <f>IF(AND(WNK15="Breast",[1]control!WNY8="Persons"),"Note: Breast cancer figures for all persons does not include males","")</f>
        <v>#VALUE!</v>
      </c>
      <c r="WNL17" s="132" t="e" vm="1">
        <f>IF(AND(WNL15="Breast",[1]control!WNZ8="Persons"),"Note: Breast cancer figures for all persons does not include males","")</f>
        <v>#VALUE!</v>
      </c>
      <c r="WNM17" s="132" t="e" vm="1">
        <f>IF(AND(WNM15="Breast",[1]control!WOA8="Persons"),"Note: Breast cancer figures for all persons does not include males","")</f>
        <v>#VALUE!</v>
      </c>
      <c r="WNN17" s="132" t="e" vm="1">
        <f>IF(AND(WNN15="Breast",[1]control!WOB8="Persons"),"Note: Breast cancer figures for all persons does not include males","")</f>
        <v>#VALUE!</v>
      </c>
      <c r="WNO17" s="132" t="e" vm="1">
        <f>IF(AND(WNO15="Breast",[1]control!WOC8="Persons"),"Note: Breast cancer figures for all persons does not include males","")</f>
        <v>#VALUE!</v>
      </c>
      <c r="WNP17" s="132" t="e" vm="1">
        <f>IF(AND(WNP15="Breast",[1]control!WOD8="Persons"),"Note: Breast cancer figures for all persons does not include males","")</f>
        <v>#VALUE!</v>
      </c>
      <c r="WNQ17" s="132" t="e" vm="1">
        <f>IF(AND(WNQ15="Breast",[1]control!WOE8="Persons"),"Note: Breast cancer figures for all persons does not include males","")</f>
        <v>#VALUE!</v>
      </c>
      <c r="WNR17" s="132" t="e" vm="1">
        <f>IF(AND(WNR15="Breast",[1]control!WOF8="Persons"),"Note: Breast cancer figures for all persons does not include males","")</f>
        <v>#VALUE!</v>
      </c>
      <c r="WNS17" s="132" t="e" vm="1">
        <f>IF(AND(WNS15="Breast",[1]control!WOG8="Persons"),"Note: Breast cancer figures for all persons does not include males","")</f>
        <v>#VALUE!</v>
      </c>
      <c r="WNT17" s="132" t="e" vm="1">
        <f>IF(AND(WNT15="Breast",[1]control!WOH8="Persons"),"Note: Breast cancer figures for all persons does not include males","")</f>
        <v>#VALUE!</v>
      </c>
      <c r="WNU17" s="132" t="e" vm="1">
        <f>IF(AND(WNU15="Breast",[1]control!WOI8="Persons"),"Note: Breast cancer figures for all persons does not include males","")</f>
        <v>#VALUE!</v>
      </c>
      <c r="WNV17" s="132" t="e" vm="1">
        <f>IF(AND(WNV15="Breast",[1]control!WOJ8="Persons"),"Note: Breast cancer figures for all persons does not include males","")</f>
        <v>#VALUE!</v>
      </c>
      <c r="WNW17" s="132" t="e" vm="1">
        <f>IF(AND(WNW15="Breast",[1]control!WOK8="Persons"),"Note: Breast cancer figures for all persons does not include males","")</f>
        <v>#VALUE!</v>
      </c>
      <c r="WNX17" s="132" t="e" vm="1">
        <f>IF(AND(WNX15="Breast",[1]control!WOL8="Persons"),"Note: Breast cancer figures for all persons does not include males","")</f>
        <v>#VALUE!</v>
      </c>
      <c r="WNY17" s="132" t="e" vm="1">
        <f>IF(AND(WNY15="Breast",[1]control!WOM8="Persons"),"Note: Breast cancer figures for all persons does not include males","")</f>
        <v>#VALUE!</v>
      </c>
      <c r="WNZ17" s="132" t="e" vm="1">
        <f>IF(AND(WNZ15="Breast",[1]control!WON8="Persons"),"Note: Breast cancer figures for all persons does not include males","")</f>
        <v>#VALUE!</v>
      </c>
      <c r="WOA17" s="132" t="e" vm="1">
        <f>IF(AND(WOA15="Breast",[1]control!WOO8="Persons"),"Note: Breast cancer figures for all persons does not include males","")</f>
        <v>#VALUE!</v>
      </c>
      <c r="WOB17" s="132" t="e" vm="1">
        <f>IF(AND(WOB15="Breast",[1]control!WOP8="Persons"),"Note: Breast cancer figures for all persons does not include males","")</f>
        <v>#VALUE!</v>
      </c>
      <c r="WOC17" s="132" t="e" vm="1">
        <f>IF(AND(WOC15="Breast",[1]control!WOQ8="Persons"),"Note: Breast cancer figures for all persons does not include males","")</f>
        <v>#VALUE!</v>
      </c>
      <c r="WOD17" s="132" t="e" vm="1">
        <f>IF(AND(WOD15="Breast",[1]control!WOR8="Persons"),"Note: Breast cancer figures for all persons does not include males","")</f>
        <v>#VALUE!</v>
      </c>
      <c r="WOE17" s="132" t="e" vm="1">
        <f>IF(AND(WOE15="Breast",[1]control!WOS8="Persons"),"Note: Breast cancer figures for all persons does not include males","")</f>
        <v>#VALUE!</v>
      </c>
      <c r="WOF17" s="132" t="e" vm="1">
        <f>IF(AND(WOF15="Breast",[1]control!WOT8="Persons"),"Note: Breast cancer figures for all persons does not include males","")</f>
        <v>#VALUE!</v>
      </c>
      <c r="WOG17" s="132" t="e" vm="1">
        <f>IF(AND(WOG15="Breast",[1]control!WOU8="Persons"),"Note: Breast cancer figures for all persons does not include males","")</f>
        <v>#VALUE!</v>
      </c>
      <c r="WOH17" s="132" t="e" vm="1">
        <f>IF(AND(WOH15="Breast",[1]control!WOV8="Persons"),"Note: Breast cancer figures for all persons does not include males","")</f>
        <v>#VALUE!</v>
      </c>
      <c r="WOI17" s="132" t="e" vm="1">
        <f>IF(AND(WOI15="Breast",[1]control!WOW8="Persons"),"Note: Breast cancer figures for all persons does not include males","")</f>
        <v>#VALUE!</v>
      </c>
      <c r="WOJ17" s="132" t="e" vm="1">
        <f>IF(AND(WOJ15="Breast",[1]control!WOX8="Persons"),"Note: Breast cancer figures for all persons does not include males","")</f>
        <v>#VALUE!</v>
      </c>
      <c r="WOK17" s="132" t="e" vm="1">
        <f>IF(AND(WOK15="Breast",[1]control!WOY8="Persons"),"Note: Breast cancer figures for all persons does not include males","")</f>
        <v>#VALUE!</v>
      </c>
      <c r="WOL17" s="132" t="e" vm="1">
        <f>IF(AND(WOL15="Breast",[1]control!WOZ8="Persons"),"Note: Breast cancer figures for all persons does not include males","")</f>
        <v>#VALUE!</v>
      </c>
      <c r="WOM17" s="132" t="e" vm="1">
        <f>IF(AND(WOM15="Breast",[1]control!WPA8="Persons"),"Note: Breast cancer figures for all persons does not include males","")</f>
        <v>#VALUE!</v>
      </c>
      <c r="WON17" s="132" t="e" vm="1">
        <f>IF(AND(WON15="Breast",[1]control!WPB8="Persons"),"Note: Breast cancer figures for all persons does not include males","")</f>
        <v>#VALUE!</v>
      </c>
      <c r="WOO17" s="132" t="e" vm="1">
        <f>IF(AND(WOO15="Breast",[1]control!WPC8="Persons"),"Note: Breast cancer figures for all persons does not include males","")</f>
        <v>#VALUE!</v>
      </c>
      <c r="WOP17" s="132" t="e" vm="1">
        <f>IF(AND(WOP15="Breast",[1]control!WPD8="Persons"),"Note: Breast cancer figures for all persons does not include males","")</f>
        <v>#VALUE!</v>
      </c>
      <c r="WOQ17" s="132" t="e" vm="1">
        <f>IF(AND(WOQ15="Breast",[1]control!WPE8="Persons"),"Note: Breast cancer figures for all persons does not include males","")</f>
        <v>#VALUE!</v>
      </c>
      <c r="WOR17" s="132" t="e" vm="1">
        <f>IF(AND(WOR15="Breast",[1]control!WPF8="Persons"),"Note: Breast cancer figures for all persons does not include males","")</f>
        <v>#VALUE!</v>
      </c>
      <c r="WOS17" s="132" t="e" vm="1">
        <f>IF(AND(WOS15="Breast",[1]control!WPG8="Persons"),"Note: Breast cancer figures for all persons does not include males","")</f>
        <v>#VALUE!</v>
      </c>
      <c r="WOT17" s="132" t="e" vm="1">
        <f>IF(AND(WOT15="Breast",[1]control!WPH8="Persons"),"Note: Breast cancer figures for all persons does not include males","")</f>
        <v>#VALUE!</v>
      </c>
      <c r="WOU17" s="132" t="e" vm="1">
        <f>IF(AND(WOU15="Breast",[1]control!WPI8="Persons"),"Note: Breast cancer figures for all persons does not include males","")</f>
        <v>#VALUE!</v>
      </c>
      <c r="WOV17" s="132" t="e" vm="1">
        <f>IF(AND(WOV15="Breast",[1]control!WPJ8="Persons"),"Note: Breast cancer figures for all persons does not include males","")</f>
        <v>#VALUE!</v>
      </c>
      <c r="WOW17" s="132" t="e" vm="1">
        <f>IF(AND(WOW15="Breast",[1]control!WPK8="Persons"),"Note: Breast cancer figures for all persons does not include males","")</f>
        <v>#VALUE!</v>
      </c>
      <c r="WOX17" s="132" t="e" vm="1">
        <f>IF(AND(WOX15="Breast",[1]control!WPL8="Persons"),"Note: Breast cancer figures for all persons does not include males","")</f>
        <v>#VALUE!</v>
      </c>
      <c r="WOY17" s="132" t="e" vm="1">
        <f>IF(AND(WOY15="Breast",[1]control!WPM8="Persons"),"Note: Breast cancer figures for all persons does not include males","")</f>
        <v>#VALUE!</v>
      </c>
      <c r="WOZ17" s="132" t="e" vm="1">
        <f>IF(AND(WOZ15="Breast",[1]control!WPN8="Persons"),"Note: Breast cancer figures for all persons does not include males","")</f>
        <v>#VALUE!</v>
      </c>
      <c r="WPA17" s="132" t="e" vm="1">
        <f>IF(AND(WPA15="Breast",[1]control!WPO8="Persons"),"Note: Breast cancer figures for all persons does not include males","")</f>
        <v>#VALUE!</v>
      </c>
      <c r="WPB17" s="132" t="e" vm="1">
        <f>IF(AND(WPB15="Breast",[1]control!WPP8="Persons"),"Note: Breast cancer figures for all persons does not include males","")</f>
        <v>#VALUE!</v>
      </c>
      <c r="WPC17" s="132" t="e" vm="1">
        <f>IF(AND(WPC15="Breast",[1]control!WPQ8="Persons"),"Note: Breast cancer figures for all persons does not include males","")</f>
        <v>#VALUE!</v>
      </c>
      <c r="WPD17" s="132" t="e" vm="1">
        <f>IF(AND(WPD15="Breast",[1]control!WPR8="Persons"),"Note: Breast cancer figures for all persons does not include males","")</f>
        <v>#VALUE!</v>
      </c>
      <c r="WPE17" s="132" t="e" vm="1">
        <f>IF(AND(WPE15="Breast",[1]control!WPS8="Persons"),"Note: Breast cancer figures for all persons does not include males","")</f>
        <v>#VALUE!</v>
      </c>
      <c r="WPF17" s="132" t="e" vm="1">
        <f>IF(AND(WPF15="Breast",[1]control!WPT8="Persons"),"Note: Breast cancer figures for all persons does not include males","")</f>
        <v>#VALUE!</v>
      </c>
      <c r="WPG17" s="132" t="e" vm="1">
        <f>IF(AND(WPG15="Breast",[1]control!WPU8="Persons"),"Note: Breast cancer figures for all persons does not include males","")</f>
        <v>#VALUE!</v>
      </c>
      <c r="WPH17" s="132" t="e" vm="1">
        <f>IF(AND(WPH15="Breast",[1]control!WPV8="Persons"),"Note: Breast cancer figures for all persons does not include males","")</f>
        <v>#VALUE!</v>
      </c>
      <c r="WPI17" s="132" t="e" vm="1">
        <f>IF(AND(WPI15="Breast",[1]control!WPW8="Persons"),"Note: Breast cancer figures for all persons does not include males","")</f>
        <v>#VALUE!</v>
      </c>
      <c r="WPJ17" s="132" t="e" vm="1">
        <f>IF(AND(WPJ15="Breast",[1]control!WPX8="Persons"),"Note: Breast cancer figures for all persons does not include males","")</f>
        <v>#VALUE!</v>
      </c>
      <c r="WPK17" s="132" t="e" vm="1">
        <f>IF(AND(WPK15="Breast",[1]control!WPY8="Persons"),"Note: Breast cancer figures for all persons does not include males","")</f>
        <v>#VALUE!</v>
      </c>
      <c r="WPL17" s="132" t="e" vm="1">
        <f>IF(AND(WPL15="Breast",[1]control!WPZ8="Persons"),"Note: Breast cancer figures for all persons does not include males","")</f>
        <v>#VALUE!</v>
      </c>
      <c r="WPM17" s="132" t="e" vm="1">
        <f>IF(AND(WPM15="Breast",[1]control!WQA8="Persons"),"Note: Breast cancer figures for all persons does not include males","")</f>
        <v>#VALUE!</v>
      </c>
      <c r="WPN17" s="132" t="e" vm="1">
        <f>IF(AND(WPN15="Breast",[1]control!WQB8="Persons"),"Note: Breast cancer figures for all persons does not include males","")</f>
        <v>#VALUE!</v>
      </c>
      <c r="WPO17" s="132" t="e" vm="1">
        <f>IF(AND(WPO15="Breast",[1]control!WQC8="Persons"),"Note: Breast cancer figures for all persons does not include males","")</f>
        <v>#VALUE!</v>
      </c>
      <c r="WPP17" s="132" t="e" vm="1">
        <f>IF(AND(WPP15="Breast",[1]control!WQD8="Persons"),"Note: Breast cancer figures for all persons does not include males","")</f>
        <v>#VALUE!</v>
      </c>
      <c r="WPQ17" s="132" t="e" vm="1">
        <f>IF(AND(WPQ15="Breast",[1]control!WQE8="Persons"),"Note: Breast cancer figures for all persons does not include males","")</f>
        <v>#VALUE!</v>
      </c>
      <c r="WPR17" s="132" t="e" vm="1">
        <f>IF(AND(WPR15="Breast",[1]control!WQF8="Persons"),"Note: Breast cancer figures for all persons does not include males","")</f>
        <v>#VALUE!</v>
      </c>
      <c r="WPS17" s="132" t="e" vm="1">
        <f>IF(AND(WPS15="Breast",[1]control!WQG8="Persons"),"Note: Breast cancer figures for all persons does not include males","")</f>
        <v>#VALUE!</v>
      </c>
      <c r="WPT17" s="132" t="e" vm="1">
        <f>IF(AND(WPT15="Breast",[1]control!WQH8="Persons"),"Note: Breast cancer figures for all persons does not include males","")</f>
        <v>#VALUE!</v>
      </c>
      <c r="WPU17" s="132" t="e" vm="1">
        <f>IF(AND(WPU15="Breast",[1]control!WQI8="Persons"),"Note: Breast cancer figures for all persons does not include males","")</f>
        <v>#VALUE!</v>
      </c>
      <c r="WPV17" s="132" t="e" vm="1">
        <f>IF(AND(WPV15="Breast",[1]control!WQJ8="Persons"),"Note: Breast cancer figures for all persons does not include males","")</f>
        <v>#VALUE!</v>
      </c>
      <c r="WPW17" s="132" t="e" vm="1">
        <f>IF(AND(WPW15="Breast",[1]control!WQK8="Persons"),"Note: Breast cancer figures for all persons does not include males","")</f>
        <v>#VALUE!</v>
      </c>
      <c r="WPX17" s="132" t="e" vm="1">
        <f>IF(AND(WPX15="Breast",[1]control!WQL8="Persons"),"Note: Breast cancer figures for all persons does not include males","")</f>
        <v>#VALUE!</v>
      </c>
      <c r="WPY17" s="132" t="e" vm="1">
        <f>IF(AND(WPY15="Breast",[1]control!WQM8="Persons"),"Note: Breast cancer figures for all persons does not include males","")</f>
        <v>#VALUE!</v>
      </c>
      <c r="WPZ17" s="132" t="e" vm="1">
        <f>IF(AND(WPZ15="Breast",[1]control!WQN8="Persons"),"Note: Breast cancer figures for all persons does not include males","")</f>
        <v>#VALUE!</v>
      </c>
      <c r="WQA17" s="132" t="e" vm="1">
        <f>IF(AND(WQA15="Breast",[1]control!WQO8="Persons"),"Note: Breast cancer figures for all persons does not include males","")</f>
        <v>#VALUE!</v>
      </c>
      <c r="WQB17" s="132" t="e" vm="1">
        <f>IF(AND(WQB15="Breast",[1]control!WQP8="Persons"),"Note: Breast cancer figures for all persons does not include males","")</f>
        <v>#VALUE!</v>
      </c>
      <c r="WQC17" s="132" t="e" vm="1">
        <f>IF(AND(WQC15="Breast",[1]control!WQQ8="Persons"),"Note: Breast cancer figures for all persons does not include males","")</f>
        <v>#VALUE!</v>
      </c>
      <c r="WQD17" s="132" t="e" vm="1">
        <f>IF(AND(WQD15="Breast",[1]control!WQR8="Persons"),"Note: Breast cancer figures for all persons does not include males","")</f>
        <v>#VALUE!</v>
      </c>
      <c r="WQE17" s="132" t="e" vm="1">
        <f>IF(AND(WQE15="Breast",[1]control!WQS8="Persons"),"Note: Breast cancer figures for all persons does not include males","")</f>
        <v>#VALUE!</v>
      </c>
      <c r="WQF17" s="132" t="e" vm="1">
        <f>IF(AND(WQF15="Breast",[1]control!WQT8="Persons"),"Note: Breast cancer figures for all persons does not include males","")</f>
        <v>#VALUE!</v>
      </c>
      <c r="WQG17" s="132" t="e" vm="1">
        <f>IF(AND(WQG15="Breast",[1]control!WQU8="Persons"),"Note: Breast cancer figures for all persons does not include males","")</f>
        <v>#VALUE!</v>
      </c>
      <c r="WQH17" s="132" t="e" vm="1">
        <f>IF(AND(WQH15="Breast",[1]control!WQV8="Persons"),"Note: Breast cancer figures for all persons does not include males","")</f>
        <v>#VALUE!</v>
      </c>
      <c r="WQI17" s="132" t="e" vm="1">
        <f>IF(AND(WQI15="Breast",[1]control!WQW8="Persons"),"Note: Breast cancer figures for all persons does not include males","")</f>
        <v>#VALUE!</v>
      </c>
      <c r="WQJ17" s="132" t="e" vm="1">
        <f>IF(AND(WQJ15="Breast",[1]control!WQX8="Persons"),"Note: Breast cancer figures for all persons does not include males","")</f>
        <v>#VALUE!</v>
      </c>
      <c r="WQK17" s="132" t="e" vm="1">
        <f>IF(AND(WQK15="Breast",[1]control!WQY8="Persons"),"Note: Breast cancer figures for all persons does not include males","")</f>
        <v>#VALUE!</v>
      </c>
      <c r="WQL17" s="132" t="e" vm="1">
        <f>IF(AND(WQL15="Breast",[1]control!WQZ8="Persons"),"Note: Breast cancer figures for all persons does not include males","")</f>
        <v>#VALUE!</v>
      </c>
      <c r="WQM17" s="132" t="e" vm="1">
        <f>IF(AND(WQM15="Breast",[1]control!WRA8="Persons"),"Note: Breast cancer figures for all persons does not include males","")</f>
        <v>#VALUE!</v>
      </c>
      <c r="WQN17" s="132" t="e" vm="1">
        <f>IF(AND(WQN15="Breast",[1]control!WRB8="Persons"),"Note: Breast cancer figures for all persons does not include males","")</f>
        <v>#VALUE!</v>
      </c>
      <c r="WQO17" s="132" t="e" vm="1">
        <f>IF(AND(WQO15="Breast",[1]control!WRC8="Persons"),"Note: Breast cancer figures for all persons does not include males","")</f>
        <v>#VALUE!</v>
      </c>
      <c r="WQP17" s="132" t="e" vm="1">
        <f>IF(AND(WQP15="Breast",[1]control!WRD8="Persons"),"Note: Breast cancer figures for all persons does not include males","")</f>
        <v>#VALUE!</v>
      </c>
      <c r="WQQ17" s="132" t="e" vm="1">
        <f>IF(AND(WQQ15="Breast",[1]control!WRE8="Persons"),"Note: Breast cancer figures for all persons does not include males","")</f>
        <v>#VALUE!</v>
      </c>
      <c r="WQR17" s="132" t="e" vm="1">
        <f>IF(AND(WQR15="Breast",[1]control!WRF8="Persons"),"Note: Breast cancer figures for all persons does not include males","")</f>
        <v>#VALUE!</v>
      </c>
      <c r="WQS17" s="132" t="e" vm="1">
        <f>IF(AND(WQS15="Breast",[1]control!WRG8="Persons"),"Note: Breast cancer figures for all persons does not include males","")</f>
        <v>#VALUE!</v>
      </c>
      <c r="WQT17" s="132" t="e" vm="1">
        <f>IF(AND(WQT15="Breast",[1]control!WRH8="Persons"),"Note: Breast cancer figures for all persons does not include males","")</f>
        <v>#VALUE!</v>
      </c>
      <c r="WQU17" s="132" t="e" vm="1">
        <f>IF(AND(WQU15="Breast",[1]control!WRI8="Persons"),"Note: Breast cancer figures for all persons does not include males","")</f>
        <v>#VALUE!</v>
      </c>
      <c r="WQV17" s="132" t="e" vm="1">
        <f>IF(AND(WQV15="Breast",[1]control!WRJ8="Persons"),"Note: Breast cancer figures for all persons does not include males","")</f>
        <v>#VALUE!</v>
      </c>
      <c r="WQW17" s="132" t="e" vm="1">
        <f>IF(AND(WQW15="Breast",[1]control!WRK8="Persons"),"Note: Breast cancer figures for all persons does not include males","")</f>
        <v>#VALUE!</v>
      </c>
      <c r="WQX17" s="132" t="e" vm="1">
        <f>IF(AND(WQX15="Breast",[1]control!WRL8="Persons"),"Note: Breast cancer figures for all persons does not include males","")</f>
        <v>#VALUE!</v>
      </c>
      <c r="WQY17" s="132" t="e" vm="1">
        <f>IF(AND(WQY15="Breast",[1]control!WRM8="Persons"),"Note: Breast cancer figures for all persons does not include males","")</f>
        <v>#VALUE!</v>
      </c>
      <c r="WQZ17" s="132" t="e" vm="1">
        <f>IF(AND(WQZ15="Breast",[1]control!WRN8="Persons"),"Note: Breast cancer figures for all persons does not include males","")</f>
        <v>#VALUE!</v>
      </c>
      <c r="WRA17" s="132" t="e" vm="1">
        <f>IF(AND(WRA15="Breast",[1]control!WRO8="Persons"),"Note: Breast cancer figures for all persons does not include males","")</f>
        <v>#VALUE!</v>
      </c>
      <c r="WRB17" s="132" t="e" vm="1">
        <f>IF(AND(WRB15="Breast",[1]control!WRP8="Persons"),"Note: Breast cancer figures for all persons does not include males","")</f>
        <v>#VALUE!</v>
      </c>
      <c r="WRC17" s="132" t="e" vm="1">
        <f>IF(AND(WRC15="Breast",[1]control!WRQ8="Persons"),"Note: Breast cancer figures for all persons does not include males","")</f>
        <v>#VALUE!</v>
      </c>
      <c r="WRD17" s="132" t="e" vm="1">
        <f>IF(AND(WRD15="Breast",[1]control!WRR8="Persons"),"Note: Breast cancer figures for all persons does not include males","")</f>
        <v>#VALUE!</v>
      </c>
      <c r="WRE17" s="132" t="e" vm="1">
        <f>IF(AND(WRE15="Breast",[1]control!WRS8="Persons"),"Note: Breast cancer figures for all persons does not include males","")</f>
        <v>#VALUE!</v>
      </c>
      <c r="WRF17" s="132" t="e" vm="1">
        <f>IF(AND(WRF15="Breast",[1]control!WRT8="Persons"),"Note: Breast cancer figures for all persons does not include males","")</f>
        <v>#VALUE!</v>
      </c>
      <c r="WRG17" s="132" t="e" vm="1">
        <f>IF(AND(WRG15="Breast",[1]control!WRU8="Persons"),"Note: Breast cancer figures for all persons does not include males","")</f>
        <v>#VALUE!</v>
      </c>
      <c r="WRH17" s="132" t="e" vm="1">
        <f>IF(AND(WRH15="Breast",[1]control!WRV8="Persons"),"Note: Breast cancer figures for all persons does not include males","")</f>
        <v>#VALUE!</v>
      </c>
      <c r="WRI17" s="132" t="e" vm="1">
        <f>IF(AND(WRI15="Breast",[1]control!WRW8="Persons"),"Note: Breast cancer figures for all persons does not include males","")</f>
        <v>#VALUE!</v>
      </c>
      <c r="WRJ17" s="132" t="e" vm="1">
        <f>IF(AND(WRJ15="Breast",[1]control!WRX8="Persons"),"Note: Breast cancer figures for all persons does not include males","")</f>
        <v>#VALUE!</v>
      </c>
      <c r="WRK17" s="132" t="e" vm="1">
        <f>IF(AND(WRK15="Breast",[1]control!WRY8="Persons"),"Note: Breast cancer figures for all persons does not include males","")</f>
        <v>#VALUE!</v>
      </c>
      <c r="WRL17" s="132" t="e" vm="1">
        <f>IF(AND(WRL15="Breast",[1]control!WRZ8="Persons"),"Note: Breast cancer figures for all persons does not include males","")</f>
        <v>#VALUE!</v>
      </c>
      <c r="WRM17" s="132" t="e" vm="1">
        <f>IF(AND(WRM15="Breast",[1]control!WSA8="Persons"),"Note: Breast cancer figures for all persons does not include males","")</f>
        <v>#VALUE!</v>
      </c>
      <c r="WRN17" s="132" t="e" vm="1">
        <f>IF(AND(WRN15="Breast",[1]control!WSB8="Persons"),"Note: Breast cancer figures for all persons does not include males","")</f>
        <v>#VALUE!</v>
      </c>
      <c r="WRO17" s="132" t="e" vm="1">
        <f>IF(AND(WRO15="Breast",[1]control!WSC8="Persons"),"Note: Breast cancer figures for all persons does not include males","")</f>
        <v>#VALUE!</v>
      </c>
      <c r="WRP17" s="132" t="e" vm="1">
        <f>IF(AND(WRP15="Breast",[1]control!WSD8="Persons"),"Note: Breast cancer figures for all persons does not include males","")</f>
        <v>#VALUE!</v>
      </c>
      <c r="WRQ17" s="132" t="e" vm="1">
        <f>IF(AND(WRQ15="Breast",[1]control!WSE8="Persons"),"Note: Breast cancer figures for all persons does not include males","")</f>
        <v>#VALUE!</v>
      </c>
      <c r="WRR17" s="132" t="e" vm="1">
        <f>IF(AND(WRR15="Breast",[1]control!WSF8="Persons"),"Note: Breast cancer figures for all persons does not include males","")</f>
        <v>#VALUE!</v>
      </c>
      <c r="WRS17" s="132" t="e" vm="1">
        <f>IF(AND(WRS15="Breast",[1]control!WSG8="Persons"),"Note: Breast cancer figures for all persons does not include males","")</f>
        <v>#VALUE!</v>
      </c>
      <c r="WRT17" s="132" t="e" vm="1">
        <f>IF(AND(WRT15="Breast",[1]control!WSH8="Persons"),"Note: Breast cancer figures for all persons does not include males","")</f>
        <v>#VALUE!</v>
      </c>
      <c r="WRU17" s="132" t="e" vm="1">
        <f>IF(AND(WRU15="Breast",[1]control!WSI8="Persons"),"Note: Breast cancer figures for all persons does not include males","")</f>
        <v>#VALUE!</v>
      </c>
      <c r="WRV17" s="132" t="e" vm="1">
        <f>IF(AND(WRV15="Breast",[1]control!WSJ8="Persons"),"Note: Breast cancer figures for all persons does not include males","")</f>
        <v>#VALUE!</v>
      </c>
      <c r="WRW17" s="132" t="e" vm="1">
        <f>IF(AND(WRW15="Breast",[1]control!WSK8="Persons"),"Note: Breast cancer figures for all persons does not include males","")</f>
        <v>#VALUE!</v>
      </c>
      <c r="WRX17" s="132" t="e" vm="1">
        <f>IF(AND(WRX15="Breast",[1]control!WSL8="Persons"),"Note: Breast cancer figures for all persons does not include males","")</f>
        <v>#VALUE!</v>
      </c>
      <c r="WRY17" s="132" t="e" vm="1">
        <f>IF(AND(WRY15="Breast",[1]control!WSM8="Persons"),"Note: Breast cancer figures for all persons does not include males","")</f>
        <v>#VALUE!</v>
      </c>
      <c r="WRZ17" s="132" t="e" vm="1">
        <f>IF(AND(WRZ15="Breast",[1]control!WSN8="Persons"),"Note: Breast cancer figures for all persons does not include males","")</f>
        <v>#VALUE!</v>
      </c>
      <c r="WSA17" s="132" t="e" vm="1">
        <f>IF(AND(WSA15="Breast",[1]control!WSO8="Persons"),"Note: Breast cancer figures for all persons does not include males","")</f>
        <v>#VALUE!</v>
      </c>
      <c r="WSB17" s="132" t="e" vm="1">
        <f>IF(AND(WSB15="Breast",[1]control!WSP8="Persons"),"Note: Breast cancer figures for all persons does not include males","")</f>
        <v>#VALUE!</v>
      </c>
      <c r="WSC17" s="132" t="e" vm="1">
        <f>IF(AND(WSC15="Breast",[1]control!WSQ8="Persons"),"Note: Breast cancer figures for all persons does not include males","")</f>
        <v>#VALUE!</v>
      </c>
      <c r="WSD17" s="132" t="e" vm="1">
        <f>IF(AND(WSD15="Breast",[1]control!WSR8="Persons"),"Note: Breast cancer figures for all persons does not include males","")</f>
        <v>#VALUE!</v>
      </c>
      <c r="WSE17" s="132" t="e" vm="1">
        <f>IF(AND(WSE15="Breast",[1]control!WSS8="Persons"),"Note: Breast cancer figures for all persons does not include males","")</f>
        <v>#VALUE!</v>
      </c>
      <c r="WSF17" s="132" t="e" vm="1">
        <f>IF(AND(WSF15="Breast",[1]control!WST8="Persons"),"Note: Breast cancer figures for all persons does not include males","")</f>
        <v>#VALUE!</v>
      </c>
      <c r="WSG17" s="132" t="e" vm="1">
        <f>IF(AND(WSG15="Breast",[1]control!WSU8="Persons"),"Note: Breast cancer figures for all persons does not include males","")</f>
        <v>#VALUE!</v>
      </c>
      <c r="WSH17" s="132" t="e" vm="1">
        <f>IF(AND(WSH15="Breast",[1]control!WSV8="Persons"),"Note: Breast cancer figures for all persons does not include males","")</f>
        <v>#VALUE!</v>
      </c>
      <c r="WSI17" s="132" t="e" vm="1">
        <f>IF(AND(WSI15="Breast",[1]control!WSW8="Persons"),"Note: Breast cancer figures for all persons does not include males","")</f>
        <v>#VALUE!</v>
      </c>
      <c r="WSJ17" s="132" t="e" vm="1">
        <f>IF(AND(WSJ15="Breast",[1]control!WSX8="Persons"),"Note: Breast cancer figures for all persons does not include males","")</f>
        <v>#VALUE!</v>
      </c>
      <c r="WSK17" s="132" t="e" vm="1">
        <f>IF(AND(WSK15="Breast",[1]control!WSY8="Persons"),"Note: Breast cancer figures for all persons does not include males","")</f>
        <v>#VALUE!</v>
      </c>
      <c r="WSL17" s="132" t="e" vm="1">
        <f>IF(AND(WSL15="Breast",[1]control!WSZ8="Persons"),"Note: Breast cancer figures for all persons does not include males","")</f>
        <v>#VALUE!</v>
      </c>
      <c r="WSM17" s="132" t="e" vm="1">
        <f>IF(AND(WSM15="Breast",[1]control!WTA8="Persons"),"Note: Breast cancer figures for all persons does not include males","")</f>
        <v>#VALUE!</v>
      </c>
      <c r="WSN17" s="132" t="e" vm="1">
        <f>IF(AND(WSN15="Breast",[1]control!WTB8="Persons"),"Note: Breast cancer figures for all persons does not include males","")</f>
        <v>#VALUE!</v>
      </c>
      <c r="WSO17" s="132" t="e" vm="1">
        <f>IF(AND(WSO15="Breast",[1]control!WTC8="Persons"),"Note: Breast cancer figures for all persons does not include males","")</f>
        <v>#VALUE!</v>
      </c>
      <c r="WSP17" s="132" t="e" vm="1">
        <f>IF(AND(WSP15="Breast",[1]control!WTD8="Persons"),"Note: Breast cancer figures for all persons does not include males","")</f>
        <v>#VALUE!</v>
      </c>
      <c r="WSQ17" s="132" t="e" vm="1">
        <f>IF(AND(WSQ15="Breast",[1]control!WTE8="Persons"),"Note: Breast cancer figures for all persons does not include males","")</f>
        <v>#VALUE!</v>
      </c>
      <c r="WSR17" s="132" t="e" vm="1">
        <f>IF(AND(WSR15="Breast",[1]control!WTF8="Persons"),"Note: Breast cancer figures for all persons does not include males","")</f>
        <v>#VALUE!</v>
      </c>
      <c r="WSS17" s="132" t="e" vm="1">
        <f>IF(AND(WSS15="Breast",[1]control!WTG8="Persons"),"Note: Breast cancer figures for all persons does not include males","")</f>
        <v>#VALUE!</v>
      </c>
      <c r="WST17" s="132" t="e" vm="1">
        <f>IF(AND(WST15="Breast",[1]control!WTH8="Persons"),"Note: Breast cancer figures for all persons does not include males","")</f>
        <v>#VALUE!</v>
      </c>
      <c r="WSU17" s="132" t="e" vm="1">
        <f>IF(AND(WSU15="Breast",[1]control!WTI8="Persons"),"Note: Breast cancer figures for all persons does not include males","")</f>
        <v>#VALUE!</v>
      </c>
      <c r="WSV17" s="132" t="e" vm="1">
        <f>IF(AND(WSV15="Breast",[1]control!WTJ8="Persons"),"Note: Breast cancer figures for all persons does not include males","")</f>
        <v>#VALUE!</v>
      </c>
      <c r="WSW17" s="132" t="e" vm="1">
        <f>IF(AND(WSW15="Breast",[1]control!WTK8="Persons"),"Note: Breast cancer figures for all persons does not include males","")</f>
        <v>#VALUE!</v>
      </c>
      <c r="WSX17" s="132" t="e" vm="1">
        <f>IF(AND(WSX15="Breast",[1]control!WTL8="Persons"),"Note: Breast cancer figures for all persons does not include males","")</f>
        <v>#VALUE!</v>
      </c>
      <c r="WSY17" s="132" t="e" vm="1">
        <f>IF(AND(WSY15="Breast",[1]control!WTM8="Persons"),"Note: Breast cancer figures for all persons does not include males","")</f>
        <v>#VALUE!</v>
      </c>
      <c r="WSZ17" s="132" t="e" vm="1">
        <f>IF(AND(WSZ15="Breast",[1]control!WTN8="Persons"),"Note: Breast cancer figures for all persons does not include males","")</f>
        <v>#VALUE!</v>
      </c>
      <c r="WTA17" s="132" t="e" vm="1">
        <f>IF(AND(WTA15="Breast",[1]control!WTO8="Persons"),"Note: Breast cancer figures for all persons does not include males","")</f>
        <v>#VALUE!</v>
      </c>
      <c r="WTB17" s="132" t="e" vm="1">
        <f>IF(AND(WTB15="Breast",[1]control!WTP8="Persons"),"Note: Breast cancer figures for all persons does not include males","")</f>
        <v>#VALUE!</v>
      </c>
      <c r="WTC17" s="132" t="e" vm="1">
        <f>IF(AND(WTC15="Breast",[1]control!WTQ8="Persons"),"Note: Breast cancer figures for all persons does not include males","")</f>
        <v>#VALUE!</v>
      </c>
      <c r="WTD17" s="132" t="e" vm="1">
        <f>IF(AND(WTD15="Breast",[1]control!WTR8="Persons"),"Note: Breast cancer figures for all persons does not include males","")</f>
        <v>#VALUE!</v>
      </c>
      <c r="WTE17" s="132" t="e" vm="1">
        <f>IF(AND(WTE15="Breast",[1]control!WTS8="Persons"),"Note: Breast cancer figures for all persons does not include males","")</f>
        <v>#VALUE!</v>
      </c>
      <c r="WTF17" s="132" t="e" vm="1">
        <f>IF(AND(WTF15="Breast",[1]control!WTT8="Persons"),"Note: Breast cancer figures for all persons does not include males","")</f>
        <v>#VALUE!</v>
      </c>
      <c r="WTG17" s="132" t="e" vm="1">
        <f>IF(AND(WTG15="Breast",[1]control!WTU8="Persons"),"Note: Breast cancer figures for all persons does not include males","")</f>
        <v>#VALUE!</v>
      </c>
      <c r="WTH17" s="132" t="e" vm="1">
        <f>IF(AND(WTH15="Breast",[1]control!WTV8="Persons"),"Note: Breast cancer figures for all persons does not include males","")</f>
        <v>#VALUE!</v>
      </c>
      <c r="WTI17" s="132" t="e" vm="1">
        <f>IF(AND(WTI15="Breast",[1]control!WTW8="Persons"),"Note: Breast cancer figures for all persons does not include males","")</f>
        <v>#VALUE!</v>
      </c>
      <c r="WTJ17" s="132" t="e" vm="1">
        <f>IF(AND(WTJ15="Breast",[1]control!WTX8="Persons"),"Note: Breast cancer figures for all persons does not include males","")</f>
        <v>#VALUE!</v>
      </c>
      <c r="WTK17" s="132" t="e" vm="1">
        <f>IF(AND(WTK15="Breast",[1]control!WTY8="Persons"),"Note: Breast cancer figures for all persons does not include males","")</f>
        <v>#VALUE!</v>
      </c>
      <c r="WTL17" s="132" t="e" vm="1">
        <f>IF(AND(WTL15="Breast",[1]control!WTZ8="Persons"),"Note: Breast cancer figures for all persons does not include males","")</f>
        <v>#VALUE!</v>
      </c>
      <c r="WTM17" s="132" t="e" vm="1">
        <f>IF(AND(WTM15="Breast",[1]control!WUA8="Persons"),"Note: Breast cancer figures for all persons does not include males","")</f>
        <v>#VALUE!</v>
      </c>
      <c r="WTN17" s="132" t="e" vm="1">
        <f>IF(AND(WTN15="Breast",[1]control!WUB8="Persons"),"Note: Breast cancer figures for all persons does not include males","")</f>
        <v>#VALUE!</v>
      </c>
      <c r="WTO17" s="132" t="e" vm="1">
        <f>IF(AND(WTO15="Breast",[1]control!WUC8="Persons"),"Note: Breast cancer figures for all persons does not include males","")</f>
        <v>#VALUE!</v>
      </c>
      <c r="WTP17" s="132" t="e" vm="1">
        <f>IF(AND(WTP15="Breast",[1]control!WUD8="Persons"),"Note: Breast cancer figures for all persons does not include males","")</f>
        <v>#VALUE!</v>
      </c>
      <c r="WTQ17" s="132" t="e" vm="1">
        <f>IF(AND(WTQ15="Breast",[1]control!WUE8="Persons"),"Note: Breast cancer figures for all persons does not include males","")</f>
        <v>#VALUE!</v>
      </c>
      <c r="WTR17" s="132" t="e" vm="1">
        <f>IF(AND(WTR15="Breast",[1]control!WUF8="Persons"),"Note: Breast cancer figures for all persons does not include males","")</f>
        <v>#VALUE!</v>
      </c>
      <c r="WTS17" s="132" t="e" vm="1">
        <f>IF(AND(WTS15="Breast",[1]control!WUG8="Persons"),"Note: Breast cancer figures for all persons does not include males","")</f>
        <v>#VALUE!</v>
      </c>
      <c r="WTT17" s="132" t="e" vm="1">
        <f>IF(AND(WTT15="Breast",[1]control!WUH8="Persons"),"Note: Breast cancer figures for all persons does not include males","")</f>
        <v>#VALUE!</v>
      </c>
      <c r="WTU17" s="132" t="e" vm="1">
        <f>IF(AND(WTU15="Breast",[1]control!WUI8="Persons"),"Note: Breast cancer figures for all persons does not include males","")</f>
        <v>#VALUE!</v>
      </c>
      <c r="WTV17" s="132" t="e" vm="1">
        <f>IF(AND(WTV15="Breast",[1]control!WUJ8="Persons"),"Note: Breast cancer figures for all persons does not include males","")</f>
        <v>#VALUE!</v>
      </c>
      <c r="WTW17" s="132" t="e" vm="1">
        <f>IF(AND(WTW15="Breast",[1]control!WUK8="Persons"),"Note: Breast cancer figures for all persons does not include males","")</f>
        <v>#VALUE!</v>
      </c>
      <c r="WTX17" s="132" t="e" vm="1">
        <f>IF(AND(WTX15="Breast",[1]control!WUL8="Persons"),"Note: Breast cancer figures for all persons does not include males","")</f>
        <v>#VALUE!</v>
      </c>
      <c r="WTY17" s="132" t="e" vm="1">
        <f>IF(AND(WTY15="Breast",[1]control!WUM8="Persons"),"Note: Breast cancer figures for all persons does not include males","")</f>
        <v>#VALUE!</v>
      </c>
      <c r="WTZ17" s="132" t="e" vm="1">
        <f>IF(AND(WTZ15="Breast",[1]control!WUN8="Persons"),"Note: Breast cancer figures for all persons does not include males","")</f>
        <v>#VALUE!</v>
      </c>
      <c r="WUA17" s="132" t="e" vm="1">
        <f>IF(AND(WUA15="Breast",[1]control!WUO8="Persons"),"Note: Breast cancer figures for all persons does not include males","")</f>
        <v>#VALUE!</v>
      </c>
      <c r="WUB17" s="132" t="e" vm="1">
        <f>IF(AND(WUB15="Breast",[1]control!WUP8="Persons"),"Note: Breast cancer figures for all persons does not include males","")</f>
        <v>#VALUE!</v>
      </c>
      <c r="WUC17" s="132" t="e" vm="1">
        <f>IF(AND(WUC15="Breast",[1]control!WUQ8="Persons"),"Note: Breast cancer figures for all persons does not include males","")</f>
        <v>#VALUE!</v>
      </c>
      <c r="WUD17" s="132" t="e" vm="1">
        <f>IF(AND(WUD15="Breast",[1]control!WUR8="Persons"),"Note: Breast cancer figures for all persons does not include males","")</f>
        <v>#VALUE!</v>
      </c>
      <c r="WUE17" s="132" t="e" vm="1">
        <f>IF(AND(WUE15="Breast",[1]control!WUS8="Persons"),"Note: Breast cancer figures for all persons does not include males","")</f>
        <v>#VALUE!</v>
      </c>
      <c r="WUF17" s="132" t="e" vm="1">
        <f>IF(AND(WUF15="Breast",[1]control!WUT8="Persons"),"Note: Breast cancer figures for all persons does not include males","")</f>
        <v>#VALUE!</v>
      </c>
      <c r="WUG17" s="132" t="e" vm="1">
        <f>IF(AND(WUG15="Breast",[1]control!WUU8="Persons"),"Note: Breast cancer figures for all persons does not include males","")</f>
        <v>#VALUE!</v>
      </c>
      <c r="WUH17" s="132" t="e" vm="1">
        <f>IF(AND(WUH15="Breast",[1]control!WUV8="Persons"),"Note: Breast cancer figures for all persons does not include males","")</f>
        <v>#VALUE!</v>
      </c>
      <c r="WUI17" s="132" t="e" vm="1">
        <f>IF(AND(WUI15="Breast",[1]control!WUW8="Persons"),"Note: Breast cancer figures for all persons does not include males","")</f>
        <v>#VALUE!</v>
      </c>
      <c r="WUJ17" s="132" t="e" vm="1">
        <f>IF(AND(WUJ15="Breast",[1]control!WUX8="Persons"),"Note: Breast cancer figures for all persons does not include males","")</f>
        <v>#VALUE!</v>
      </c>
      <c r="WUK17" s="132" t="e" vm="1">
        <f>IF(AND(WUK15="Breast",[1]control!WUY8="Persons"),"Note: Breast cancer figures for all persons does not include males","")</f>
        <v>#VALUE!</v>
      </c>
      <c r="WUL17" s="132" t="e" vm="1">
        <f>IF(AND(WUL15="Breast",[1]control!WUZ8="Persons"),"Note: Breast cancer figures for all persons does not include males","")</f>
        <v>#VALUE!</v>
      </c>
      <c r="WUM17" s="132" t="e" vm="1">
        <f>IF(AND(WUM15="Breast",[1]control!WVA8="Persons"),"Note: Breast cancer figures for all persons does not include males","")</f>
        <v>#VALUE!</v>
      </c>
      <c r="WUN17" s="132" t="e" vm="1">
        <f>IF(AND(WUN15="Breast",[1]control!WVB8="Persons"),"Note: Breast cancer figures for all persons does not include males","")</f>
        <v>#VALUE!</v>
      </c>
      <c r="WUO17" s="132" t="e" vm="1">
        <f>IF(AND(WUO15="Breast",[1]control!WVC8="Persons"),"Note: Breast cancer figures for all persons does not include males","")</f>
        <v>#VALUE!</v>
      </c>
      <c r="WUP17" s="132" t="e" vm="1">
        <f>IF(AND(WUP15="Breast",[1]control!WVD8="Persons"),"Note: Breast cancer figures for all persons does not include males","")</f>
        <v>#VALUE!</v>
      </c>
      <c r="WUQ17" s="132" t="e" vm="1">
        <f>IF(AND(WUQ15="Breast",[1]control!WVE8="Persons"),"Note: Breast cancer figures for all persons does not include males","")</f>
        <v>#VALUE!</v>
      </c>
      <c r="WUR17" s="132" t="e" vm="1">
        <f>IF(AND(WUR15="Breast",[1]control!WVF8="Persons"),"Note: Breast cancer figures for all persons does not include males","")</f>
        <v>#VALUE!</v>
      </c>
      <c r="WUS17" s="132" t="e" vm="1">
        <f>IF(AND(WUS15="Breast",[1]control!WVG8="Persons"),"Note: Breast cancer figures for all persons does not include males","")</f>
        <v>#VALUE!</v>
      </c>
      <c r="WUT17" s="132" t="e" vm="1">
        <f>IF(AND(WUT15="Breast",[1]control!WVH8="Persons"),"Note: Breast cancer figures for all persons does not include males","")</f>
        <v>#VALUE!</v>
      </c>
      <c r="WUU17" s="132" t="e" vm="1">
        <f>IF(AND(WUU15="Breast",[1]control!WVI8="Persons"),"Note: Breast cancer figures for all persons does not include males","")</f>
        <v>#VALUE!</v>
      </c>
      <c r="WUV17" s="132" t="e" vm="1">
        <f>IF(AND(WUV15="Breast",[1]control!WVJ8="Persons"),"Note: Breast cancer figures for all persons does not include males","")</f>
        <v>#VALUE!</v>
      </c>
      <c r="WUW17" s="132" t="e" vm="1">
        <f>IF(AND(WUW15="Breast",[1]control!WVK8="Persons"),"Note: Breast cancer figures for all persons does not include males","")</f>
        <v>#VALUE!</v>
      </c>
      <c r="WUX17" s="132" t="e" vm="1">
        <f>IF(AND(WUX15="Breast",[1]control!WVL8="Persons"),"Note: Breast cancer figures for all persons does not include males","")</f>
        <v>#VALUE!</v>
      </c>
      <c r="WUY17" s="132" t="e" vm="1">
        <f>IF(AND(WUY15="Breast",[1]control!WVM8="Persons"),"Note: Breast cancer figures for all persons does not include males","")</f>
        <v>#VALUE!</v>
      </c>
      <c r="WUZ17" s="132" t="e" vm="1">
        <f>IF(AND(WUZ15="Breast",[1]control!WVN8="Persons"),"Note: Breast cancer figures for all persons does not include males","")</f>
        <v>#VALUE!</v>
      </c>
      <c r="WVA17" s="132" t="e" vm="1">
        <f>IF(AND(WVA15="Breast",[1]control!WVO8="Persons"),"Note: Breast cancer figures for all persons does not include males","")</f>
        <v>#VALUE!</v>
      </c>
      <c r="WVB17" s="132" t="e" vm="1">
        <f>IF(AND(WVB15="Breast",[1]control!WVP8="Persons"),"Note: Breast cancer figures for all persons does not include males","")</f>
        <v>#VALUE!</v>
      </c>
      <c r="WVC17" s="132" t="e" vm="1">
        <f>IF(AND(WVC15="Breast",[1]control!WVQ8="Persons"),"Note: Breast cancer figures for all persons does not include males","")</f>
        <v>#VALUE!</v>
      </c>
      <c r="WVD17" s="132" t="e" vm="1">
        <f>IF(AND(WVD15="Breast",[1]control!WVR8="Persons"),"Note: Breast cancer figures for all persons does not include males","")</f>
        <v>#VALUE!</v>
      </c>
      <c r="WVE17" s="132" t="e" vm="1">
        <f>IF(AND(WVE15="Breast",[1]control!WVS8="Persons"),"Note: Breast cancer figures for all persons does not include males","")</f>
        <v>#VALUE!</v>
      </c>
      <c r="WVF17" s="132" t="e" vm="1">
        <f>IF(AND(WVF15="Breast",[1]control!WVT8="Persons"),"Note: Breast cancer figures for all persons does not include males","")</f>
        <v>#VALUE!</v>
      </c>
      <c r="WVG17" s="132" t="e" vm="1">
        <f>IF(AND(WVG15="Breast",[1]control!WVU8="Persons"),"Note: Breast cancer figures for all persons does not include males","")</f>
        <v>#VALUE!</v>
      </c>
      <c r="WVH17" s="132" t="e" vm="1">
        <f>IF(AND(WVH15="Breast",[1]control!WVV8="Persons"),"Note: Breast cancer figures for all persons does not include males","")</f>
        <v>#VALUE!</v>
      </c>
      <c r="WVI17" s="132" t="e" vm="1">
        <f>IF(AND(WVI15="Breast",[1]control!WVW8="Persons"),"Note: Breast cancer figures for all persons does not include males","")</f>
        <v>#VALUE!</v>
      </c>
      <c r="WVJ17" s="132" t="e" vm="1">
        <f>IF(AND(WVJ15="Breast",[1]control!WVX8="Persons"),"Note: Breast cancer figures for all persons does not include males","")</f>
        <v>#VALUE!</v>
      </c>
      <c r="WVK17" s="132" t="e" vm="1">
        <f>IF(AND(WVK15="Breast",[1]control!WVY8="Persons"),"Note: Breast cancer figures for all persons does not include males","")</f>
        <v>#VALUE!</v>
      </c>
      <c r="WVL17" s="132" t="e" vm="1">
        <f>IF(AND(WVL15="Breast",[1]control!WVZ8="Persons"),"Note: Breast cancer figures for all persons does not include males","")</f>
        <v>#VALUE!</v>
      </c>
      <c r="WVM17" s="132" t="e" vm="1">
        <f>IF(AND(WVM15="Breast",[1]control!WWA8="Persons"),"Note: Breast cancer figures for all persons does not include males","")</f>
        <v>#VALUE!</v>
      </c>
      <c r="WVN17" s="132" t="e" vm="1">
        <f>IF(AND(WVN15="Breast",[1]control!WWB8="Persons"),"Note: Breast cancer figures for all persons does not include males","")</f>
        <v>#VALUE!</v>
      </c>
      <c r="WVO17" s="132" t="e" vm="1">
        <f>IF(AND(WVO15="Breast",[1]control!WWC8="Persons"),"Note: Breast cancer figures for all persons does not include males","")</f>
        <v>#VALUE!</v>
      </c>
      <c r="WVP17" s="132" t="e" vm="1">
        <f>IF(AND(WVP15="Breast",[1]control!WWD8="Persons"),"Note: Breast cancer figures for all persons does not include males","")</f>
        <v>#VALUE!</v>
      </c>
      <c r="WVQ17" s="132" t="e" vm="1">
        <f>IF(AND(WVQ15="Breast",[1]control!WWE8="Persons"),"Note: Breast cancer figures for all persons does not include males","")</f>
        <v>#VALUE!</v>
      </c>
      <c r="WVR17" s="132" t="e" vm="1">
        <f>IF(AND(WVR15="Breast",[1]control!WWF8="Persons"),"Note: Breast cancer figures for all persons does not include males","")</f>
        <v>#VALUE!</v>
      </c>
      <c r="WVS17" s="132" t="e" vm="1">
        <f>IF(AND(WVS15="Breast",[1]control!WWG8="Persons"),"Note: Breast cancer figures for all persons does not include males","")</f>
        <v>#VALUE!</v>
      </c>
      <c r="WVT17" s="132" t="e" vm="1">
        <f>IF(AND(WVT15="Breast",[1]control!WWH8="Persons"),"Note: Breast cancer figures for all persons does not include males","")</f>
        <v>#VALUE!</v>
      </c>
      <c r="WVU17" s="132" t="e" vm="1">
        <f>IF(AND(WVU15="Breast",[1]control!WWI8="Persons"),"Note: Breast cancer figures for all persons does not include males","")</f>
        <v>#VALUE!</v>
      </c>
      <c r="WVV17" s="132" t="e" vm="1">
        <f>IF(AND(WVV15="Breast",[1]control!WWJ8="Persons"),"Note: Breast cancer figures for all persons does not include males","")</f>
        <v>#VALUE!</v>
      </c>
      <c r="WVW17" s="132" t="e" vm="1">
        <f>IF(AND(WVW15="Breast",[1]control!WWK8="Persons"),"Note: Breast cancer figures for all persons does not include males","")</f>
        <v>#VALUE!</v>
      </c>
      <c r="WVX17" s="132" t="e" vm="1">
        <f>IF(AND(WVX15="Breast",[1]control!WWL8="Persons"),"Note: Breast cancer figures for all persons does not include males","")</f>
        <v>#VALUE!</v>
      </c>
      <c r="WVY17" s="132" t="e" vm="1">
        <f>IF(AND(WVY15="Breast",[1]control!WWM8="Persons"),"Note: Breast cancer figures for all persons does not include males","")</f>
        <v>#VALUE!</v>
      </c>
      <c r="WVZ17" s="132" t="e" vm="1">
        <f>IF(AND(WVZ15="Breast",[1]control!WWN8="Persons"),"Note: Breast cancer figures for all persons does not include males","")</f>
        <v>#VALUE!</v>
      </c>
      <c r="WWA17" s="132" t="e" vm="1">
        <f>IF(AND(WWA15="Breast",[1]control!WWO8="Persons"),"Note: Breast cancer figures for all persons does not include males","")</f>
        <v>#VALUE!</v>
      </c>
      <c r="WWB17" s="132" t="e" vm="1">
        <f>IF(AND(WWB15="Breast",[1]control!WWP8="Persons"),"Note: Breast cancer figures for all persons does not include males","")</f>
        <v>#VALUE!</v>
      </c>
      <c r="WWC17" s="132" t="e" vm="1">
        <f>IF(AND(WWC15="Breast",[1]control!WWQ8="Persons"),"Note: Breast cancer figures for all persons does not include males","")</f>
        <v>#VALUE!</v>
      </c>
      <c r="WWD17" s="132" t="e" vm="1">
        <f>IF(AND(WWD15="Breast",[1]control!WWR8="Persons"),"Note: Breast cancer figures for all persons does not include males","")</f>
        <v>#VALUE!</v>
      </c>
      <c r="WWE17" s="132" t="e" vm="1">
        <f>IF(AND(WWE15="Breast",[1]control!WWS8="Persons"),"Note: Breast cancer figures for all persons does not include males","")</f>
        <v>#VALUE!</v>
      </c>
      <c r="WWF17" s="132" t="e" vm="1">
        <f>IF(AND(WWF15="Breast",[1]control!WWT8="Persons"),"Note: Breast cancer figures for all persons does not include males","")</f>
        <v>#VALUE!</v>
      </c>
      <c r="WWG17" s="132" t="e" vm="1">
        <f>IF(AND(WWG15="Breast",[1]control!WWU8="Persons"),"Note: Breast cancer figures for all persons does not include males","")</f>
        <v>#VALUE!</v>
      </c>
      <c r="WWH17" s="132" t="e" vm="1">
        <f>IF(AND(WWH15="Breast",[1]control!WWV8="Persons"),"Note: Breast cancer figures for all persons does not include males","")</f>
        <v>#VALUE!</v>
      </c>
      <c r="WWI17" s="132" t="e" vm="1">
        <f>IF(AND(WWI15="Breast",[1]control!WWW8="Persons"),"Note: Breast cancer figures for all persons does not include males","")</f>
        <v>#VALUE!</v>
      </c>
      <c r="WWJ17" s="132" t="e" vm="1">
        <f>IF(AND(WWJ15="Breast",[1]control!WWX8="Persons"),"Note: Breast cancer figures for all persons does not include males","")</f>
        <v>#VALUE!</v>
      </c>
      <c r="WWK17" s="132" t="e" vm="1">
        <f>IF(AND(WWK15="Breast",[1]control!WWY8="Persons"),"Note: Breast cancer figures for all persons does not include males","")</f>
        <v>#VALUE!</v>
      </c>
      <c r="WWL17" s="132" t="e" vm="1">
        <f>IF(AND(WWL15="Breast",[1]control!WWZ8="Persons"),"Note: Breast cancer figures for all persons does not include males","")</f>
        <v>#VALUE!</v>
      </c>
      <c r="WWM17" s="132" t="e" vm="1">
        <f>IF(AND(WWM15="Breast",[1]control!WXA8="Persons"),"Note: Breast cancer figures for all persons does not include males","")</f>
        <v>#VALUE!</v>
      </c>
      <c r="WWN17" s="132" t="e" vm="1">
        <f>IF(AND(WWN15="Breast",[1]control!WXB8="Persons"),"Note: Breast cancer figures for all persons does not include males","")</f>
        <v>#VALUE!</v>
      </c>
      <c r="WWO17" s="132" t="e" vm="1">
        <f>IF(AND(WWO15="Breast",[1]control!WXC8="Persons"),"Note: Breast cancer figures for all persons does not include males","")</f>
        <v>#VALUE!</v>
      </c>
      <c r="WWP17" s="132" t="e" vm="1">
        <f>IF(AND(WWP15="Breast",[1]control!WXD8="Persons"),"Note: Breast cancer figures for all persons does not include males","")</f>
        <v>#VALUE!</v>
      </c>
      <c r="WWQ17" s="132" t="e" vm="1">
        <f>IF(AND(WWQ15="Breast",[1]control!WXE8="Persons"),"Note: Breast cancer figures for all persons does not include males","")</f>
        <v>#VALUE!</v>
      </c>
      <c r="WWR17" s="132" t="e" vm="1">
        <f>IF(AND(WWR15="Breast",[1]control!WXF8="Persons"),"Note: Breast cancer figures for all persons does not include males","")</f>
        <v>#VALUE!</v>
      </c>
      <c r="WWS17" s="132" t="e" vm="1">
        <f>IF(AND(WWS15="Breast",[1]control!WXG8="Persons"),"Note: Breast cancer figures for all persons does not include males","")</f>
        <v>#VALUE!</v>
      </c>
      <c r="WWT17" s="132" t="e" vm="1">
        <f>IF(AND(WWT15="Breast",[1]control!WXH8="Persons"),"Note: Breast cancer figures for all persons does not include males","")</f>
        <v>#VALUE!</v>
      </c>
      <c r="WWU17" s="132" t="e" vm="1">
        <f>IF(AND(WWU15="Breast",[1]control!WXI8="Persons"),"Note: Breast cancer figures for all persons does not include males","")</f>
        <v>#VALUE!</v>
      </c>
      <c r="WWV17" s="132" t="e" vm="1">
        <f>IF(AND(WWV15="Breast",[1]control!WXJ8="Persons"),"Note: Breast cancer figures for all persons does not include males","")</f>
        <v>#VALUE!</v>
      </c>
      <c r="WWW17" s="132" t="e" vm="1">
        <f>IF(AND(WWW15="Breast",[1]control!WXK8="Persons"),"Note: Breast cancer figures for all persons does not include males","")</f>
        <v>#VALUE!</v>
      </c>
      <c r="WWX17" s="132" t="e" vm="1">
        <f>IF(AND(WWX15="Breast",[1]control!WXL8="Persons"),"Note: Breast cancer figures for all persons does not include males","")</f>
        <v>#VALUE!</v>
      </c>
      <c r="WWY17" s="132" t="e" vm="1">
        <f>IF(AND(WWY15="Breast",[1]control!WXM8="Persons"),"Note: Breast cancer figures for all persons does not include males","")</f>
        <v>#VALUE!</v>
      </c>
      <c r="WWZ17" s="132" t="e" vm="1">
        <f>IF(AND(WWZ15="Breast",[1]control!WXN8="Persons"),"Note: Breast cancer figures for all persons does not include males","")</f>
        <v>#VALUE!</v>
      </c>
      <c r="WXA17" s="132" t="e" vm="1">
        <f>IF(AND(WXA15="Breast",[1]control!WXO8="Persons"),"Note: Breast cancer figures for all persons does not include males","")</f>
        <v>#VALUE!</v>
      </c>
      <c r="WXB17" s="132" t="e" vm="1">
        <f>IF(AND(WXB15="Breast",[1]control!WXP8="Persons"),"Note: Breast cancer figures for all persons does not include males","")</f>
        <v>#VALUE!</v>
      </c>
      <c r="WXC17" s="132" t="e" vm="1">
        <f>IF(AND(WXC15="Breast",[1]control!WXQ8="Persons"),"Note: Breast cancer figures for all persons does not include males","")</f>
        <v>#VALUE!</v>
      </c>
      <c r="WXD17" s="132" t="e" vm="1">
        <f>IF(AND(WXD15="Breast",[1]control!WXR8="Persons"),"Note: Breast cancer figures for all persons does not include males","")</f>
        <v>#VALUE!</v>
      </c>
      <c r="WXE17" s="132" t="e" vm="1">
        <f>IF(AND(WXE15="Breast",[1]control!WXS8="Persons"),"Note: Breast cancer figures for all persons does not include males","")</f>
        <v>#VALUE!</v>
      </c>
      <c r="WXF17" s="132" t="e" vm="1">
        <f>IF(AND(WXF15="Breast",[1]control!WXT8="Persons"),"Note: Breast cancer figures for all persons does not include males","")</f>
        <v>#VALUE!</v>
      </c>
      <c r="WXG17" s="132" t="e" vm="1">
        <f>IF(AND(WXG15="Breast",[1]control!WXU8="Persons"),"Note: Breast cancer figures for all persons does not include males","")</f>
        <v>#VALUE!</v>
      </c>
      <c r="WXH17" s="132" t="e" vm="1">
        <f>IF(AND(WXH15="Breast",[1]control!WXV8="Persons"),"Note: Breast cancer figures for all persons does not include males","")</f>
        <v>#VALUE!</v>
      </c>
      <c r="WXI17" s="132" t="e" vm="1">
        <f>IF(AND(WXI15="Breast",[1]control!WXW8="Persons"),"Note: Breast cancer figures for all persons does not include males","")</f>
        <v>#VALUE!</v>
      </c>
      <c r="WXJ17" s="132" t="e" vm="1">
        <f>IF(AND(WXJ15="Breast",[1]control!WXX8="Persons"),"Note: Breast cancer figures for all persons does not include males","")</f>
        <v>#VALUE!</v>
      </c>
      <c r="WXK17" s="132" t="e" vm="1">
        <f>IF(AND(WXK15="Breast",[1]control!WXY8="Persons"),"Note: Breast cancer figures for all persons does not include males","")</f>
        <v>#VALUE!</v>
      </c>
      <c r="WXL17" s="132" t="e" vm="1">
        <f>IF(AND(WXL15="Breast",[1]control!WXZ8="Persons"),"Note: Breast cancer figures for all persons does not include males","")</f>
        <v>#VALUE!</v>
      </c>
      <c r="WXM17" s="132" t="e" vm="1">
        <f>IF(AND(WXM15="Breast",[1]control!WYA8="Persons"),"Note: Breast cancer figures for all persons does not include males","")</f>
        <v>#VALUE!</v>
      </c>
      <c r="WXN17" s="132" t="e" vm="1">
        <f>IF(AND(WXN15="Breast",[1]control!WYB8="Persons"),"Note: Breast cancer figures for all persons does not include males","")</f>
        <v>#VALUE!</v>
      </c>
      <c r="WXO17" s="132" t="e" vm="1">
        <f>IF(AND(WXO15="Breast",[1]control!WYC8="Persons"),"Note: Breast cancer figures for all persons does not include males","")</f>
        <v>#VALUE!</v>
      </c>
      <c r="WXP17" s="132" t="e" vm="1">
        <f>IF(AND(WXP15="Breast",[1]control!WYD8="Persons"),"Note: Breast cancer figures for all persons does not include males","")</f>
        <v>#VALUE!</v>
      </c>
      <c r="WXQ17" s="132" t="e" vm="1">
        <f>IF(AND(WXQ15="Breast",[1]control!WYE8="Persons"),"Note: Breast cancer figures for all persons does not include males","")</f>
        <v>#VALUE!</v>
      </c>
      <c r="WXR17" s="132" t="e" vm="1">
        <f>IF(AND(WXR15="Breast",[1]control!WYF8="Persons"),"Note: Breast cancer figures for all persons does not include males","")</f>
        <v>#VALUE!</v>
      </c>
      <c r="WXS17" s="132" t="e" vm="1">
        <f>IF(AND(WXS15="Breast",[1]control!WYG8="Persons"),"Note: Breast cancer figures for all persons does not include males","")</f>
        <v>#VALUE!</v>
      </c>
      <c r="WXT17" s="132" t="e" vm="1">
        <f>IF(AND(WXT15="Breast",[1]control!WYH8="Persons"),"Note: Breast cancer figures for all persons does not include males","")</f>
        <v>#VALUE!</v>
      </c>
      <c r="WXU17" s="132" t="e" vm="1">
        <f>IF(AND(WXU15="Breast",[1]control!WYI8="Persons"),"Note: Breast cancer figures for all persons does not include males","")</f>
        <v>#VALUE!</v>
      </c>
      <c r="WXV17" s="132" t="e" vm="1">
        <f>IF(AND(WXV15="Breast",[1]control!WYJ8="Persons"),"Note: Breast cancer figures for all persons does not include males","")</f>
        <v>#VALUE!</v>
      </c>
      <c r="WXW17" s="132" t="e" vm="1">
        <f>IF(AND(WXW15="Breast",[1]control!WYK8="Persons"),"Note: Breast cancer figures for all persons does not include males","")</f>
        <v>#VALUE!</v>
      </c>
      <c r="WXX17" s="132" t="e" vm="1">
        <f>IF(AND(WXX15="Breast",[1]control!WYL8="Persons"),"Note: Breast cancer figures for all persons does not include males","")</f>
        <v>#VALUE!</v>
      </c>
      <c r="WXY17" s="132" t="e" vm="1">
        <f>IF(AND(WXY15="Breast",[1]control!WYM8="Persons"),"Note: Breast cancer figures for all persons does not include males","")</f>
        <v>#VALUE!</v>
      </c>
      <c r="WXZ17" s="132" t="e" vm="1">
        <f>IF(AND(WXZ15="Breast",[1]control!WYN8="Persons"),"Note: Breast cancer figures for all persons does not include males","")</f>
        <v>#VALUE!</v>
      </c>
      <c r="WYA17" s="132" t="e" vm="1">
        <f>IF(AND(WYA15="Breast",[1]control!WYO8="Persons"),"Note: Breast cancer figures for all persons does not include males","")</f>
        <v>#VALUE!</v>
      </c>
      <c r="WYB17" s="132" t="e" vm="1">
        <f>IF(AND(WYB15="Breast",[1]control!WYP8="Persons"),"Note: Breast cancer figures for all persons does not include males","")</f>
        <v>#VALUE!</v>
      </c>
      <c r="WYC17" s="132" t="e" vm="1">
        <f>IF(AND(WYC15="Breast",[1]control!WYQ8="Persons"),"Note: Breast cancer figures for all persons does not include males","")</f>
        <v>#VALUE!</v>
      </c>
      <c r="WYD17" s="132" t="e" vm="1">
        <f>IF(AND(WYD15="Breast",[1]control!WYR8="Persons"),"Note: Breast cancer figures for all persons does not include males","")</f>
        <v>#VALUE!</v>
      </c>
      <c r="WYE17" s="132" t="e" vm="1">
        <f>IF(AND(WYE15="Breast",[1]control!WYS8="Persons"),"Note: Breast cancer figures for all persons does not include males","")</f>
        <v>#VALUE!</v>
      </c>
      <c r="WYF17" s="132" t="e" vm="1">
        <f>IF(AND(WYF15="Breast",[1]control!WYT8="Persons"),"Note: Breast cancer figures for all persons does not include males","")</f>
        <v>#VALUE!</v>
      </c>
      <c r="WYG17" s="132" t="e" vm="1">
        <f>IF(AND(WYG15="Breast",[1]control!WYU8="Persons"),"Note: Breast cancer figures for all persons does not include males","")</f>
        <v>#VALUE!</v>
      </c>
      <c r="WYH17" s="132" t="e" vm="1">
        <f>IF(AND(WYH15="Breast",[1]control!WYV8="Persons"),"Note: Breast cancer figures for all persons does not include males","")</f>
        <v>#VALUE!</v>
      </c>
      <c r="WYI17" s="132" t="e" vm="1">
        <f>IF(AND(WYI15="Breast",[1]control!WYW8="Persons"),"Note: Breast cancer figures for all persons does not include males","")</f>
        <v>#VALUE!</v>
      </c>
      <c r="WYJ17" s="132" t="e" vm="1">
        <f>IF(AND(WYJ15="Breast",[1]control!WYX8="Persons"),"Note: Breast cancer figures for all persons does not include males","")</f>
        <v>#VALUE!</v>
      </c>
      <c r="WYK17" s="132" t="e" vm="1">
        <f>IF(AND(WYK15="Breast",[1]control!WYY8="Persons"),"Note: Breast cancer figures for all persons does not include males","")</f>
        <v>#VALUE!</v>
      </c>
      <c r="WYL17" s="132" t="e" vm="1">
        <f>IF(AND(WYL15="Breast",[1]control!WYZ8="Persons"),"Note: Breast cancer figures for all persons does not include males","")</f>
        <v>#VALUE!</v>
      </c>
      <c r="WYM17" s="132" t="e" vm="1">
        <f>IF(AND(WYM15="Breast",[1]control!WZA8="Persons"),"Note: Breast cancer figures for all persons does not include males","")</f>
        <v>#VALUE!</v>
      </c>
      <c r="WYN17" s="132" t="e" vm="1">
        <f>IF(AND(WYN15="Breast",[1]control!WZB8="Persons"),"Note: Breast cancer figures for all persons does not include males","")</f>
        <v>#VALUE!</v>
      </c>
      <c r="WYO17" s="132" t="e" vm="1">
        <f>IF(AND(WYO15="Breast",[1]control!WZC8="Persons"),"Note: Breast cancer figures for all persons does not include males","")</f>
        <v>#VALUE!</v>
      </c>
      <c r="WYP17" s="132" t="e" vm="1">
        <f>IF(AND(WYP15="Breast",[1]control!WZD8="Persons"),"Note: Breast cancer figures for all persons does not include males","")</f>
        <v>#VALUE!</v>
      </c>
      <c r="WYQ17" s="132" t="e" vm="1">
        <f>IF(AND(WYQ15="Breast",[1]control!WZE8="Persons"),"Note: Breast cancer figures for all persons does not include males","")</f>
        <v>#VALUE!</v>
      </c>
      <c r="WYR17" s="132" t="e" vm="1">
        <f>IF(AND(WYR15="Breast",[1]control!WZF8="Persons"),"Note: Breast cancer figures for all persons does not include males","")</f>
        <v>#VALUE!</v>
      </c>
      <c r="WYS17" s="132" t="e" vm="1">
        <f>IF(AND(WYS15="Breast",[1]control!WZG8="Persons"),"Note: Breast cancer figures for all persons does not include males","")</f>
        <v>#VALUE!</v>
      </c>
      <c r="WYT17" s="132" t="e" vm="1">
        <f>IF(AND(WYT15="Breast",[1]control!WZH8="Persons"),"Note: Breast cancer figures for all persons does not include males","")</f>
        <v>#VALUE!</v>
      </c>
      <c r="WYU17" s="132" t="e" vm="1">
        <f>IF(AND(WYU15="Breast",[1]control!WZI8="Persons"),"Note: Breast cancer figures for all persons does not include males","")</f>
        <v>#VALUE!</v>
      </c>
      <c r="WYV17" s="132" t="e" vm="1">
        <f>IF(AND(WYV15="Breast",[1]control!WZJ8="Persons"),"Note: Breast cancer figures for all persons does not include males","")</f>
        <v>#VALUE!</v>
      </c>
      <c r="WYW17" s="132" t="e" vm="1">
        <f>IF(AND(WYW15="Breast",[1]control!WZK8="Persons"),"Note: Breast cancer figures for all persons does not include males","")</f>
        <v>#VALUE!</v>
      </c>
      <c r="WYX17" s="132" t="e" vm="1">
        <f>IF(AND(WYX15="Breast",[1]control!WZL8="Persons"),"Note: Breast cancer figures for all persons does not include males","")</f>
        <v>#VALUE!</v>
      </c>
      <c r="WYY17" s="132" t="e" vm="1">
        <f>IF(AND(WYY15="Breast",[1]control!WZM8="Persons"),"Note: Breast cancer figures for all persons does not include males","")</f>
        <v>#VALUE!</v>
      </c>
      <c r="WYZ17" s="132" t="e" vm="1">
        <f>IF(AND(WYZ15="Breast",[1]control!WZN8="Persons"),"Note: Breast cancer figures for all persons does not include males","")</f>
        <v>#VALUE!</v>
      </c>
      <c r="WZA17" s="132" t="e" vm="1">
        <f>IF(AND(WZA15="Breast",[1]control!WZO8="Persons"),"Note: Breast cancer figures for all persons does not include males","")</f>
        <v>#VALUE!</v>
      </c>
      <c r="WZB17" s="132" t="e" vm="1">
        <f>IF(AND(WZB15="Breast",[1]control!WZP8="Persons"),"Note: Breast cancer figures for all persons does not include males","")</f>
        <v>#VALUE!</v>
      </c>
      <c r="WZC17" s="132" t="e" vm="1">
        <f>IF(AND(WZC15="Breast",[1]control!WZQ8="Persons"),"Note: Breast cancer figures for all persons does not include males","")</f>
        <v>#VALUE!</v>
      </c>
      <c r="WZD17" s="132" t="e" vm="1">
        <f>IF(AND(WZD15="Breast",[1]control!WZR8="Persons"),"Note: Breast cancer figures for all persons does not include males","")</f>
        <v>#VALUE!</v>
      </c>
      <c r="WZE17" s="132" t="e" vm="1">
        <f>IF(AND(WZE15="Breast",[1]control!WZS8="Persons"),"Note: Breast cancer figures for all persons does not include males","")</f>
        <v>#VALUE!</v>
      </c>
      <c r="WZF17" s="132" t="e" vm="1">
        <f>IF(AND(WZF15="Breast",[1]control!WZT8="Persons"),"Note: Breast cancer figures for all persons does not include males","")</f>
        <v>#VALUE!</v>
      </c>
      <c r="WZG17" s="132" t="e" vm="1">
        <f>IF(AND(WZG15="Breast",[1]control!WZU8="Persons"),"Note: Breast cancer figures for all persons does not include males","")</f>
        <v>#VALUE!</v>
      </c>
      <c r="WZH17" s="132" t="e" vm="1">
        <f>IF(AND(WZH15="Breast",[1]control!WZV8="Persons"),"Note: Breast cancer figures for all persons does not include males","")</f>
        <v>#VALUE!</v>
      </c>
      <c r="WZI17" s="132" t="e" vm="1">
        <f>IF(AND(WZI15="Breast",[1]control!WZW8="Persons"),"Note: Breast cancer figures for all persons does not include males","")</f>
        <v>#VALUE!</v>
      </c>
      <c r="WZJ17" s="132" t="e" vm="1">
        <f>IF(AND(WZJ15="Breast",[1]control!WZX8="Persons"),"Note: Breast cancer figures for all persons does not include males","")</f>
        <v>#VALUE!</v>
      </c>
      <c r="WZK17" s="132" t="e" vm="1">
        <f>IF(AND(WZK15="Breast",[1]control!WZY8="Persons"),"Note: Breast cancer figures for all persons does not include males","")</f>
        <v>#VALUE!</v>
      </c>
      <c r="WZL17" s="132" t="e" vm="1">
        <f>IF(AND(WZL15="Breast",[1]control!WZZ8="Persons"),"Note: Breast cancer figures for all persons does not include males","")</f>
        <v>#VALUE!</v>
      </c>
      <c r="WZM17" s="132" t="e" vm="1">
        <f>IF(AND(WZM15="Breast",[1]control!XAA8="Persons"),"Note: Breast cancer figures for all persons does not include males","")</f>
        <v>#VALUE!</v>
      </c>
      <c r="WZN17" s="132" t="e" vm="1">
        <f>IF(AND(WZN15="Breast",[1]control!XAB8="Persons"),"Note: Breast cancer figures for all persons does not include males","")</f>
        <v>#VALUE!</v>
      </c>
      <c r="WZO17" s="132" t="e" vm="1">
        <f>IF(AND(WZO15="Breast",[1]control!XAC8="Persons"),"Note: Breast cancer figures for all persons does not include males","")</f>
        <v>#VALUE!</v>
      </c>
      <c r="WZP17" s="132" t="e" vm="1">
        <f>IF(AND(WZP15="Breast",[1]control!XAD8="Persons"),"Note: Breast cancer figures for all persons does not include males","")</f>
        <v>#VALUE!</v>
      </c>
      <c r="WZQ17" s="132" t="e" vm="1">
        <f>IF(AND(WZQ15="Breast",[1]control!XAE8="Persons"),"Note: Breast cancer figures for all persons does not include males","")</f>
        <v>#VALUE!</v>
      </c>
      <c r="WZR17" s="132" t="e" vm="1">
        <f>IF(AND(WZR15="Breast",[1]control!XAF8="Persons"),"Note: Breast cancer figures for all persons does not include males","")</f>
        <v>#VALUE!</v>
      </c>
      <c r="WZS17" s="132" t="e" vm="1">
        <f>IF(AND(WZS15="Breast",[1]control!XAG8="Persons"),"Note: Breast cancer figures for all persons does not include males","")</f>
        <v>#VALUE!</v>
      </c>
      <c r="WZT17" s="132" t="e" vm="1">
        <f>IF(AND(WZT15="Breast",[1]control!XAH8="Persons"),"Note: Breast cancer figures for all persons does not include males","")</f>
        <v>#VALUE!</v>
      </c>
      <c r="WZU17" s="132" t="e" vm="1">
        <f>IF(AND(WZU15="Breast",[1]control!XAI8="Persons"),"Note: Breast cancer figures for all persons does not include males","")</f>
        <v>#VALUE!</v>
      </c>
      <c r="WZV17" s="132" t="e" vm="1">
        <f>IF(AND(WZV15="Breast",[1]control!XAJ8="Persons"),"Note: Breast cancer figures for all persons does not include males","")</f>
        <v>#VALUE!</v>
      </c>
      <c r="WZW17" s="132" t="e" vm="1">
        <f>IF(AND(WZW15="Breast",[1]control!XAK8="Persons"),"Note: Breast cancer figures for all persons does not include males","")</f>
        <v>#VALUE!</v>
      </c>
      <c r="WZX17" s="132" t="e" vm="1">
        <f>IF(AND(WZX15="Breast",[1]control!XAL8="Persons"),"Note: Breast cancer figures for all persons does not include males","")</f>
        <v>#VALUE!</v>
      </c>
      <c r="WZY17" s="132" t="e" vm="1">
        <f>IF(AND(WZY15="Breast",[1]control!XAM8="Persons"),"Note: Breast cancer figures for all persons does not include males","")</f>
        <v>#VALUE!</v>
      </c>
      <c r="WZZ17" s="132" t="e" vm="1">
        <f>IF(AND(WZZ15="Breast",[1]control!XAN8="Persons"),"Note: Breast cancer figures for all persons does not include males","")</f>
        <v>#VALUE!</v>
      </c>
      <c r="XAA17" s="132" t="e" vm="1">
        <f>IF(AND(XAA15="Breast",[1]control!XAO8="Persons"),"Note: Breast cancer figures for all persons does not include males","")</f>
        <v>#VALUE!</v>
      </c>
      <c r="XAB17" s="132" t="e" vm="1">
        <f>IF(AND(XAB15="Breast",[1]control!XAP8="Persons"),"Note: Breast cancer figures for all persons does not include males","")</f>
        <v>#VALUE!</v>
      </c>
      <c r="XAC17" s="132" t="e" vm="1">
        <f>IF(AND(XAC15="Breast",[1]control!XAQ8="Persons"),"Note: Breast cancer figures for all persons does not include males","")</f>
        <v>#VALUE!</v>
      </c>
      <c r="XAD17" s="132" t="e" vm="1">
        <f>IF(AND(XAD15="Breast",[1]control!XAR8="Persons"),"Note: Breast cancer figures for all persons does not include males","")</f>
        <v>#VALUE!</v>
      </c>
      <c r="XAE17" s="132" t="e" vm="1">
        <f>IF(AND(XAE15="Breast",[1]control!XAS8="Persons"),"Note: Breast cancer figures for all persons does not include males","")</f>
        <v>#VALUE!</v>
      </c>
      <c r="XAF17" s="132" t="e" vm="1">
        <f>IF(AND(XAF15="Breast",[1]control!XAT8="Persons"),"Note: Breast cancer figures for all persons does not include males","")</f>
        <v>#VALUE!</v>
      </c>
      <c r="XAG17" s="132" t="e" vm="1">
        <f>IF(AND(XAG15="Breast",[1]control!XAU8="Persons"),"Note: Breast cancer figures for all persons does not include males","")</f>
        <v>#VALUE!</v>
      </c>
      <c r="XAH17" s="132" t="e" vm="1">
        <f>IF(AND(XAH15="Breast",[1]control!XAV8="Persons"),"Note: Breast cancer figures for all persons does not include males","")</f>
        <v>#VALUE!</v>
      </c>
      <c r="XAI17" s="132" t="e" vm="1">
        <f>IF(AND(XAI15="Breast",[1]control!XAW8="Persons"),"Note: Breast cancer figures for all persons does not include males","")</f>
        <v>#VALUE!</v>
      </c>
      <c r="XAJ17" s="132" t="e" vm="1">
        <f>IF(AND(XAJ15="Breast",[1]control!XAX8="Persons"),"Note: Breast cancer figures for all persons does not include males","")</f>
        <v>#VALUE!</v>
      </c>
      <c r="XAK17" s="132" t="e" vm="1">
        <f>IF(AND(XAK15="Breast",[1]control!XAY8="Persons"),"Note: Breast cancer figures for all persons does not include males","")</f>
        <v>#VALUE!</v>
      </c>
      <c r="XAL17" s="132" t="e" vm="1">
        <f>IF(AND(XAL15="Breast",[1]control!XAZ8="Persons"),"Note: Breast cancer figures for all persons does not include males","")</f>
        <v>#VALUE!</v>
      </c>
      <c r="XAM17" s="132" t="e" vm="1">
        <f>IF(AND(XAM15="Breast",[1]control!XBA8="Persons"),"Note: Breast cancer figures for all persons does not include males","")</f>
        <v>#VALUE!</v>
      </c>
      <c r="XAN17" s="132" t="e" vm="1">
        <f>IF(AND(XAN15="Breast",[1]control!XBB8="Persons"),"Note: Breast cancer figures for all persons does not include males","")</f>
        <v>#VALUE!</v>
      </c>
      <c r="XAO17" s="132" t="e" vm="1">
        <f>IF(AND(XAO15="Breast",[1]control!XBC8="Persons"),"Note: Breast cancer figures for all persons does not include males","")</f>
        <v>#VALUE!</v>
      </c>
      <c r="XAP17" s="132" t="e" vm="1">
        <f>IF(AND(XAP15="Breast",[1]control!XBD8="Persons"),"Note: Breast cancer figures for all persons does not include males","")</f>
        <v>#VALUE!</v>
      </c>
      <c r="XAQ17" s="132" t="e" vm="1">
        <f>IF(AND(XAQ15="Breast",[1]control!XBE8="Persons"),"Note: Breast cancer figures for all persons does not include males","")</f>
        <v>#VALUE!</v>
      </c>
      <c r="XAR17" s="132" t="e" vm="1">
        <f>IF(AND(XAR15="Breast",[1]control!XBF8="Persons"),"Note: Breast cancer figures for all persons does not include males","")</f>
        <v>#VALUE!</v>
      </c>
      <c r="XAS17" s="132" t="e" vm="1">
        <f>IF(AND(XAS15="Breast",[1]control!XBG8="Persons"),"Note: Breast cancer figures for all persons does not include males","")</f>
        <v>#VALUE!</v>
      </c>
      <c r="XAT17" s="132" t="e" vm="1">
        <f>IF(AND(XAT15="Breast",[1]control!XBH8="Persons"),"Note: Breast cancer figures for all persons does not include males","")</f>
        <v>#VALUE!</v>
      </c>
      <c r="XAU17" s="132" t="e" vm="1">
        <f>IF(AND(XAU15="Breast",[1]control!XBI8="Persons"),"Note: Breast cancer figures for all persons does not include males","")</f>
        <v>#VALUE!</v>
      </c>
      <c r="XAV17" s="132" t="e" vm="1">
        <f>IF(AND(XAV15="Breast",[1]control!XBJ8="Persons"),"Note: Breast cancer figures for all persons does not include males","")</f>
        <v>#VALUE!</v>
      </c>
      <c r="XAW17" s="132" t="e" vm="1">
        <f>IF(AND(XAW15="Breast",[1]control!XBK8="Persons"),"Note: Breast cancer figures for all persons does not include males","")</f>
        <v>#VALUE!</v>
      </c>
      <c r="XAX17" s="132" t="e" vm="1">
        <f>IF(AND(XAX15="Breast",[1]control!XBL8="Persons"),"Note: Breast cancer figures for all persons does not include males","")</f>
        <v>#VALUE!</v>
      </c>
      <c r="XAY17" s="132" t="e" vm="1">
        <f>IF(AND(XAY15="Breast",[1]control!XBM8="Persons"),"Note: Breast cancer figures for all persons does not include males","")</f>
        <v>#VALUE!</v>
      </c>
      <c r="XAZ17" s="132" t="e" vm="1">
        <f>IF(AND(XAZ15="Breast",[1]control!XBN8="Persons"),"Note: Breast cancer figures for all persons does not include males","")</f>
        <v>#VALUE!</v>
      </c>
      <c r="XBA17" s="132" t="e" vm="1">
        <f>IF(AND(XBA15="Breast",[1]control!XBO8="Persons"),"Note: Breast cancer figures for all persons does not include males","")</f>
        <v>#VALUE!</v>
      </c>
      <c r="XBB17" s="132" t="e" vm="1">
        <f>IF(AND(XBB15="Breast",[1]control!XBP8="Persons"),"Note: Breast cancer figures for all persons does not include males","")</f>
        <v>#VALUE!</v>
      </c>
      <c r="XBC17" s="132" t="e" vm="1">
        <f>IF(AND(XBC15="Breast",[1]control!XBQ8="Persons"),"Note: Breast cancer figures for all persons does not include males","")</f>
        <v>#VALUE!</v>
      </c>
      <c r="XBD17" s="132" t="e" vm="1">
        <f>IF(AND(XBD15="Breast",[1]control!XBR8="Persons"),"Note: Breast cancer figures for all persons does not include males","")</f>
        <v>#VALUE!</v>
      </c>
      <c r="XBE17" s="132" t="e" vm="1">
        <f>IF(AND(XBE15="Breast",[1]control!XBS8="Persons"),"Note: Breast cancer figures for all persons does not include males","")</f>
        <v>#VALUE!</v>
      </c>
      <c r="XBF17" s="132" t="e" vm="1">
        <f>IF(AND(XBF15="Breast",[1]control!XBT8="Persons"),"Note: Breast cancer figures for all persons does not include males","")</f>
        <v>#VALUE!</v>
      </c>
      <c r="XBG17" s="132" t="e" vm="1">
        <f>IF(AND(XBG15="Breast",[1]control!XBU8="Persons"),"Note: Breast cancer figures for all persons does not include males","")</f>
        <v>#VALUE!</v>
      </c>
      <c r="XBH17" s="132" t="e" vm="1">
        <f>IF(AND(XBH15="Breast",[1]control!XBV8="Persons"),"Note: Breast cancer figures for all persons does not include males","")</f>
        <v>#VALUE!</v>
      </c>
      <c r="XBI17" s="132" t="e" vm="1">
        <f>IF(AND(XBI15="Breast",[1]control!XBW8="Persons"),"Note: Breast cancer figures for all persons does not include males","")</f>
        <v>#VALUE!</v>
      </c>
      <c r="XBJ17" s="132" t="e" vm="1">
        <f>IF(AND(XBJ15="Breast",[1]control!XBX8="Persons"),"Note: Breast cancer figures for all persons does not include males","")</f>
        <v>#VALUE!</v>
      </c>
      <c r="XBK17" s="132" t="e" vm="1">
        <f>IF(AND(XBK15="Breast",[1]control!XBY8="Persons"),"Note: Breast cancer figures for all persons does not include males","")</f>
        <v>#VALUE!</v>
      </c>
      <c r="XBL17" s="132" t="e" vm="1">
        <f>IF(AND(XBL15="Breast",[1]control!XBZ8="Persons"),"Note: Breast cancer figures for all persons does not include males","")</f>
        <v>#VALUE!</v>
      </c>
      <c r="XBM17" s="132" t="e" vm="1">
        <f>IF(AND(XBM15="Breast",[1]control!XCA8="Persons"),"Note: Breast cancer figures for all persons does not include males","")</f>
        <v>#VALUE!</v>
      </c>
      <c r="XBN17" s="132" t="e" vm="1">
        <f>IF(AND(XBN15="Breast",[1]control!XCB8="Persons"),"Note: Breast cancer figures for all persons does not include males","")</f>
        <v>#VALUE!</v>
      </c>
      <c r="XBO17" s="132" t="e" vm="1">
        <f>IF(AND(XBO15="Breast",[1]control!XCC8="Persons"),"Note: Breast cancer figures for all persons does not include males","")</f>
        <v>#VALUE!</v>
      </c>
      <c r="XBP17" s="132" t="e" vm="1">
        <f>IF(AND(XBP15="Breast",[1]control!XCD8="Persons"),"Note: Breast cancer figures for all persons does not include males","")</f>
        <v>#VALUE!</v>
      </c>
      <c r="XBQ17" s="132" t="e" vm="1">
        <f>IF(AND(XBQ15="Breast",[1]control!XCE8="Persons"),"Note: Breast cancer figures for all persons does not include males","")</f>
        <v>#VALUE!</v>
      </c>
      <c r="XBR17" s="132" t="e" vm="1">
        <f>IF(AND(XBR15="Breast",[1]control!XCF8="Persons"),"Note: Breast cancer figures for all persons does not include males","")</f>
        <v>#VALUE!</v>
      </c>
      <c r="XBS17" s="132" t="e" vm="1">
        <f>IF(AND(XBS15="Breast",[1]control!XCG8="Persons"),"Note: Breast cancer figures for all persons does not include males","")</f>
        <v>#VALUE!</v>
      </c>
      <c r="XBT17" s="132" t="e" vm="1">
        <f>IF(AND(XBT15="Breast",[1]control!XCH8="Persons"),"Note: Breast cancer figures for all persons does not include males","")</f>
        <v>#VALUE!</v>
      </c>
      <c r="XBU17" s="132" t="e" vm="1">
        <f>IF(AND(XBU15="Breast",[1]control!XCI8="Persons"),"Note: Breast cancer figures for all persons does not include males","")</f>
        <v>#VALUE!</v>
      </c>
      <c r="XBV17" s="132" t="e" vm="1">
        <f>IF(AND(XBV15="Breast",[1]control!XCJ8="Persons"),"Note: Breast cancer figures for all persons does not include males","")</f>
        <v>#VALUE!</v>
      </c>
      <c r="XBW17" s="132" t="e" vm="1">
        <f>IF(AND(XBW15="Breast",[1]control!XCK8="Persons"),"Note: Breast cancer figures for all persons does not include males","")</f>
        <v>#VALUE!</v>
      </c>
      <c r="XBX17" s="132" t="e" vm="1">
        <f>IF(AND(XBX15="Breast",[1]control!XCL8="Persons"),"Note: Breast cancer figures for all persons does not include males","")</f>
        <v>#VALUE!</v>
      </c>
      <c r="XBY17" s="132" t="e" vm="1">
        <f>IF(AND(XBY15="Breast",[1]control!XCM8="Persons"),"Note: Breast cancer figures for all persons does not include males","")</f>
        <v>#VALUE!</v>
      </c>
      <c r="XBZ17" s="132" t="e" vm="1">
        <f>IF(AND(XBZ15="Breast",[1]control!XCN8="Persons"),"Note: Breast cancer figures for all persons does not include males","")</f>
        <v>#VALUE!</v>
      </c>
      <c r="XCA17" s="132" t="e" vm="1">
        <f>IF(AND(XCA15="Breast",[1]control!XCO8="Persons"),"Note: Breast cancer figures for all persons does not include males","")</f>
        <v>#VALUE!</v>
      </c>
      <c r="XCB17" s="132" t="e" vm="1">
        <f>IF(AND(XCB15="Breast",[1]control!XCP8="Persons"),"Note: Breast cancer figures for all persons does not include males","")</f>
        <v>#VALUE!</v>
      </c>
      <c r="XCC17" s="132" t="e" vm="1">
        <f>IF(AND(XCC15="Breast",[1]control!XCQ8="Persons"),"Note: Breast cancer figures for all persons does not include males","")</f>
        <v>#VALUE!</v>
      </c>
      <c r="XCD17" s="132" t="e" vm="1">
        <f>IF(AND(XCD15="Breast",[1]control!XCR8="Persons"),"Note: Breast cancer figures for all persons does not include males","")</f>
        <v>#VALUE!</v>
      </c>
      <c r="XCE17" s="132" t="e" vm="1">
        <f>IF(AND(XCE15="Breast",[1]control!XCS8="Persons"),"Note: Breast cancer figures for all persons does not include males","")</f>
        <v>#VALUE!</v>
      </c>
      <c r="XCF17" s="132" t="e" vm="1">
        <f>IF(AND(XCF15="Breast",[1]control!XCT8="Persons"),"Note: Breast cancer figures for all persons does not include males","")</f>
        <v>#VALUE!</v>
      </c>
      <c r="XCG17" s="132" t="e" vm="1">
        <f>IF(AND(XCG15="Breast",[1]control!XCU8="Persons"),"Note: Breast cancer figures for all persons does not include males","")</f>
        <v>#VALUE!</v>
      </c>
      <c r="XCH17" s="132" t="e" vm="1">
        <f>IF(AND(XCH15="Breast",[1]control!XCV8="Persons"),"Note: Breast cancer figures for all persons does not include males","")</f>
        <v>#VALUE!</v>
      </c>
      <c r="XCI17" s="132" t="e" vm="1">
        <f>IF(AND(XCI15="Breast",[1]control!XCW8="Persons"),"Note: Breast cancer figures for all persons does not include males","")</f>
        <v>#VALUE!</v>
      </c>
      <c r="XCJ17" s="132" t="e" vm="1">
        <f>IF(AND(XCJ15="Breast",[1]control!XCX8="Persons"),"Note: Breast cancer figures for all persons does not include males","")</f>
        <v>#VALUE!</v>
      </c>
      <c r="XCK17" s="132" t="e" vm="1">
        <f>IF(AND(XCK15="Breast",[1]control!XCY8="Persons"),"Note: Breast cancer figures for all persons does not include males","")</f>
        <v>#VALUE!</v>
      </c>
      <c r="XCL17" s="132" t="e" vm="1">
        <f>IF(AND(XCL15="Breast",[1]control!XCZ8="Persons"),"Note: Breast cancer figures for all persons does not include males","")</f>
        <v>#VALUE!</v>
      </c>
      <c r="XCM17" s="132" t="e" vm="1">
        <f>IF(AND(XCM15="Breast",[1]control!XDA8="Persons"),"Note: Breast cancer figures for all persons does not include males","")</f>
        <v>#VALUE!</v>
      </c>
      <c r="XCN17" s="132" t="e" vm="1">
        <f>IF(AND(XCN15="Breast",[1]control!XDB8="Persons"),"Note: Breast cancer figures for all persons does not include males","")</f>
        <v>#VALUE!</v>
      </c>
      <c r="XCO17" s="132" t="e" vm="1">
        <f>IF(AND(XCO15="Breast",[1]control!XDC8="Persons"),"Note: Breast cancer figures for all persons does not include males","")</f>
        <v>#VALUE!</v>
      </c>
      <c r="XCP17" s="132" t="e" vm="1">
        <f>IF(AND(XCP15="Breast",[1]control!XDD8="Persons"),"Note: Breast cancer figures for all persons does not include males","")</f>
        <v>#VALUE!</v>
      </c>
      <c r="XCQ17" s="132" t="e" vm="1">
        <f>IF(AND(XCQ15="Breast",[1]control!XDE8="Persons"),"Note: Breast cancer figures for all persons does not include males","")</f>
        <v>#VALUE!</v>
      </c>
      <c r="XCR17" s="132" t="e" vm="1">
        <f>IF(AND(XCR15="Breast",[1]control!XDF8="Persons"),"Note: Breast cancer figures for all persons does not include males","")</f>
        <v>#VALUE!</v>
      </c>
      <c r="XCS17" s="132" t="e" vm="1">
        <f>IF(AND(XCS15="Breast",[1]control!XDG8="Persons"),"Note: Breast cancer figures for all persons does not include males","")</f>
        <v>#VALUE!</v>
      </c>
      <c r="XCT17" s="132" t="e" vm="1">
        <f>IF(AND(XCT15="Breast",[1]control!XDH8="Persons"),"Note: Breast cancer figures for all persons does not include males","")</f>
        <v>#VALUE!</v>
      </c>
      <c r="XCU17" s="132" t="e" vm="1">
        <f>IF(AND(XCU15="Breast",[1]control!XDI8="Persons"),"Note: Breast cancer figures for all persons does not include males","")</f>
        <v>#VALUE!</v>
      </c>
      <c r="XCV17" s="132" t="e" vm="1">
        <f>IF(AND(XCV15="Breast",[1]control!XDJ8="Persons"),"Note: Breast cancer figures for all persons does not include males","")</f>
        <v>#VALUE!</v>
      </c>
      <c r="XCW17" s="132" t="e" vm="1">
        <f>IF(AND(XCW15="Breast",[1]control!XDK8="Persons"),"Note: Breast cancer figures for all persons does not include males","")</f>
        <v>#VALUE!</v>
      </c>
      <c r="XCX17" s="132" t="e" vm="1">
        <f>IF(AND(XCX15="Breast",[1]control!XDL8="Persons"),"Note: Breast cancer figures for all persons does not include males","")</f>
        <v>#VALUE!</v>
      </c>
      <c r="XCY17" s="132" t="e" vm="1">
        <f>IF(AND(XCY15="Breast",[1]control!XDM8="Persons"),"Note: Breast cancer figures for all persons does not include males","")</f>
        <v>#VALUE!</v>
      </c>
      <c r="XCZ17" s="132" t="e" vm="1">
        <f>IF(AND(XCZ15="Breast",[1]control!XDN8="Persons"),"Note: Breast cancer figures for all persons does not include males","")</f>
        <v>#VALUE!</v>
      </c>
      <c r="XDA17" s="132" t="e" vm="1">
        <f>IF(AND(XDA15="Breast",[1]control!XDO8="Persons"),"Note: Breast cancer figures for all persons does not include males","")</f>
        <v>#VALUE!</v>
      </c>
      <c r="XDB17" s="132" t="e" vm="1">
        <f>IF(AND(XDB15="Breast",[1]control!XDP8="Persons"),"Note: Breast cancer figures for all persons does not include males","")</f>
        <v>#VALUE!</v>
      </c>
      <c r="XDC17" s="132" t="e" vm="1">
        <f>IF(AND(XDC15="Breast",[1]control!XDQ8="Persons"),"Note: Breast cancer figures for all persons does not include males","")</f>
        <v>#VALUE!</v>
      </c>
      <c r="XDD17" s="132" t="e" vm="1">
        <f>IF(AND(XDD15="Breast",[1]control!XDR8="Persons"),"Note: Breast cancer figures for all persons does not include males","")</f>
        <v>#VALUE!</v>
      </c>
      <c r="XDE17" s="132" t="e" vm="1">
        <f>IF(AND(XDE15="Breast",[1]control!XDS8="Persons"),"Note: Breast cancer figures for all persons does not include males","")</f>
        <v>#VALUE!</v>
      </c>
      <c r="XDF17" s="132" t="e" vm="1">
        <f>IF(AND(XDF15="Breast",[1]control!XDT8="Persons"),"Note: Breast cancer figures for all persons does not include males","")</f>
        <v>#VALUE!</v>
      </c>
      <c r="XDG17" s="132" t="e" vm="1">
        <f>IF(AND(XDG15="Breast",[1]control!XDU8="Persons"),"Note: Breast cancer figures for all persons does not include males","")</f>
        <v>#VALUE!</v>
      </c>
      <c r="XDH17" s="132" t="e" vm="1">
        <f>IF(AND(XDH15="Breast",[1]control!XDV8="Persons"),"Note: Breast cancer figures for all persons does not include males","")</f>
        <v>#VALUE!</v>
      </c>
      <c r="XDI17" s="132" t="e" vm="1">
        <f>IF(AND(XDI15="Breast",[1]control!XDW8="Persons"),"Note: Breast cancer figures for all persons does not include males","")</f>
        <v>#VALUE!</v>
      </c>
      <c r="XDJ17" s="132" t="e" vm="1">
        <f>IF(AND(XDJ15="Breast",[1]control!XDX8="Persons"),"Note: Breast cancer figures for all persons does not include males","")</f>
        <v>#VALUE!</v>
      </c>
      <c r="XDK17" s="132" t="e" vm="1">
        <f>IF(AND(XDK15="Breast",[1]control!XDY8="Persons"),"Note: Breast cancer figures for all persons does not include males","")</f>
        <v>#VALUE!</v>
      </c>
      <c r="XDL17" s="132" t="e" vm="1">
        <f>IF(AND(XDL15="Breast",[1]control!XDZ8="Persons"),"Note: Breast cancer figures for all persons does not include males","")</f>
        <v>#VALUE!</v>
      </c>
      <c r="XDM17" s="132" t="e" vm="1">
        <f>IF(AND(XDM15="Breast",[1]control!XEA8="Persons"),"Note: Breast cancer figures for all persons does not include males","")</f>
        <v>#VALUE!</v>
      </c>
      <c r="XDN17" s="132" t="e" vm="1">
        <f>IF(AND(XDN15="Breast",[1]control!XEB8="Persons"),"Note: Breast cancer figures for all persons does not include males","")</f>
        <v>#VALUE!</v>
      </c>
      <c r="XDO17" s="132" t="e" vm="1">
        <f>IF(AND(XDO15="Breast",[1]control!XEC8="Persons"),"Note: Breast cancer figures for all persons does not include males","")</f>
        <v>#VALUE!</v>
      </c>
      <c r="XDP17" s="132" t="e" vm="1">
        <f>IF(AND(XDP15="Breast",[1]control!XED8="Persons"),"Note: Breast cancer figures for all persons does not include males","")</f>
        <v>#VALUE!</v>
      </c>
      <c r="XDQ17" s="132" t="e" vm="1">
        <f>IF(AND(XDQ15="Breast",[1]control!XEE8="Persons"),"Note: Breast cancer figures for all persons does not include males","")</f>
        <v>#VALUE!</v>
      </c>
      <c r="XDR17" s="132" t="e" vm="1">
        <f>IF(AND(XDR15="Breast",[1]control!XEF8="Persons"),"Note: Breast cancer figures for all persons does not include males","")</f>
        <v>#VALUE!</v>
      </c>
      <c r="XDS17" s="132" t="e" vm="1">
        <f>IF(AND(XDS15="Breast",[1]control!XEG8="Persons"),"Note: Breast cancer figures for all persons does not include males","")</f>
        <v>#VALUE!</v>
      </c>
      <c r="XDT17" s="132" t="e" vm="1">
        <f>IF(AND(XDT15="Breast",[1]control!XEH8="Persons"),"Note: Breast cancer figures for all persons does not include males","")</f>
        <v>#VALUE!</v>
      </c>
      <c r="XDU17" s="132" t="e" vm="1">
        <f>IF(AND(XDU15="Breast",[1]control!XEI8="Persons"),"Note: Breast cancer figures for all persons does not include males","")</f>
        <v>#VALUE!</v>
      </c>
      <c r="XDV17" s="132" t="e" vm="1">
        <f>IF(AND(XDV15="Breast",[1]control!XEJ8="Persons"),"Note: Breast cancer figures for all persons does not include males","")</f>
        <v>#VALUE!</v>
      </c>
      <c r="XDW17" s="132" t="e" vm="1">
        <f>IF(AND(XDW15="Breast",[1]control!XEK8="Persons"),"Note: Breast cancer figures for all persons does not include males","")</f>
        <v>#VALUE!</v>
      </c>
      <c r="XDX17" s="132" t="e" vm="1">
        <f>IF(AND(XDX15="Breast",[1]control!XEL8="Persons"),"Note: Breast cancer figures for all persons does not include males","")</f>
        <v>#VALUE!</v>
      </c>
      <c r="XDY17" s="132" t="e" vm="1">
        <f>IF(AND(XDY15="Breast",[1]control!XEM8="Persons"),"Note: Breast cancer figures for all persons does not include males","")</f>
        <v>#VALUE!</v>
      </c>
      <c r="XDZ17" s="132" t="e" vm="1">
        <f>IF(AND(XDZ15="Breast",[1]control!XEN8="Persons"),"Note: Breast cancer figures for all persons does not include males","")</f>
        <v>#VALUE!</v>
      </c>
      <c r="XEA17" s="132" t="e" vm="1">
        <f>IF(AND(XEA15="Breast",[1]control!XEO8="Persons"),"Note: Breast cancer figures for all persons does not include males","")</f>
        <v>#VALUE!</v>
      </c>
      <c r="XEB17" s="132" t="e" vm="1">
        <f>IF(AND(XEB15="Breast",[1]control!XEP8="Persons"),"Note: Breast cancer figures for all persons does not include males","")</f>
        <v>#VALUE!</v>
      </c>
      <c r="XEC17" s="132" t="e" vm="1">
        <f>IF(AND(XEC15="Breast",[1]control!XEQ8="Persons"),"Note: Breast cancer figures for all persons does not include males","")</f>
        <v>#VALUE!</v>
      </c>
      <c r="XED17" s="132" t="e" vm="1">
        <f>IF(AND(XED15="Breast",[1]control!XER8="Persons"),"Note: Breast cancer figures for all persons does not include males","")</f>
        <v>#VALUE!</v>
      </c>
      <c r="XEE17" s="132" t="e" vm="1">
        <f>IF(AND(XEE15="Breast",[1]control!XES8="Persons"),"Note: Breast cancer figures for all persons does not include males","")</f>
        <v>#VALUE!</v>
      </c>
      <c r="XEF17" s="132" t="e" vm="1">
        <f>IF(AND(XEF15="Breast",[1]control!XET8="Persons"),"Note: Breast cancer figures for all persons does not include males","")</f>
        <v>#VALUE!</v>
      </c>
      <c r="XEG17" s="132" t="e" vm="1">
        <f>IF(AND(XEG15="Breast",[1]control!XEU8="Persons"),"Note: Breast cancer figures for all persons does not include males","")</f>
        <v>#VALUE!</v>
      </c>
      <c r="XEH17" s="132" t="e" vm="1">
        <f>IF(AND(XEH15="Breast",[1]control!XEV8="Persons"),"Note: Breast cancer figures for all persons does not include males","")</f>
        <v>#VALUE!</v>
      </c>
      <c r="XEI17" s="132" t="e" vm="1">
        <f>IF(AND(XEI15="Breast",[1]control!XEW8="Persons"),"Note: Breast cancer figures for all persons does not include males","")</f>
        <v>#VALUE!</v>
      </c>
      <c r="XEJ17" s="132" t="e" vm="1">
        <f>IF(AND(XEJ15="Breast",[1]control!XEX8="Persons"),"Note: Breast cancer figures for all persons does not include males","")</f>
        <v>#VALUE!</v>
      </c>
      <c r="XEK17" s="132" t="e" vm="1">
        <f>IF(AND(XEK15="Breast",[1]control!XEY8="Persons"),"Note: Breast cancer figures for all persons does not include males","")</f>
        <v>#VALUE!</v>
      </c>
      <c r="XEL17" s="132" t="e" vm="1">
        <f>IF(AND(XEL15="Breast",[1]control!XEZ8="Persons"),"Note: Breast cancer figures for all persons does not include males","")</f>
        <v>#VALUE!</v>
      </c>
      <c r="XEM17" s="132" t="e" vm="1">
        <f>IF(AND(XEM15="Breast",[1]control!XFA8="Persons"),"Note: Breast cancer figures for all persons does not include males","")</f>
        <v>#VALUE!</v>
      </c>
      <c r="XEN17" s="132" t="e" vm="1">
        <f>IF(AND(XEN15="Breast",[1]control!XFB8="Persons"),"Note: Breast cancer figures for all persons does not include males","")</f>
        <v>#VALUE!</v>
      </c>
      <c r="XEO17" s="132" t="e" vm="1">
        <f>IF(AND(XEO15="Breast",[1]control!XFC8="Persons"),"Note: Breast cancer figures for all persons does not include males","")</f>
        <v>#VALUE!</v>
      </c>
      <c r="XEP17" s="132" t="e" vm="1">
        <f>IF(AND(XEP15="Breast",[1]control!XFD8="Persons"),"Note: Breast cancer figures for all persons does not include males","")</f>
        <v>#VALUE!</v>
      </c>
    </row>
    <row r="18" spans="1:16370" hidden="1"/>
    <row r="19" spans="1:16370" hidden="1"/>
    <row r="20" spans="1:16370" hidden="1"/>
  </sheetData>
  <mergeCells count="3">
    <mergeCell ref="B11:H12"/>
    <mergeCell ref="B15:H15"/>
    <mergeCell ref="B17:G17"/>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List Box 1">
              <controlPr defaultSize="0" autoLine="0" autoPict="0">
                <anchor moveWithCells="1">
                  <from>
                    <xdr:col>3</xdr:col>
                    <xdr:colOff>838200</xdr:colOff>
                    <xdr:row>4</xdr:row>
                    <xdr:rowOff>0</xdr:rowOff>
                  </from>
                  <to>
                    <xdr:col>6</xdr:col>
                    <xdr:colOff>504825</xdr:colOff>
                    <xdr:row>7</xdr:row>
                    <xdr:rowOff>85725</xdr:rowOff>
                  </to>
                </anchor>
              </controlPr>
            </control>
          </mc:Choice>
        </mc:AlternateContent>
        <mc:AlternateContent xmlns:mc="http://schemas.openxmlformats.org/markup-compatibility/2006">
          <mc:Choice Requires="x14">
            <control shapeId="13314" r:id="rId5" name="List Box 2">
              <controlPr defaultSize="0" autoLine="0" autoPict="0">
                <anchor moveWithCells="1">
                  <from>
                    <xdr:col>7</xdr:col>
                    <xdr:colOff>495300</xdr:colOff>
                    <xdr:row>4</xdr:row>
                    <xdr:rowOff>0</xdr:rowOff>
                  </from>
                  <to>
                    <xdr:col>13</xdr:col>
                    <xdr:colOff>381000</xdr:colOff>
                    <xdr:row>7</xdr:row>
                    <xdr:rowOff>114300</xdr:rowOff>
                  </to>
                </anchor>
              </controlPr>
            </control>
          </mc:Choice>
        </mc:AlternateContent>
        <mc:AlternateContent xmlns:mc="http://schemas.openxmlformats.org/markup-compatibility/2006">
          <mc:Choice Requires="x14">
            <control shapeId="13315" r:id="rId6" name="List Box 3">
              <controlPr defaultSize="0" autoLine="0" autoPict="0">
                <anchor moveWithCells="1">
                  <from>
                    <xdr:col>1</xdr:col>
                    <xdr:colOff>19050</xdr:colOff>
                    <xdr:row>4</xdr:row>
                    <xdr:rowOff>0</xdr:rowOff>
                  </from>
                  <to>
                    <xdr:col>3</xdr:col>
                    <xdr:colOff>190500</xdr:colOff>
                    <xdr:row>6</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BFBDAF"/>
  </sheetPr>
  <dimension ref="A1:Z125"/>
  <sheetViews>
    <sheetView zoomScale="85" zoomScaleNormal="85" workbookViewId="0">
      <selection activeCell="H12" sqref="H12"/>
    </sheetView>
  </sheetViews>
  <sheetFormatPr defaultColWidth="0" defaultRowHeight="15" zeroHeight="1"/>
  <cols>
    <col min="1" max="1" width="0.5703125" style="5" customWidth="1"/>
    <col min="2" max="2" width="39.140625" style="5" customWidth="1"/>
    <col min="3" max="8" width="11" style="5" customWidth="1"/>
    <col min="9" max="9" width="11" style="7" customWidth="1"/>
    <col min="10" max="10" width="3.140625" style="5" customWidth="1"/>
    <col min="11" max="16" width="11" style="5" customWidth="1"/>
    <col min="17" max="17" width="11" style="7" customWidth="1"/>
    <col min="18" max="18" width="3.140625" style="5" customWidth="1"/>
    <col min="19" max="24" width="11" style="5" customWidth="1"/>
    <col min="25" max="25" width="11" style="7" customWidth="1"/>
    <col min="26" max="26" width="9.140625" style="5" customWidth="1"/>
    <col min="27" max="16384" width="9.140625" style="5" hidden="1"/>
  </cols>
  <sheetData>
    <row r="1" spans="1:26"/>
    <row r="2" spans="1:26" s="2" customFormat="1" ht="23.25">
      <c r="B2" s="1" t="s">
        <v>0</v>
      </c>
      <c r="I2" s="13"/>
      <c r="Q2" s="13"/>
      <c r="Y2" s="13"/>
    </row>
    <row r="3" spans="1:26" s="105" customFormat="1" ht="15" customHeight="1">
      <c r="A3" s="151"/>
      <c r="B3" s="153"/>
      <c r="C3" s="151"/>
      <c r="D3" s="152"/>
      <c r="E3" s="152"/>
      <c r="F3" s="152"/>
      <c r="G3" s="152"/>
      <c r="H3" s="152"/>
      <c r="I3" s="152"/>
      <c r="J3" s="152"/>
      <c r="K3" s="152"/>
      <c r="L3" s="152"/>
      <c r="M3" s="152"/>
      <c r="N3" s="152"/>
      <c r="O3" s="152"/>
      <c r="P3" s="152"/>
      <c r="Q3" s="152"/>
      <c r="R3" s="152"/>
      <c r="S3" s="152"/>
      <c r="T3" s="152"/>
      <c r="U3" s="152"/>
      <c r="V3" s="152"/>
      <c r="W3" s="152"/>
      <c r="X3" s="152"/>
      <c r="Y3" s="152"/>
      <c r="Z3" s="152"/>
    </row>
    <row r="4" spans="1:26" s="2" customFormat="1" ht="23.25">
      <c r="B4" s="3" t="s">
        <v>13</v>
      </c>
      <c r="I4" s="13"/>
      <c r="Q4" s="13"/>
      <c r="Y4" s="13"/>
    </row>
    <row r="5" spans="1:26" s="2" customFormat="1" ht="23.25">
      <c r="B5" s="3" t="s">
        <v>14</v>
      </c>
      <c r="I5" s="13"/>
      <c r="Q5" s="13"/>
      <c r="Y5" s="13"/>
    </row>
    <row r="6" spans="1:26" ht="6" customHeight="1">
      <c r="B6" s="4"/>
    </row>
    <row r="7" spans="1:26" s="2" customFormat="1" ht="18">
      <c r="B7" s="6" t="s">
        <v>180</v>
      </c>
      <c r="I7" s="13"/>
      <c r="Q7" s="13"/>
      <c r="Y7" s="13"/>
    </row>
    <row r="8" spans="1:26"/>
    <row r="9" spans="1:26" ht="20.25" customHeight="1">
      <c r="B9" s="43" t="s">
        <v>181</v>
      </c>
    </row>
    <row r="10" spans="1:26">
      <c r="E10" s="163" t="s">
        <v>182</v>
      </c>
      <c r="F10" s="46"/>
      <c r="G10" s="46"/>
      <c r="H10" s="163" t="s">
        <v>183</v>
      </c>
      <c r="I10" s="43"/>
      <c r="J10" s="46"/>
    </row>
    <row r="11" spans="1:26">
      <c r="E11" s="163" t="s">
        <v>24</v>
      </c>
      <c r="F11" s="46"/>
      <c r="G11" s="46"/>
      <c r="H11" s="163" t="s">
        <v>21</v>
      </c>
      <c r="I11" s="43"/>
      <c r="J11" s="46"/>
    </row>
    <row r="12" spans="1:26">
      <c r="E12" s="163" t="s">
        <v>26</v>
      </c>
      <c r="F12" s="46"/>
      <c r="G12" s="46"/>
      <c r="H12" s="163" t="s">
        <v>184</v>
      </c>
      <c r="I12" s="43"/>
      <c r="J12" s="46"/>
    </row>
    <row r="13" spans="1:26">
      <c r="E13" s="163" t="s">
        <v>185</v>
      </c>
      <c r="F13" s="46"/>
      <c r="G13" s="46"/>
      <c r="H13" s="163" t="s">
        <v>186</v>
      </c>
      <c r="I13" s="43"/>
      <c r="J13" s="46"/>
    </row>
    <row r="14" spans="1:26">
      <c r="E14" s="46"/>
      <c r="F14" s="46"/>
      <c r="G14" s="46"/>
      <c r="H14" s="46"/>
      <c r="I14" s="43"/>
      <c r="J14" s="46"/>
    </row>
    <row r="15" spans="1:26">
      <c r="B15" s="43" t="s">
        <v>20</v>
      </c>
    </row>
    <row r="16" spans="1:26">
      <c r="C16" s="183" t="str">
        <f>"Males in "&amp;control!$D$11&amp;" Health &amp; Social Care Trust"</f>
        <v>Males in South Eastern Health &amp; Social Care Trust</v>
      </c>
      <c r="D16" s="183"/>
      <c r="E16" s="183"/>
      <c r="F16" s="183"/>
      <c r="G16" s="183"/>
      <c r="H16" s="183"/>
      <c r="I16" s="183"/>
      <c r="K16" s="183" t="str">
        <f>"Females in "&amp;control!$D$11&amp;" Health &amp; Social Care Trust"</f>
        <v>Females in South Eastern Health &amp; Social Care Trust</v>
      </c>
      <c r="L16" s="183"/>
      <c r="M16" s="183"/>
      <c r="N16" s="183"/>
      <c r="O16" s="183"/>
      <c r="P16" s="183"/>
      <c r="Q16" s="183"/>
      <c r="S16" s="183" t="str">
        <f>"All persons in "&amp;control!$D$11&amp;" Health &amp; Social Care Trust"</f>
        <v>All persons in South Eastern Health &amp; Social Care Trust</v>
      </c>
      <c r="T16" s="183"/>
      <c r="U16" s="183"/>
      <c r="V16" s="183"/>
      <c r="W16" s="183"/>
      <c r="X16" s="183"/>
      <c r="Y16" s="183"/>
    </row>
    <row r="17" spans="2:25" ht="14.25">
      <c r="C17" s="175" t="s">
        <v>187</v>
      </c>
      <c r="D17" s="175"/>
      <c r="E17" s="175"/>
      <c r="F17" s="175"/>
      <c r="G17" s="175"/>
      <c r="H17" s="175"/>
      <c r="I17" s="175"/>
      <c r="K17" s="175" t="s">
        <v>187</v>
      </c>
      <c r="L17" s="175"/>
      <c r="M17" s="175"/>
      <c r="N17" s="175"/>
      <c r="O17" s="175"/>
      <c r="P17" s="175"/>
      <c r="Q17" s="175"/>
      <c r="S17" s="175" t="s">
        <v>187</v>
      </c>
      <c r="T17" s="175"/>
      <c r="U17" s="175"/>
      <c r="V17" s="175"/>
      <c r="W17" s="175"/>
      <c r="X17" s="175"/>
      <c r="Y17" s="175"/>
    </row>
    <row r="18" spans="2:25" s="10" customFormat="1" ht="25.5">
      <c r="C18" s="14" t="s">
        <v>188</v>
      </c>
      <c r="D18" s="14" t="s">
        <v>189</v>
      </c>
      <c r="E18" s="14" t="s">
        <v>190</v>
      </c>
      <c r="F18" s="14" t="s">
        <v>191</v>
      </c>
      <c r="G18" s="14" t="s">
        <v>192</v>
      </c>
      <c r="H18" s="14" t="s">
        <v>193</v>
      </c>
      <c r="I18" s="14" t="s">
        <v>194</v>
      </c>
      <c r="K18" s="11" t="s">
        <v>188</v>
      </c>
      <c r="L18" s="11" t="s">
        <v>189</v>
      </c>
      <c r="M18" s="11" t="s">
        <v>190</v>
      </c>
      <c r="N18" s="11" t="s">
        <v>191</v>
      </c>
      <c r="O18" s="11" t="s">
        <v>192</v>
      </c>
      <c r="P18" s="11" t="s">
        <v>193</v>
      </c>
      <c r="Q18" s="11" t="s">
        <v>194</v>
      </c>
      <c r="S18" s="11" t="s">
        <v>188</v>
      </c>
      <c r="T18" s="11" t="s">
        <v>189</v>
      </c>
      <c r="U18" s="11" t="s">
        <v>190</v>
      </c>
      <c r="V18" s="11" t="s">
        <v>191</v>
      </c>
      <c r="W18" s="11" t="s">
        <v>192</v>
      </c>
      <c r="X18" s="11" t="s">
        <v>193</v>
      </c>
      <c r="Y18" s="12" t="s">
        <v>194</v>
      </c>
    </row>
    <row r="19" spans="2:25" thickBot="1">
      <c r="B19" s="15" t="s">
        <v>195</v>
      </c>
      <c r="C19" s="70">
        <f>IF(ISERROR(VLOOKUP(control!$B$4&amp;control!$D$11,Data_AllCancers!$A$5:$J$103,Data_AllCancers!D$1,FALSE)),"-",VLOOKUP(control!$B$4&amp;control!$D$11,Data_AllCancers!$A$5:$J$103,Data_AllCancers!D$1,FALSE))</f>
        <v>557</v>
      </c>
      <c r="D19" s="71">
        <f>IF(ISERROR(VLOOKUP(control!$B$4&amp;control!$D$11,Data_AllCancers!$A$5:$J$103,Data_AllCancers!E$1,FALSE)),"-",VLOOKUP(control!$B$4&amp;control!$D$11,Data_AllCancers!$A$5:$J$103,Data_AllCancers!E$1,FALSE))</f>
        <v>473</v>
      </c>
      <c r="E19" s="71">
        <f>IF(ISERROR(VLOOKUP(control!$B$4&amp;control!$D$11,Data_AllCancers!$A$5:$J$103,Data_AllCancers!F$1,FALSE)),"-",VLOOKUP(control!$B$4&amp;control!$D$11,Data_AllCancers!$A$5:$J$103,Data_AllCancers!F$1,FALSE))</f>
        <v>1094</v>
      </c>
      <c r="F19" s="71">
        <f>IF(ISERROR(VLOOKUP(control!$B$4&amp;control!$D$11,Data_AllCancers!$A$5:$J$103,Data_AllCancers!G$1,FALSE)),"-",VLOOKUP(control!$B$4&amp;control!$D$11,Data_AllCancers!$A$5:$J$103,Data_AllCancers!G$1,FALSE))</f>
        <v>1011</v>
      </c>
      <c r="G19" s="71">
        <f>IF(ISERROR(VLOOKUP(control!$B$4&amp;control!$D$11,Data_AllCancers!$A$5:$J$103,Data_AllCancers!H$1,FALSE)),"-",VLOOKUP(control!$B$4&amp;control!$D$11,Data_AllCancers!$A$5:$J$103,Data_AllCancers!H$1,FALSE))</f>
        <v>550</v>
      </c>
      <c r="H19" s="71">
        <f>IF(ISERROR(VLOOKUP(control!$B$4&amp;control!$D$11,Data_AllCancers!$A$5:$J$103,Data_AllCancers!I$1,FALSE)),"-",VLOOKUP(control!$B$4&amp;control!$D$11,Data_AllCancers!$A$5:$J$103,Data_AllCancers!I$1,FALSE))</f>
        <v>216</v>
      </c>
      <c r="I19" s="72">
        <f>IF(ISERROR(VLOOKUP(control!$B$4&amp;control!$D$11,Data_AllCancers!$A$5:$J$103,Data_AllCancers!J$1,FALSE)),"-",VLOOKUP(control!$B$4&amp;control!$D$11,Data_AllCancers!$A$5:$J$103,Data_AllCancers!J$1,FALSE))</f>
        <v>3901</v>
      </c>
      <c r="K19" s="70">
        <f>IF(ISERROR(VLOOKUP(control!$B$5&amp;control!$D$11,Data_AllCancers!$A$5:$J$103,Data_AllCancers!D$1,FALSE)),"-",VLOOKUP(control!$B$5&amp;control!$D$11,Data_AllCancers!$A$5:$J$103,Data_AllCancers!D$1,FALSE))</f>
        <v>554</v>
      </c>
      <c r="L19" s="71">
        <f>IF(ISERROR(VLOOKUP(control!$B$5&amp;control!$D$11,Data_AllCancers!$A$5:$J$103,Data_AllCancers!E$1,FALSE)),"-",VLOOKUP(control!$B$5&amp;control!$D$11,Data_AllCancers!$A$5:$J$103,Data_AllCancers!E$1,FALSE))</f>
        <v>534</v>
      </c>
      <c r="M19" s="71">
        <f>IF(ISERROR(VLOOKUP(control!$B$5&amp;control!$D$11,Data_AllCancers!$A$5:$J$103,Data_AllCancers!F$1,FALSE)),"-",VLOOKUP(control!$B$5&amp;control!$D$11,Data_AllCancers!$A$5:$J$103,Data_AllCancers!F$1,FALSE))</f>
        <v>1217</v>
      </c>
      <c r="N19" s="71">
        <f>IF(ISERROR(VLOOKUP(control!$B$5&amp;control!$D$11,Data_AllCancers!$A$5:$J$103,Data_AllCancers!G$1,FALSE)),"-",VLOOKUP(control!$B$5&amp;control!$D$11,Data_AllCancers!$A$5:$J$103,Data_AllCancers!G$1,FALSE))</f>
        <v>1480</v>
      </c>
      <c r="O19" s="71">
        <f>IF(ISERROR(VLOOKUP(control!$B$5&amp;control!$D$11,Data_AllCancers!$A$5:$J$103,Data_AllCancers!H$1,FALSE)),"-",VLOOKUP(control!$B$5&amp;control!$D$11,Data_AllCancers!$A$5:$J$103,Data_AllCancers!H$1,FALSE))</f>
        <v>1025</v>
      </c>
      <c r="P19" s="71">
        <f>IF(ISERROR(VLOOKUP(control!$B$5&amp;control!$D$11,Data_AllCancers!$A$5:$J$103,Data_AllCancers!I$1,FALSE)),"-",VLOOKUP(control!$B$5&amp;control!$D$11,Data_AllCancers!$A$5:$J$103,Data_AllCancers!I$1,FALSE))</f>
        <v>407</v>
      </c>
      <c r="Q19" s="72">
        <f>IF(ISERROR(VLOOKUP(control!$B$5&amp;control!$D$11,Data_AllCancers!$A$5:$J$103,Data_AllCancers!J$1,FALSE)),"-",VLOOKUP(control!$B$5&amp;control!$D$11,Data_AllCancers!$A$5:$J$103,Data_AllCancers!J$1,FALSE))</f>
        <v>5217</v>
      </c>
      <c r="R19" s="9"/>
      <c r="S19" s="70">
        <f>C19+K19</f>
        <v>1111</v>
      </c>
      <c r="T19" s="71">
        <f t="shared" ref="T19:Y19" si="0">D19+L19</f>
        <v>1007</v>
      </c>
      <c r="U19" s="71">
        <f t="shared" si="0"/>
        <v>2311</v>
      </c>
      <c r="V19" s="71">
        <f t="shared" si="0"/>
        <v>2491</v>
      </c>
      <c r="W19" s="71">
        <f t="shared" si="0"/>
        <v>1575</v>
      </c>
      <c r="X19" s="71">
        <f t="shared" si="0"/>
        <v>623</v>
      </c>
      <c r="Y19" s="72">
        <f t="shared" si="0"/>
        <v>9118</v>
      </c>
    </row>
    <row r="20" spans="2:25" thickBot="1">
      <c r="B20" s="16" t="s">
        <v>196</v>
      </c>
      <c r="C20" s="73">
        <f>IF(ISERROR(VLOOKUP(control!$B$4&amp;control!$D$11,Data_AllCancers!$A$5:$U$103,Data_AllCancers!N$1,FALSE)),"-",VLOOKUP(control!$B$4&amp;control!$D$11,Data_AllCancers!$A$5:$U$103,Data_AllCancers!N$1,FALSE))</f>
        <v>160.98312422868275</v>
      </c>
      <c r="D20" s="74">
        <f>IF(ISERROR(VLOOKUP(control!$B$4&amp;control!$D$11,Data_AllCancers!$A$5:$U$103,Data_AllCancers!O$1,FALSE)),"-",VLOOKUP(control!$B$4&amp;control!$D$11,Data_AllCancers!$A$5:$U$103,Data_AllCancers!O$1,FALSE))</f>
        <v>136.70559741502143</v>
      </c>
      <c r="E20" s="74">
        <f>IF(ISERROR(VLOOKUP(control!$B$4&amp;control!$D$11,Data_AllCancers!$A$5:$U$103,Data_AllCancers!P$1,FALSE)),"-",VLOOKUP(control!$B$4&amp;control!$D$11,Data_AllCancers!$A$5:$U$103,Data_AllCancers!P$1,FALSE))</f>
        <v>316.1858849303033</v>
      </c>
      <c r="F20" s="74">
        <f>IF(ISERROR(VLOOKUP(control!$B$4&amp;control!$D$11,Data_AllCancers!$A$5:$U$103,Data_AllCancers!Q$1,FALSE)),"-",VLOOKUP(control!$B$4&amp;control!$D$11,Data_AllCancers!$A$5:$U$103,Data_AllCancers!Q$1,FALSE))</f>
        <v>292.19737629299505</v>
      </c>
      <c r="G20" s="74">
        <f>IF(ISERROR(VLOOKUP(control!$B$4&amp;control!$D$11,Data_AllCancers!$A$5:$U$103,Data_AllCancers!R$1,FALSE)),"-",VLOOKUP(control!$B$4&amp;control!$D$11,Data_AllCancers!$A$5:$U$103,Data_AllCancers!R$1,FALSE))</f>
        <v>158.95999699421097</v>
      </c>
      <c r="H20" s="74">
        <f>IF(ISERROR(VLOOKUP(control!$B$4&amp;control!$D$11,Data_AllCancers!$A$5:$U$103,Data_AllCancers!S$1,FALSE)),"-",VLOOKUP(control!$B$4&amp;control!$D$11,Data_AllCancers!$A$5:$U$103,Data_AllCancers!S$1,FALSE))</f>
        <v>62.427926092271946</v>
      </c>
      <c r="I20" s="75">
        <f>IF(ISERROR(VLOOKUP(control!$B$4&amp;control!$D$11,Data_AllCancers!$A$5:$U$103,Data_AllCancers!T$1,FALSE)),"-",VLOOKUP(control!$B$4&amp;control!$D$11,Data_AllCancers!$A$5:$U$103,Data_AllCancers!T$1,FALSE))</f>
        <v>1127.4599059534855</v>
      </c>
      <c r="K20" s="73">
        <f>IF(ISERROR(VLOOKUP(control!$B$5&amp;control!$D$11,Data_AllCancers!$A$5:$U$103,Data_AllCancers!N$1,FALSE)),"-",VLOOKUP(control!$B$5&amp;control!$D$11,Data_AllCancers!$A$5:$U$103,Data_AllCancers!N$1,FALSE))</f>
        <v>160.11606969962341</v>
      </c>
      <c r="L20" s="74">
        <f>IF(ISERROR(VLOOKUP(control!$B$5&amp;control!$D$11,Data_AllCancers!$A$5:$U$103,Data_AllCancers!O$1,FALSE)),"-",VLOOKUP(control!$B$5&amp;control!$D$11,Data_AllCancers!$A$5:$U$103,Data_AllCancers!O$1,FALSE))</f>
        <v>154.3357061725612</v>
      </c>
      <c r="M20" s="74">
        <f>IF(ISERROR(VLOOKUP(control!$B$5&amp;control!$D$11,Data_AllCancers!$A$5:$U$103,Data_AllCancers!P$1,FALSE)),"-",VLOOKUP(control!$B$5&amp;control!$D$11,Data_AllCancers!$A$5:$U$103,Data_AllCancers!P$1,FALSE))</f>
        <v>351.73512062173592</v>
      </c>
      <c r="N20" s="74">
        <f>IF(ISERROR(VLOOKUP(control!$B$5&amp;control!$D$11,Data_AllCancers!$A$5:$U$103,Data_AllCancers!Q$1,FALSE)),"-",VLOOKUP(control!$B$5&amp;control!$D$11,Data_AllCancers!$A$5:$U$103,Data_AllCancers!Q$1,FALSE))</f>
        <v>427.74690100260409</v>
      </c>
      <c r="O20" s="74">
        <f>IF(ISERROR(VLOOKUP(control!$B$5&amp;control!$D$11,Data_AllCancers!$A$5:$U$103,Data_AllCancers!R$1,FALSE)),"-",VLOOKUP(control!$B$5&amp;control!$D$11,Data_AllCancers!$A$5:$U$103,Data_AllCancers!R$1,FALSE))</f>
        <v>296.24363076193862</v>
      </c>
      <c r="P20" s="74">
        <f>IF(ISERROR(VLOOKUP(control!$B$5&amp;control!$D$11,Data_AllCancers!$A$5:$U$103,Data_AllCancers!S$1,FALSE)),"-",VLOOKUP(control!$B$5&amp;control!$D$11,Data_AllCancers!$A$5:$U$103,Data_AllCancers!S$1,FALSE))</f>
        <v>117.63039777571611</v>
      </c>
      <c r="Q20" s="75">
        <f>IF(ISERROR(VLOOKUP(control!$B$5&amp;control!$D$11,Data_AllCancers!$A$5:$U$103,Data_AllCancers!T$1,FALSE)),"-",VLOOKUP(control!$B$5&amp;control!$D$11,Data_AllCancers!$A$5:$U$103,Data_AllCancers!T$1,FALSE))</f>
        <v>1507.8078260341792</v>
      </c>
      <c r="R20" s="9"/>
      <c r="S20" s="73">
        <f>IF(ISERROR(VLOOKUP("Persons"&amp;control!$D$11,Data_AllCancers!$A$5:$U$103,Data_AllCancers!N$1,FALSE)),"-",VLOOKUP("Persons"&amp;control!$D$11,Data_AllCancers!$A$5:$U$103,Data_AllCancers!N$1,FALSE))</f>
        <v>321.09919392830614</v>
      </c>
      <c r="T20" s="74">
        <f>IF(ISERROR(VLOOKUP("Persons"&amp;control!$D$11,Data_AllCancers!$A$5:$U$103,Data_AllCancers!O$1,FALSE)),"-",VLOOKUP("Persons"&amp;control!$D$11,Data_AllCancers!$A$5:$U$103,Data_AllCancers!O$1,FALSE))</f>
        <v>291.04130358758266</v>
      </c>
      <c r="U20" s="74">
        <f>IF(ISERROR(VLOOKUP("Persons"&amp;control!$D$11,Data_AllCancers!$A$5:$U$103,Data_AllCancers!P$1,FALSE)),"-",VLOOKUP("Persons"&amp;control!$D$11,Data_AllCancers!$A$5:$U$103,Data_AllCancers!P$1,FALSE))</f>
        <v>667.92100555203922</v>
      </c>
      <c r="V20" s="74">
        <f>IF(ISERROR(VLOOKUP("Persons"&amp;control!$D$11,Data_AllCancers!$A$5:$U$103,Data_AllCancers!Q$1,FALSE)),"-",VLOOKUP("Persons"&amp;control!$D$11,Data_AllCancers!$A$5:$U$103,Data_AllCancers!Q$1,FALSE))</f>
        <v>719.94427729559914</v>
      </c>
      <c r="W20" s="74">
        <f>IF(ISERROR(VLOOKUP("Persons"&amp;control!$D$11,Data_AllCancers!$A$5:$U$103,Data_AllCancers!R$1,FALSE)),"-",VLOOKUP("Persons"&amp;control!$D$11,Data_AllCancers!$A$5:$U$103,Data_AllCancers!R$1,FALSE))</f>
        <v>455.20362775614961</v>
      </c>
      <c r="X20" s="74">
        <f>IF(ISERROR(VLOOKUP("Persons"&amp;control!$D$11,Data_AllCancers!$A$5:$U$103,Data_AllCancers!S$1,FALSE)),"-",VLOOKUP("Persons"&amp;control!$D$11,Data_AllCancers!$A$5:$U$103,Data_AllCancers!S$1,FALSE))</f>
        <v>180.05832386798807</v>
      </c>
      <c r="Y20" s="75">
        <f>IF(ISERROR(VLOOKUP("Persons"&amp;control!$D$11,Data_AllCancers!$A$5:$U$103,Data_AllCancers!T$1,FALSE)),"-",VLOOKUP("Persons"&amp;control!$D$11,Data_AllCancers!$A$5:$U$103,Data_AllCancers!T$1,FALSE))</f>
        <v>2635.2677319876648</v>
      </c>
    </row>
    <row r="21" spans="2:25"/>
    <row r="22" spans="2:25">
      <c r="B22" s="43" t="s">
        <v>182</v>
      </c>
    </row>
    <row r="23" spans="2:25">
      <c r="B23" s="164" t="s">
        <v>197</v>
      </c>
      <c r="C23" s="183" t="str">
        <f>"Males in "&amp;control!$D$11&amp;" Health &amp; Social Care Trust"</f>
        <v>Males in South Eastern Health &amp; Social Care Trust</v>
      </c>
      <c r="D23" s="183"/>
      <c r="E23" s="183"/>
      <c r="F23" s="183"/>
      <c r="G23" s="183"/>
      <c r="H23" s="183"/>
      <c r="I23" s="183"/>
      <c r="K23" s="183" t="str">
        <f>"Females in "&amp;control!$D$11&amp;" Health &amp; Social Care Trust"</f>
        <v>Females in South Eastern Health &amp; Social Care Trust</v>
      </c>
      <c r="L23" s="183"/>
      <c r="M23" s="183"/>
      <c r="N23" s="183"/>
      <c r="O23" s="183"/>
      <c r="P23" s="183"/>
      <c r="Q23" s="183"/>
      <c r="S23" s="183" t="str">
        <f>"Females in "&amp;control!$D$11&amp;" Health &amp; Social Care Trust"</f>
        <v>Females in South Eastern Health &amp; Social Care Trust</v>
      </c>
      <c r="T23" s="183"/>
      <c r="U23" s="183"/>
      <c r="V23" s="183"/>
      <c r="W23" s="183"/>
      <c r="X23" s="183"/>
      <c r="Y23" s="183"/>
    </row>
    <row r="24" spans="2:25" ht="14.25">
      <c r="C24" s="175" t="s">
        <v>187</v>
      </c>
      <c r="D24" s="175"/>
      <c r="E24" s="175"/>
      <c r="F24" s="175"/>
      <c r="G24" s="175"/>
      <c r="H24" s="175"/>
      <c r="I24" s="175"/>
      <c r="K24" s="175" t="s">
        <v>187</v>
      </c>
      <c r="L24" s="175"/>
      <c r="M24" s="175"/>
      <c r="N24" s="175"/>
      <c r="O24" s="175"/>
      <c r="P24" s="175"/>
      <c r="Q24" s="175"/>
      <c r="S24" s="175" t="s">
        <v>187</v>
      </c>
      <c r="T24" s="175"/>
      <c r="U24" s="175"/>
      <c r="V24" s="175"/>
      <c r="W24" s="175"/>
      <c r="X24" s="175"/>
      <c r="Y24" s="175"/>
    </row>
    <row r="25" spans="2:25" s="10" customFormat="1" ht="25.5">
      <c r="C25" s="14" t="s">
        <v>188</v>
      </c>
      <c r="D25" s="14" t="s">
        <v>189</v>
      </c>
      <c r="E25" s="14" t="s">
        <v>190</v>
      </c>
      <c r="F25" s="14" t="s">
        <v>191</v>
      </c>
      <c r="G25" s="14" t="s">
        <v>192</v>
      </c>
      <c r="H25" s="14" t="s">
        <v>193</v>
      </c>
      <c r="I25" s="14" t="s">
        <v>194</v>
      </c>
      <c r="K25" s="11" t="s">
        <v>188</v>
      </c>
      <c r="L25" s="11" t="s">
        <v>189</v>
      </c>
      <c r="M25" s="11" t="s">
        <v>190</v>
      </c>
      <c r="N25" s="11" t="s">
        <v>191</v>
      </c>
      <c r="O25" s="11" t="s">
        <v>192</v>
      </c>
      <c r="P25" s="11" t="s">
        <v>193</v>
      </c>
      <c r="Q25" s="11" t="s">
        <v>194</v>
      </c>
      <c r="S25" s="11" t="s">
        <v>188</v>
      </c>
      <c r="T25" s="11" t="s">
        <v>189</v>
      </c>
      <c r="U25" s="11" t="s">
        <v>190</v>
      </c>
      <c r="V25" s="11" t="s">
        <v>191</v>
      </c>
      <c r="W25" s="11" t="s">
        <v>192</v>
      </c>
      <c r="X25" s="11" t="s">
        <v>193</v>
      </c>
      <c r="Y25" s="12" t="s">
        <v>194</v>
      </c>
    </row>
    <row r="26" spans="2:25" thickBot="1">
      <c r="B26" s="15" t="s">
        <v>198</v>
      </c>
      <c r="C26" s="94">
        <f>IF(OR(IF(ISERROR(VLOOKUP(control!$B$4&amp;control!$D$11&amp;NIreland_HSCT!$B26,Data_HSCT!$A$5:$K$1710,Data_HSCT!E$1,FALSE)),"-",VLOOKUP(control!$B$4&amp;control!$D$11&amp;NIreland_HSCT!$B26,Data_HSCT!$A$5:$K$1710,Data_HSCT!E$1,FALSE))=0,ISERROR(IF(ISERROR(VLOOKUP(control!$B$4&amp;control!$D$11&amp;NIreland_HSCT!$B26,Data_HSCT!$A$5:$K$1710,Data_HSCT!E$1,FALSE)),"-",VLOOKUP(control!$B$4&amp;control!$D$11&amp;NIreland_HSCT!$B26,Data_HSCT!$A$5:$K$1710,Data_HSCT!E$1,FALSE)))),"-",IF(ISERROR(VLOOKUP(control!$B$4&amp;control!$D$11&amp;NIreland_HSCT!$B26,Data_HSCT!$A$5:$K$1710,Data_HSCT!E$1,FALSE)),"-",VLOOKUP(control!$B$4&amp;control!$D$11&amp;NIreland_HSCT!$B26,Data_HSCT!$A$5:$K$1710,Data_HSCT!E$1,FALSE)))</f>
        <v>22</v>
      </c>
      <c r="D26" s="95">
        <f>IF(OR(IF(ISERROR(VLOOKUP(control!$B$4&amp;control!$D$11&amp;NIreland_HSCT!$B26,Data_HSCT!$A$5:$K$1710,Data_HSCT!F$1,FALSE)),"-",VLOOKUP(control!$B$4&amp;control!$D$11&amp;NIreland_HSCT!$B26,Data_HSCT!$A$5:$K$1710,Data_HSCT!F$1,FALSE))=0,ISERROR(IF(ISERROR(VLOOKUP(control!$B$4&amp;control!$D$11&amp;NIreland_HSCT!$B26,Data_HSCT!$A$5:$K$1710,Data_HSCT!F$1,FALSE)),"-",VLOOKUP(control!$B$4&amp;control!$D$11&amp;NIreland_HSCT!$B26,Data_HSCT!$A$5:$K$1710,Data_HSCT!F$1,FALSE)))),"-",IF(ISERROR(VLOOKUP(control!$B$4&amp;control!$D$11&amp;NIreland_HSCT!$B26,Data_HSCT!$A$5:$K$1710,Data_HSCT!F$1,FALSE)),"-",VLOOKUP(control!$B$4&amp;control!$D$11&amp;NIreland_HSCT!$B26,Data_HSCT!$A$5:$K$1710,Data_HSCT!F$1,FALSE)))</f>
        <v>29</v>
      </c>
      <c r="E26" s="95">
        <f>IF(OR(IF(ISERROR(VLOOKUP(control!$B$4&amp;control!$D$11&amp;NIreland_HSCT!$B26,Data_HSCT!$A$5:$K$1710,Data_HSCT!G$1,FALSE)),"-",VLOOKUP(control!$B$4&amp;control!$D$11&amp;NIreland_HSCT!$B26,Data_HSCT!$A$5:$K$1710,Data_HSCT!G$1,FALSE))=0,ISERROR(IF(ISERROR(VLOOKUP(control!$B$4&amp;control!$D$11&amp;NIreland_HSCT!$B26,Data_HSCT!$A$5:$K$1710,Data_HSCT!G$1,FALSE)),"-",VLOOKUP(control!$B$4&amp;control!$D$11&amp;NIreland_HSCT!$B26,Data_HSCT!$A$5:$K$1710,Data_HSCT!G$1,FALSE)))),"-",IF(ISERROR(VLOOKUP(control!$B$4&amp;control!$D$11&amp;NIreland_HSCT!$B26,Data_HSCT!$A$5:$K$1710,Data_HSCT!G$1,FALSE)),"-",VLOOKUP(control!$B$4&amp;control!$D$11&amp;NIreland_HSCT!$B26,Data_HSCT!$A$5:$K$1710,Data_HSCT!G$1,FALSE)))</f>
        <v>41</v>
      </c>
      <c r="F26" s="95">
        <f>IF(OR(IF(ISERROR(VLOOKUP(control!$B$4&amp;control!$D$11&amp;NIreland_HSCT!$B26,Data_HSCT!$A$5:$K$1710,Data_HSCT!H$1,FALSE)),"-",VLOOKUP(control!$B$4&amp;control!$D$11&amp;NIreland_HSCT!$B26,Data_HSCT!$A$5:$K$1710,Data_HSCT!H$1,FALSE))=0,ISERROR(IF(ISERROR(VLOOKUP(control!$B$4&amp;control!$D$11&amp;NIreland_HSCT!$B26,Data_HSCT!$A$5:$K$1710,Data_HSCT!H$1,FALSE)),"-",VLOOKUP(control!$B$4&amp;control!$D$11&amp;NIreland_HSCT!$B26,Data_HSCT!$A$5:$K$1710,Data_HSCT!H$1,FALSE)))),"-",IF(ISERROR(VLOOKUP(control!$B$4&amp;control!$D$11&amp;NIreland_HSCT!$B26,Data_HSCT!$A$5:$K$1710,Data_HSCT!H$1,FALSE)),"-",VLOOKUP(control!$B$4&amp;control!$D$11&amp;NIreland_HSCT!$B26,Data_HSCT!$A$5:$K$1710,Data_HSCT!H$1,FALSE)))</f>
        <v>51</v>
      </c>
      <c r="G26" s="95">
        <f>IF(OR(IF(ISERROR(VLOOKUP(control!$B$4&amp;control!$D$11&amp;NIreland_HSCT!$B26,Data_HSCT!$A$5:$K$1710,Data_HSCT!I$1,FALSE)),"-",VLOOKUP(control!$B$4&amp;control!$D$11&amp;NIreland_HSCT!$B26,Data_HSCT!$A$5:$K$1710,Data_HSCT!I$1,FALSE))=0,ISERROR(IF(ISERROR(VLOOKUP(control!$B$4&amp;control!$D$11&amp;NIreland_HSCT!$B26,Data_HSCT!$A$5:$K$1710,Data_HSCT!I$1,FALSE)),"-",VLOOKUP(control!$B$4&amp;control!$D$11&amp;NIreland_HSCT!$B26,Data_HSCT!$A$5:$K$1710,Data_HSCT!I$1,FALSE)))),"-",IF(ISERROR(VLOOKUP(control!$B$4&amp;control!$D$11&amp;NIreland_HSCT!$B26,Data_HSCT!$A$5:$K$1710,Data_HSCT!I$1,FALSE)),"-",VLOOKUP(control!$B$4&amp;control!$D$11&amp;NIreland_HSCT!$B26,Data_HSCT!$A$5:$K$1710,Data_HSCT!I$1,FALSE)))</f>
        <v>34</v>
      </c>
      <c r="H26" s="95">
        <f>IF(OR(IF(ISERROR(VLOOKUP(control!$B$4&amp;control!$D$11&amp;NIreland_HSCT!$B26,Data_HSCT!$A$5:$K$1710,Data_HSCT!J$1,FALSE)),"-",VLOOKUP(control!$B$4&amp;control!$D$11&amp;NIreland_HSCT!$B26,Data_HSCT!$A$5:$K$1710,Data_HSCT!J$1,FALSE))=0,ISERROR(IF(ISERROR(VLOOKUP(control!$B$4&amp;control!$D$11&amp;NIreland_HSCT!$B26,Data_HSCT!$A$5:$K$1710,Data_HSCT!J$1,FALSE)),"-",VLOOKUP(control!$B$4&amp;control!$D$11&amp;NIreland_HSCT!$B26,Data_HSCT!$A$5:$K$1710,Data_HSCT!J$1,FALSE)))),"-",IF(ISERROR(VLOOKUP(control!$B$4&amp;control!$D$11&amp;NIreland_HSCT!$B26,Data_HSCT!$A$5:$K$1710,Data_HSCT!J$1,FALSE)),"-",VLOOKUP(control!$B$4&amp;control!$D$11&amp;NIreland_HSCT!$B26,Data_HSCT!$A$5:$K$1710,Data_HSCT!J$1,FALSE)))</f>
        <v>16</v>
      </c>
      <c r="I26" s="96">
        <f>IF(OR(IF(ISERROR(VLOOKUP(control!$B$4&amp;control!$D$11&amp;NIreland_HSCT!$B26,Data_HSCT!$A$5:$K$1710,Data_HSCT!K$1,FALSE)),"-",VLOOKUP(control!$B$4&amp;control!$D$11&amp;NIreland_HSCT!$B26,Data_HSCT!$A$5:$K$1710,Data_HSCT!K$1,FALSE))=0,ISERROR(IF(ISERROR(VLOOKUP(control!$B$4&amp;control!$D$11&amp;NIreland_HSCT!$B26,Data_HSCT!$A$5:$K$1710,Data_HSCT!K$1,FALSE)),"-",VLOOKUP(control!$B$4&amp;control!$D$11&amp;NIreland_HSCT!$B26,Data_HSCT!$A$5:$K$1710,Data_HSCT!K$1,FALSE)))),"-",IF(ISERROR(VLOOKUP(control!$B$4&amp;control!$D$11&amp;NIreland_HSCT!$B26,Data_HSCT!$A$5:$K$1710,Data_HSCT!K$1,FALSE)),"-",VLOOKUP(control!$B$4&amp;control!$D$11&amp;NIreland_HSCT!$B26,Data_HSCT!$A$5:$K$1710,Data_HSCT!K$1,FALSE)))</f>
        <v>193</v>
      </c>
      <c r="K26" s="94">
        <f>IF(OR(IF(ISERROR(VLOOKUP(control!$B$5&amp;control!$D$11&amp;NIreland_HSCT!$B26,Data_HSCT!$A$5:$K$1710,Data_HSCT!E$1,FALSE)),"-",VLOOKUP(control!$B$5&amp;control!$D$11&amp;NIreland_HSCT!$B26,Data_HSCT!$A$5:$K$1710,Data_HSCT!E$1,FALSE))=0,ISERROR(IF(ISERROR(VLOOKUP(control!$B$5&amp;control!$D$11&amp;NIreland_HSCT!$B26,Data_HSCT!$A$5:$K$1710,Data_HSCT!E$1,FALSE)),"-",VLOOKUP(control!$B$5&amp;control!$D$11&amp;NIreland_HSCT!$B26,Data_HSCT!$A$5:$K$1710,Data_HSCT!E$1,FALSE)))),"-",IF(ISERROR(VLOOKUP(control!$B$5&amp;control!$D$11&amp;NIreland_HSCT!$B26,Data_HSCT!$A$5:$K$1710,Data_HSCT!E$1,FALSE)),"-",VLOOKUP(control!$B$5&amp;control!$D$11&amp;NIreland_HSCT!$B26,Data_HSCT!$A$5:$K$1710,Data_HSCT!E$1,FALSE)))</f>
        <v>9</v>
      </c>
      <c r="L26" s="95">
        <f>IF(OR(IF(ISERROR(VLOOKUP(control!$B$5&amp;control!$D$11&amp;NIreland_HSCT!$B26,Data_HSCT!$A$5:$K$1710,Data_HSCT!F$1,FALSE)),"-",VLOOKUP(control!$B$5&amp;control!$D$11&amp;NIreland_HSCT!$B26,Data_HSCT!$A$5:$K$1710,Data_HSCT!F$1,FALSE))=0,ISERROR(IF(ISERROR(VLOOKUP(control!$B$5&amp;control!$D$11&amp;NIreland_HSCT!$B29,Data_HSCT!$A$5:$K$1710,Data_HSCT!F$1,FALSE)),"-",VLOOKUP(control!$B$5&amp;control!$D$11&amp;NIreland_HSCT!$B26,Data_HSCT!$A$5:$K$1710,Data_HSCT!F$1,FALSE)))),"-",IF(ISERROR(VLOOKUP(control!$B$5&amp;control!$D$11&amp;NIreland_HSCT!$B26,Data_HSCT!$A$5:$K$1710,Data_HSCT!F$1,FALSE)),"-",VLOOKUP(control!$B$5&amp;control!$D$11&amp;NIreland_HSCT!$B26,Data_HSCT!$A$5:$K$1710,Data_HSCT!F$1,FALSE)))</f>
        <v>12</v>
      </c>
      <c r="M26" s="95">
        <f>IF(OR(IF(ISERROR(VLOOKUP(control!$B$5&amp;control!$D$11&amp;NIreland_HSCT!$B26,Data_HSCT!$A$5:$K$1710,Data_HSCT!G$1,FALSE)),"-",VLOOKUP(control!$B$5&amp;control!$D$11&amp;NIreland_HSCT!$B26,Data_HSCT!$A$5:$K$1710,Data_HSCT!G$1,FALSE))=0,ISERROR(IF(ISERROR(VLOOKUP(control!$B$5&amp;control!$D$11&amp;NIreland_HSCT!$B29,Data_HSCT!$A$5:$K$1710,Data_HSCT!G$1,FALSE)),"-",VLOOKUP(control!$B$5&amp;control!$D$11&amp;NIreland_HSCT!$B26,Data_HSCT!$A$5:$K$1710,Data_HSCT!G$1,FALSE)))),"-",IF(ISERROR(VLOOKUP(control!$B$5&amp;control!$D$11&amp;NIreland_HSCT!$B26,Data_HSCT!$A$5:$K$1710,Data_HSCT!G$1,FALSE)),"-",VLOOKUP(control!$B$5&amp;control!$D$11&amp;NIreland_HSCT!$B26,Data_HSCT!$A$5:$K$1710,Data_HSCT!G$1,FALSE)))</f>
        <v>13</v>
      </c>
      <c r="N26" s="95">
        <f>IF(OR(IF(ISERROR(VLOOKUP(control!$B$5&amp;control!$D$11&amp;NIreland_HSCT!$B26,Data_HSCT!$A$5:$K$1710,Data_HSCT!H$1,FALSE)),"-",VLOOKUP(control!$B$5&amp;control!$D$11&amp;NIreland_HSCT!$B26,Data_HSCT!$A$5:$K$1710,Data_HSCT!H$1,FALSE))=0,ISERROR(IF(ISERROR(VLOOKUP(control!$B$5&amp;control!$D$11&amp;NIreland_HSCT!$B29,Data_HSCT!$A$5:$K$1710,Data_HSCT!H$1,FALSE)),"-",VLOOKUP(control!$B$5&amp;control!$D$11&amp;NIreland_HSCT!$B26,Data_HSCT!$A$5:$K$1710,Data_HSCT!H$1,FALSE)))),"-",IF(ISERROR(VLOOKUP(control!$B$5&amp;control!$D$11&amp;NIreland_HSCT!$B26,Data_HSCT!$A$5:$K$1710,Data_HSCT!H$1,FALSE)),"-",VLOOKUP(control!$B$5&amp;control!$D$11&amp;NIreland_HSCT!$B26,Data_HSCT!$A$5:$K$1710,Data_HSCT!H$1,FALSE)))</f>
        <v>21</v>
      </c>
      <c r="O26" s="95">
        <f>IF(OR(IF(ISERROR(VLOOKUP(control!$B$5&amp;control!$D$11&amp;NIreland_HSCT!$B26,Data_HSCT!$A$5:$K$1710,Data_HSCT!I$1,FALSE)),"-",VLOOKUP(control!$B$5&amp;control!$D$11&amp;NIreland_HSCT!$B26,Data_HSCT!$A$5:$K$1710,Data_HSCT!I$1,FALSE))=0,ISERROR(IF(ISERROR(VLOOKUP(control!$B$5&amp;control!$D$11&amp;NIreland_HSCT!$B29,Data_HSCT!$A$5:$K$1710,Data_HSCT!I$1,FALSE)),"-",VLOOKUP(control!$B$5&amp;control!$D$11&amp;NIreland_HSCT!$B26,Data_HSCT!$A$5:$K$1710,Data_HSCT!I$1,FALSE)))),"-",IF(ISERROR(VLOOKUP(control!$B$5&amp;control!$D$11&amp;NIreland_HSCT!$B26,Data_HSCT!$A$5:$K$1710,Data_HSCT!I$1,FALSE)),"-",VLOOKUP(control!$B$5&amp;control!$D$11&amp;NIreland_HSCT!$B26,Data_HSCT!$A$5:$K$1710,Data_HSCT!I$1,FALSE)))</f>
        <v>15</v>
      </c>
      <c r="P26" s="95">
        <f>IF(OR(IF(ISERROR(VLOOKUP(control!$B$5&amp;control!$D$11&amp;NIreland_HSCT!$B26,Data_HSCT!$A$5:$K$1710,Data_HSCT!J$1,FALSE)),"-",VLOOKUP(control!$B$5&amp;control!$D$11&amp;NIreland_HSCT!$B26,Data_HSCT!$A$5:$K$1710,Data_HSCT!J$1,FALSE))=0,ISERROR(IF(ISERROR(VLOOKUP(control!$B$5&amp;control!$D$11&amp;NIreland_HSCT!$B29,Data_HSCT!$A$5:$K$1710,Data_HSCT!J$1,FALSE)),"-",VLOOKUP(control!$B$5&amp;control!$D$11&amp;NIreland_HSCT!$B26,Data_HSCT!$A$5:$K$1710,Data_HSCT!J$1,FALSE)))),"-",IF(ISERROR(VLOOKUP(control!$B$5&amp;control!$D$11&amp;NIreland_HSCT!$B26,Data_HSCT!$A$5:$K$1710,Data_HSCT!J$1,FALSE)),"-",VLOOKUP(control!$B$5&amp;control!$D$11&amp;NIreland_HSCT!$B26,Data_HSCT!$A$5:$K$1710,Data_HSCT!J$1,FALSE)))</f>
        <v>5</v>
      </c>
      <c r="Q26" s="96">
        <f>IF(OR(IF(ISERROR(VLOOKUP(control!$B$5&amp;control!$D$11&amp;NIreland_HSCT!$B26,Data_HSCT!$A$5:$K$1710,Data_HSCT!K$1,FALSE)),"-",VLOOKUP(control!$B$5&amp;control!$D$11&amp;NIreland_HSCT!$B26,Data_HSCT!$A$5:$K$1710,Data_HSCT!K$1,FALSE))=0,ISERROR(IF(ISERROR(VLOOKUP(control!$B$5&amp;control!$D$11&amp;NIreland_HSCT!$B29,Data_HSCT!$A$5:$K$1710,Data_HSCT!K$1,FALSE)),"-",VLOOKUP(control!$B$5&amp;control!$D$11&amp;NIreland_HSCT!$B26,Data_HSCT!$A$5:$K$1710,Data_HSCT!K$1,FALSE)))),"-",IF(ISERROR(VLOOKUP(control!$B$5&amp;control!$D$11&amp;NIreland_HSCT!$B26,Data_HSCT!$A$5:$K$1710,Data_HSCT!K$1,FALSE)),"-",VLOOKUP(control!$B$5&amp;control!$D$11&amp;NIreland_HSCT!$B26,Data_HSCT!$A$5:$K$1710,Data_HSCT!K$1,FALSE)))</f>
        <v>75</v>
      </c>
      <c r="R26" s="9"/>
      <c r="S26" s="94">
        <f>IF(OR(IF(ISERROR(VLOOKUP("Persons"&amp;control!$D$11&amp;NIreland_HSCT!$B26,Data_HSCT!$A$5:$K$1710,Data_HSCT!E$1,FALSE)),"-",VLOOKUP("Persons"&amp;control!$D$11&amp;NIreland_HSCT!$B26,Data_HSCT!$A$5:$K$1710,Data_HSCT!E$1,FALSE))=0,ISERROR(IF(ISERROR(VLOOKUP("Persons"&amp;control!$D$11&amp;NIreland_HSCT!$B26,Data_HSCT!$A$5:$K$1710,Data_HSCT!E$1,FALSE)),"-",VLOOKUP("Persons"&amp;control!$D$11&amp;NIreland_HSCT!$B26,Data_HSCT!$A$5:$K$1710,Data_HSCT!E$1,FALSE)))),"-",IF(ISERROR(VLOOKUP("Persons"&amp;control!$D$11&amp;NIreland_HSCT!$B26,Data_HSCT!$A$5:$K$1710,Data_HSCT!E$1,FALSE)),"-",VLOOKUP("Persons"&amp;control!$D$11&amp;NIreland_HSCT!$B26,Data_HSCT!$A$5:$K$1710,Data_HSCT!E$1,FALSE)))</f>
        <v>31</v>
      </c>
      <c r="T26" s="95">
        <f>IF(OR(IF(ISERROR(VLOOKUP("Persons"&amp;control!$D$11&amp;NIreland_HSCT!$B26,Data_HSCT!$A$5:$K$1710,Data_HSCT!F$1,FALSE)),"-",VLOOKUP("Persons"&amp;control!$D$11&amp;NIreland_HSCT!$B26,Data_HSCT!$A$5:$K$1710,Data_HSCT!F$1,FALSE))=0,ISERROR(IF(ISERROR(VLOOKUP("Persons"&amp;control!$D$11&amp;NIreland_HSCT!$B26,Data_HSCT!$A$5:$K$1710,Data_HSCT!F$1,FALSE)),"-",VLOOKUP("Persons"&amp;control!$D$11&amp;NIreland_HSCT!$B26,Data_HSCT!$A$5:$K$1710,Data_HSCT!F$1,FALSE)))),"-",IF(ISERROR(VLOOKUP("Persons"&amp;control!$D$11&amp;NIreland_HSCT!$B26,Data_HSCT!$A$5:$K$1710,Data_HSCT!F$1,FALSE)),"-",VLOOKUP("Persons"&amp;control!$D$11&amp;NIreland_HSCT!$B26,Data_HSCT!$A$5:$K$1710,Data_HSCT!F$1,FALSE)))</f>
        <v>41</v>
      </c>
      <c r="U26" s="95">
        <f>IF(OR(IF(ISERROR(VLOOKUP("Persons"&amp;control!$D$11&amp;NIreland_HSCT!$B26,Data_HSCT!$A$5:$K$1710,Data_HSCT!G$1,FALSE)),"-",VLOOKUP("Persons"&amp;control!$D$11&amp;NIreland_HSCT!$B26,Data_HSCT!$A$5:$K$1710,Data_HSCT!G$1,FALSE))=0,ISERROR(IF(ISERROR(VLOOKUP("Persons"&amp;control!$D$11&amp;NIreland_HSCT!$B26,Data_HSCT!$A$5:$K$1710,Data_HSCT!G$1,FALSE)),"-",VLOOKUP("Persons"&amp;control!$D$11&amp;NIreland_HSCT!$B26,Data_HSCT!$A$5:$K$1710,Data_HSCT!G$1,FALSE)))),"-",IF(ISERROR(VLOOKUP("Persons"&amp;control!$D$11&amp;NIreland_HSCT!$B26,Data_HSCT!$A$5:$K$1710,Data_HSCT!G$1,FALSE)),"-",VLOOKUP("Persons"&amp;control!$D$11&amp;NIreland_HSCT!$B26,Data_HSCT!$A$5:$K$1710,Data_HSCT!G$1,FALSE)))</f>
        <v>54</v>
      </c>
      <c r="V26" s="95">
        <f>IF(OR(IF(ISERROR(VLOOKUP("Persons"&amp;control!$D$11&amp;NIreland_HSCT!$B26,Data_HSCT!$A$5:$K$1710,Data_HSCT!H$1,FALSE)),"-",VLOOKUP("Persons"&amp;control!$D$11&amp;NIreland_HSCT!$B26,Data_HSCT!$A$5:$K$1710,Data_HSCT!H$1,FALSE))=0,ISERROR(IF(ISERROR(VLOOKUP("Persons"&amp;control!$D$11&amp;NIreland_HSCT!$B26,Data_HSCT!$A$5:$K$1710,Data_HSCT!H$1,FALSE)),"-",VLOOKUP("Persons"&amp;control!$D$11&amp;NIreland_HSCT!$B26,Data_HSCT!$A$5:$K$1710,Data_HSCT!H$1,FALSE)))),"-",IF(ISERROR(VLOOKUP("Persons"&amp;control!$D$11&amp;NIreland_HSCT!$B26,Data_HSCT!$A$5:$K$1710,Data_HSCT!H$1,FALSE)),"-",VLOOKUP("Persons"&amp;control!$D$11&amp;NIreland_HSCT!$B26,Data_HSCT!$A$5:$K$1710,Data_HSCT!H$1,FALSE)))</f>
        <v>72</v>
      </c>
      <c r="W26" s="95">
        <f>IF(OR(IF(ISERROR(VLOOKUP("Persons"&amp;control!$D$11&amp;NIreland_HSCT!$B26,Data_HSCT!$A$5:$K$1710,Data_HSCT!I$1,FALSE)),"-",VLOOKUP("Persons"&amp;control!$D$11&amp;NIreland_HSCT!$B26,Data_HSCT!$A$5:$K$1710,Data_HSCT!I$1,FALSE))=0,ISERROR(IF(ISERROR(VLOOKUP("Persons"&amp;control!$D$11&amp;NIreland_HSCT!$B26,Data_HSCT!$A$5:$K$1710,Data_HSCT!I$1,FALSE)),"-",VLOOKUP("Persons"&amp;control!$D$11&amp;NIreland_HSCT!$B26,Data_HSCT!$A$5:$K$1710,Data_HSCT!I$1,FALSE)))),"-",IF(ISERROR(VLOOKUP("Persons"&amp;control!$D$11&amp;NIreland_HSCT!$B26,Data_HSCT!$A$5:$K$1710,Data_HSCT!I$1,FALSE)),"-",VLOOKUP("Persons"&amp;control!$D$11&amp;NIreland_HSCT!$B26,Data_HSCT!$A$5:$K$1710,Data_HSCT!I$1,FALSE)))</f>
        <v>49</v>
      </c>
      <c r="X26" s="95">
        <f>IF(OR(IF(ISERROR(VLOOKUP("Persons"&amp;control!$D$11&amp;NIreland_HSCT!$B26,Data_HSCT!$A$5:$K$1710,Data_HSCT!J$1,FALSE)),"-",VLOOKUP("Persons"&amp;control!$D$11&amp;NIreland_HSCT!$B26,Data_HSCT!$A$5:$K$1710,Data_HSCT!J$1,FALSE))=0,ISERROR(IF(ISERROR(VLOOKUP("Persons"&amp;control!$D$11&amp;NIreland_HSCT!$B26,Data_HSCT!$A$5:$K$1710,Data_HSCT!J$1,FALSE)),"-",VLOOKUP("Persons"&amp;control!$D$11&amp;NIreland_HSCT!$B26,Data_HSCT!$A$5:$K$1710,Data_HSCT!J$1,FALSE)))),"-",IF(ISERROR(VLOOKUP("Persons"&amp;control!$D$11&amp;NIreland_HSCT!$B26,Data_HSCT!$A$5:$K$1710,Data_HSCT!J$1,FALSE)),"-",VLOOKUP("Persons"&amp;control!$D$11&amp;NIreland_HSCT!$B26,Data_HSCT!$A$5:$K$1710,Data_HSCT!J$1,FALSE)))</f>
        <v>21</v>
      </c>
      <c r="Y26" s="96">
        <f>IF(OR(IF(ISERROR(VLOOKUP("Persons"&amp;control!$D$11&amp;NIreland_HSCT!$B26,Data_HSCT!$A$5:$K$1710,Data_HSCT!K$1,FALSE)),"-",VLOOKUP("Persons"&amp;control!$D$11&amp;NIreland_HSCT!$B26,Data_HSCT!$A$5:$K$1710,Data_HSCT!K$1,FALSE))=0,ISERROR(IF(ISERROR(VLOOKUP("Persons"&amp;control!$D$11&amp;NIreland_HSCT!$B26,Data_HSCT!$A$5:$K$1710,Data_HSCT!K$1,FALSE)),"-",VLOOKUP("Persons"&amp;control!$D$11&amp;NIreland_HSCT!$B26,Data_HSCT!$A$5:$K$1710,Data_HSCT!K$1,FALSE)))),"-",IF(ISERROR(VLOOKUP("Persons"&amp;control!$D$11&amp;NIreland_HSCT!$B26,Data_HSCT!$A$5:$K$1710,Data_HSCT!K$1,FALSE)),"-",VLOOKUP("Persons"&amp;control!$D$11&amp;NIreland_HSCT!$B26,Data_HSCT!$A$5:$K$1710,Data_HSCT!K$1,FALSE)))</f>
        <v>268</v>
      </c>
    </row>
    <row r="27" spans="2:25" thickBot="1">
      <c r="B27" s="16" t="s">
        <v>52</v>
      </c>
      <c r="C27" s="97" t="str">
        <f>IF(OR(IF(ISERROR(VLOOKUP(control!$B$4&amp;control!$D$11&amp;NIreland_HSCT!$B27,Data_HSCT!$A$5:$K$1710,Data_HSCT!E$1,FALSE)),"-",VLOOKUP(control!$B$4&amp;control!$D$11&amp;NIreland_HSCT!$B27,Data_HSCT!$A$5:$K$1710,Data_HSCT!E$1,FALSE))=0,ISERROR(IF(ISERROR(VLOOKUP(control!$B$4&amp;control!$D$11&amp;NIreland_HSCT!$B27,Data_HSCT!$A$5:$K$1710,Data_HSCT!E$1,FALSE)),"-",VLOOKUP(control!$B$4&amp;control!$D$11&amp;NIreland_HSCT!$B27,Data_HSCT!$A$5:$K$1710,Data_HSCT!E$1,FALSE)))),"-",IF(ISERROR(VLOOKUP(control!$B$4&amp;control!$D$11&amp;NIreland_HSCT!$B27,Data_HSCT!$A$5:$K$1710,Data_HSCT!E$1,FALSE)),"-",VLOOKUP(control!$B$4&amp;control!$D$11&amp;NIreland_HSCT!$B27,Data_HSCT!$A$5:$K$1710,Data_HSCT!E$1,FALSE)))</f>
        <v>-</v>
      </c>
      <c r="D27" s="98" t="str">
        <f>IF(OR(IF(ISERROR(VLOOKUP(control!$B$4&amp;control!$D$11&amp;NIreland_HSCT!$B27,Data_HSCT!$A$5:$K$1710,Data_HSCT!F$1,FALSE)),"-",VLOOKUP(control!$B$4&amp;control!$D$11&amp;NIreland_HSCT!$B27,Data_HSCT!$A$5:$K$1710,Data_HSCT!F$1,FALSE))=0,ISERROR(IF(ISERROR(VLOOKUP(control!$B$4&amp;control!$D$11&amp;NIreland_HSCT!$B27,Data_HSCT!$A$5:$K$1710,Data_HSCT!F$1,FALSE)),"-",VLOOKUP(control!$B$4&amp;control!$D$11&amp;NIreland_HSCT!$B27,Data_HSCT!$A$5:$K$1710,Data_HSCT!F$1,FALSE)))),"-",IF(ISERROR(VLOOKUP(control!$B$4&amp;control!$D$11&amp;NIreland_HSCT!$B27,Data_HSCT!$A$5:$K$1710,Data_HSCT!F$1,FALSE)),"-",VLOOKUP(control!$B$4&amp;control!$D$11&amp;NIreland_HSCT!$B27,Data_HSCT!$A$5:$K$1710,Data_HSCT!F$1,FALSE)))</f>
        <v>-</v>
      </c>
      <c r="E27" s="98" t="str">
        <f>IF(OR(IF(ISERROR(VLOOKUP(control!$B$4&amp;control!$D$11&amp;NIreland_HSCT!$B27,Data_HSCT!$A$5:$K$1710,Data_HSCT!G$1,FALSE)),"-",VLOOKUP(control!$B$4&amp;control!$D$11&amp;NIreland_HSCT!$B27,Data_HSCT!$A$5:$K$1710,Data_HSCT!G$1,FALSE))=0,ISERROR(IF(ISERROR(VLOOKUP(control!$B$4&amp;control!$D$11&amp;NIreland_HSCT!$B27,Data_HSCT!$A$5:$K$1710,Data_HSCT!G$1,FALSE)),"-",VLOOKUP(control!$B$4&amp;control!$D$11&amp;NIreland_HSCT!$B27,Data_HSCT!$A$5:$K$1710,Data_HSCT!G$1,FALSE)))),"-",IF(ISERROR(VLOOKUP(control!$B$4&amp;control!$D$11&amp;NIreland_HSCT!$B27,Data_HSCT!$A$5:$K$1710,Data_HSCT!G$1,FALSE)),"-",VLOOKUP(control!$B$4&amp;control!$D$11&amp;NIreland_HSCT!$B27,Data_HSCT!$A$5:$K$1710,Data_HSCT!G$1,FALSE)))</f>
        <v>-</v>
      </c>
      <c r="F27" s="98" t="str">
        <f>IF(OR(IF(ISERROR(VLOOKUP(control!$B$4&amp;control!$D$11&amp;NIreland_HSCT!$B27,Data_HSCT!$A$5:$K$1710,Data_HSCT!H$1,FALSE)),"-",VLOOKUP(control!$B$4&amp;control!$D$11&amp;NIreland_HSCT!$B27,Data_HSCT!$A$5:$K$1710,Data_HSCT!H$1,FALSE))=0,ISERROR(IF(ISERROR(VLOOKUP(control!$B$4&amp;control!$D$11&amp;NIreland_HSCT!$B27,Data_HSCT!$A$5:$K$1710,Data_HSCT!H$1,FALSE)),"-",VLOOKUP(control!$B$4&amp;control!$D$11&amp;NIreland_HSCT!$B27,Data_HSCT!$A$5:$K$1710,Data_HSCT!H$1,FALSE)))),"-",IF(ISERROR(VLOOKUP(control!$B$4&amp;control!$D$11&amp;NIreland_HSCT!$B27,Data_HSCT!$A$5:$K$1710,Data_HSCT!H$1,FALSE)),"-",VLOOKUP(control!$B$4&amp;control!$D$11&amp;NIreland_HSCT!$B27,Data_HSCT!$A$5:$K$1710,Data_HSCT!H$1,FALSE)))</f>
        <v>-</v>
      </c>
      <c r="G27" s="98" t="str">
        <f>IF(OR(IF(ISERROR(VLOOKUP(control!$B$4&amp;control!$D$11&amp;NIreland_HSCT!$B27,Data_HSCT!$A$5:$K$1710,Data_HSCT!I$1,FALSE)),"-",VLOOKUP(control!$B$4&amp;control!$D$11&amp;NIreland_HSCT!$B27,Data_HSCT!$A$5:$K$1710,Data_HSCT!I$1,FALSE))=0,ISERROR(IF(ISERROR(VLOOKUP(control!$B$4&amp;control!$D$11&amp;NIreland_HSCT!$B27,Data_HSCT!$A$5:$K$1710,Data_HSCT!I$1,FALSE)),"-",VLOOKUP(control!$B$4&amp;control!$D$11&amp;NIreland_HSCT!$B27,Data_HSCT!$A$5:$K$1710,Data_HSCT!I$1,FALSE)))),"-",IF(ISERROR(VLOOKUP(control!$B$4&amp;control!$D$11&amp;NIreland_HSCT!$B27,Data_HSCT!$A$5:$K$1710,Data_HSCT!I$1,FALSE)),"-",VLOOKUP(control!$B$4&amp;control!$D$11&amp;NIreland_HSCT!$B27,Data_HSCT!$A$5:$K$1710,Data_HSCT!I$1,FALSE)))</f>
        <v>-</v>
      </c>
      <c r="H27" s="98" t="str">
        <f>IF(OR(IF(ISERROR(VLOOKUP(control!$B$4&amp;control!$D$11&amp;NIreland_HSCT!$B27,Data_HSCT!$A$5:$K$1710,Data_HSCT!J$1,FALSE)),"-",VLOOKUP(control!$B$4&amp;control!$D$11&amp;NIreland_HSCT!$B27,Data_HSCT!$A$5:$K$1710,Data_HSCT!J$1,FALSE))=0,ISERROR(IF(ISERROR(VLOOKUP(control!$B$4&amp;control!$D$11&amp;NIreland_HSCT!$B27,Data_HSCT!$A$5:$K$1710,Data_HSCT!J$1,FALSE)),"-",VLOOKUP(control!$B$4&amp;control!$D$11&amp;NIreland_HSCT!$B27,Data_HSCT!$A$5:$K$1710,Data_HSCT!J$1,FALSE)))),"-",IF(ISERROR(VLOOKUP(control!$B$4&amp;control!$D$11&amp;NIreland_HSCT!$B27,Data_HSCT!$A$5:$K$1710,Data_HSCT!J$1,FALSE)),"-",VLOOKUP(control!$B$4&amp;control!$D$11&amp;NIreland_HSCT!$B27,Data_HSCT!$A$5:$K$1710,Data_HSCT!J$1,FALSE)))</f>
        <v>-</v>
      </c>
      <c r="I27" s="99" t="str">
        <f>IF(OR(IF(ISERROR(VLOOKUP(control!$B$4&amp;control!$D$11&amp;NIreland_HSCT!$B27,Data_HSCT!$A$5:$K$1710,Data_HSCT!K$1,FALSE)),"-",VLOOKUP(control!$B$4&amp;control!$D$11&amp;NIreland_HSCT!$B27,Data_HSCT!$A$5:$K$1710,Data_HSCT!K$1,FALSE))=0,ISERROR(IF(ISERROR(VLOOKUP(control!$B$4&amp;control!$D$11&amp;NIreland_HSCT!$B27,Data_HSCT!$A$5:$K$1710,Data_HSCT!K$1,FALSE)),"-",VLOOKUP(control!$B$4&amp;control!$D$11&amp;NIreland_HSCT!$B27,Data_HSCT!$A$5:$K$1710,Data_HSCT!K$1,FALSE)))),"-",IF(ISERROR(VLOOKUP(control!$B$4&amp;control!$D$11&amp;NIreland_HSCT!$B27,Data_HSCT!$A$5:$K$1710,Data_HSCT!K$1,FALSE)),"-",VLOOKUP(control!$B$4&amp;control!$D$11&amp;NIreland_HSCT!$B27,Data_HSCT!$A$5:$K$1710,Data_HSCT!K$1,FALSE)))</f>
        <v>-</v>
      </c>
      <c r="K27" s="97">
        <f>IF(OR(IF(ISERROR(VLOOKUP(control!$B$5&amp;control!$D$11&amp;NIreland_HSCT!$B27,Data_HSCT!$A$5:$K$1710,Data_HSCT!E$1,FALSE)),"-",VLOOKUP(control!$B$5&amp;control!$D$11&amp;NIreland_HSCT!$B27,Data_HSCT!$A$5:$K$1710,Data_HSCT!E$1,FALSE))=0,ISERROR(IF(ISERROR(VLOOKUP(control!$B$5&amp;control!$D$11&amp;NIreland_HSCT!$B27,Data_HSCT!$A$5:$K$1710,Data_HSCT!E$1,FALSE)),"-",VLOOKUP(control!$B$5&amp;control!$D$11&amp;NIreland_HSCT!$B27,Data_HSCT!$A$5:$K$1710,Data_HSCT!E$1,FALSE)))),"-",IF(ISERROR(VLOOKUP(control!$B$5&amp;control!$D$11&amp;NIreland_HSCT!$B27,Data_HSCT!$A$5:$K$1710,Data_HSCT!E$1,FALSE)),"-",VLOOKUP(control!$B$5&amp;control!$D$11&amp;NIreland_HSCT!$B27,Data_HSCT!$A$5:$K$1710,Data_HSCT!E$1,FALSE)))</f>
        <v>210</v>
      </c>
      <c r="L27" s="98">
        <f>IF(OR(IF(ISERROR(VLOOKUP(control!$B$5&amp;control!$D$11&amp;NIreland_HSCT!$B27,Data_HSCT!$A$5:$K$1710,Data_HSCT!F$1,FALSE)),"-",VLOOKUP(control!$B$5&amp;control!$D$11&amp;NIreland_HSCT!$B27,Data_HSCT!$A$5:$K$1710,Data_HSCT!F$1,FALSE))=0,ISERROR(IF(ISERROR(VLOOKUP(control!$B$5&amp;control!$D$11&amp;NIreland_HSCT!$B30,Data_HSCT!$A$5:$K$1710,Data_HSCT!F$1,FALSE)),"-",VLOOKUP(control!$B$5&amp;control!$D$11&amp;NIreland_HSCT!$B27,Data_HSCT!$A$5:$K$1710,Data_HSCT!F$1,FALSE)))),"-",IF(ISERROR(VLOOKUP(control!$B$5&amp;control!$D$11&amp;NIreland_HSCT!$B27,Data_HSCT!$A$5:$K$1710,Data_HSCT!F$1,FALSE)),"-",VLOOKUP(control!$B$5&amp;control!$D$11&amp;NIreland_HSCT!$B27,Data_HSCT!$A$5:$K$1710,Data_HSCT!F$1,FALSE)))</f>
        <v>233</v>
      </c>
      <c r="M27" s="98">
        <f>IF(OR(IF(ISERROR(VLOOKUP(control!$B$5&amp;control!$D$11&amp;NIreland_HSCT!$B27,Data_HSCT!$A$5:$K$1710,Data_HSCT!G$1,FALSE)),"-",VLOOKUP(control!$B$5&amp;control!$D$11&amp;NIreland_HSCT!$B27,Data_HSCT!$A$5:$K$1710,Data_HSCT!G$1,FALSE))=0,ISERROR(IF(ISERROR(VLOOKUP(control!$B$5&amp;control!$D$11&amp;NIreland_HSCT!$B30,Data_HSCT!$A$5:$K$1710,Data_HSCT!G$1,FALSE)),"-",VLOOKUP(control!$B$5&amp;control!$D$11&amp;NIreland_HSCT!$B27,Data_HSCT!$A$5:$K$1710,Data_HSCT!G$1,FALSE)))),"-",IF(ISERROR(VLOOKUP(control!$B$5&amp;control!$D$11&amp;NIreland_HSCT!$B27,Data_HSCT!$A$5:$K$1710,Data_HSCT!G$1,FALSE)),"-",VLOOKUP(control!$B$5&amp;control!$D$11&amp;NIreland_HSCT!$B27,Data_HSCT!$A$5:$K$1710,Data_HSCT!G$1,FALSE)))</f>
        <v>581</v>
      </c>
      <c r="N27" s="98">
        <f>IF(OR(IF(ISERROR(VLOOKUP(control!$B$5&amp;control!$D$11&amp;NIreland_HSCT!$B27,Data_HSCT!$A$5:$K$1710,Data_HSCT!H$1,FALSE)),"-",VLOOKUP(control!$B$5&amp;control!$D$11&amp;NIreland_HSCT!$B27,Data_HSCT!$A$5:$K$1710,Data_HSCT!H$1,FALSE))=0,ISERROR(IF(ISERROR(VLOOKUP(control!$B$5&amp;control!$D$11&amp;NIreland_HSCT!$B30,Data_HSCT!$A$5:$K$1710,Data_HSCT!H$1,FALSE)),"-",VLOOKUP(control!$B$5&amp;control!$D$11&amp;NIreland_HSCT!$B27,Data_HSCT!$A$5:$K$1710,Data_HSCT!H$1,FALSE)))),"-",IF(ISERROR(VLOOKUP(control!$B$5&amp;control!$D$11&amp;NIreland_HSCT!$B27,Data_HSCT!$A$5:$K$1710,Data_HSCT!H$1,FALSE)),"-",VLOOKUP(control!$B$5&amp;control!$D$11&amp;NIreland_HSCT!$B27,Data_HSCT!$A$5:$K$1710,Data_HSCT!H$1,FALSE)))</f>
        <v>743</v>
      </c>
      <c r="O27" s="98">
        <f>IF(OR(IF(ISERROR(VLOOKUP(control!$B$5&amp;control!$D$11&amp;NIreland_HSCT!$B27,Data_HSCT!$A$5:$K$1710,Data_HSCT!I$1,FALSE)),"-",VLOOKUP(control!$B$5&amp;control!$D$11&amp;NIreland_HSCT!$B27,Data_HSCT!$A$5:$K$1710,Data_HSCT!I$1,FALSE))=0,ISERROR(IF(ISERROR(VLOOKUP(control!$B$5&amp;control!$D$11&amp;NIreland_HSCT!$B30,Data_HSCT!$A$5:$K$1710,Data_HSCT!I$1,FALSE)),"-",VLOOKUP(control!$B$5&amp;control!$D$11&amp;NIreland_HSCT!$B27,Data_HSCT!$A$5:$K$1710,Data_HSCT!I$1,FALSE)))),"-",IF(ISERROR(VLOOKUP(control!$B$5&amp;control!$D$11&amp;NIreland_HSCT!$B27,Data_HSCT!$A$5:$K$1710,Data_HSCT!I$1,FALSE)),"-",VLOOKUP(control!$B$5&amp;control!$D$11&amp;NIreland_HSCT!$B27,Data_HSCT!$A$5:$K$1710,Data_HSCT!I$1,FALSE)))</f>
        <v>446</v>
      </c>
      <c r="P27" s="98">
        <f>IF(OR(IF(ISERROR(VLOOKUP(control!$B$5&amp;control!$D$11&amp;NIreland_HSCT!$B27,Data_HSCT!$A$5:$K$1710,Data_HSCT!J$1,FALSE)),"-",VLOOKUP(control!$B$5&amp;control!$D$11&amp;NIreland_HSCT!$B27,Data_HSCT!$A$5:$K$1710,Data_HSCT!J$1,FALSE))=0,ISERROR(IF(ISERROR(VLOOKUP(control!$B$5&amp;control!$D$11&amp;NIreland_HSCT!$B30,Data_HSCT!$A$5:$K$1710,Data_HSCT!J$1,FALSE)),"-",VLOOKUP(control!$B$5&amp;control!$D$11&amp;NIreland_HSCT!$B27,Data_HSCT!$A$5:$K$1710,Data_HSCT!J$1,FALSE)))),"-",IF(ISERROR(VLOOKUP(control!$B$5&amp;control!$D$11&amp;NIreland_HSCT!$B27,Data_HSCT!$A$5:$K$1710,Data_HSCT!J$1,FALSE)),"-",VLOOKUP(control!$B$5&amp;control!$D$11&amp;NIreland_HSCT!$B27,Data_HSCT!$A$5:$K$1710,Data_HSCT!J$1,FALSE)))</f>
        <v>156</v>
      </c>
      <c r="Q27" s="99">
        <f>IF(OR(IF(ISERROR(VLOOKUP(control!$B$5&amp;control!$D$11&amp;NIreland_HSCT!$B27,Data_HSCT!$A$5:$K$1710,Data_HSCT!K$1,FALSE)),"-",VLOOKUP(control!$B$5&amp;control!$D$11&amp;NIreland_HSCT!$B27,Data_HSCT!$A$5:$K$1710,Data_HSCT!K$1,FALSE))=0,ISERROR(IF(ISERROR(VLOOKUP(control!$B$5&amp;control!$D$11&amp;NIreland_HSCT!$B30,Data_HSCT!$A$5:$K$1710,Data_HSCT!K$1,FALSE)),"-",VLOOKUP(control!$B$5&amp;control!$D$11&amp;NIreland_HSCT!$B27,Data_HSCT!$A$5:$K$1710,Data_HSCT!K$1,FALSE)))),"-",IF(ISERROR(VLOOKUP(control!$B$5&amp;control!$D$11&amp;NIreland_HSCT!$B27,Data_HSCT!$A$5:$K$1710,Data_HSCT!K$1,FALSE)),"-",VLOOKUP(control!$B$5&amp;control!$D$11&amp;NIreland_HSCT!$B27,Data_HSCT!$A$5:$K$1710,Data_HSCT!K$1,FALSE)))</f>
        <v>2369</v>
      </c>
      <c r="R27" s="9"/>
      <c r="S27" s="97">
        <f>IF(OR(IF(ISERROR(VLOOKUP("Persons"&amp;control!$D$11&amp;NIreland_HSCT!$B27,Data_HSCT!$A$5:$K$1710,Data_HSCT!E$1,FALSE)),"-",VLOOKUP("Persons"&amp;control!$D$11&amp;NIreland_HSCT!$B27,Data_HSCT!$A$5:$K$1710,Data_HSCT!E$1,FALSE))=0,ISERROR(IF(ISERROR(VLOOKUP("Persons"&amp;control!$D$11&amp;NIreland_HSCT!$B27,Data_HSCT!$A$5:$K$1710,Data_HSCT!E$1,FALSE)),"-",VLOOKUP("Persons"&amp;control!$D$11&amp;NIreland_HSCT!$B27,Data_HSCT!$A$5:$K$1710,Data_HSCT!E$1,FALSE)))),"-",IF(ISERROR(VLOOKUP("Persons"&amp;control!$D$11&amp;NIreland_HSCT!$B27,Data_HSCT!$A$5:$K$1710,Data_HSCT!E$1,FALSE)),"-",VLOOKUP("Persons"&amp;control!$D$11&amp;NIreland_HSCT!$B27,Data_HSCT!$A$5:$K$1710,Data_HSCT!E$1,FALSE)))</f>
        <v>210</v>
      </c>
      <c r="T27" s="98">
        <f>IF(OR(IF(ISERROR(VLOOKUP("Persons"&amp;control!$D$11&amp;NIreland_HSCT!$B27,Data_HSCT!$A$5:$K$1710,Data_HSCT!F$1,FALSE)),"-",VLOOKUP("Persons"&amp;control!$D$11&amp;NIreland_HSCT!$B27,Data_HSCT!$A$5:$K$1710,Data_HSCT!F$1,FALSE))=0,ISERROR(IF(ISERROR(VLOOKUP("Persons"&amp;control!$D$11&amp;NIreland_HSCT!$B27,Data_HSCT!$A$5:$K$1710,Data_HSCT!F$1,FALSE)),"-",VLOOKUP("Persons"&amp;control!$D$11&amp;NIreland_HSCT!$B27,Data_HSCT!$A$5:$K$1710,Data_HSCT!F$1,FALSE)))),"-",IF(ISERROR(VLOOKUP("Persons"&amp;control!$D$11&amp;NIreland_HSCT!$B27,Data_HSCT!$A$5:$K$1710,Data_HSCT!F$1,FALSE)),"-",VLOOKUP("Persons"&amp;control!$D$11&amp;NIreland_HSCT!$B27,Data_HSCT!$A$5:$K$1710,Data_HSCT!F$1,FALSE)))</f>
        <v>233</v>
      </c>
      <c r="U27" s="98">
        <f>IF(OR(IF(ISERROR(VLOOKUP("Persons"&amp;control!$D$11&amp;NIreland_HSCT!$B27,Data_HSCT!$A$5:$K$1710,Data_HSCT!G$1,FALSE)),"-",VLOOKUP("Persons"&amp;control!$D$11&amp;NIreland_HSCT!$B27,Data_HSCT!$A$5:$K$1710,Data_HSCT!G$1,FALSE))=0,ISERROR(IF(ISERROR(VLOOKUP("Persons"&amp;control!$D$11&amp;NIreland_HSCT!$B27,Data_HSCT!$A$5:$K$1710,Data_HSCT!G$1,FALSE)),"-",VLOOKUP("Persons"&amp;control!$D$11&amp;NIreland_HSCT!$B27,Data_HSCT!$A$5:$K$1710,Data_HSCT!G$1,FALSE)))),"-",IF(ISERROR(VLOOKUP("Persons"&amp;control!$D$11&amp;NIreland_HSCT!$B27,Data_HSCT!$A$5:$K$1710,Data_HSCT!G$1,FALSE)),"-",VLOOKUP("Persons"&amp;control!$D$11&amp;NIreland_HSCT!$B27,Data_HSCT!$A$5:$K$1710,Data_HSCT!G$1,FALSE)))</f>
        <v>581</v>
      </c>
      <c r="V27" s="98">
        <f>IF(OR(IF(ISERROR(VLOOKUP("Persons"&amp;control!$D$11&amp;NIreland_HSCT!$B27,Data_HSCT!$A$5:$K$1710,Data_HSCT!H$1,FALSE)),"-",VLOOKUP("Persons"&amp;control!$D$11&amp;NIreland_HSCT!$B27,Data_HSCT!$A$5:$K$1710,Data_HSCT!H$1,FALSE))=0,ISERROR(IF(ISERROR(VLOOKUP("Persons"&amp;control!$D$11&amp;NIreland_HSCT!$B27,Data_HSCT!$A$5:$K$1710,Data_HSCT!H$1,FALSE)),"-",VLOOKUP("Persons"&amp;control!$D$11&amp;NIreland_HSCT!$B27,Data_HSCT!$A$5:$K$1710,Data_HSCT!H$1,FALSE)))),"-",IF(ISERROR(VLOOKUP("Persons"&amp;control!$D$11&amp;NIreland_HSCT!$B27,Data_HSCT!$A$5:$K$1710,Data_HSCT!H$1,FALSE)),"-",VLOOKUP("Persons"&amp;control!$D$11&amp;NIreland_HSCT!$B27,Data_HSCT!$A$5:$K$1710,Data_HSCT!H$1,FALSE)))</f>
        <v>743</v>
      </c>
      <c r="W27" s="98">
        <f>IF(OR(IF(ISERROR(VLOOKUP("Persons"&amp;control!$D$11&amp;NIreland_HSCT!$B27,Data_HSCT!$A$5:$K$1710,Data_HSCT!I$1,FALSE)),"-",VLOOKUP("Persons"&amp;control!$D$11&amp;NIreland_HSCT!$B27,Data_HSCT!$A$5:$K$1710,Data_HSCT!I$1,FALSE))=0,ISERROR(IF(ISERROR(VLOOKUP("Persons"&amp;control!$D$11&amp;NIreland_HSCT!$B27,Data_HSCT!$A$5:$K$1710,Data_HSCT!I$1,FALSE)),"-",VLOOKUP("Persons"&amp;control!$D$11&amp;NIreland_HSCT!$B27,Data_HSCT!$A$5:$K$1710,Data_HSCT!I$1,FALSE)))),"-",IF(ISERROR(VLOOKUP("Persons"&amp;control!$D$11&amp;NIreland_HSCT!$B27,Data_HSCT!$A$5:$K$1710,Data_HSCT!I$1,FALSE)),"-",VLOOKUP("Persons"&amp;control!$D$11&amp;NIreland_HSCT!$B27,Data_HSCT!$A$5:$K$1710,Data_HSCT!I$1,FALSE)))</f>
        <v>446</v>
      </c>
      <c r="X27" s="98">
        <f>IF(OR(IF(ISERROR(VLOOKUP("Persons"&amp;control!$D$11&amp;NIreland_HSCT!$B27,Data_HSCT!$A$5:$K$1710,Data_HSCT!J$1,FALSE)),"-",VLOOKUP("Persons"&amp;control!$D$11&amp;NIreland_HSCT!$B27,Data_HSCT!$A$5:$K$1710,Data_HSCT!J$1,FALSE))=0,ISERROR(IF(ISERROR(VLOOKUP("Persons"&amp;control!$D$11&amp;NIreland_HSCT!$B27,Data_HSCT!$A$5:$K$1710,Data_HSCT!J$1,FALSE)),"-",VLOOKUP("Persons"&amp;control!$D$11&amp;NIreland_HSCT!$B27,Data_HSCT!$A$5:$K$1710,Data_HSCT!J$1,FALSE)))),"-",IF(ISERROR(VLOOKUP("Persons"&amp;control!$D$11&amp;NIreland_HSCT!$B27,Data_HSCT!$A$5:$K$1710,Data_HSCT!J$1,FALSE)),"-",VLOOKUP("Persons"&amp;control!$D$11&amp;NIreland_HSCT!$B27,Data_HSCT!$A$5:$K$1710,Data_HSCT!J$1,FALSE)))</f>
        <v>156</v>
      </c>
      <c r="Y27" s="99">
        <f>IF(OR(IF(ISERROR(VLOOKUP("Persons"&amp;control!$D$11&amp;NIreland_HSCT!$B27,Data_HSCT!$A$5:$K$1710,Data_HSCT!K$1,FALSE)),"-",VLOOKUP("Persons"&amp;control!$D$11&amp;NIreland_HSCT!$B27,Data_HSCT!$A$5:$K$1710,Data_HSCT!K$1,FALSE))=0,ISERROR(IF(ISERROR(VLOOKUP("Persons"&amp;control!$D$11&amp;NIreland_HSCT!$B27,Data_HSCT!$A$5:$K$1710,Data_HSCT!K$1,FALSE)),"-",VLOOKUP("Persons"&amp;control!$D$11&amp;NIreland_HSCT!$B27,Data_HSCT!$A$5:$K$1710,Data_HSCT!K$1,FALSE)))),"-",IF(ISERROR(VLOOKUP("Persons"&amp;control!$D$11&amp;NIreland_HSCT!$B27,Data_HSCT!$A$5:$K$1710,Data_HSCT!K$1,FALSE)),"-",VLOOKUP("Persons"&amp;control!$D$11&amp;NIreland_HSCT!$B27,Data_HSCT!$A$5:$K$1710,Data_HSCT!K$1,FALSE)))</f>
        <v>2369</v>
      </c>
    </row>
    <row r="28" spans="2:25" thickBot="1">
      <c r="B28" s="16" t="s">
        <v>67</v>
      </c>
      <c r="C28" s="100" t="str">
        <f>IF(OR(IF(ISERROR(VLOOKUP(control!$B$4&amp;control!$D$11&amp;NIreland_HSCT!$B28,Data_HSCT!$A$5:$K$1710,Data_HSCT!E$1,FALSE)),"-",VLOOKUP(control!$B$4&amp;control!$D$11&amp;NIreland_HSCT!$B28,Data_HSCT!$A$5:$K$1710,Data_HSCT!E$1,FALSE))=0,ISERROR(IF(ISERROR(VLOOKUP(control!$B$4&amp;control!$D$11&amp;NIreland_HSCT!$B28,Data_HSCT!$A$5:$K$1710,Data_HSCT!E$1,FALSE)),"-",VLOOKUP(control!$B$4&amp;control!$D$11&amp;NIreland_HSCT!$B28,Data_HSCT!$A$5:$K$1710,Data_HSCT!E$1,FALSE)))),"-",IF(ISERROR(VLOOKUP(control!$B$4&amp;control!$D$11&amp;NIreland_HSCT!$B28,Data_HSCT!$A$5:$K$1710,Data_HSCT!E$1,FALSE)),"-",VLOOKUP(control!$B$4&amp;control!$D$11&amp;NIreland_HSCT!$B28,Data_HSCT!$A$5:$K$1710,Data_HSCT!E$1,FALSE)))</f>
        <v>-</v>
      </c>
      <c r="D28" s="101" t="str">
        <f>IF(OR(IF(ISERROR(VLOOKUP(control!$B$4&amp;control!$D$11&amp;NIreland_HSCT!$B28,Data_HSCT!$A$5:$K$1710,Data_HSCT!F$1,FALSE)),"-",VLOOKUP(control!$B$4&amp;control!$D$11&amp;NIreland_HSCT!$B28,Data_HSCT!$A$5:$K$1710,Data_HSCT!F$1,FALSE))=0,ISERROR(IF(ISERROR(VLOOKUP(control!$B$4&amp;control!$D$11&amp;NIreland_HSCT!$B28,Data_HSCT!$A$5:$K$1710,Data_HSCT!F$1,FALSE)),"-",VLOOKUP(control!$B$4&amp;control!$D$11&amp;NIreland_HSCT!$B28,Data_HSCT!$A$5:$K$1710,Data_HSCT!F$1,FALSE)))),"-",IF(ISERROR(VLOOKUP(control!$B$4&amp;control!$D$11&amp;NIreland_HSCT!$B28,Data_HSCT!$A$5:$K$1710,Data_HSCT!F$1,FALSE)),"-",VLOOKUP(control!$B$4&amp;control!$D$11&amp;NIreland_HSCT!$B28,Data_HSCT!$A$5:$K$1710,Data_HSCT!F$1,FALSE)))</f>
        <v>-</v>
      </c>
      <c r="E28" s="101" t="str">
        <f>IF(OR(IF(ISERROR(VLOOKUP(control!$B$4&amp;control!$D$11&amp;NIreland_HSCT!$B28,Data_HSCT!$A$5:$K$1710,Data_HSCT!G$1,FALSE)),"-",VLOOKUP(control!$B$4&amp;control!$D$11&amp;NIreland_HSCT!$B28,Data_HSCT!$A$5:$K$1710,Data_HSCT!G$1,FALSE))=0,ISERROR(IF(ISERROR(VLOOKUP(control!$B$4&amp;control!$D$11&amp;NIreland_HSCT!$B28,Data_HSCT!$A$5:$K$1710,Data_HSCT!G$1,FALSE)),"-",VLOOKUP(control!$B$4&amp;control!$D$11&amp;NIreland_HSCT!$B28,Data_HSCT!$A$5:$K$1710,Data_HSCT!G$1,FALSE)))),"-",IF(ISERROR(VLOOKUP(control!$B$4&amp;control!$D$11&amp;NIreland_HSCT!$B28,Data_HSCT!$A$5:$K$1710,Data_HSCT!G$1,FALSE)),"-",VLOOKUP(control!$B$4&amp;control!$D$11&amp;NIreland_HSCT!$B28,Data_HSCT!$A$5:$K$1710,Data_HSCT!G$1,FALSE)))</f>
        <v>-</v>
      </c>
      <c r="F28" s="101" t="str">
        <f>IF(OR(IF(ISERROR(VLOOKUP(control!$B$4&amp;control!$D$11&amp;NIreland_HSCT!$B28,Data_HSCT!$A$5:$K$1710,Data_HSCT!H$1,FALSE)),"-",VLOOKUP(control!$B$4&amp;control!$D$11&amp;NIreland_HSCT!$B28,Data_HSCT!$A$5:$K$1710,Data_HSCT!H$1,FALSE))=0,ISERROR(IF(ISERROR(VLOOKUP(control!$B$4&amp;control!$D$11&amp;NIreland_HSCT!$B28,Data_HSCT!$A$5:$K$1710,Data_HSCT!H$1,FALSE)),"-",VLOOKUP(control!$B$4&amp;control!$D$11&amp;NIreland_HSCT!$B28,Data_HSCT!$A$5:$K$1710,Data_HSCT!H$1,FALSE)))),"-",IF(ISERROR(VLOOKUP(control!$B$4&amp;control!$D$11&amp;NIreland_HSCT!$B28,Data_HSCT!$A$5:$K$1710,Data_HSCT!H$1,FALSE)),"-",VLOOKUP(control!$B$4&amp;control!$D$11&amp;NIreland_HSCT!$B28,Data_HSCT!$A$5:$K$1710,Data_HSCT!H$1,FALSE)))</f>
        <v>-</v>
      </c>
      <c r="G28" s="101" t="str">
        <f>IF(OR(IF(ISERROR(VLOOKUP(control!$B$4&amp;control!$D$11&amp;NIreland_HSCT!$B28,Data_HSCT!$A$5:$K$1710,Data_HSCT!I$1,FALSE)),"-",VLOOKUP(control!$B$4&amp;control!$D$11&amp;NIreland_HSCT!$B28,Data_HSCT!$A$5:$K$1710,Data_HSCT!I$1,FALSE))=0,ISERROR(IF(ISERROR(VLOOKUP(control!$B$4&amp;control!$D$11&amp;NIreland_HSCT!$B28,Data_HSCT!$A$5:$K$1710,Data_HSCT!I$1,FALSE)),"-",VLOOKUP(control!$B$4&amp;control!$D$11&amp;NIreland_HSCT!$B28,Data_HSCT!$A$5:$K$1710,Data_HSCT!I$1,FALSE)))),"-",IF(ISERROR(VLOOKUP(control!$B$4&amp;control!$D$11&amp;NIreland_HSCT!$B28,Data_HSCT!$A$5:$K$1710,Data_HSCT!I$1,FALSE)),"-",VLOOKUP(control!$B$4&amp;control!$D$11&amp;NIreland_HSCT!$B28,Data_HSCT!$A$5:$K$1710,Data_HSCT!I$1,FALSE)))</f>
        <v>-</v>
      </c>
      <c r="H28" s="101" t="str">
        <f>IF(OR(IF(ISERROR(VLOOKUP(control!$B$4&amp;control!$D$11&amp;NIreland_HSCT!$B28,Data_HSCT!$A$5:$K$1710,Data_HSCT!J$1,FALSE)),"-",VLOOKUP(control!$B$4&amp;control!$D$11&amp;NIreland_HSCT!$B28,Data_HSCT!$A$5:$K$1710,Data_HSCT!J$1,FALSE))=0,ISERROR(IF(ISERROR(VLOOKUP(control!$B$4&amp;control!$D$11&amp;NIreland_HSCT!$B28,Data_HSCT!$A$5:$K$1710,Data_HSCT!J$1,FALSE)),"-",VLOOKUP(control!$B$4&amp;control!$D$11&amp;NIreland_HSCT!$B28,Data_HSCT!$A$5:$K$1710,Data_HSCT!J$1,FALSE)))),"-",IF(ISERROR(VLOOKUP(control!$B$4&amp;control!$D$11&amp;NIreland_HSCT!$B28,Data_HSCT!$A$5:$K$1710,Data_HSCT!J$1,FALSE)),"-",VLOOKUP(control!$B$4&amp;control!$D$11&amp;NIreland_HSCT!$B28,Data_HSCT!$A$5:$K$1710,Data_HSCT!J$1,FALSE)))</f>
        <v>-</v>
      </c>
      <c r="I28" s="102" t="str">
        <f>IF(OR(IF(ISERROR(VLOOKUP(control!$B$4&amp;control!$D$11&amp;NIreland_HSCT!$B28,Data_HSCT!$A$5:$K$1710,Data_HSCT!K$1,FALSE)),"-",VLOOKUP(control!$B$4&amp;control!$D$11&amp;NIreland_HSCT!$B28,Data_HSCT!$A$5:$K$1710,Data_HSCT!K$1,FALSE))=0,ISERROR(IF(ISERROR(VLOOKUP(control!$B$4&amp;control!$D$11&amp;NIreland_HSCT!$B28,Data_HSCT!$A$5:$K$1710,Data_HSCT!K$1,FALSE)),"-",VLOOKUP(control!$B$4&amp;control!$D$11&amp;NIreland_HSCT!$B28,Data_HSCT!$A$5:$K$1710,Data_HSCT!K$1,FALSE)))),"-",IF(ISERROR(VLOOKUP(control!$B$4&amp;control!$D$11&amp;NIreland_HSCT!$B28,Data_HSCT!$A$5:$K$1710,Data_HSCT!K$1,FALSE)),"-",VLOOKUP(control!$B$4&amp;control!$D$11&amp;NIreland_HSCT!$B28,Data_HSCT!$A$5:$K$1710,Data_HSCT!K$1,FALSE)))</f>
        <v>-</v>
      </c>
      <c r="K28" s="100">
        <f>IF(OR(IF(ISERROR(VLOOKUP(control!$B$5&amp;control!$D$11&amp;NIreland_HSCT!$B28,Data_HSCT!$A$5:$K$1710,Data_HSCT!E$1,FALSE)),"-",VLOOKUP(control!$B$5&amp;control!$D$11&amp;NIreland_HSCT!$B28,Data_HSCT!$A$5:$K$1710,Data_HSCT!E$1,FALSE))=0,ISERROR(IF(ISERROR(VLOOKUP(control!$B$5&amp;control!$D$11&amp;NIreland_HSCT!$B28,Data_HSCT!$A$5:$K$1710,Data_HSCT!E$1,FALSE)),"-",VLOOKUP(control!$B$5&amp;control!$D$11&amp;NIreland_HSCT!$B28,Data_HSCT!$A$5:$K$1710,Data_HSCT!E$1,FALSE)))),"-",IF(ISERROR(VLOOKUP(control!$B$5&amp;control!$D$11&amp;NIreland_HSCT!$B28,Data_HSCT!$A$5:$K$1710,Data_HSCT!E$1,FALSE)),"-",VLOOKUP(control!$B$5&amp;control!$D$11&amp;NIreland_HSCT!$B28,Data_HSCT!$A$5:$K$1710,Data_HSCT!E$1,FALSE)))</f>
        <v>17</v>
      </c>
      <c r="L28" s="101">
        <f>IF(OR(IF(ISERROR(VLOOKUP(control!$B$5&amp;control!$D$11&amp;NIreland_HSCT!$B28,Data_HSCT!$A$5:$K$1710,Data_HSCT!F$1,FALSE)),"-",VLOOKUP(control!$B$5&amp;control!$D$11&amp;NIreland_HSCT!$B28,Data_HSCT!$A$5:$K$1710,Data_HSCT!F$1,FALSE))=0,ISERROR(IF(ISERROR(VLOOKUP(control!$B$5&amp;control!$D$11&amp;NIreland_HSCT!$B31,Data_HSCT!$A$5:$K$1710,Data_HSCT!F$1,FALSE)),"-",VLOOKUP(control!$B$5&amp;control!$D$11&amp;NIreland_HSCT!$B28,Data_HSCT!$A$5:$K$1710,Data_HSCT!F$1,FALSE)))),"-",IF(ISERROR(VLOOKUP(control!$B$5&amp;control!$D$11&amp;NIreland_HSCT!$B28,Data_HSCT!$A$5:$K$1710,Data_HSCT!F$1,FALSE)),"-",VLOOKUP(control!$B$5&amp;control!$D$11&amp;NIreland_HSCT!$B28,Data_HSCT!$A$5:$K$1710,Data_HSCT!F$1,FALSE)))</f>
        <v>22</v>
      </c>
      <c r="M28" s="101">
        <f>IF(OR(IF(ISERROR(VLOOKUP(control!$B$5&amp;control!$D$11&amp;NIreland_HSCT!$B28,Data_HSCT!$A$5:$K$1710,Data_HSCT!G$1,FALSE)),"-",VLOOKUP(control!$B$5&amp;control!$D$11&amp;NIreland_HSCT!$B28,Data_HSCT!$A$5:$K$1710,Data_HSCT!G$1,FALSE))=0,ISERROR(IF(ISERROR(VLOOKUP(control!$B$5&amp;control!$D$11&amp;NIreland_HSCT!$B31,Data_HSCT!$A$5:$K$1710,Data_HSCT!G$1,FALSE)),"-",VLOOKUP(control!$B$5&amp;control!$D$11&amp;NIreland_HSCT!$B28,Data_HSCT!$A$5:$K$1710,Data_HSCT!G$1,FALSE)))),"-",IF(ISERROR(VLOOKUP(control!$B$5&amp;control!$D$11&amp;NIreland_HSCT!$B28,Data_HSCT!$A$5:$K$1710,Data_HSCT!G$1,FALSE)),"-",VLOOKUP(control!$B$5&amp;control!$D$11&amp;NIreland_HSCT!$B28,Data_HSCT!$A$5:$K$1710,Data_HSCT!G$1,FALSE)))</f>
        <v>60</v>
      </c>
      <c r="N28" s="101">
        <f>IF(OR(IF(ISERROR(VLOOKUP(control!$B$5&amp;control!$D$11&amp;NIreland_HSCT!$B28,Data_HSCT!$A$5:$K$1710,Data_HSCT!H$1,FALSE)),"-",VLOOKUP(control!$B$5&amp;control!$D$11&amp;NIreland_HSCT!$B28,Data_HSCT!$A$5:$K$1710,Data_HSCT!H$1,FALSE))=0,ISERROR(IF(ISERROR(VLOOKUP(control!$B$5&amp;control!$D$11&amp;NIreland_HSCT!$B31,Data_HSCT!$A$5:$K$1710,Data_HSCT!H$1,FALSE)),"-",VLOOKUP(control!$B$5&amp;control!$D$11&amp;NIreland_HSCT!$B28,Data_HSCT!$A$5:$K$1710,Data_HSCT!H$1,FALSE)))),"-",IF(ISERROR(VLOOKUP(control!$B$5&amp;control!$D$11&amp;NIreland_HSCT!$B28,Data_HSCT!$A$5:$K$1710,Data_HSCT!H$1,FALSE)),"-",VLOOKUP(control!$B$5&amp;control!$D$11&amp;NIreland_HSCT!$B28,Data_HSCT!$A$5:$K$1710,Data_HSCT!H$1,FALSE)))</f>
        <v>50</v>
      </c>
      <c r="O28" s="101">
        <f>IF(OR(IF(ISERROR(VLOOKUP(control!$B$5&amp;control!$D$11&amp;NIreland_HSCT!$B28,Data_HSCT!$A$5:$K$1710,Data_HSCT!I$1,FALSE)),"-",VLOOKUP(control!$B$5&amp;control!$D$11&amp;NIreland_HSCT!$B28,Data_HSCT!$A$5:$K$1710,Data_HSCT!I$1,FALSE))=0,ISERROR(IF(ISERROR(VLOOKUP(control!$B$5&amp;control!$D$11&amp;NIreland_HSCT!$B31,Data_HSCT!$A$5:$K$1710,Data_HSCT!I$1,FALSE)),"-",VLOOKUP(control!$B$5&amp;control!$D$11&amp;NIreland_HSCT!$B28,Data_HSCT!$A$5:$K$1710,Data_HSCT!I$1,FALSE)))),"-",IF(ISERROR(VLOOKUP(control!$B$5&amp;control!$D$11&amp;NIreland_HSCT!$B28,Data_HSCT!$A$5:$K$1710,Data_HSCT!I$1,FALSE)),"-",VLOOKUP(control!$B$5&amp;control!$D$11&amp;NIreland_HSCT!$B28,Data_HSCT!$A$5:$K$1710,Data_HSCT!I$1,FALSE)))</f>
        <v>50</v>
      </c>
      <c r="P28" s="101">
        <f>IF(OR(IF(ISERROR(VLOOKUP(control!$B$5&amp;control!$D$11&amp;NIreland_HSCT!$B28,Data_HSCT!$A$5:$K$1710,Data_HSCT!J$1,FALSE)),"-",VLOOKUP(control!$B$5&amp;control!$D$11&amp;NIreland_HSCT!$B28,Data_HSCT!$A$5:$K$1710,Data_HSCT!J$1,FALSE))=0,ISERROR(IF(ISERROR(VLOOKUP(control!$B$5&amp;control!$D$11&amp;NIreland_HSCT!$B31,Data_HSCT!$A$5:$K$1710,Data_HSCT!J$1,FALSE)),"-",VLOOKUP(control!$B$5&amp;control!$D$11&amp;NIreland_HSCT!$B28,Data_HSCT!$A$5:$K$1710,Data_HSCT!J$1,FALSE)))),"-",IF(ISERROR(VLOOKUP(control!$B$5&amp;control!$D$11&amp;NIreland_HSCT!$B28,Data_HSCT!$A$5:$K$1710,Data_HSCT!J$1,FALSE)),"-",VLOOKUP(control!$B$5&amp;control!$D$11&amp;NIreland_HSCT!$B28,Data_HSCT!$A$5:$K$1710,Data_HSCT!J$1,FALSE)))</f>
        <v>22</v>
      </c>
      <c r="Q28" s="102">
        <f>IF(OR(IF(ISERROR(VLOOKUP(control!$B$5&amp;control!$D$11&amp;NIreland_HSCT!$B28,Data_HSCT!$A$5:$K$1710,Data_HSCT!K$1,FALSE)),"-",VLOOKUP(control!$B$5&amp;control!$D$11&amp;NIreland_HSCT!$B28,Data_HSCT!$A$5:$K$1710,Data_HSCT!K$1,FALSE))=0,ISERROR(IF(ISERROR(VLOOKUP(control!$B$5&amp;control!$D$11&amp;NIreland_HSCT!$B31,Data_HSCT!$A$5:$K$1710,Data_HSCT!K$1,FALSE)),"-",VLOOKUP(control!$B$5&amp;control!$D$11&amp;NIreland_HSCT!$B28,Data_HSCT!$A$5:$K$1710,Data_HSCT!K$1,FALSE)))),"-",IF(ISERROR(VLOOKUP(control!$B$5&amp;control!$D$11&amp;NIreland_HSCT!$B28,Data_HSCT!$A$5:$K$1710,Data_HSCT!K$1,FALSE)),"-",VLOOKUP(control!$B$5&amp;control!$D$11&amp;NIreland_HSCT!$B28,Data_HSCT!$A$5:$K$1710,Data_HSCT!K$1,FALSE)))</f>
        <v>221</v>
      </c>
      <c r="R28" s="9"/>
      <c r="S28" s="100">
        <f>IF(OR(IF(ISERROR(VLOOKUP("Persons"&amp;control!$D$11&amp;NIreland_HSCT!$B28,Data_HSCT!$A$5:$K$1710,Data_HSCT!E$1,FALSE)),"-",VLOOKUP("Persons"&amp;control!$D$11&amp;NIreland_HSCT!$B28,Data_HSCT!$A$5:$K$1710,Data_HSCT!E$1,FALSE))=0,ISERROR(IF(ISERROR(VLOOKUP("Persons"&amp;control!$D$11&amp;NIreland_HSCT!$B28,Data_HSCT!$A$5:$K$1710,Data_HSCT!E$1,FALSE)),"-",VLOOKUP("Persons"&amp;control!$D$11&amp;NIreland_HSCT!$B28,Data_HSCT!$A$5:$K$1710,Data_HSCT!E$1,FALSE)))),"-",IF(ISERROR(VLOOKUP("Persons"&amp;control!$D$11&amp;NIreland_HSCT!$B28,Data_HSCT!$A$5:$K$1710,Data_HSCT!E$1,FALSE)),"-",VLOOKUP("Persons"&amp;control!$D$11&amp;NIreland_HSCT!$B28,Data_HSCT!$A$5:$K$1710,Data_HSCT!E$1,FALSE)))</f>
        <v>17</v>
      </c>
      <c r="T28" s="101">
        <f>IF(OR(IF(ISERROR(VLOOKUP("Persons"&amp;control!$D$11&amp;NIreland_HSCT!$B28,Data_HSCT!$A$5:$K$1710,Data_HSCT!F$1,FALSE)),"-",VLOOKUP("Persons"&amp;control!$D$11&amp;NIreland_HSCT!$B28,Data_HSCT!$A$5:$K$1710,Data_HSCT!F$1,FALSE))=0,ISERROR(IF(ISERROR(VLOOKUP("Persons"&amp;control!$D$11&amp;NIreland_HSCT!$B28,Data_HSCT!$A$5:$K$1710,Data_HSCT!F$1,FALSE)),"-",VLOOKUP("Persons"&amp;control!$D$11&amp;NIreland_HSCT!$B28,Data_HSCT!$A$5:$K$1710,Data_HSCT!F$1,FALSE)))),"-",IF(ISERROR(VLOOKUP("Persons"&amp;control!$D$11&amp;NIreland_HSCT!$B28,Data_HSCT!$A$5:$K$1710,Data_HSCT!F$1,FALSE)),"-",VLOOKUP("Persons"&amp;control!$D$11&amp;NIreland_HSCT!$B28,Data_HSCT!$A$5:$K$1710,Data_HSCT!F$1,FALSE)))</f>
        <v>22</v>
      </c>
      <c r="U28" s="101">
        <f>IF(OR(IF(ISERROR(VLOOKUP("Persons"&amp;control!$D$11&amp;NIreland_HSCT!$B28,Data_HSCT!$A$5:$K$1710,Data_HSCT!G$1,FALSE)),"-",VLOOKUP("Persons"&amp;control!$D$11&amp;NIreland_HSCT!$B28,Data_HSCT!$A$5:$K$1710,Data_HSCT!G$1,FALSE))=0,ISERROR(IF(ISERROR(VLOOKUP("Persons"&amp;control!$D$11&amp;NIreland_HSCT!$B28,Data_HSCT!$A$5:$K$1710,Data_HSCT!G$1,FALSE)),"-",VLOOKUP("Persons"&amp;control!$D$11&amp;NIreland_HSCT!$B28,Data_HSCT!$A$5:$K$1710,Data_HSCT!G$1,FALSE)))),"-",IF(ISERROR(VLOOKUP("Persons"&amp;control!$D$11&amp;NIreland_HSCT!$B28,Data_HSCT!$A$5:$K$1710,Data_HSCT!G$1,FALSE)),"-",VLOOKUP("Persons"&amp;control!$D$11&amp;NIreland_HSCT!$B28,Data_HSCT!$A$5:$K$1710,Data_HSCT!G$1,FALSE)))</f>
        <v>60</v>
      </c>
      <c r="V28" s="101">
        <f>IF(OR(IF(ISERROR(VLOOKUP("Persons"&amp;control!$D$11&amp;NIreland_HSCT!$B28,Data_HSCT!$A$5:$K$1710,Data_HSCT!H$1,FALSE)),"-",VLOOKUP("Persons"&amp;control!$D$11&amp;NIreland_HSCT!$B28,Data_HSCT!$A$5:$K$1710,Data_HSCT!H$1,FALSE))=0,ISERROR(IF(ISERROR(VLOOKUP("Persons"&amp;control!$D$11&amp;NIreland_HSCT!$B28,Data_HSCT!$A$5:$K$1710,Data_HSCT!H$1,FALSE)),"-",VLOOKUP("Persons"&amp;control!$D$11&amp;NIreland_HSCT!$B28,Data_HSCT!$A$5:$K$1710,Data_HSCT!H$1,FALSE)))),"-",IF(ISERROR(VLOOKUP("Persons"&amp;control!$D$11&amp;NIreland_HSCT!$B28,Data_HSCT!$A$5:$K$1710,Data_HSCT!H$1,FALSE)),"-",VLOOKUP("Persons"&amp;control!$D$11&amp;NIreland_HSCT!$B28,Data_HSCT!$A$5:$K$1710,Data_HSCT!H$1,FALSE)))</f>
        <v>50</v>
      </c>
      <c r="W28" s="101">
        <f>IF(OR(IF(ISERROR(VLOOKUP("Persons"&amp;control!$D$11&amp;NIreland_HSCT!$B28,Data_HSCT!$A$5:$K$1710,Data_HSCT!I$1,FALSE)),"-",VLOOKUP("Persons"&amp;control!$D$11&amp;NIreland_HSCT!$B28,Data_HSCT!$A$5:$K$1710,Data_HSCT!I$1,FALSE))=0,ISERROR(IF(ISERROR(VLOOKUP("Persons"&amp;control!$D$11&amp;NIreland_HSCT!$B28,Data_HSCT!$A$5:$K$1710,Data_HSCT!I$1,FALSE)),"-",VLOOKUP("Persons"&amp;control!$D$11&amp;NIreland_HSCT!$B28,Data_HSCT!$A$5:$K$1710,Data_HSCT!I$1,FALSE)))),"-",IF(ISERROR(VLOOKUP("Persons"&amp;control!$D$11&amp;NIreland_HSCT!$B28,Data_HSCT!$A$5:$K$1710,Data_HSCT!I$1,FALSE)),"-",VLOOKUP("Persons"&amp;control!$D$11&amp;NIreland_HSCT!$B28,Data_HSCT!$A$5:$K$1710,Data_HSCT!I$1,FALSE)))</f>
        <v>50</v>
      </c>
      <c r="X28" s="101">
        <f>IF(OR(IF(ISERROR(VLOOKUP("Persons"&amp;control!$D$11&amp;NIreland_HSCT!$B28,Data_HSCT!$A$5:$K$1710,Data_HSCT!J$1,FALSE)),"-",VLOOKUP("Persons"&amp;control!$D$11&amp;NIreland_HSCT!$B28,Data_HSCT!$A$5:$K$1710,Data_HSCT!J$1,FALSE))=0,ISERROR(IF(ISERROR(VLOOKUP("Persons"&amp;control!$D$11&amp;NIreland_HSCT!$B28,Data_HSCT!$A$5:$K$1710,Data_HSCT!J$1,FALSE)),"-",VLOOKUP("Persons"&amp;control!$D$11&amp;NIreland_HSCT!$B28,Data_HSCT!$A$5:$K$1710,Data_HSCT!J$1,FALSE)))),"-",IF(ISERROR(VLOOKUP("Persons"&amp;control!$D$11&amp;NIreland_HSCT!$B28,Data_HSCT!$A$5:$K$1710,Data_HSCT!J$1,FALSE)),"-",VLOOKUP("Persons"&amp;control!$D$11&amp;NIreland_HSCT!$B28,Data_HSCT!$A$5:$K$1710,Data_HSCT!J$1,FALSE)))</f>
        <v>22</v>
      </c>
      <c r="Y28" s="102">
        <f>IF(OR(IF(ISERROR(VLOOKUP("Persons"&amp;control!$D$11&amp;NIreland_HSCT!$B28,Data_HSCT!$A$5:$K$1710,Data_HSCT!K$1,FALSE)),"-",VLOOKUP("Persons"&amp;control!$D$11&amp;NIreland_HSCT!$B28,Data_HSCT!$A$5:$K$1710,Data_HSCT!K$1,FALSE))=0,ISERROR(IF(ISERROR(VLOOKUP("Persons"&amp;control!$D$11&amp;NIreland_HSCT!$B28,Data_HSCT!$A$5:$K$1710,Data_HSCT!K$1,FALSE)),"-",VLOOKUP("Persons"&amp;control!$D$11&amp;NIreland_HSCT!$B28,Data_HSCT!$A$5:$K$1710,Data_HSCT!K$1,FALSE)))),"-",IF(ISERROR(VLOOKUP("Persons"&amp;control!$D$11&amp;NIreland_HSCT!$B28,Data_HSCT!$A$5:$K$1710,Data_HSCT!K$1,FALSE)),"-",VLOOKUP("Persons"&amp;control!$D$11&amp;NIreland_HSCT!$B28,Data_HSCT!$A$5:$K$1710,Data_HSCT!K$1,FALSE)))</f>
        <v>221</v>
      </c>
    </row>
    <row r="29" spans="2:25" thickBot="1">
      <c r="B29" s="16" t="s">
        <v>58</v>
      </c>
      <c r="C29" s="97">
        <f>IF(OR(IF(ISERROR(VLOOKUP(control!$B$4&amp;control!$D$11&amp;NIreland_HSCT!$B29,Data_HSCT!$A$5:$K$1710,Data_HSCT!E$1,FALSE)),"-",VLOOKUP(control!$B$4&amp;control!$D$11&amp;NIreland_HSCT!$B29,Data_HSCT!$A$5:$K$1710,Data_HSCT!E$1,FALSE))=0,ISERROR(IF(ISERROR(VLOOKUP(control!$B$4&amp;control!$D$11&amp;NIreland_HSCT!$B29,Data_HSCT!$A$5:$K$1710,Data_HSCT!E$1,FALSE)),"-",VLOOKUP(control!$B$4&amp;control!$D$11&amp;NIreland_HSCT!$B29,Data_HSCT!$A$5:$K$1710,Data_HSCT!E$1,FALSE)))),"-",IF(ISERROR(VLOOKUP(control!$B$4&amp;control!$D$11&amp;NIreland_HSCT!$B29,Data_HSCT!$A$5:$K$1710,Data_HSCT!E$1,FALSE)),"-",VLOOKUP(control!$B$4&amp;control!$D$11&amp;NIreland_HSCT!$B29,Data_HSCT!$A$5:$K$1710,Data_HSCT!E$1,FALSE)))</f>
        <v>11</v>
      </c>
      <c r="D29" s="98">
        <f>IF(OR(IF(ISERROR(VLOOKUP(control!$B$4&amp;control!$D$11&amp;NIreland_HSCT!$B29,Data_HSCT!$A$5:$K$1710,Data_HSCT!F$1,FALSE)),"-",VLOOKUP(control!$B$4&amp;control!$D$11&amp;NIreland_HSCT!$B29,Data_HSCT!$A$5:$K$1710,Data_HSCT!F$1,FALSE))=0,ISERROR(IF(ISERROR(VLOOKUP(control!$B$4&amp;control!$D$11&amp;NIreland_HSCT!$B29,Data_HSCT!$A$5:$K$1710,Data_HSCT!F$1,FALSE)),"-",VLOOKUP(control!$B$4&amp;control!$D$11&amp;NIreland_HSCT!$B29,Data_HSCT!$A$5:$K$1710,Data_HSCT!F$1,FALSE)))),"-",IF(ISERROR(VLOOKUP(control!$B$4&amp;control!$D$11&amp;NIreland_HSCT!$B29,Data_HSCT!$A$5:$K$1710,Data_HSCT!F$1,FALSE)),"-",VLOOKUP(control!$B$4&amp;control!$D$11&amp;NIreland_HSCT!$B29,Data_HSCT!$A$5:$K$1710,Data_HSCT!F$1,FALSE)))</f>
        <v>8</v>
      </c>
      <c r="E29" s="98">
        <f>IF(OR(IF(ISERROR(VLOOKUP(control!$B$4&amp;control!$D$11&amp;NIreland_HSCT!$B29,Data_HSCT!$A$5:$K$1710,Data_HSCT!G$1,FALSE)),"-",VLOOKUP(control!$B$4&amp;control!$D$11&amp;NIreland_HSCT!$B29,Data_HSCT!$A$5:$K$1710,Data_HSCT!G$1,FALSE))=0,ISERROR(IF(ISERROR(VLOOKUP(control!$B$4&amp;control!$D$11&amp;NIreland_HSCT!$B29,Data_HSCT!$A$5:$K$1710,Data_HSCT!G$1,FALSE)),"-",VLOOKUP(control!$B$4&amp;control!$D$11&amp;NIreland_HSCT!$B29,Data_HSCT!$A$5:$K$1710,Data_HSCT!G$1,FALSE)))),"-",IF(ISERROR(VLOOKUP(control!$B$4&amp;control!$D$11&amp;NIreland_HSCT!$B29,Data_HSCT!$A$5:$K$1710,Data_HSCT!G$1,FALSE)),"-",VLOOKUP(control!$B$4&amp;control!$D$11&amp;NIreland_HSCT!$B29,Data_HSCT!$A$5:$K$1710,Data_HSCT!G$1,FALSE)))</f>
        <v>18</v>
      </c>
      <c r="F29" s="98">
        <f>IF(OR(IF(ISERROR(VLOOKUP(control!$B$4&amp;control!$D$11&amp;NIreland_HSCT!$B29,Data_HSCT!$A$5:$K$1710,Data_HSCT!H$1,FALSE)),"-",VLOOKUP(control!$B$4&amp;control!$D$11&amp;NIreland_HSCT!$B29,Data_HSCT!$A$5:$K$1710,Data_HSCT!H$1,FALSE))=0,ISERROR(IF(ISERROR(VLOOKUP(control!$B$4&amp;control!$D$11&amp;NIreland_HSCT!$B29,Data_HSCT!$A$5:$K$1710,Data_HSCT!H$1,FALSE)),"-",VLOOKUP(control!$B$4&amp;control!$D$11&amp;NIreland_HSCT!$B29,Data_HSCT!$A$5:$K$1710,Data_HSCT!H$1,FALSE)))),"-",IF(ISERROR(VLOOKUP(control!$B$4&amp;control!$D$11&amp;NIreland_HSCT!$B29,Data_HSCT!$A$5:$K$1710,Data_HSCT!H$1,FALSE)),"-",VLOOKUP(control!$B$4&amp;control!$D$11&amp;NIreland_HSCT!$B29,Data_HSCT!$A$5:$K$1710,Data_HSCT!H$1,FALSE)))</f>
        <v>10</v>
      </c>
      <c r="G29" s="98">
        <f>IF(OR(IF(ISERROR(VLOOKUP(control!$B$4&amp;control!$D$11&amp;NIreland_HSCT!$B29,Data_HSCT!$A$5:$K$1710,Data_HSCT!I$1,FALSE)),"-",VLOOKUP(control!$B$4&amp;control!$D$11&amp;NIreland_HSCT!$B29,Data_HSCT!$A$5:$K$1710,Data_HSCT!I$1,FALSE))=0,ISERROR(IF(ISERROR(VLOOKUP(control!$B$4&amp;control!$D$11&amp;NIreland_HSCT!$B29,Data_HSCT!$A$5:$K$1710,Data_HSCT!I$1,FALSE)),"-",VLOOKUP(control!$B$4&amp;control!$D$11&amp;NIreland_HSCT!$B29,Data_HSCT!$A$5:$K$1710,Data_HSCT!I$1,FALSE)))),"-",IF(ISERROR(VLOOKUP(control!$B$4&amp;control!$D$11&amp;NIreland_HSCT!$B29,Data_HSCT!$A$5:$K$1710,Data_HSCT!I$1,FALSE)),"-",VLOOKUP(control!$B$4&amp;control!$D$11&amp;NIreland_HSCT!$B29,Data_HSCT!$A$5:$K$1710,Data_HSCT!I$1,FALSE)))</f>
        <v>6</v>
      </c>
      <c r="H29" s="98" t="str">
        <f>IF(OR(IF(ISERROR(VLOOKUP(control!$B$4&amp;control!$D$11&amp;NIreland_HSCT!$B29,Data_HSCT!$A$5:$K$1710,Data_HSCT!J$1,FALSE)),"-",VLOOKUP(control!$B$4&amp;control!$D$11&amp;NIreland_HSCT!$B29,Data_HSCT!$A$5:$K$1710,Data_HSCT!J$1,FALSE))=0,ISERROR(IF(ISERROR(VLOOKUP(control!$B$4&amp;control!$D$11&amp;NIreland_HSCT!$B29,Data_HSCT!$A$5:$K$1710,Data_HSCT!J$1,FALSE)),"-",VLOOKUP(control!$B$4&amp;control!$D$11&amp;NIreland_HSCT!$B29,Data_HSCT!$A$5:$K$1710,Data_HSCT!J$1,FALSE)))),"-",IF(ISERROR(VLOOKUP(control!$B$4&amp;control!$D$11&amp;NIreland_HSCT!$B29,Data_HSCT!$A$5:$K$1710,Data_HSCT!J$1,FALSE)),"-",VLOOKUP(control!$B$4&amp;control!$D$11&amp;NIreland_HSCT!$B29,Data_HSCT!$A$5:$K$1710,Data_HSCT!J$1,FALSE)))</f>
        <v>-</v>
      </c>
      <c r="I29" s="99">
        <f>IF(OR(IF(ISERROR(VLOOKUP(control!$B$4&amp;control!$D$11&amp;NIreland_HSCT!$B29,Data_HSCT!$A$5:$K$1710,Data_HSCT!K$1,FALSE)),"-",VLOOKUP(control!$B$4&amp;control!$D$11&amp;NIreland_HSCT!$B29,Data_HSCT!$A$5:$K$1710,Data_HSCT!K$1,FALSE))=0,ISERROR(IF(ISERROR(VLOOKUP(control!$B$4&amp;control!$D$11&amp;NIreland_HSCT!$B29,Data_HSCT!$A$5:$K$1710,Data_HSCT!K$1,FALSE)),"-",VLOOKUP(control!$B$4&amp;control!$D$11&amp;NIreland_HSCT!$B29,Data_HSCT!$A$5:$K$1710,Data_HSCT!K$1,FALSE)))),"-",IF(ISERROR(VLOOKUP(control!$B$4&amp;control!$D$11&amp;NIreland_HSCT!$B29,Data_HSCT!$A$5:$K$1710,Data_HSCT!K$1,FALSE)),"-",VLOOKUP(control!$B$4&amp;control!$D$11&amp;NIreland_HSCT!$B29,Data_HSCT!$A$5:$K$1710,Data_HSCT!K$1,FALSE)))</f>
        <v>53</v>
      </c>
      <c r="K29" s="97">
        <f>IF(OR(IF(ISERROR(VLOOKUP(control!$B$5&amp;control!$D$11&amp;NIreland_HSCT!$B29,Data_HSCT!$A$5:$K$1710,Data_HSCT!E$1,FALSE)),"-",VLOOKUP(control!$B$5&amp;control!$D$11&amp;NIreland_HSCT!$B29,Data_HSCT!$A$5:$K$1710,Data_HSCT!E$1,FALSE))=0,ISERROR(IF(ISERROR(VLOOKUP(control!$B$5&amp;control!$D$11&amp;NIreland_HSCT!$B29,Data_HSCT!$A$5:$K$1710,Data_HSCT!E$1,FALSE)),"-",VLOOKUP(control!$B$5&amp;control!$D$11&amp;NIreland_HSCT!$B29,Data_HSCT!$A$5:$K$1710,Data_HSCT!E$1,FALSE)))),"-",IF(ISERROR(VLOOKUP(control!$B$5&amp;control!$D$11&amp;NIreland_HSCT!$B29,Data_HSCT!$A$5:$K$1710,Data_HSCT!E$1,FALSE)),"-",VLOOKUP(control!$B$5&amp;control!$D$11&amp;NIreland_HSCT!$B29,Data_HSCT!$A$5:$K$1710,Data_HSCT!E$1,FALSE)))</f>
        <v>6</v>
      </c>
      <c r="L29" s="98">
        <f>IF(OR(IF(ISERROR(VLOOKUP(control!$B$5&amp;control!$D$11&amp;NIreland_HSCT!$B29,Data_HSCT!$A$5:$K$1710,Data_HSCT!F$1,FALSE)),"-",VLOOKUP(control!$B$5&amp;control!$D$11&amp;NIreland_HSCT!$B29,Data_HSCT!$A$5:$K$1710,Data_HSCT!F$1,FALSE))=0,ISERROR(IF(ISERROR(VLOOKUP(control!$B$5&amp;control!$D$11&amp;NIreland_HSCT!$B32,Data_HSCT!$A$5:$K$1710,Data_HSCT!F$1,FALSE)),"-",VLOOKUP(control!$B$5&amp;control!$D$11&amp;NIreland_HSCT!$B29,Data_HSCT!$A$5:$K$1710,Data_HSCT!F$1,FALSE)))),"-",IF(ISERROR(VLOOKUP(control!$B$5&amp;control!$D$11&amp;NIreland_HSCT!$B29,Data_HSCT!$A$5:$K$1710,Data_HSCT!F$1,FALSE)),"-",VLOOKUP(control!$B$5&amp;control!$D$11&amp;NIreland_HSCT!$B29,Data_HSCT!$A$5:$K$1710,Data_HSCT!F$1,FALSE)))</f>
        <v>6</v>
      </c>
      <c r="M29" s="98">
        <f>IF(OR(IF(ISERROR(VLOOKUP(control!$B$5&amp;control!$D$11&amp;NIreland_HSCT!$B29,Data_HSCT!$A$5:$K$1710,Data_HSCT!G$1,FALSE)),"-",VLOOKUP(control!$B$5&amp;control!$D$11&amp;NIreland_HSCT!$B29,Data_HSCT!$A$5:$K$1710,Data_HSCT!G$1,FALSE))=0,ISERROR(IF(ISERROR(VLOOKUP(control!$B$5&amp;control!$D$11&amp;NIreland_HSCT!$B32,Data_HSCT!$A$5:$K$1710,Data_HSCT!G$1,FALSE)),"-",VLOOKUP(control!$B$5&amp;control!$D$11&amp;NIreland_HSCT!$B29,Data_HSCT!$A$5:$K$1710,Data_HSCT!G$1,FALSE)))),"-",IF(ISERROR(VLOOKUP(control!$B$5&amp;control!$D$11&amp;NIreland_HSCT!$B29,Data_HSCT!$A$5:$K$1710,Data_HSCT!G$1,FALSE)),"-",VLOOKUP(control!$B$5&amp;control!$D$11&amp;NIreland_HSCT!$B29,Data_HSCT!$A$5:$K$1710,Data_HSCT!G$1,FALSE)))</f>
        <v>7</v>
      </c>
      <c r="N29" s="98">
        <f>IF(OR(IF(ISERROR(VLOOKUP(control!$B$5&amp;control!$D$11&amp;NIreland_HSCT!$B29,Data_HSCT!$A$5:$K$1710,Data_HSCT!H$1,FALSE)),"-",VLOOKUP(control!$B$5&amp;control!$D$11&amp;NIreland_HSCT!$B29,Data_HSCT!$A$5:$K$1710,Data_HSCT!H$1,FALSE))=0,ISERROR(IF(ISERROR(VLOOKUP(control!$B$5&amp;control!$D$11&amp;NIreland_HSCT!$B32,Data_HSCT!$A$5:$K$1710,Data_HSCT!H$1,FALSE)),"-",VLOOKUP(control!$B$5&amp;control!$D$11&amp;NIreland_HSCT!$B29,Data_HSCT!$A$5:$K$1710,Data_HSCT!H$1,FALSE)))),"-",IF(ISERROR(VLOOKUP(control!$B$5&amp;control!$D$11&amp;NIreland_HSCT!$B29,Data_HSCT!$A$5:$K$1710,Data_HSCT!H$1,FALSE)),"-",VLOOKUP(control!$B$5&amp;control!$D$11&amp;NIreland_HSCT!$B29,Data_HSCT!$A$5:$K$1710,Data_HSCT!H$1,FALSE)))</f>
        <v>8</v>
      </c>
      <c r="O29" s="98">
        <f>IF(OR(IF(ISERROR(VLOOKUP(control!$B$5&amp;control!$D$11&amp;NIreland_HSCT!$B29,Data_HSCT!$A$5:$K$1710,Data_HSCT!I$1,FALSE)),"-",VLOOKUP(control!$B$5&amp;control!$D$11&amp;NIreland_HSCT!$B29,Data_HSCT!$A$5:$K$1710,Data_HSCT!I$1,FALSE))=0,ISERROR(IF(ISERROR(VLOOKUP(control!$B$5&amp;control!$D$11&amp;NIreland_HSCT!$B32,Data_HSCT!$A$5:$K$1710,Data_HSCT!I$1,FALSE)),"-",VLOOKUP(control!$B$5&amp;control!$D$11&amp;NIreland_HSCT!$B29,Data_HSCT!$A$5:$K$1710,Data_HSCT!I$1,FALSE)))),"-",IF(ISERROR(VLOOKUP(control!$B$5&amp;control!$D$11&amp;NIreland_HSCT!$B29,Data_HSCT!$A$5:$K$1710,Data_HSCT!I$1,FALSE)),"-",VLOOKUP(control!$B$5&amp;control!$D$11&amp;NIreland_HSCT!$B29,Data_HSCT!$A$5:$K$1710,Data_HSCT!I$1,FALSE)))</f>
        <v>13</v>
      </c>
      <c r="P29" s="98">
        <f>IF(OR(IF(ISERROR(VLOOKUP(control!$B$5&amp;control!$D$11&amp;NIreland_HSCT!$B29,Data_HSCT!$A$5:$K$1710,Data_HSCT!J$1,FALSE)),"-",VLOOKUP(control!$B$5&amp;control!$D$11&amp;NIreland_HSCT!$B29,Data_HSCT!$A$5:$K$1710,Data_HSCT!J$1,FALSE))=0,ISERROR(IF(ISERROR(VLOOKUP(control!$B$5&amp;control!$D$11&amp;NIreland_HSCT!$B32,Data_HSCT!$A$5:$K$1710,Data_HSCT!J$1,FALSE)),"-",VLOOKUP(control!$B$5&amp;control!$D$11&amp;NIreland_HSCT!$B29,Data_HSCT!$A$5:$K$1710,Data_HSCT!J$1,FALSE)))),"-",IF(ISERROR(VLOOKUP(control!$B$5&amp;control!$D$11&amp;NIreland_HSCT!$B29,Data_HSCT!$A$5:$K$1710,Data_HSCT!J$1,FALSE)),"-",VLOOKUP(control!$B$5&amp;control!$D$11&amp;NIreland_HSCT!$B29,Data_HSCT!$A$5:$K$1710,Data_HSCT!J$1,FALSE)))</f>
        <v>6</v>
      </c>
      <c r="Q29" s="99">
        <f>IF(OR(IF(ISERROR(VLOOKUP(control!$B$5&amp;control!$D$11&amp;NIreland_HSCT!$B29,Data_HSCT!$A$5:$K$1710,Data_HSCT!K$1,FALSE)),"-",VLOOKUP(control!$B$5&amp;control!$D$11&amp;NIreland_HSCT!$B29,Data_HSCT!$A$5:$K$1710,Data_HSCT!K$1,FALSE))=0,ISERROR(IF(ISERROR(VLOOKUP(control!$B$5&amp;control!$D$11&amp;NIreland_HSCT!$B32,Data_HSCT!$A$5:$K$1710,Data_HSCT!K$1,FALSE)),"-",VLOOKUP(control!$B$5&amp;control!$D$11&amp;NIreland_HSCT!$B29,Data_HSCT!$A$5:$K$1710,Data_HSCT!K$1,FALSE)))),"-",IF(ISERROR(VLOOKUP(control!$B$5&amp;control!$D$11&amp;NIreland_HSCT!$B29,Data_HSCT!$A$5:$K$1710,Data_HSCT!K$1,FALSE)),"-",VLOOKUP(control!$B$5&amp;control!$D$11&amp;NIreland_HSCT!$B29,Data_HSCT!$A$5:$K$1710,Data_HSCT!K$1,FALSE)))</f>
        <v>46</v>
      </c>
      <c r="R29" s="9"/>
      <c r="S29" s="97">
        <f>IF(OR(IF(ISERROR(VLOOKUP("Persons"&amp;control!$D$11&amp;NIreland_HSCT!$B29,Data_HSCT!$A$5:$K$1710,Data_HSCT!E$1,FALSE)),"-",VLOOKUP("Persons"&amp;control!$D$11&amp;NIreland_HSCT!$B29,Data_HSCT!$A$5:$K$1710,Data_HSCT!E$1,FALSE))=0,ISERROR(IF(ISERROR(VLOOKUP("Persons"&amp;control!$D$11&amp;NIreland_HSCT!$B29,Data_HSCT!$A$5:$K$1710,Data_HSCT!E$1,FALSE)),"-",VLOOKUP("Persons"&amp;control!$D$11&amp;NIreland_HSCT!$B29,Data_HSCT!$A$5:$K$1710,Data_HSCT!E$1,FALSE)))),"-",IF(ISERROR(VLOOKUP("Persons"&amp;control!$D$11&amp;NIreland_HSCT!$B29,Data_HSCT!$A$5:$K$1710,Data_HSCT!E$1,FALSE)),"-",VLOOKUP("Persons"&amp;control!$D$11&amp;NIreland_HSCT!$B29,Data_HSCT!$A$5:$K$1710,Data_HSCT!E$1,FALSE)))</f>
        <v>17</v>
      </c>
      <c r="T29" s="98">
        <f>IF(OR(IF(ISERROR(VLOOKUP("Persons"&amp;control!$D$11&amp;NIreland_HSCT!$B29,Data_HSCT!$A$5:$K$1710,Data_HSCT!F$1,FALSE)),"-",VLOOKUP("Persons"&amp;control!$D$11&amp;NIreland_HSCT!$B29,Data_HSCT!$A$5:$K$1710,Data_HSCT!F$1,FALSE))=0,ISERROR(IF(ISERROR(VLOOKUP("Persons"&amp;control!$D$11&amp;NIreland_HSCT!$B29,Data_HSCT!$A$5:$K$1710,Data_HSCT!F$1,FALSE)),"-",VLOOKUP("Persons"&amp;control!$D$11&amp;NIreland_HSCT!$B29,Data_HSCT!$A$5:$K$1710,Data_HSCT!F$1,FALSE)))),"-",IF(ISERROR(VLOOKUP("Persons"&amp;control!$D$11&amp;NIreland_HSCT!$B29,Data_HSCT!$A$5:$K$1710,Data_HSCT!F$1,FALSE)),"-",VLOOKUP("Persons"&amp;control!$D$11&amp;NIreland_HSCT!$B29,Data_HSCT!$A$5:$K$1710,Data_HSCT!F$1,FALSE)))</f>
        <v>14</v>
      </c>
      <c r="U29" s="98">
        <f>IF(OR(IF(ISERROR(VLOOKUP("Persons"&amp;control!$D$11&amp;NIreland_HSCT!$B29,Data_HSCT!$A$5:$K$1710,Data_HSCT!G$1,FALSE)),"-",VLOOKUP("Persons"&amp;control!$D$11&amp;NIreland_HSCT!$B29,Data_HSCT!$A$5:$K$1710,Data_HSCT!G$1,FALSE))=0,ISERROR(IF(ISERROR(VLOOKUP("Persons"&amp;control!$D$11&amp;NIreland_HSCT!$B29,Data_HSCT!$A$5:$K$1710,Data_HSCT!G$1,FALSE)),"-",VLOOKUP("Persons"&amp;control!$D$11&amp;NIreland_HSCT!$B29,Data_HSCT!$A$5:$K$1710,Data_HSCT!G$1,FALSE)))),"-",IF(ISERROR(VLOOKUP("Persons"&amp;control!$D$11&amp;NIreland_HSCT!$B29,Data_HSCT!$A$5:$K$1710,Data_HSCT!G$1,FALSE)),"-",VLOOKUP("Persons"&amp;control!$D$11&amp;NIreland_HSCT!$B29,Data_HSCT!$A$5:$K$1710,Data_HSCT!G$1,FALSE)))</f>
        <v>25</v>
      </c>
      <c r="V29" s="98">
        <f>IF(OR(IF(ISERROR(VLOOKUP("Persons"&amp;control!$D$11&amp;NIreland_HSCT!$B29,Data_HSCT!$A$5:$K$1710,Data_HSCT!H$1,FALSE)),"-",VLOOKUP("Persons"&amp;control!$D$11&amp;NIreland_HSCT!$B29,Data_HSCT!$A$5:$K$1710,Data_HSCT!H$1,FALSE))=0,ISERROR(IF(ISERROR(VLOOKUP("Persons"&amp;control!$D$11&amp;NIreland_HSCT!$B29,Data_HSCT!$A$5:$K$1710,Data_HSCT!H$1,FALSE)),"-",VLOOKUP("Persons"&amp;control!$D$11&amp;NIreland_HSCT!$B29,Data_HSCT!$A$5:$K$1710,Data_HSCT!H$1,FALSE)))),"-",IF(ISERROR(VLOOKUP("Persons"&amp;control!$D$11&amp;NIreland_HSCT!$B29,Data_HSCT!$A$5:$K$1710,Data_HSCT!H$1,FALSE)),"-",VLOOKUP("Persons"&amp;control!$D$11&amp;NIreland_HSCT!$B29,Data_HSCT!$A$5:$K$1710,Data_HSCT!H$1,FALSE)))</f>
        <v>18</v>
      </c>
      <c r="W29" s="98">
        <f>IF(OR(IF(ISERROR(VLOOKUP("Persons"&amp;control!$D$11&amp;NIreland_HSCT!$B29,Data_HSCT!$A$5:$K$1710,Data_HSCT!I$1,FALSE)),"-",VLOOKUP("Persons"&amp;control!$D$11&amp;NIreland_HSCT!$B29,Data_HSCT!$A$5:$K$1710,Data_HSCT!I$1,FALSE))=0,ISERROR(IF(ISERROR(VLOOKUP("Persons"&amp;control!$D$11&amp;NIreland_HSCT!$B29,Data_HSCT!$A$5:$K$1710,Data_HSCT!I$1,FALSE)),"-",VLOOKUP("Persons"&amp;control!$D$11&amp;NIreland_HSCT!$B29,Data_HSCT!$A$5:$K$1710,Data_HSCT!I$1,FALSE)))),"-",IF(ISERROR(VLOOKUP("Persons"&amp;control!$D$11&amp;NIreland_HSCT!$B29,Data_HSCT!$A$5:$K$1710,Data_HSCT!I$1,FALSE)),"-",VLOOKUP("Persons"&amp;control!$D$11&amp;NIreland_HSCT!$B29,Data_HSCT!$A$5:$K$1710,Data_HSCT!I$1,FALSE)))</f>
        <v>19</v>
      </c>
      <c r="X29" s="98">
        <f>IF(OR(IF(ISERROR(VLOOKUP("Persons"&amp;control!$D$11&amp;NIreland_HSCT!$B29,Data_HSCT!$A$5:$K$1710,Data_HSCT!J$1,FALSE)),"-",VLOOKUP("Persons"&amp;control!$D$11&amp;NIreland_HSCT!$B29,Data_HSCT!$A$5:$K$1710,Data_HSCT!J$1,FALSE))=0,ISERROR(IF(ISERROR(VLOOKUP("Persons"&amp;control!$D$11&amp;NIreland_HSCT!$B29,Data_HSCT!$A$5:$K$1710,Data_HSCT!J$1,FALSE)),"-",VLOOKUP("Persons"&amp;control!$D$11&amp;NIreland_HSCT!$B29,Data_HSCT!$A$5:$K$1710,Data_HSCT!J$1,FALSE)))),"-",IF(ISERROR(VLOOKUP("Persons"&amp;control!$D$11&amp;NIreland_HSCT!$B29,Data_HSCT!$A$5:$K$1710,Data_HSCT!J$1,FALSE)),"-",VLOOKUP("Persons"&amp;control!$D$11&amp;NIreland_HSCT!$B29,Data_HSCT!$A$5:$K$1710,Data_HSCT!J$1,FALSE)))</f>
        <v>6</v>
      </c>
      <c r="Y29" s="99">
        <f>IF(OR(IF(ISERROR(VLOOKUP("Persons"&amp;control!$D$11&amp;NIreland_HSCT!$B29,Data_HSCT!$A$5:$K$1710,Data_HSCT!K$1,FALSE)),"-",VLOOKUP("Persons"&amp;control!$D$11&amp;NIreland_HSCT!$B29,Data_HSCT!$A$5:$K$1710,Data_HSCT!K$1,FALSE))=0,ISERROR(IF(ISERROR(VLOOKUP("Persons"&amp;control!$D$11&amp;NIreland_HSCT!$B29,Data_HSCT!$A$5:$K$1710,Data_HSCT!K$1,FALSE)),"-",VLOOKUP("Persons"&amp;control!$D$11&amp;NIreland_HSCT!$B29,Data_HSCT!$A$5:$K$1710,Data_HSCT!K$1,FALSE)))),"-",IF(ISERROR(VLOOKUP("Persons"&amp;control!$D$11&amp;NIreland_HSCT!$B29,Data_HSCT!$A$5:$K$1710,Data_HSCT!K$1,FALSE)),"-",VLOOKUP("Persons"&amp;control!$D$11&amp;NIreland_HSCT!$B29,Data_HSCT!$A$5:$K$1710,Data_HSCT!K$1,FALSE)))</f>
        <v>99</v>
      </c>
    </row>
    <row r="30" spans="2:25" thickBot="1">
      <c r="B30" s="16" t="s">
        <v>62</v>
      </c>
      <c r="C30" s="100">
        <f>IF(OR(IF(ISERROR(VLOOKUP(control!$B$4&amp;control!$D$11&amp;NIreland_HSCT!$B30,Data_HSCT!$A$5:$K$1710,Data_HSCT!E$1,FALSE)),"-",VLOOKUP(control!$B$4&amp;control!$D$11&amp;NIreland_HSCT!$B30,Data_HSCT!$A$5:$K$1710,Data_HSCT!E$1,FALSE))=0,ISERROR(IF(ISERROR(VLOOKUP(control!$B$4&amp;control!$D$11&amp;NIreland_HSCT!$B30,Data_HSCT!$A$5:$K$1710,Data_HSCT!E$1,FALSE)),"-",VLOOKUP(control!$B$4&amp;control!$D$11&amp;NIreland_HSCT!$B30,Data_HSCT!$A$5:$K$1710,Data_HSCT!E$1,FALSE)))),"-",IF(ISERROR(VLOOKUP(control!$B$4&amp;control!$D$11&amp;NIreland_HSCT!$B30,Data_HSCT!$A$5:$K$1710,Data_HSCT!E$1,FALSE)),"-",VLOOKUP(control!$B$4&amp;control!$D$11&amp;NIreland_HSCT!$B30,Data_HSCT!$A$5:$K$1710,Data_HSCT!E$1,FALSE)))</f>
        <v>109</v>
      </c>
      <c r="D30" s="101">
        <f>IF(OR(IF(ISERROR(VLOOKUP(control!$B$4&amp;control!$D$11&amp;NIreland_HSCT!$B30,Data_HSCT!$A$5:$K$1710,Data_HSCT!F$1,FALSE)),"-",VLOOKUP(control!$B$4&amp;control!$D$11&amp;NIreland_HSCT!$B30,Data_HSCT!$A$5:$K$1710,Data_HSCT!F$1,FALSE))=0,ISERROR(IF(ISERROR(VLOOKUP(control!$B$4&amp;control!$D$11&amp;NIreland_HSCT!$B30,Data_HSCT!$A$5:$K$1710,Data_HSCT!F$1,FALSE)),"-",VLOOKUP(control!$B$4&amp;control!$D$11&amp;NIreland_HSCT!$B30,Data_HSCT!$A$5:$K$1710,Data_HSCT!F$1,FALSE)))),"-",IF(ISERROR(VLOOKUP(control!$B$4&amp;control!$D$11&amp;NIreland_HSCT!$B30,Data_HSCT!$A$5:$K$1710,Data_HSCT!F$1,FALSE)),"-",VLOOKUP(control!$B$4&amp;control!$D$11&amp;NIreland_HSCT!$B30,Data_HSCT!$A$5:$K$1710,Data_HSCT!F$1,FALSE)))</f>
        <v>71</v>
      </c>
      <c r="E30" s="101">
        <f>IF(OR(IF(ISERROR(VLOOKUP(control!$B$4&amp;control!$D$11&amp;NIreland_HSCT!$B30,Data_HSCT!$A$5:$K$1710,Data_HSCT!G$1,FALSE)),"-",VLOOKUP(control!$B$4&amp;control!$D$11&amp;NIreland_HSCT!$B30,Data_HSCT!$A$5:$K$1710,Data_HSCT!G$1,FALSE))=0,ISERROR(IF(ISERROR(VLOOKUP(control!$B$4&amp;control!$D$11&amp;NIreland_HSCT!$B30,Data_HSCT!$A$5:$K$1710,Data_HSCT!G$1,FALSE)),"-",VLOOKUP(control!$B$4&amp;control!$D$11&amp;NIreland_HSCT!$B30,Data_HSCT!$A$5:$K$1710,Data_HSCT!G$1,FALSE)))),"-",IF(ISERROR(VLOOKUP(control!$B$4&amp;control!$D$11&amp;NIreland_HSCT!$B30,Data_HSCT!$A$5:$K$1710,Data_HSCT!G$1,FALSE)),"-",VLOOKUP(control!$B$4&amp;control!$D$11&amp;NIreland_HSCT!$B30,Data_HSCT!$A$5:$K$1710,Data_HSCT!G$1,FALSE)))</f>
        <v>198</v>
      </c>
      <c r="F30" s="101">
        <f>IF(OR(IF(ISERROR(VLOOKUP(control!$B$4&amp;control!$D$11&amp;NIreland_HSCT!$B30,Data_HSCT!$A$5:$K$1710,Data_HSCT!H$1,FALSE)),"-",VLOOKUP(control!$B$4&amp;control!$D$11&amp;NIreland_HSCT!$B30,Data_HSCT!$A$5:$K$1710,Data_HSCT!H$1,FALSE))=0,ISERROR(IF(ISERROR(VLOOKUP(control!$B$4&amp;control!$D$11&amp;NIreland_HSCT!$B30,Data_HSCT!$A$5:$K$1710,Data_HSCT!H$1,FALSE)),"-",VLOOKUP(control!$B$4&amp;control!$D$11&amp;NIreland_HSCT!$B30,Data_HSCT!$A$5:$K$1710,Data_HSCT!H$1,FALSE)))),"-",IF(ISERROR(VLOOKUP(control!$B$4&amp;control!$D$11&amp;NIreland_HSCT!$B30,Data_HSCT!$A$5:$K$1710,Data_HSCT!H$1,FALSE)),"-",VLOOKUP(control!$B$4&amp;control!$D$11&amp;NIreland_HSCT!$B30,Data_HSCT!$A$5:$K$1710,Data_HSCT!H$1,FALSE)))</f>
        <v>173</v>
      </c>
      <c r="G30" s="101">
        <f>IF(OR(IF(ISERROR(VLOOKUP(control!$B$4&amp;control!$D$11&amp;NIreland_HSCT!$B30,Data_HSCT!$A$5:$K$1710,Data_HSCT!I$1,FALSE)),"-",VLOOKUP(control!$B$4&amp;control!$D$11&amp;NIreland_HSCT!$B30,Data_HSCT!$A$5:$K$1710,Data_HSCT!I$1,FALSE))=0,ISERROR(IF(ISERROR(VLOOKUP(control!$B$4&amp;control!$D$11&amp;NIreland_HSCT!$B30,Data_HSCT!$A$5:$K$1710,Data_HSCT!I$1,FALSE)),"-",VLOOKUP(control!$B$4&amp;control!$D$11&amp;NIreland_HSCT!$B30,Data_HSCT!$A$5:$K$1710,Data_HSCT!I$1,FALSE)))),"-",IF(ISERROR(VLOOKUP(control!$B$4&amp;control!$D$11&amp;NIreland_HSCT!$B30,Data_HSCT!$A$5:$K$1710,Data_HSCT!I$1,FALSE)),"-",VLOOKUP(control!$B$4&amp;control!$D$11&amp;NIreland_HSCT!$B30,Data_HSCT!$A$5:$K$1710,Data_HSCT!I$1,FALSE)))</f>
        <v>103</v>
      </c>
      <c r="H30" s="101">
        <f>IF(OR(IF(ISERROR(VLOOKUP(control!$B$4&amp;control!$D$11&amp;NIreland_HSCT!$B30,Data_HSCT!$A$5:$K$1710,Data_HSCT!J$1,FALSE)),"-",VLOOKUP(control!$B$4&amp;control!$D$11&amp;NIreland_HSCT!$B30,Data_HSCT!$A$5:$K$1710,Data_HSCT!J$1,FALSE))=0,ISERROR(IF(ISERROR(VLOOKUP(control!$B$4&amp;control!$D$11&amp;NIreland_HSCT!$B30,Data_HSCT!$A$5:$K$1710,Data_HSCT!J$1,FALSE)),"-",VLOOKUP(control!$B$4&amp;control!$D$11&amp;NIreland_HSCT!$B30,Data_HSCT!$A$5:$K$1710,Data_HSCT!J$1,FALSE)))),"-",IF(ISERROR(VLOOKUP(control!$B$4&amp;control!$D$11&amp;NIreland_HSCT!$B30,Data_HSCT!$A$5:$K$1710,Data_HSCT!J$1,FALSE)),"-",VLOOKUP(control!$B$4&amp;control!$D$11&amp;NIreland_HSCT!$B30,Data_HSCT!$A$5:$K$1710,Data_HSCT!J$1,FALSE)))</f>
        <v>53</v>
      </c>
      <c r="I30" s="102">
        <f>IF(OR(IF(ISERROR(VLOOKUP(control!$B$4&amp;control!$D$11&amp;NIreland_HSCT!$B30,Data_HSCT!$A$5:$K$1710,Data_HSCT!K$1,FALSE)),"-",VLOOKUP(control!$B$4&amp;control!$D$11&amp;NIreland_HSCT!$B30,Data_HSCT!$A$5:$K$1710,Data_HSCT!K$1,FALSE))=0,ISERROR(IF(ISERROR(VLOOKUP(control!$B$4&amp;control!$D$11&amp;NIreland_HSCT!$B30,Data_HSCT!$A$5:$K$1710,Data_HSCT!K$1,FALSE)),"-",VLOOKUP(control!$B$4&amp;control!$D$11&amp;NIreland_HSCT!$B30,Data_HSCT!$A$5:$K$1710,Data_HSCT!K$1,FALSE)))),"-",IF(ISERROR(VLOOKUP(control!$B$4&amp;control!$D$11&amp;NIreland_HSCT!$B30,Data_HSCT!$A$5:$K$1710,Data_HSCT!K$1,FALSE)),"-",VLOOKUP(control!$B$4&amp;control!$D$11&amp;NIreland_HSCT!$B30,Data_HSCT!$A$5:$K$1710,Data_HSCT!K$1,FALSE)))</f>
        <v>707</v>
      </c>
      <c r="K30" s="100">
        <f>IF(OR(IF(ISERROR(VLOOKUP(control!$B$5&amp;control!$D$11&amp;NIreland_HSCT!$B30,Data_HSCT!$A$5:$K$1710,Data_HSCT!E$1,FALSE)),"-",VLOOKUP(control!$B$5&amp;control!$D$11&amp;NIreland_HSCT!$B30,Data_HSCT!$A$5:$K$1710,Data_HSCT!E$1,FALSE))=0,ISERROR(IF(ISERROR(VLOOKUP(control!$B$5&amp;control!$D$11&amp;NIreland_HSCT!$B30,Data_HSCT!$A$5:$K$1710,Data_HSCT!E$1,FALSE)),"-",VLOOKUP(control!$B$5&amp;control!$D$11&amp;NIreland_HSCT!$B30,Data_HSCT!$A$5:$K$1710,Data_HSCT!E$1,FALSE)))),"-",IF(ISERROR(VLOOKUP(control!$B$5&amp;control!$D$11&amp;NIreland_HSCT!$B30,Data_HSCT!$A$5:$K$1710,Data_HSCT!E$1,FALSE)),"-",VLOOKUP(control!$B$5&amp;control!$D$11&amp;NIreland_HSCT!$B30,Data_HSCT!$A$5:$K$1710,Data_HSCT!E$1,FALSE)))</f>
        <v>90</v>
      </c>
      <c r="L30" s="101">
        <f>IF(OR(IF(ISERROR(VLOOKUP(control!$B$5&amp;control!$D$11&amp;NIreland_HSCT!$B30,Data_HSCT!$A$5:$K$1710,Data_HSCT!F$1,FALSE)),"-",VLOOKUP(control!$B$5&amp;control!$D$11&amp;NIreland_HSCT!$B30,Data_HSCT!$A$5:$K$1710,Data_HSCT!F$1,FALSE))=0,ISERROR(IF(ISERROR(VLOOKUP(control!$B$5&amp;control!$D$11&amp;NIreland_HSCT!$B33,Data_HSCT!$A$5:$K$1710,Data_HSCT!F$1,FALSE)),"-",VLOOKUP(control!$B$5&amp;control!$D$11&amp;NIreland_HSCT!$B30,Data_HSCT!$A$5:$K$1710,Data_HSCT!F$1,FALSE)))),"-",IF(ISERROR(VLOOKUP(control!$B$5&amp;control!$D$11&amp;NIreland_HSCT!$B30,Data_HSCT!$A$5:$K$1710,Data_HSCT!F$1,FALSE)),"-",VLOOKUP(control!$B$5&amp;control!$D$11&amp;NIreland_HSCT!$B30,Data_HSCT!$A$5:$K$1710,Data_HSCT!F$1,FALSE)))</f>
        <v>71</v>
      </c>
      <c r="M30" s="101">
        <f>IF(OR(IF(ISERROR(VLOOKUP(control!$B$5&amp;control!$D$11&amp;NIreland_HSCT!$B30,Data_HSCT!$A$5:$K$1710,Data_HSCT!G$1,FALSE)),"-",VLOOKUP(control!$B$5&amp;control!$D$11&amp;NIreland_HSCT!$B30,Data_HSCT!$A$5:$K$1710,Data_HSCT!G$1,FALSE))=0,ISERROR(IF(ISERROR(VLOOKUP(control!$B$5&amp;control!$D$11&amp;NIreland_HSCT!$B33,Data_HSCT!$A$5:$K$1710,Data_HSCT!G$1,FALSE)),"-",VLOOKUP(control!$B$5&amp;control!$D$11&amp;NIreland_HSCT!$B30,Data_HSCT!$A$5:$K$1710,Data_HSCT!G$1,FALSE)))),"-",IF(ISERROR(VLOOKUP(control!$B$5&amp;control!$D$11&amp;NIreland_HSCT!$B30,Data_HSCT!$A$5:$K$1710,Data_HSCT!G$1,FALSE)),"-",VLOOKUP(control!$B$5&amp;control!$D$11&amp;NIreland_HSCT!$B30,Data_HSCT!$A$5:$K$1710,Data_HSCT!G$1,FALSE)))</f>
        <v>142</v>
      </c>
      <c r="N30" s="101">
        <f>IF(OR(IF(ISERROR(VLOOKUP(control!$B$5&amp;control!$D$11&amp;NIreland_HSCT!$B30,Data_HSCT!$A$5:$K$1710,Data_HSCT!H$1,FALSE)),"-",VLOOKUP(control!$B$5&amp;control!$D$11&amp;NIreland_HSCT!$B30,Data_HSCT!$A$5:$K$1710,Data_HSCT!H$1,FALSE))=0,ISERROR(IF(ISERROR(VLOOKUP(control!$B$5&amp;control!$D$11&amp;NIreland_HSCT!$B33,Data_HSCT!$A$5:$K$1710,Data_HSCT!H$1,FALSE)),"-",VLOOKUP(control!$B$5&amp;control!$D$11&amp;NIreland_HSCT!$B30,Data_HSCT!$A$5:$K$1710,Data_HSCT!H$1,FALSE)))),"-",IF(ISERROR(VLOOKUP(control!$B$5&amp;control!$D$11&amp;NIreland_HSCT!$B30,Data_HSCT!$A$5:$K$1710,Data_HSCT!H$1,FALSE)),"-",VLOOKUP(control!$B$5&amp;control!$D$11&amp;NIreland_HSCT!$B30,Data_HSCT!$A$5:$K$1710,Data_HSCT!H$1,FALSE)))</f>
        <v>153</v>
      </c>
      <c r="O30" s="101">
        <f>IF(OR(IF(ISERROR(VLOOKUP(control!$B$5&amp;control!$D$11&amp;NIreland_HSCT!$B30,Data_HSCT!$A$5:$K$1710,Data_HSCT!I$1,FALSE)),"-",VLOOKUP(control!$B$5&amp;control!$D$11&amp;NIreland_HSCT!$B30,Data_HSCT!$A$5:$K$1710,Data_HSCT!I$1,FALSE))=0,ISERROR(IF(ISERROR(VLOOKUP(control!$B$5&amp;control!$D$11&amp;NIreland_HSCT!$B33,Data_HSCT!$A$5:$K$1710,Data_HSCT!I$1,FALSE)),"-",VLOOKUP(control!$B$5&amp;control!$D$11&amp;NIreland_HSCT!$B30,Data_HSCT!$A$5:$K$1710,Data_HSCT!I$1,FALSE)))),"-",IF(ISERROR(VLOOKUP(control!$B$5&amp;control!$D$11&amp;NIreland_HSCT!$B30,Data_HSCT!$A$5:$K$1710,Data_HSCT!I$1,FALSE)),"-",VLOOKUP(control!$B$5&amp;control!$D$11&amp;NIreland_HSCT!$B30,Data_HSCT!$A$5:$K$1710,Data_HSCT!I$1,FALSE)))</f>
        <v>129</v>
      </c>
      <c r="P30" s="101">
        <f>IF(OR(IF(ISERROR(VLOOKUP(control!$B$5&amp;control!$D$11&amp;NIreland_HSCT!$B30,Data_HSCT!$A$5:$K$1710,Data_HSCT!J$1,FALSE)),"-",VLOOKUP(control!$B$5&amp;control!$D$11&amp;NIreland_HSCT!$B30,Data_HSCT!$A$5:$K$1710,Data_HSCT!J$1,FALSE))=0,ISERROR(IF(ISERROR(VLOOKUP(control!$B$5&amp;control!$D$11&amp;NIreland_HSCT!$B33,Data_HSCT!$A$5:$K$1710,Data_HSCT!J$1,FALSE)),"-",VLOOKUP(control!$B$5&amp;control!$D$11&amp;NIreland_HSCT!$B30,Data_HSCT!$A$5:$K$1710,Data_HSCT!J$1,FALSE)))),"-",IF(ISERROR(VLOOKUP(control!$B$5&amp;control!$D$11&amp;NIreland_HSCT!$B30,Data_HSCT!$A$5:$K$1710,Data_HSCT!J$1,FALSE)),"-",VLOOKUP(control!$B$5&amp;control!$D$11&amp;NIreland_HSCT!$B30,Data_HSCT!$A$5:$K$1710,Data_HSCT!J$1,FALSE)))</f>
        <v>45</v>
      </c>
      <c r="Q30" s="102">
        <f>IF(OR(IF(ISERROR(VLOOKUP(control!$B$5&amp;control!$D$11&amp;NIreland_HSCT!$B30,Data_HSCT!$A$5:$K$1710,Data_HSCT!K$1,FALSE)),"-",VLOOKUP(control!$B$5&amp;control!$D$11&amp;NIreland_HSCT!$B30,Data_HSCT!$A$5:$K$1710,Data_HSCT!K$1,FALSE))=0,ISERROR(IF(ISERROR(VLOOKUP(control!$B$5&amp;control!$D$11&amp;NIreland_HSCT!$B33,Data_HSCT!$A$5:$K$1710,Data_HSCT!K$1,FALSE)),"-",VLOOKUP(control!$B$5&amp;control!$D$11&amp;NIreland_HSCT!$B30,Data_HSCT!$A$5:$K$1710,Data_HSCT!K$1,FALSE)))),"-",IF(ISERROR(VLOOKUP(control!$B$5&amp;control!$D$11&amp;NIreland_HSCT!$B30,Data_HSCT!$A$5:$K$1710,Data_HSCT!K$1,FALSE)),"-",VLOOKUP(control!$B$5&amp;control!$D$11&amp;NIreland_HSCT!$B30,Data_HSCT!$A$5:$K$1710,Data_HSCT!K$1,FALSE)))</f>
        <v>630</v>
      </c>
      <c r="R30" s="9"/>
      <c r="S30" s="100">
        <f>IF(OR(IF(ISERROR(VLOOKUP("Persons"&amp;control!$D$11&amp;NIreland_HSCT!$B30,Data_HSCT!$A$5:$K$1710,Data_HSCT!E$1,FALSE)),"-",VLOOKUP("Persons"&amp;control!$D$11&amp;NIreland_HSCT!$B30,Data_HSCT!$A$5:$K$1710,Data_HSCT!E$1,FALSE))=0,ISERROR(IF(ISERROR(VLOOKUP("Persons"&amp;control!$D$11&amp;NIreland_HSCT!$B30,Data_HSCT!$A$5:$K$1710,Data_HSCT!E$1,FALSE)),"-",VLOOKUP("Persons"&amp;control!$D$11&amp;NIreland_HSCT!$B30,Data_HSCT!$A$5:$K$1710,Data_HSCT!E$1,FALSE)))),"-",IF(ISERROR(VLOOKUP("Persons"&amp;control!$D$11&amp;NIreland_HSCT!$B30,Data_HSCT!$A$5:$K$1710,Data_HSCT!E$1,FALSE)),"-",VLOOKUP("Persons"&amp;control!$D$11&amp;NIreland_HSCT!$B30,Data_HSCT!$A$5:$K$1710,Data_HSCT!E$1,FALSE)))</f>
        <v>199</v>
      </c>
      <c r="T30" s="101">
        <f>IF(OR(IF(ISERROR(VLOOKUP("Persons"&amp;control!$D$11&amp;NIreland_HSCT!$B30,Data_HSCT!$A$5:$K$1710,Data_HSCT!F$1,FALSE)),"-",VLOOKUP("Persons"&amp;control!$D$11&amp;NIreland_HSCT!$B30,Data_HSCT!$A$5:$K$1710,Data_HSCT!F$1,FALSE))=0,ISERROR(IF(ISERROR(VLOOKUP("Persons"&amp;control!$D$11&amp;NIreland_HSCT!$B30,Data_HSCT!$A$5:$K$1710,Data_HSCT!F$1,FALSE)),"-",VLOOKUP("Persons"&amp;control!$D$11&amp;NIreland_HSCT!$B30,Data_HSCT!$A$5:$K$1710,Data_HSCT!F$1,FALSE)))),"-",IF(ISERROR(VLOOKUP("Persons"&amp;control!$D$11&amp;NIreland_HSCT!$B30,Data_HSCT!$A$5:$K$1710,Data_HSCT!F$1,FALSE)),"-",VLOOKUP("Persons"&amp;control!$D$11&amp;NIreland_HSCT!$B30,Data_HSCT!$A$5:$K$1710,Data_HSCT!F$1,FALSE)))</f>
        <v>142</v>
      </c>
      <c r="U30" s="101">
        <f>IF(OR(IF(ISERROR(VLOOKUP("Persons"&amp;control!$D$11&amp;NIreland_HSCT!$B30,Data_HSCT!$A$5:$K$1710,Data_HSCT!G$1,FALSE)),"-",VLOOKUP("Persons"&amp;control!$D$11&amp;NIreland_HSCT!$B30,Data_HSCT!$A$5:$K$1710,Data_HSCT!G$1,FALSE))=0,ISERROR(IF(ISERROR(VLOOKUP("Persons"&amp;control!$D$11&amp;NIreland_HSCT!$B30,Data_HSCT!$A$5:$K$1710,Data_HSCT!G$1,FALSE)),"-",VLOOKUP("Persons"&amp;control!$D$11&amp;NIreland_HSCT!$B30,Data_HSCT!$A$5:$K$1710,Data_HSCT!G$1,FALSE)))),"-",IF(ISERROR(VLOOKUP("Persons"&amp;control!$D$11&amp;NIreland_HSCT!$B30,Data_HSCT!$A$5:$K$1710,Data_HSCT!G$1,FALSE)),"-",VLOOKUP("Persons"&amp;control!$D$11&amp;NIreland_HSCT!$B30,Data_HSCT!$A$5:$K$1710,Data_HSCT!G$1,FALSE)))</f>
        <v>340</v>
      </c>
      <c r="V30" s="101">
        <f>IF(OR(IF(ISERROR(VLOOKUP("Persons"&amp;control!$D$11&amp;NIreland_HSCT!$B30,Data_HSCT!$A$5:$K$1710,Data_HSCT!H$1,FALSE)),"-",VLOOKUP("Persons"&amp;control!$D$11&amp;NIreland_HSCT!$B30,Data_HSCT!$A$5:$K$1710,Data_HSCT!H$1,FALSE))=0,ISERROR(IF(ISERROR(VLOOKUP("Persons"&amp;control!$D$11&amp;NIreland_HSCT!$B30,Data_HSCT!$A$5:$K$1710,Data_HSCT!H$1,FALSE)),"-",VLOOKUP("Persons"&amp;control!$D$11&amp;NIreland_HSCT!$B30,Data_HSCT!$A$5:$K$1710,Data_HSCT!H$1,FALSE)))),"-",IF(ISERROR(VLOOKUP("Persons"&amp;control!$D$11&amp;NIreland_HSCT!$B30,Data_HSCT!$A$5:$K$1710,Data_HSCT!H$1,FALSE)),"-",VLOOKUP("Persons"&amp;control!$D$11&amp;NIreland_HSCT!$B30,Data_HSCT!$A$5:$K$1710,Data_HSCT!H$1,FALSE)))</f>
        <v>326</v>
      </c>
      <c r="W30" s="101">
        <f>IF(OR(IF(ISERROR(VLOOKUP("Persons"&amp;control!$D$11&amp;NIreland_HSCT!$B30,Data_HSCT!$A$5:$K$1710,Data_HSCT!I$1,FALSE)),"-",VLOOKUP("Persons"&amp;control!$D$11&amp;NIreland_HSCT!$B30,Data_HSCT!$A$5:$K$1710,Data_HSCT!I$1,FALSE))=0,ISERROR(IF(ISERROR(VLOOKUP("Persons"&amp;control!$D$11&amp;NIreland_HSCT!$B30,Data_HSCT!$A$5:$K$1710,Data_HSCT!I$1,FALSE)),"-",VLOOKUP("Persons"&amp;control!$D$11&amp;NIreland_HSCT!$B30,Data_HSCT!$A$5:$K$1710,Data_HSCT!I$1,FALSE)))),"-",IF(ISERROR(VLOOKUP("Persons"&amp;control!$D$11&amp;NIreland_HSCT!$B30,Data_HSCT!$A$5:$K$1710,Data_HSCT!I$1,FALSE)),"-",VLOOKUP("Persons"&amp;control!$D$11&amp;NIreland_HSCT!$B30,Data_HSCT!$A$5:$K$1710,Data_HSCT!I$1,FALSE)))</f>
        <v>232</v>
      </c>
      <c r="X30" s="101">
        <f>IF(OR(IF(ISERROR(VLOOKUP("Persons"&amp;control!$D$11&amp;NIreland_HSCT!$B30,Data_HSCT!$A$5:$K$1710,Data_HSCT!J$1,FALSE)),"-",VLOOKUP("Persons"&amp;control!$D$11&amp;NIreland_HSCT!$B30,Data_HSCT!$A$5:$K$1710,Data_HSCT!J$1,FALSE))=0,ISERROR(IF(ISERROR(VLOOKUP("Persons"&amp;control!$D$11&amp;NIreland_HSCT!$B30,Data_HSCT!$A$5:$K$1710,Data_HSCT!J$1,FALSE)),"-",VLOOKUP("Persons"&amp;control!$D$11&amp;NIreland_HSCT!$B30,Data_HSCT!$A$5:$K$1710,Data_HSCT!J$1,FALSE)))),"-",IF(ISERROR(VLOOKUP("Persons"&amp;control!$D$11&amp;NIreland_HSCT!$B30,Data_HSCT!$A$5:$K$1710,Data_HSCT!J$1,FALSE)),"-",VLOOKUP("Persons"&amp;control!$D$11&amp;NIreland_HSCT!$B30,Data_HSCT!$A$5:$K$1710,Data_HSCT!J$1,FALSE)))</f>
        <v>98</v>
      </c>
      <c r="Y30" s="102">
        <f>IF(OR(IF(ISERROR(VLOOKUP("Persons"&amp;control!$D$11&amp;NIreland_HSCT!$B30,Data_HSCT!$A$5:$K$1710,Data_HSCT!K$1,FALSE)),"-",VLOOKUP("Persons"&amp;control!$D$11&amp;NIreland_HSCT!$B30,Data_HSCT!$A$5:$K$1710,Data_HSCT!K$1,FALSE))=0,ISERROR(IF(ISERROR(VLOOKUP("Persons"&amp;control!$D$11&amp;NIreland_HSCT!$B30,Data_HSCT!$A$5:$K$1710,Data_HSCT!K$1,FALSE)),"-",VLOOKUP("Persons"&amp;control!$D$11&amp;NIreland_HSCT!$B30,Data_HSCT!$A$5:$K$1710,Data_HSCT!K$1,FALSE)))),"-",IF(ISERROR(VLOOKUP("Persons"&amp;control!$D$11&amp;NIreland_HSCT!$B30,Data_HSCT!$A$5:$K$1710,Data_HSCT!K$1,FALSE)),"-",VLOOKUP("Persons"&amp;control!$D$11&amp;NIreland_HSCT!$B30,Data_HSCT!$A$5:$K$1710,Data_HSCT!K$1,FALSE)))</f>
        <v>1337</v>
      </c>
    </row>
    <row r="31" spans="2:25" thickBot="1">
      <c r="B31" s="16" t="s">
        <v>75</v>
      </c>
      <c r="C31" s="97">
        <f>IF(OR(IF(ISERROR(VLOOKUP(control!$B$4&amp;control!$D$11&amp;NIreland_HSCT!$B31,Data_HSCT!$A$5:$K$1710,Data_HSCT!E$1,FALSE)),"-",VLOOKUP(control!$B$4&amp;control!$D$11&amp;NIreland_HSCT!$B31,Data_HSCT!$A$5:$K$1710,Data_HSCT!E$1,FALSE))=0,ISERROR(IF(ISERROR(VLOOKUP(control!$B$4&amp;control!$D$11&amp;NIreland_HSCT!$B31,Data_HSCT!$A$5:$K$1710,Data_HSCT!E$1,FALSE)),"-",VLOOKUP(control!$B$4&amp;control!$D$11&amp;NIreland_HSCT!$B31,Data_HSCT!$A$5:$K$1710,Data_HSCT!E$1,FALSE)))),"-",IF(ISERROR(VLOOKUP(control!$B$4&amp;control!$D$11&amp;NIreland_HSCT!$B31,Data_HSCT!$A$5:$K$1710,Data_HSCT!E$1,FALSE)),"-",VLOOKUP(control!$B$4&amp;control!$D$11&amp;NIreland_HSCT!$B31,Data_HSCT!$A$5:$K$1710,Data_HSCT!E$1,FALSE)))</f>
        <v>23</v>
      </c>
      <c r="D31" s="98">
        <f>IF(OR(IF(ISERROR(VLOOKUP(control!$B$4&amp;control!$D$11&amp;NIreland_HSCT!$B31,Data_HSCT!$A$5:$K$1710,Data_HSCT!F$1,FALSE)),"-",VLOOKUP(control!$B$4&amp;control!$D$11&amp;NIreland_HSCT!$B31,Data_HSCT!$A$5:$K$1710,Data_HSCT!F$1,FALSE))=0,ISERROR(IF(ISERROR(VLOOKUP(control!$B$4&amp;control!$D$11&amp;NIreland_HSCT!$B31,Data_HSCT!$A$5:$K$1710,Data_HSCT!F$1,FALSE)),"-",VLOOKUP(control!$B$4&amp;control!$D$11&amp;NIreland_HSCT!$B31,Data_HSCT!$A$5:$K$1710,Data_HSCT!F$1,FALSE)))),"-",IF(ISERROR(VLOOKUP(control!$B$4&amp;control!$D$11&amp;NIreland_HSCT!$B31,Data_HSCT!$A$5:$K$1710,Data_HSCT!F$1,FALSE)),"-",VLOOKUP(control!$B$4&amp;control!$D$11&amp;NIreland_HSCT!$B31,Data_HSCT!$A$5:$K$1710,Data_HSCT!F$1,FALSE)))</f>
        <v>24</v>
      </c>
      <c r="E31" s="98">
        <f>IF(OR(IF(ISERROR(VLOOKUP(control!$B$4&amp;control!$D$11&amp;NIreland_HSCT!$B31,Data_HSCT!$A$5:$K$1710,Data_HSCT!G$1,FALSE)),"-",VLOOKUP(control!$B$4&amp;control!$D$11&amp;NIreland_HSCT!$B31,Data_HSCT!$A$5:$K$1710,Data_HSCT!G$1,FALSE))=0,ISERROR(IF(ISERROR(VLOOKUP(control!$B$4&amp;control!$D$11&amp;NIreland_HSCT!$B31,Data_HSCT!$A$5:$K$1710,Data_HSCT!G$1,FALSE)),"-",VLOOKUP(control!$B$4&amp;control!$D$11&amp;NIreland_HSCT!$B31,Data_HSCT!$A$5:$K$1710,Data_HSCT!G$1,FALSE)))),"-",IF(ISERROR(VLOOKUP(control!$B$4&amp;control!$D$11&amp;NIreland_HSCT!$B31,Data_HSCT!$A$5:$K$1710,Data_HSCT!G$1,FALSE)),"-",VLOOKUP(control!$B$4&amp;control!$D$11&amp;NIreland_HSCT!$B31,Data_HSCT!$A$5:$K$1710,Data_HSCT!G$1,FALSE)))</f>
        <v>44</v>
      </c>
      <c r="F31" s="98">
        <f>IF(OR(IF(ISERROR(VLOOKUP(control!$B$4&amp;control!$D$11&amp;NIreland_HSCT!$B31,Data_HSCT!$A$5:$K$1710,Data_HSCT!H$1,FALSE)),"-",VLOOKUP(control!$B$4&amp;control!$D$11&amp;NIreland_HSCT!$B31,Data_HSCT!$A$5:$K$1710,Data_HSCT!H$1,FALSE))=0,ISERROR(IF(ISERROR(VLOOKUP(control!$B$4&amp;control!$D$11&amp;NIreland_HSCT!$B31,Data_HSCT!$A$5:$K$1710,Data_HSCT!H$1,FALSE)),"-",VLOOKUP(control!$B$4&amp;control!$D$11&amp;NIreland_HSCT!$B31,Data_HSCT!$A$5:$K$1710,Data_HSCT!H$1,FALSE)))),"-",IF(ISERROR(VLOOKUP(control!$B$4&amp;control!$D$11&amp;NIreland_HSCT!$B31,Data_HSCT!$A$5:$K$1710,Data_HSCT!H$1,FALSE)),"-",VLOOKUP(control!$B$4&amp;control!$D$11&amp;NIreland_HSCT!$B31,Data_HSCT!$A$5:$K$1710,Data_HSCT!H$1,FALSE)))</f>
        <v>62</v>
      </c>
      <c r="G31" s="98">
        <f>IF(OR(IF(ISERROR(VLOOKUP(control!$B$4&amp;control!$D$11&amp;NIreland_HSCT!$B31,Data_HSCT!$A$5:$K$1710,Data_HSCT!I$1,FALSE)),"-",VLOOKUP(control!$B$4&amp;control!$D$11&amp;NIreland_HSCT!$B31,Data_HSCT!$A$5:$K$1710,Data_HSCT!I$1,FALSE))=0,ISERROR(IF(ISERROR(VLOOKUP(control!$B$4&amp;control!$D$11&amp;NIreland_HSCT!$B31,Data_HSCT!$A$5:$K$1710,Data_HSCT!I$1,FALSE)),"-",VLOOKUP(control!$B$4&amp;control!$D$11&amp;NIreland_HSCT!$B31,Data_HSCT!$A$5:$K$1710,Data_HSCT!I$1,FALSE)))),"-",IF(ISERROR(VLOOKUP(control!$B$4&amp;control!$D$11&amp;NIreland_HSCT!$B31,Data_HSCT!$A$5:$K$1710,Data_HSCT!I$1,FALSE)),"-",VLOOKUP(control!$B$4&amp;control!$D$11&amp;NIreland_HSCT!$B31,Data_HSCT!$A$5:$K$1710,Data_HSCT!I$1,FALSE)))</f>
        <v>32</v>
      </c>
      <c r="H31" s="98">
        <f>IF(OR(IF(ISERROR(VLOOKUP(control!$B$4&amp;control!$D$11&amp;NIreland_HSCT!$B31,Data_HSCT!$A$5:$K$1710,Data_HSCT!J$1,FALSE)),"-",VLOOKUP(control!$B$4&amp;control!$D$11&amp;NIreland_HSCT!$B31,Data_HSCT!$A$5:$K$1710,Data_HSCT!J$1,FALSE))=0,ISERROR(IF(ISERROR(VLOOKUP(control!$B$4&amp;control!$D$11&amp;NIreland_HSCT!$B31,Data_HSCT!$A$5:$K$1710,Data_HSCT!J$1,FALSE)),"-",VLOOKUP(control!$B$4&amp;control!$D$11&amp;NIreland_HSCT!$B31,Data_HSCT!$A$5:$K$1710,Data_HSCT!J$1,FALSE)))),"-",IF(ISERROR(VLOOKUP(control!$B$4&amp;control!$D$11&amp;NIreland_HSCT!$B31,Data_HSCT!$A$5:$K$1710,Data_HSCT!J$1,FALSE)),"-",VLOOKUP(control!$B$4&amp;control!$D$11&amp;NIreland_HSCT!$B31,Data_HSCT!$A$5:$K$1710,Data_HSCT!J$1,FALSE)))</f>
        <v>17</v>
      </c>
      <c r="I31" s="99">
        <f>IF(OR(IF(ISERROR(VLOOKUP(control!$B$4&amp;control!$D$11&amp;NIreland_HSCT!$B31,Data_HSCT!$A$5:$K$1710,Data_HSCT!K$1,FALSE)),"-",VLOOKUP(control!$B$4&amp;control!$D$11&amp;NIreland_HSCT!$B31,Data_HSCT!$A$5:$K$1710,Data_HSCT!K$1,FALSE))=0,ISERROR(IF(ISERROR(VLOOKUP(control!$B$4&amp;control!$D$11&amp;NIreland_HSCT!$B31,Data_HSCT!$A$5:$K$1710,Data_HSCT!K$1,FALSE)),"-",VLOOKUP(control!$B$4&amp;control!$D$11&amp;NIreland_HSCT!$B31,Data_HSCT!$A$5:$K$1710,Data_HSCT!K$1,FALSE)))),"-",IF(ISERROR(VLOOKUP(control!$B$4&amp;control!$D$11&amp;NIreland_HSCT!$B31,Data_HSCT!$A$5:$K$1710,Data_HSCT!K$1,FALSE)),"-",VLOOKUP(control!$B$4&amp;control!$D$11&amp;NIreland_HSCT!$B31,Data_HSCT!$A$5:$K$1710,Data_HSCT!K$1,FALSE)))</f>
        <v>202</v>
      </c>
      <c r="K31" s="97">
        <f>IF(OR(IF(ISERROR(VLOOKUP(control!$B$5&amp;control!$D$11&amp;NIreland_HSCT!$B31,Data_HSCT!$A$5:$K$1710,Data_HSCT!E$1,FALSE)),"-",VLOOKUP(control!$B$5&amp;control!$D$11&amp;NIreland_HSCT!$B31,Data_HSCT!$A$5:$K$1710,Data_HSCT!E$1,FALSE))=0,ISERROR(IF(ISERROR(VLOOKUP(control!$B$5&amp;control!$D$11&amp;NIreland_HSCT!$B31,Data_HSCT!$A$5:$K$1710,Data_HSCT!E$1,FALSE)),"-",VLOOKUP(control!$B$5&amp;control!$D$11&amp;NIreland_HSCT!$B31,Data_HSCT!$A$5:$K$1710,Data_HSCT!E$1,FALSE)))),"-",IF(ISERROR(VLOOKUP(control!$B$5&amp;control!$D$11&amp;NIreland_HSCT!$B31,Data_HSCT!$A$5:$K$1710,Data_HSCT!E$1,FALSE)),"-",VLOOKUP(control!$B$5&amp;control!$D$11&amp;NIreland_HSCT!$B31,Data_HSCT!$A$5:$K$1710,Data_HSCT!E$1,FALSE)))</f>
        <v>18</v>
      </c>
      <c r="L31" s="98">
        <f>IF(OR(IF(ISERROR(VLOOKUP(control!$B$5&amp;control!$D$11&amp;NIreland_HSCT!$B31,Data_HSCT!$A$5:$K$1710,Data_HSCT!F$1,FALSE)),"-",VLOOKUP(control!$B$5&amp;control!$D$11&amp;NIreland_HSCT!$B31,Data_HSCT!$A$5:$K$1710,Data_HSCT!F$1,FALSE))=0,ISERROR(IF(ISERROR(VLOOKUP(control!$B$5&amp;control!$D$11&amp;NIreland_HSCT!$B34,Data_HSCT!$A$5:$K$1710,Data_HSCT!F$1,FALSE)),"-",VLOOKUP(control!$B$5&amp;control!$D$11&amp;NIreland_HSCT!$B31,Data_HSCT!$A$5:$K$1710,Data_HSCT!F$1,FALSE)))),"-",IF(ISERROR(VLOOKUP(control!$B$5&amp;control!$D$11&amp;NIreland_HSCT!$B31,Data_HSCT!$A$5:$K$1710,Data_HSCT!F$1,FALSE)),"-",VLOOKUP(control!$B$5&amp;control!$D$11&amp;NIreland_HSCT!$B31,Data_HSCT!$A$5:$K$1710,Data_HSCT!F$1,FALSE)))</f>
        <v>9</v>
      </c>
      <c r="M31" s="98">
        <f>IF(OR(IF(ISERROR(VLOOKUP(control!$B$5&amp;control!$D$11&amp;NIreland_HSCT!$B31,Data_HSCT!$A$5:$K$1710,Data_HSCT!G$1,FALSE)),"-",VLOOKUP(control!$B$5&amp;control!$D$11&amp;NIreland_HSCT!$B31,Data_HSCT!$A$5:$K$1710,Data_HSCT!G$1,FALSE))=0,ISERROR(IF(ISERROR(VLOOKUP(control!$B$5&amp;control!$D$11&amp;NIreland_HSCT!$B34,Data_HSCT!$A$5:$K$1710,Data_HSCT!G$1,FALSE)),"-",VLOOKUP(control!$B$5&amp;control!$D$11&amp;NIreland_HSCT!$B31,Data_HSCT!$A$5:$K$1710,Data_HSCT!G$1,FALSE)))),"-",IF(ISERROR(VLOOKUP(control!$B$5&amp;control!$D$11&amp;NIreland_HSCT!$B31,Data_HSCT!$A$5:$K$1710,Data_HSCT!G$1,FALSE)),"-",VLOOKUP(control!$B$5&amp;control!$D$11&amp;NIreland_HSCT!$B31,Data_HSCT!$A$5:$K$1710,Data_HSCT!G$1,FALSE)))</f>
        <v>25</v>
      </c>
      <c r="N31" s="98">
        <f>IF(OR(IF(ISERROR(VLOOKUP(control!$B$5&amp;control!$D$11&amp;NIreland_HSCT!$B31,Data_HSCT!$A$5:$K$1710,Data_HSCT!H$1,FALSE)),"-",VLOOKUP(control!$B$5&amp;control!$D$11&amp;NIreland_HSCT!$B31,Data_HSCT!$A$5:$K$1710,Data_HSCT!H$1,FALSE))=0,ISERROR(IF(ISERROR(VLOOKUP(control!$B$5&amp;control!$D$11&amp;NIreland_HSCT!$B34,Data_HSCT!$A$5:$K$1710,Data_HSCT!H$1,FALSE)),"-",VLOOKUP(control!$B$5&amp;control!$D$11&amp;NIreland_HSCT!$B31,Data_HSCT!$A$5:$K$1710,Data_HSCT!H$1,FALSE)))),"-",IF(ISERROR(VLOOKUP(control!$B$5&amp;control!$D$11&amp;NIreland_HSCT!$B31,Data_HSCT!$A$5:$K$1710,Data_HSCT!H$1,FALSE)),"-",VLOOKUP(control!$B$5&amp;control!$D$11&amp;NIreland_HSCT!$B31,Data_HSCT!$A$5:$K$1710,Data_HSCT!H$1,FALSE)))</f>
        <v>31</v>
      </c>
      <c r="O31" s="98">
        <f>IF(OR(IF(ISERROR(VLOOKUP(control!$B$5&amp;control!$D$11&amp;NIreland_HSCT!$B31,Data_HSCT!$A$5:$K$1710,Data_HSCT!I$1,FALSE)),"-",VLOOKUP(control!$B$5&amp;control!$D$11&amp;NIreland_HSCT!$B31,Data_HSCT!$A$5:$K$1710,Data_HSCT!I$1,FALSE))=0,ISERROR(IF(ISERROR(VLOOKUP(control!$B$5&amp;control!$D$11&amp;NIreland_HSCT!$B34,Data_HSCT!$A$5:$K$1710,Data_HSCT!I$1,FALSE)),"-",VLOOKUP(control!$B$5&amp;control!$D$11&amp;NIreland_HSCT!$B31,Data_HSCT!$A$5:$K$1710,Data_HSCT!I$1,FALSE)))),"-",IF(ISERROR(VLOOKUP(control!$B$5&amp;control!$D$11&amp;NIreland_HSCT!$B31,Data_HSCT!$A$5:$K$1710,Data_HSCT!I$1,FALSE)),"-",VLOOKUP(control!$B$5&amp;control!$D$11&amp;NIreland_HSCT!$B31,Data_HSCT!$A$5:$K$1710,Data_HSCT!I$1,FALSE)))</f>
        <v>14</v>
      </c>
      <c r="P31" s="98">
        <f>IF(OR(IF(ISERROR(VLOOKUP(control!$B$5&amp;control!$D$11&amp;NIreland_HSCT!$B31,Data_HSCT!$A$5:$K$1710,Data_HSCT!J$1,FALSE)),"-",VLOOKUP(control!$B$5&amp;control!$D$11&amp;NIreland_HSCT!$B31,Data_HSCT!$A$5:$K$1710,Data_HSCT!J$1,FALSE))=0,ISERROR(IF(ISERROR(VLOOKUP(control!$B$5&amp;control!$D$11&amp;NIreland_HSCT!$B34,Data_HSCT!$A$5:$K$1710,Data_HSCT!J$1,FALSE)),"-",VLOOKUP(control!$B$5&amp;control!$D$11&amp;NIreland_HSCT!$B31,Data_HSCT!$A$5:$K$1710,Data_HSCT!J$1,FALSE)))),"-",IF(ISERROR(VLOOKUP(control!$B$5&amp;control!$D$11&amp;NIreland_HSCT!$B31,Data_HSCT!$A$5:$K$1710,Data_HSCT!J$1,FALSE)),"-",VLOOKUP(control!$B$5&amp;control!$D$11&amp;NIreland_HSCT!$B31,Data_HSCT!$A$5:$K$1710,Data_HSCT!J$1,FALSE)))</f>
        <v>5</v>
      </c>
      <c r="Q31" s="99">
        <f>IF(OR(IF(ISERROR(VLOOKUP(control!$B$5&amp;control!$D$11&amp;NIreland_HSCT!$B31,Data_HSCT!$A$5:$K$1710,Data_HSCT!K$1,FALSE)),"-",VLOOKUP(control!$B$5&amp;control!$D$11&amp;NIreland_HSCT!$B31,Data_HSCT!$A$5:$K$1710,Data_HSCT!K$1,FALSE))=0,ISERROR(IF(ISERROR(VLOOKUP(control!$B$5&amp;control!$D$11&amp;NIreland_HSCT!$B34,Data_HSCT!$A$5:$K$1710,Data_HSCT!K$1,FALSE)),"-",VLOOKUP(control!$B$5&amp;control!$D$11&amp;NIreland_HSCT!$B31,Data_HSCT!$A$5:$K$1710,Data_HSCT!K$1,FALSE)))),"-",IF(ISERROR(VLOOKUP(control!$B$5&amp;control!$D$11&amp;NIreland_HSCT!$B31,Data_HSCT!$A$5:$K$1710,Data_HSCT!K$1,FALSE)),"-",VLOOKUP(control!$B$5&amp;control!$D$11&amp;NIreland_HSCT!$B31,Data_HSCT!$A$5:$K$1710,Data_HSCT!K$1,FALSE)))</f>
        <v>102</v>
      </c>
      <c r="R31" s="9"/>
      <c r="S31" s="97">
        <f>IF(OR(IF(ISERROR(VLOOKUP("Persons"&amp;control!$D$11&amp;NIreland_HSCT!$B31,Data_HSCT!$A$5:$K$1710,Data_HSCT!E$1,FALSE)),"-",VLOOKUP("Persons"&amp;control!$D$11&amp;NIreland_HSCT!$B31,Data_HSCT!$A$5:$K$1710,Data_HSCT!E$1,FALSE))=0,ISERROR(IF(ISERROR(VLOOKUP("Persons"&amp;control!$D$11&amp;NIreland_HSCT!$B31,Data_HSCT!$A$5:$K$1710,Data_HSCT!E$1,FALSE)),"-",VLOOKUP("Persons"&amp;control!$D$11&amp;NIreland_HSCT!$B31,Data_HSCT!$A$5:$K$1710,Data_HSCT!E$1,FALSE)))),"-",IF(ISERROR(VLOOKUP("Persons"&amp;control!$D$11&amp;NIreland_HSCT!$B31,Data_HSCT!$A$5:$K$1710,Data_HSCT!E$1,FALSE)),"-",VLOOKUP("Persons"&amp;control!$D$11&amp;NIreland_HSCT!$B31,Data_HSCT!$A$5:$K$1710,Data_HSCT!E$1,FALSE)))</f>
        <v>41</v>
      </c>
      <c r="T31" s="98">
        <f>IF(OR(IF(ISERROR(VLOOKUP("Persons"&amp;control!$D$11&amp;NIreland_HSCT!$B31,Data_HSCT!$A$5:$K$1710,Data_HSCT!F$1,FALSE)),"-",VLOOKUP("Persons"&amp;control!$D$11&amp;NIreland_HSCT!$B31,Data_HSCT!$A$5:$K$1710,Data_HSCT!F$1,FALSE))=0,ISERROR(IF(ISERROR(VLOOKUP("Persons"&amp;control!$D$11&amp;NIreland_HSCT!$B31,Data_HSCT!$A$5:$K$1710,Data_HSCT!F$1,FALSE)),"-",VLOOKUP("Persons"&amp;control!$D$11&amp;NIreland_HSCT!$B31,Data_HSCT!$A$5:$K$1710,Data_HSCT!F$1,FALSE)))),"-",IF(ISERROR(VLOOKUP("Persons"&amp;control!$D$11&amp;NIreland_HSCT!$B31,Data_HSCT!$A$5:$K$1710,Data_HSCT!F$1,FALSE)),"-",VLOOKUP("Persons"&amp;control!$D$11&amp;NIreland_HSCT!$B31,Data_HSCT!$A$5:$K$1710,Data_HSCT!F$1,FALSE)))</f>
        <v>33</v>
      </c>
      <c r="U31" s="98">
        <f>IF(OR(IF(ISERROR(VLOOKUP("Persons"&amp;control!$D$11&amp;NIreland_HSCT!$B31,Data_HSCT!$A$5:$K$1710,Data_HSCT!G$1,FALSE)),"-",VLOOKUP("Persons"&amp;control!$D$11&amp;NIreland_HSCT!$B31,Data_HSCT!$A$5:$K$1710,Data_HSCT!G$1,FALSE))=0,ISERROR(IF(ISERROR(VLOOKUP("Persons"&amp;control!$D$11&amp;NIreland_HSCT!$B31,Data_HSCT!$A$5:$K$1710,Data_HSCT!G$1,FALSE)),"-",VLOOKUP("Persons"&amp;control!$D$11&amp;NIreland_HSCT!$B31,Data_HSCT!$A$5:$K$1710,Data_HSCT!G$1,FALSE)))),"-",IF(ISERROR(VLOOKUP("Persons"&amp;control!$D$11&amp;NIreland_HSCT!$B31,Data_HSCT!$A$5:$K$1710,Data_HSCT!G$1,FALSE)),"-",VLOOKUP("Persons"&amp;control!$D$11&amp;NIreland_HSCT!$B31,Data_HSCT!$A$5:$K$1710,Data_HSCT!G$1,FALSE)))</f>
        <v>69</v>
      </c>
      <c r="V31" s="98">
        <f>IF(OR(IF(ISERROR(VLOOKUP("Persons"&amp;control!$D$11&amp;NIreland_HSCT!$B31,Data_HSCT!$A$5:$K$1710,Data_HSCT!H$1,FALSE)),"-",VLOOKUP("Persons"&amp;control!$D$11&amp;NIreland_HSCT!$B31,Data_HSCT!$A$5:$K$1710,Data_HSCT!H$1,FALSE))=0,ISERROR(IF(ISERROR(VLOOKUP("Persons"&amp;control!$D$11&amp;NIreland_HSCT!$B31,Data_HSCT!$A$5:$K$1710,Data_HSCT!H$1,FALSE)),"-",VLOOKUP("Persons"&amp;control!$D$11&amp;NIreland_HSCT!$B31,Data_HSCT!$A$5:$K$1710,Data_HSCT!H$1,FALSE)))),"-",IF(ISERROR(VLOOKUP("Persons"&amp;control!$D$11&amp;NIreland_HSCT!$B31,Data_HSCT!$A$5:$K$1710,Data_HSCT!H$1,FALSE)),"-",VLOOKUP("Persons"&amp;control!$D$11&amp;NIreland_HSCT!$B31,Data_HSCT!$A$5:$K$1710,Data_HSCT!H$1,FALSE)))</f>
        <v>93</v>
      </c>
      <c r="W31" s="98">
        <f>IF(OR(IF(ISERROR(VLOOKUP("Persons"&amp;control!$D$11&amp;NIreland_HSCT!$B31,Data_HSCT!$A$5:$K$1710,Data_HSCT!I$1,FALSE)),"-",VLOOKUP("Persons"&amp;control!$D$11&amp;NIreland_HSCT!$B31,Data_HSCT!$A$5:$K$1710,Data_HSCT!I$1,FALSE))=0,ISERROR(IF(ISERROR(VLOOKUP("Persons"&amp;control!$D$11&amp;NIreland_HSCT!$B31,Data_HSCT!$A$5:$K$1710,Data_HSCT!I$1,FALSE)),"-",VLOOKUP("Persons"&amp;control!$D$11&amp;NIreland_HSCT!$B31,Data_HSCT!$A$5:$K$1710,Data_HSCT!I$1,FALSE)))),"-",IF(ISERROR(VLOOKUP("Persons"&amp;control!$D$11&amp;NIreland_HSCT!$B31,Data_HSCT!$A$5:$K$1710,Data_HSCT!I$1,FALSE)),"-",VLOOKUP("Persons"&amp;control!$D$11&amp;NIreland_HSCT!$B31,Data_HSCT!$A$5:$K$1710,Data_HSCT!I$1,FALSE)))</f>
        <v>46</v>
      </c>
      <c r="X31" s="98">
        <f>IF(OR(IF(ISERROR(VLOOKUP("Persons"&amp;control!$D$11&amp;NIreland_HSCT!$B31,Data_HSCT!$A$5:$K$1710,Data_HSCT!J$1,FALSE)),"-",VLOOKUP("Persons"&amp;control!$D$11&amp;NIreland_HSCT!$B31,Data_HSCT!$A$5:$K$1710,Data_HSCT!J$1,FALSE))=0,ISERROR(IF(ISERROR(VLOOKUP("Persons"&amp;control!$D$11&amp;NIreland_HSCT!$B31,Data_HSCT!$A$5:$K$1710,Data_HSCT!J$1,FALSE)),"-",VLOOKUP("Persons"&amp;control!$D$11&amp;NIreland_HSCT!$B31,Data_HSCT!$A$5:$K$1710,Data_HSCT!J$1,FALSE)))),"-",IF(ISERROR(VLOOKUP("Persons"&amp;control!$D$11&amp;NIreland_HSCT!$B31,Data_HSCT!$A$5:$K$1710,Data_HSCT!J$1,FALSE)),"-",VLOOKUP("Persons"&amp;control!$D$11&amp;NIreland_HSCT!$B31,Data_HSCT!$A$5:$K$1710,Data_HSCT!J$1,FALSE)))</f>
        <v>22</v>
      </c>
      <c r="Y31" s="99">
        <f>IF(OR(IF(ISERROR(VLOOKUP("Persons"&amp;control!$D$11&amp;NIreland_HSCT!$B31,Data_HSCT!$A$5:$K$1710,Data_HSCT!K$1,FALSE)),"-",VLOOKUP("Persons"&amp;control!$D$11&amp;NIreland_HSCT!$B31,Data_HSCT!$A$5:$K$1710,Data_HSCT!K$1,FALSE))=0,ISERROR(IF(ISERROR(VLOOKUP("Persons"&amp;control!$D$11&amp;NIreland_HSCT!$B31,Data_HSCT!$A$5:$K$1710,Data_HSCT!K$1,FALSE)),"-",VLOOKUP("Persons"&amp;control!$D$11&amp;NIreland_HSCT!$B31,Data_HSCT!$A$5:$K$1710,Data_HSCT!K$1,FALSE)))),"-",IF(ISERROR(VLOOKUP("Persons"&amp;control!$D$11&amp;NIreland_HSCT!$B31,Data_HSCT!$A$5:$K$1710,Data_HSCT!K$1,FALSE)),"-",VLOOKUP("Persons"&amp;control!$D$11&amp;NIreland_HSCT!$B31,Data_HSCT!$A$5:$K$1710,Data_HSCT!K$1,FALSE)))</f>
        <v>304</v>
      </c>
    </row>
    <row r="32" spans="2:25" thickBot="1">
      <c r="B32" s="16" t="s">
        <v>81</v>
      </c>
      <c r="C32" s="100">
        <f>IF(OR(IF(ISERROR(VLOOKUP(control!$B$4&amp;control!$D$11&amp;NIreland_HSCT!$B32,Data_HSCT!$A$5:$K$1710,Data_HSCT!E$1,FALSE)),"-",VLOOKUP(control!$B$4&amp;control!$D$11&amp;NIreland_HSCT!$B32,Data_HSCT!$A$5:$K$1710,Data_HSCT!E$1,FALSE))=0,ISERROR(IF(ISERROR(VLOOKUP(control!$B$4&amp;control!$D$11&amp;NIreland_HSCT!$B32,Data_HSCT!$A$5:$K$1710,Data_HSCT!E$1,FALSE)),"-",VLOOKUP(control!$B$4&amp;control!$D$11&amp;NIreland_HSCT!$B32,Data_HSCT!$A$5:$K$1710,Data_HSCT!E$1,FALSE)))),"-",IF(ISERROR(VLOOKUP(control!$B$4&amp;control!$D$11&amp;NIreland_HSCT!$B32,Data_HSCT!$A$5:$K$1710,Data_HSCT!E$1,FALSE)),"-",VLOOKUP(control!$B$4&amp;control!$D$11&amp;NIreland_HSCT!$B32,Data_HSCT!$A$5:$K$1710,Data_HSCT!E$1,FALSE)))</f>
        <v>7</v>
      </c>
      <c r="D32" s="101">
        <f>IF(OR(IF(ISERROR(VLOOKUP(control!$B$4&amp;control!$D$11&amp;NIreland_HSCT!$B32,Data_HSCT!$A$5:$K$1710,Data_HSCT!F$1,FALSE)),"-",VLOOKUP(control!$B$4&amp;control!$D$11&amp;NIreland_HSCT!$B32,Data_HSCT!$A$5:$K$1710,Data_HSCT!F$1,FALSE))=0,ISERROR(IF(ISERROR(VLOOKUP(control!$B$4&amp;control!$D$11&amp;NIreland_HSCT!$B32,Data_HSCT!$A$5:$K$1710,Data_HSCT!F$1,FALSE)),"-",VLOOKUP(control!$B$4&amp;control!$D$11&amp;NIreland_HSCT!$B32,Data_HSCT!$A$5:$K$1710,Data_HSCT!F$1,FALSE)))),"-",IF(ISERROR(VLOOKUP(control!$B$4&amp;control!$D$11&amp;NIreland_HSCT!$B32,Data_HSCT!$A$5:$K$1710,Data_HSCT!F$1,FALSE)),"-",VLOOKUP(control!$B$4&amp;control!$D$11&amp;NIreland_HSCT!$B32,Data_HSCT!$A$5:$K$1710,Data_HSCT!F$1,FALSE)))</f>
        <v>5</v>
      </c>
      <c r="E32" s="101">
        <f>IF(OR(IF(ISERROR(VLOOKUP(control!$B$4&amp;control!$D$11&amp;NIreland_HSCT!$B32,Data_HSCT!$A$5:$K$1710,Data_HSCT!G$1,FALSE)),"-",VLOOKUP(control!$B$4&amp;control!$D$11&amp;NIreland_HSCT!$B32,Data_HSCT!$A$5:$K$1710,Data_HSCT!G$1,FALSE))=0,ISERROR(IF(ISERROR(VLOOKUP(control!$B$4&amp;control!$D$11&amp;NIreland_HSCT!$B32,Data_HSCT!$A$5:$K$1710,Data_HSCT!G$1,FALSE)),"-",VLOOKUP(control!$B$4&amp;control!$D$11&amp;NIreland_HSCT!$B32,Data_HSCT!$A$5:$K$1710,Data_HSCT!G$1,FALSE)))),"-",IF(ISERROR(VLOOKUP(control!$B$4&amp;control!$D$11&amp;NIreland_HSCT!$B32,Data_HSCT!$A$5:$K$1710,Data_HSCT!G$1,FALSE)),"-",VLOOKUP(control!$B$4&amp;control!$D$11&amp;NIreland_HSCT!$B32,Data_HSCT!$A$5:$K$1710,Data_HSCT!G$1,FALSE)))</f>
        <v>9</v>
      </c>
      <c r="F32" s="101">
        <f>IF(OR(IF(ISERROR(VLOOKUP(control!$B$4&amp;control!$D$11&amp;NIreland_HSCT!$B32,Data_HSCT!$A$5:$K$1710,Data_HSCT!H$1,FALSE)),"-",VLOOKUP(control!$B$4&amp;control!$D$11&amp;NIreland_HSCT!$B32,Data_HSCT!$A$5:$K$1710,Data_HSCT!H$1,FALSE))=0,ISERROR(IF(ISERROR(VLOOKUP(control!$B$4&amp;control!$D$11&amp;NIreland_HSCT!$B32,Data_HSCT!$A$5:$K$1710,Data_HSCT!H$1,FALSE)),"-",VLOOKUP(control!$B$4&amp;control!$D$11&amp;NIreland_HSCT!$B32,Data_HSCT!$A$5:$K$1710,Data_HSCT!H$1,FALSE)))),"-",IF(ISERROR(VLOOKUP(control!$B$4&amp;control!$D$11&amp;NIreland_HSCT!$B32,Data_HSCT!$A$5:$K$1710,Data_HSCT!H$1,FALSE)),"-",VLOOKUP(control!$B$4&amp;control!$D$11&amp;NIreland_HSCT!$B32,Data_HSCT!$A$5:$K$1710,Data_HSCT!H$1,FALSE)))</f>
        <v>16</v>
      </c>
      <c r="G32" s="101">
        <f>IF(OR(IF(ISERROR(VLOOKUP(control!$B$4&amp;control!$D$11&amp;NIreland_HSCT!$B32,Data_HSCT!$A$5:$K$1710,Data_HSCT!I$1,FALSE)),"-",VLOOKUP(control!$B$4&amp;control!$D$11&amp;NIreland_HSCT!$B32,Data_HSCT!$A$5:$K$1710,Data_HSCT!I$1,FALSE))=0,ISERROR(IF(ISERROR(VLOOKUP(control!$B$4&amp;control!$D$11&amp;NIreland_HSCT!$B32,Data_HSCT!$A$5:$K$1710,Data_HSCT!I$1,FALSE)),"-",VLOOKUP(control!$B$4&amp;control!$D$11&amp;NIreland_HSCT!$B32,Data_HSCT!$A$5:$K$1710,Data_HSCT!I$1,FALSE)))),"-",IF(ISERROR(VLOOKUP(control!$B$4&amp;control!$D$11&amp;NIreland_HSCT!$B32,Data_HSCT!$A$5:$K$1710,Data_HSCT!I$1,FALSE)),"-",VLOOKUP(control!$B$4&amp;control!$D$11&amp;NIreland_HSCT!$B32,Data_HSCT!$A$5:$K$1710,Data_HSCT!I$1,FALSE)))</f>
        <v>9</v>
      </c>
      <c r="H32" s="101">
        <f>IF(OR(IF(ISERROR(VLOOKUP(control!$B$4&amp;control!$D$11&amp;NIreland_HSCT!$B32,Data_HSCT!$A$5:$K$1710,Data_HSCT!J$1,FALSE)),"-",VLOOKUP(control!$B$4&amp;control!$D$11&amp;NIreland_HSCT!$B32,Data_HSCT!$A$5:$K$1710,Data_HSCT!J$1,FALSE))=0,ISERROR(IF(ISERROR(VLOOKUP(control!$B$4&amp;control!$D$11&amp;NIreland_HSCT!$B32,Data_HSCT!$A$5:$K$1710,Data_HSCT!J$1,FALSE)),"-",VLOOKUP(control!$B$4&amp;control!$D$11&amp;NIreland_HSCT!$B32,Data_HSCT!$A$5:$K$1710,Data_HSCT!J$1,FALSE)))),"-",IF(ISERROR(VLOOKUP(control!$B$4&amp;control!$D$11&amp;NIreland_HSCT!$B32,Data_HSCT!$A$5:$K$1710,Data_HSCT!J$1,FALSE)),"-",VLOOKUP(control!$B$4&amp;control!$D$11&amp;NIreland_HSCT!$B32,Data_HSCT!$A$5:$K$1710,Data_HSCT!J$1,FALSE)))</f>
        <v>5</v>
      </c>
      <c r="I32" s="102">
        <f>IF(OR(IF(ISERROR(VLOOKUP(control!$B$4&amp;control!$D$11&amp;NIreland_HSCT!$B32,Data_HSCT!$A$5:$K$1710,Data_HSCT!K$1,FALSE)),"-",VLOOKUP(control!$B$4&amp;control!$D$11&amp;NIreland_HSCT!$B32,Data_HSCT!$A$5:$K$1710,Data_HSCT!K$1,FALSE))=0,ISERROR(IF(ISERROR(VLOOKUP(control!$B$4&amp;control!$D$11&amp;NIreland_HSCT!$B32,Data_HSCT!$A$5:$K$1710,Data_HSCT!K$1,FALSE)),"-",VLOOKUP(control!$B$4&amp;control!$D$11&amp;NIreland_HSCT!$B32,Data_HSCT!$A$5:$K$1710,Data_HSCT!K$1,FALSE)))),"-",IF(ISERROR(VLOOKUP(control!$B$4&amp;control!$D$11&amp;NIreland_HSCT!$B32,Data_HSCT!$A$5:$K$1710,Data_HSCT!K$1,FALSE)),"-",VLOOKUP(control!$B$4&amp;control!$D$11&amp;NIreland_HSCT!$B32,Data_HSCT!$A$5:$K$1710,Data_HSCT!K$1,FALSE)))</f>
        <v>51</v>
      </c>
      <c r="K32" s="100" t="str">
        <f>IF(OR(IF(ISERROR(VLOOKUP(control!$B$5&amp;control!$D$11&amp;NIreland_HSCT!$B32,Data_HSCT!$A$5:$K$1710,Data_HSCT!E$1,FALSE)),"-",VLOOKUP(control!$B$5&amp;control!$D$11&amp;NIreland_HSCT!$B32,Data_HSCT!$A$5:$K$1710,Data_HSCT!E$1,FALSE))=0,ISERROR(IF(ISERROR(VLOOKUP(control!$B$5&amp;control!$D$11&amp;NIreland_HSCT!$B32,Data_HSCT!$A$5:$K$1710,Data_HSCT!E$1,FALSE)),"-",VLOOKUP(control!$B$5&amp;control!$D$11&amp;NIreland_HSCT!$B32,Data_HSCT!$A$5:$K$1710,Data_HSCT!E$1,FALSE)))),"-",IF(ISERROR(VLOOKUP(control!$B$5&amp;control!$D$11&amp;NIreland_HSCT!$B32,Data_HSCT!$A$5:$K$1710,Data_HSCT!E$1,FALSE)),"-",VLOOKUP(control!$B$5&amp;control!$D$11&amp;NIreland_HSCT!$B32,Data_HSCT!$A$5:$K$1710,Data_HSCT!E$1,FALSE)))</f>
        <v>-</v>
      </c>
      <c r="L32" s="101" t="str">
        <f>IF(OR(IF(ISERROR(VLOOKUP(control!$B$5&amp;control!$D$11&amp;NIreland_HSCT!$B32,Data_HSCT!$A$5:$K$1710,Data_HSCT!F$1,FALSE)),"-",VLOOKUP(control!$B$5&amp;control!$D$11&amp;NIreland_HSCT!$B32,Data_HSCT!$A$5:$K$1710,Data_HSCT!F$1,FALSE))=0,ISERROR(IF(ISERROR(VLOOKUP(control!$B$5&amp;control!$D$11&amp;NIreland_HSCT!$B35,Data_HSCT!$A$5:$K$1710,Data_HSCT!F$1,FALSE)),"-",VLOOKUP(control!$B$5&amp;control!$D$11&amp;NIreland_HSCT!$B32,Data_HSCT!$A$5:$K$1710,Data_HSCT!F$1,FALSE)))),"-",IF(ISERROR(VLOOKUP(control!$B$5&amp;control!$D$11&amp;NIreland_HSCT!$B32,Data_HSCT!$A$5:$K$1710,Data_HSCT!F$1,FALSE)),"-",VLOOKUP(control!$B$5&amp;control!$D$11&amp;NIreland_HSCT!$B32,Data_HSCT!$A$5:$K$1710,Data_HSCT!F$1,FALSE)))</f>
        <v>-</v>
      </c>
      <c r="M32" s="101">
        <f>IF(OR(IF(ISERROR(VLOOKUP(control!$B$5&amp;control!$D$11&amp;NIreland_HSCT!$B32,Data_HSCT!$A$5:$K$1710,Data_HSCT!G$1,FALSE)),"-",VLOOKUP(control!$B$5&amp;control!$D$11&amp;NIreland_HSCT!$B32,Data_HSCT!$A$5:$K$1710,Data_HSCT!G$1,FALSE))=0,ISERROR(IF(ISERROR(VLOOKUP(control!$B$5&amp;control!$D$11&amp;NIreland_HSCT!$B35,Data_HSCT!$A$5:$K$1710,Data_HSCT!G$1,FALSE)),"-",VLOOKUP(control!$B$5&amp;control!$D$11&amp;NIreland_HSCT!$B32,Data_HSCT!$A$5:$K$1710,Data_HSCT!G$1,FALSE)))),"-",IF(ISERROR(VLOOKUP(control!$B$5&amp;control!$D$11&amp;NIreland_HSCT!$B32,Data_HSCT!$A$5:$K$1710,Data_HSCT!G$1,FALSE)),"-",VLOOKUP(control!$B$5&amp;control!$D$11&amp;NIreland_HSCT!$B32,Data_HSCT!$A$5:$K$1710,Data_HSCT!G$1,FALSE)))</f>
        <v>10</v>
      </c>
      <c r="N32" s="101">
        <f>IF(OR(IF(ISERROR(VLOOKUP(control!$B$5&amp;control!$D$11&amp;NIreland_HSCT!$B32,Data_HSCT!$A$5:$K$1710,Data_HSCT!H$1,FALSE)),"-",VLOOKUP(control!$B$5&amp;control!$D$11&amp;NIreland_HSCT!$B32,Data_HSCT!$A$5:$K$1710,Data_HSCT!H$1,FALSE))=0,ISERROR(IF(ISERROR(VLOOKUP(control!$B$5&amp;control!$D$11&amp;NIreland_HSCT!$B35,Data_HSCT!$A$5:$K$1710,Data_HSCT!H$1,FALSE)),"-",VLOOKUP(control!$B$5&amp;control!$D$11&amp;NIreland_HSCT!$B32,Data_HSCT!$A$5:$K$1710,Data_HSCT!H$1,FALSE)))),"-",IF(ISERROR(VLOOKUP(control!$B$5&amp;control!$D$11&amp;NIreland_HSCT!$B32,Data_HSCT!$A$5:$K$1710,Data_HSCT!H$1,FALSE)),"-",VLOOKUP(control!$B$5&amp;control!$D$11&amp;NIreland_HSCT!$B32,Data_HSCT!$A$5:$K$1710,Data_HSCT!H$1,FALSE)))</f>
        <v>6</v>
      </c>
      <c r="O32" s="101">
        <f>IF(OR(IF(ISERROR(VLOOKUP(control!$B$5&amp;control!$D$11&amp;NIreland_HSCT!$B32,Data_HSCT!$A$5:$K$1710,Data_HSCT!I$1,FALSE)),"-",VLOOKUP(control!$B$5&amp;control!$D$11&amp;NIreland_HSCT!$B32,Data_HSCT!$A$5:$K$1710,Data_HSCT!I$1,FALSE))=0,ISERROR(IF(ISERROR(VLOOKUP(control!$B$5&amp;control!$D$11&amp;NIreland_HSCT!$B35,Data_HSCT!$A$5:$K$1710,Data_HSCT!I$1,FALSE)),"-",VLOOKUP(control!$B$5&amp;control!$D$11&amp;NIreland_HSCT!$B32,Data_HSCT!$A$5:$K$1710,Data_HSCT!I$1,FALSE)))),"-",IF(ISERROR(VLOOKUP(control!$B$5&amp;control!$D$11&amp;NIreland_HSCT!$B32,Data_HSCT!$A$5:$K$1710,Data_HSCT!I$1,FALSE)),"-",VLOOKUP(control!$B$5&amp;control!$D$11&amp;NIreland_HSCT!$B32,Data_HSCT!$A$5:$K$1710,Data_HSCT!I$1,FALSE)))</f>
        <v>9</v>
      </c>
      <c r="P32" s="101">
        <f>IF(OR(IF(ISERROR(VLOOKUP(control!$B$5&amp;control!$D$11&amp;NIreland_HSCT!$B32,Data_HSCT!$A$5:$K$1710,Data_HSCT!J$1,FALSE)),"-",VLOOKUP(control!$B$5&amp;control!$D$11&amp;NIreland_HSCT!$B32,Data_HSCT!$A$5:$K$1710,Data_HSCT!J$1,FALSE))=0,ISERROR(IF(ISERROR(VLOOKUP(control!$B$5&amp;control!$D$11&amp;NIreland_HSCT!$B35,Data_HSCT!$A$5:$K$1710,Data_HSCT!J$1,FALSE)),"-",VLOOKUP(control!$B$5&amp;control!$D$11&amp;NIreland_HSCT!$B32,Data_HSCT!$A$5:$K$1710,Data_HSCT!J$1,FALSE)))),"-",IF(ISERROR(VLOOKUP(control!$B$5&amp;control!$D$11&amp;NIreland_HSCT!$B32,Data_HSCT!$A$5:$K$1710,Data_HSCT!J$1,FALSE)),"-",VLOOKUP(control!$B$5&amp;control!$D$11&amp;NIreland_HSCT!$B32,Data_HSCT!$A$5:$K$1710,Data_HSCT!J$1,FALSE)))</f>
        <v>5</v>
      </c>
      <c r="Q32" s="102">
        <f>IF(OR(IF(ISERROR(VLOOKUP(control!$B$5&amp;control!$D$11&amp;NIreland_HSCT!$B32,Data_HSCT!$A$5:$K$1710,Data_HSCT!K$1,FALSE)),"-",VLOOKUP(control!$B$5&amp;control!$D$11&amp;NIreland_HSCT!$B32,Data_HSCT!$A$5:$K$1710,Data_HSCT!K$1,FALSE))=0,ISERROR(IF(ISERROR(VLOOKUP(control!$B$5&amp;control!$D$11&amp;NIreland_HSCT!$B35,Data_HSCT!$A$5:$K$1710,Data_HSCT!K$1,FALSE)),"-",VLOOKUP(control!$B$5&amp;control!$D$11&amp;NIreland_HSCT!$B32,Data_HSCT!$A$5:$K$1710,Data_HSCT!K$1,FALSE)))),"-",IF(ISERROR(VLOOKUP(control!$B$5&amp;control!$D$11&amp;NIreland_HSCT!$B32,Data_HSCT!$A$5:$K$1710,Data_HSCT!K$1,FALSE)),"-",VLOOKUP(control!$B$5&amp;control!$D$11&amp;NIreland_HSCT!$B32,Data_HSCT!$A$5:$K$1710,Data_HSCT!K$1,FALSE)))</f>
        <v>30</v>
      </c>
      <c r="R32" s="9"/>
      <c r="S32" s="100">
        <f>IF(OR(IF(ISERROR(VLOOKUP("Persons"&amp;control!$D$11&amp;NIreland_HSCT!$B32,Data_HSCT!$A$5:$K$1710,Data_HSCT!E$1,FALSE)),"-",VLOOKUP("Persons"&amp;control!$D$11&amp;NIreland_HSCT!$B32,Data_HSCT!$A$5:$K$1710,Data_HSCT!E$1,FALSE))=0,ISERROR(IF(ISERROR(VLOOKUP("Persons"&amp;control!$D$11&amp;NIreland_HSCT!$B32,Data_HSCT!$A$5:$K$1710,Data_HSCT!E$1,FALSE)),"-",VLOOKUP("Persons"&amp;control!$D$11&amp;NIreland_HSCT!$B32,Data_HSCT!$A$5:$K$1710,Data_HSCT!E$1,FALSE)))),"-",IF(ISERROR(VLOOKUP("Persons"&amp;control!$D$11&amp;NIreland_HSCT!$B32,Data_HSCT!$A$5:$K$1710,Data_HSCT!E$1,FALSE)),"-",VLOOKUP("Persons"&amp;control!$D$11&amp;NIreland_HSCT!$B32,Data_HSCT!$A$5:$K$1710,Data_HSCT!E$1,FALSE)))</f>
        <v>7</v>
      </c>
      <c r="T32" s="101">
        <f>IF(OR(IF(ISERROR(VLOOKUP("Persons"&amp;control!$D$11&amp;NIreland_HSCT!$B32,Data_HSCT!$A$5:$K$1710,Data_HSCT!F$1,FALSE)),"-",VLOOKUP("Persons"&amp;control!$D$11&amp;NIreland_HSCT!$B32,Data_HSCT!$A$5:$K$1710,Data_HSCT!F$1,FALSE))=0,ISERROR(IF(ISERROR(VLOOKUP("Persons"&amp;control!$D$11&amp;NIreland_HSCT!$B32,Data_HSCT!$A$5:$K$1710,Data_HSCT!F$1,FALSE)),"-",VLOOKUP("Persons"&amp;control!$D$11&amp;NIreland_HSCT!$B32,Data_HSCT!$A$5:$K$1710,Data_HSCT!F$1,FALSE)))),"-",IF(ISERROR(VLOOKUP("Persons"&amp;control!$D$11&amp;NIreland_HSCT!$B32,Data_HSCT!$A$5:$K$1710,Data_HSCT!F$1,FALSE)),"-",VLOOKUP("Persons"&amp;control!$D$11&amp;NIreland_HSCT!$B32,Data_HSCT!$A$5:$K$1710,Data_HSCT!F$1,FALSE)))</f>
        <v>5</v>
      </c>
      <c r="U32" s="101">
        <f>IF(OR(IF(ISERROR(VLOOKUP("Persons"&amp;control!$D$11&amp;NIreland_HSCT!$B32,Data_HSCT!$A$5:$K$1710,Data_HSCT!G$1,FALSE)),"-",VLOOKUP("Persons"&amp;control!$D$11&amp;NIreland_HSCT!$B32,Data_HSCT!$A$5:$K$1710,Data_HSCT!G$1,FALSE))=0,ISERROR(IF(ISERROR(VLOOKUP("Persons"&amp;control!$D$11&amp;NIreland_HSCT!$B32,Data_HSCT!$A$5:$K$1710,Data_HSCT!G$1,FALSE)),"-",VLOOKUP("Persons"&amp;control!$D$11&amp;NIreland_HSCT!$B32,Data_HSCT!$A$5:$K$1710,Data_HSCT!G$1,FALSE)))),"-",IF(ISERROR(VLOOKUP("Persons"&amp;control!$D$11&amp;NIreland_HSCT!$B32,Data_HSCT!$A$5:$K$1710,Data_HSCT!G$1,FALSE)),"-",VLOOKUP("Persons"&amp;control!$D$11&amp;NIreland_HSCT!$B32,Data_HSCT!$A$5:$K$1710,Data_HSCT!G$1,FALSE)))</f>
        <v>19</v>
      </c>
      <c r="V32" s="101">
        <f>IF(OR(IF(ISERROR(VLOOKUP("Persons"&amp;control!$D$11&amp;NIreland_HSCT!$B32,Data_HSCT!$A$5:$K$1710,Data_HSCT!H$1,FALSE)),"-",VLOOKUP("Persons"&amp;control!$D$11&amp;NIreland_HSCT!$B32,Data_HSCT!$A$5:$K$1710,Data_HSCT!H$1,FALSE))=0,ISERROR(IF(ISERROR(VLOOKUP("Persons"&amp;control!$D$11&amp;NIreland_HSCT!$B32,Data_HSCT!$A$5:$K$1710,Data_HSCT!H$1,FALSE)),"-",VLOOKUP("Persons"&amp;control!$D$11&amp;NIreland_HSCT!$B32,Data_HSCT!$A$5:$K$1710,Data_HSCT!H$1,FALSE)))),"-",IF(ISERROR(VLOOKUP("Persons"&amp;control!$D$11&amp;NIreland_HSCT!$B32,Data_HSCT!$A$5:$K$1710,Data_HSCT!H$1,FALSE)),"-",VLOOKUP("Persons"&amp;control!$D$11&amp;NIreland_HSCT!$B32,Data_HSCT!$A$5:$K$1710,Data_HSCT!H$1,FALSE)))</f>
        <v>22</v>
      </c>
      <c r="W32" s="101">
        <f>IF(OR(IF(ISERROR(VLOOKUP("Persons"&amp;control!$D$11&amp;NIreland_HSCT!$B32,Data_HSCT!$A$5:$K$1710,Data_HSCT!I$1,FALSE)),"-",VLOOKUP("Persons"&amp;control!$D$11&amp;NIreland_HSCT!$B32,Data_HSCT!$A$5:$K$1710,Data_HSCT!I$1,FALSE))=0,ISERROR(IF(ISERROR(VLOOKUP("Persons"&amp;control!$D$11&amp;NIreland_HSCT!$B32,Data_HSCT!$A$5:$K$1710,Data_HSCT!I$1,FALSE)),"-",VLOOKUP("Persons"&amp;control!$D$11&amp;NIreland_HSCT!$B32,Data_HSCT!$A$5:$K$1710,Data_HSCT!I$1,FALSE)))),"-",IF(ISERROR(VLOOKUP("Persons"&amp;control!$D$11&amp;NIreland_HSCT!$B32,Data_HSCT!$A$5:$K$1710,Data_HSCT!I$1,FALSE)),"-",VLOOKUP("Persons"&amp;control!$D$11&amp;NIreland_HSCT!$B32,Data_HSCT!$A$5:$K$1710,Data_HSCT!I$1,FALSE)))</f>
        <v>18</v>
      </c>
      <c r="X32" s="101">
        <f>IF(OR(IF(ISERROR(VLOOKUP("Persons"&amp;control!$D$11&amp;NIreland_HSCT!$B32,Data_HSCT!$A$5:$K$1710,Data_HSCT!J$1,FALSE)),"-",VLOOKUP("Persons"&amp;control!$D$11&amp;NIreland_HSCT!$B32,Data_HSCT!$A$5:$K$1710,Data_HSCT!J$1,FALSE))=0,ISERROR(IF(ISERROR(VLOOKUP("Persons"&amp;control!$D$11&amp;NIreland_HSCT!$B32,Data_HSCT!$A$5:$K$1710,Data_HSCT!J$1,FALSE)),"-",VLOOKUP("Persons"&amp;control!$D$11&amp;NIreland_HSCT!$B32,Data_HSCT!$A$5:$K$1710,Data_HSCT!J$1,FALSE)))),"-",IF(ISERROR(VLOOKUP("Persons"&amp;control!$D$11&amp;NIreland_HSCT!$B32,Data_HSCT!$A$5:$K$1710,Data_HSCT!J$1,FALSE)),"-",VLOOKUP("Persons"&amp;control!$D$11&amp;NIreland_HSCT!$B32,Data_HSCT!$A$5:$K$1710,Data_HSCT!J$1,FALSE)))</f>
        <v>10</v>
      </c>
      <c r="Y32" s="102">
        <f>IF(OR(IF(ISERROR(VLOOKUP("Persons"&amp;control!$D$11&amp;NIreland_HSCT!$B32,Data_HSCT!$A$5:$K$1710,Data_HSCT!K$1,FALSE)),"-",VLOOKUP("Persons"&amp;control!$D$11&amp;NIreland_HSCT!$B32,Data_HSCT!$A$5:$K$1710,Data_HSCT!K$1,FALSE))=0,ISERROR(IF(ISERROR(VLOOKUP("Persons"&amp;control!$D$11&amp;NIreland_HSCT!$B32,Data_HSCT!$A$5:$K$1710,Data_HSCT!K$1,FALSE)),"-",VLOOKUP("Persons"&amp;control!$D$11&amp;NIreland_HSCT!$B32,Data_HSCT!$A$5:$K$1710,Data_HSCT!K$1,FALSE)))),"-",IF(ISERROR(VLOOKUP("Persons"&amp;control!$D$11&amp;NIreland_HSCT!$B32,Data_HSCT!$A$5:$K$1710,Data_HSCT!K$1,FALSE)),"-",VLOOKUP("Persons"&amp;control!$D$11&amp;NIreland_HSCT!$B32,Data_HSCT!$A$5:$K$1710,Data_HSCT!K$1,FALSE)))</f>
        <v>81</v>
      </c>
    </row>
    <row r="33" spans="2:25" thickBot="1">
      <c r="B33" s="16" t="s">
        <v>199</v>
      </c>
      <c r="C33" s="97">
        <f>IF(OR(IF(ISERROR(VLOOKUP(control!$B$4&amp;control!$D$11&amp;NIreland_HSCT!$B33,Data_HSCT!$A$5:$K$1710,Data_HSCT!E$1,FALSE)),"-",VLOOKUP(control!$B$4&amp;control!$D$11&amp;NIreland_HSCT!$B33,Data_HSCT!$A$5:$K$1710,Data_HSCT!E$1,FALSE))=0,ISERROR(IF(ISERROR(VLOOKUP(control!$B$4&amp;control!$D$11&amp;NIreland_HSCT!$B33,Data_HSCT!$A$5:$K$1710,Data_HSCT!E$1,FALSE)),"-",VLOOKUP(control!$B$4&amp;control!$D$11&amp;NIreland_HSCT!$B33,Data_HSCT!$A$5:$K$1710,Data_HSCT!E$1,FALSE)))),"-",IF(ISERROR(VLOOKUP(control!$B$4&amp;control!$D$11&amp;NIreland_HSCT!$B33,Data_HSCT!$A$5:$K$1710,Data_HSCT!E$1,FALSE)),"-",VLOOKUP(control!$B$4&amp;control!$D$11&amp;NIreland_HSCT!$B33,Data_HSCT!$A$5:$K$1710,Data_HSCT!E$1,FALSE)))</f>
        <v>18</v>
      </c>
      <c r="D33" s="98">
        <f>IF(OR(IF(ISERROR(VLOOKUP(control!$B$4&amp;control!$D$11&amp;NIreland_HSCT!$B33,Data_HSCT!$A$5:$K$1710,Data_HSCT!F$1,FALSE)),"-",VLOOKUP(control!$B$4&amp;control!$D$11&amp;NIreland_HSCT!$B33,Data_HSCT!$A$5:$K$1710,Data_HSCT!F$1,FALSE))=0,ISERROR(IF(ISERROR(VLOOKUP(control!$B$4&amp;control!$D$11&amp;NIreland_HSCT!$B33,Data_HSCT!$A$5:$K$1710,Data_HSCT!F$1,FALSE)),"-",VLOOKUP(control!$B$4&amp;control!$D$11&amp;NIreland_HSCT!$B33,Data_HSCT!$A$5:$K$1710,Data_HSCT!F$1,FALSE)))),"-",IF(ISERROR(VLOOKUP(control!$B$4&amp;control!$D$11&amp;NIreland_HSCT!$B33,Data_HSCT!$A$5:$K$1710,Data_HSCT!F$1,FALSE)),"-",VLOOKUP(control!$B$4&amp;control!$D$11&amp;NIreland_HSCT!$B33,Data_HSCT!$A$5:$K$1710,Data_HSCT!F$1,FALSE)))</f>
        <v>17</v>
      </c>
      <c r="E33" s="98">
        <f>IF(OR(IF(ISERROR(VLOOKUP(control!$B$4&amp;control!$D$11&amp;NIreland_HSCT!$B33,Data_HSCT!$A$5:$K$1710,Data_HSCT!G$1,FALSE)),"-",VLOOKUP(control!$B$4&amp;control!$D$11&amp;NIreland_HSCT!$B33,Data_HSCT!$A$5:$K$1710,Data_HSCT!G$1,FALSE))=0,ISERROR(IF(ISERROR(VLOOKUP(control!$B$4&amp;control!$D$11&amp;NIreland_HSCT!$B33,Data_HSCT!$A$5:$K$1710,Data_HSCT!G$1,FALSE)),"-",VLOOKUP(control!$B$4&amp;control!$D$11&amp;NIreland_HSCT!$B33,Data_HSCT!$A$5:$K$1710,Data_HSCT!G$1,FALSE)))),"-",IF(ISERROR(VLOOKUP(control!$B$4&amp;control!$D$11&amp;NIreland_HSCT!$B33,Data_HSCT!$A$5:$K$1710,Data_HSCT!G$1,FALSE)),"-",VLOOKUP(control!$B$4&amp;control!$D$11&amp;NIreland_HSCT!$B33,Data_HSCT!$A$5:$K$1710,Data_HSCT!G$1,FALSE)))</f>
        <v>36</v>
      </c>
      <c r="F33" s="98">
        <f>IF(OR(IF(ISERROR(VLOOKUP(control!$B$4&amp;control!$D$11&amp;NIreland_HSCT!$B33,Data_HSCT!$A$5:$K$1710,Data_HSCT!H$1,FALSE)),"-",VLOOKUP(control!$B$4&amp;control!$D$11&amp;NIreland_HSCT!$B33,Data_HSCT!$A$5:$K$1710,Data_HSCT!H$1,FALSE))=0,ISERROR(IF(ISERROR(VLOOKUP(control!$B$4&amp;control!$D$11&amp;NIreland_HSCT!$B33,Data_HSCT!$A$5:$K$1710,Data_HSCT!H$1,FALSE)),"-",VLOOKUP(control!$B$4&amp;control!$D$11&amp;NIreland_HSCT!$B33,Data_HSCT!$A$5:$K$1710,Data_HSCT!H$1,FALSE)))),"-",IF(ISERROR(VLOOKUP(control!$B$4&amp;control!$D$11&amp;NIreland_HSCT!$B33,Data_HSCT!$A$5:$K$1710,Data_HSCT!H$1,FALSE)),"-",VLOOKUP(control!$B$4&amp;control!$D$11&amp;NIreland_HSCT!$B33,Data_HSCT!$A$5:$K$1710,Data_HSCT!H$1,FALSE)))</f>
        <v>29</v>
      </c>
      <c r="G33" s="98">
        <f>IF(OR(IF(ISERROR(VLOOKUP(control!$B$4&amp;control!$D$11&amp;NIreland_HSCT!$B33,Data_HSCT!$A$5:$K$1710,Data_HSCT!I$1,FALSE)),"-",VLOOKUP(control!$B$4&amp;control!$D$11&amp;NIreland_HSCT!$B33,Data_HSCT!$A$5:$K$1710,Data_HSCT!I$1,FALSE))=0,ISERROR(IF(ISERROR(VLOOKUP(control!$B$4&amp;control!$D$11&amp;NIreland_HSCT!$B33,Data_HSCT!$A$5:$K$1710,Data_HSCT!I$1,FALSE)),"-",VLOOKUP(control!$B$4&amp;control!$D$11&amp;NIreland_HSCT!$B33,Data_HSCT!$A$5:$K$1710,Data_HSCT!I$1,FALSE)))),"-",IF(ISERROR(VLOOKUP(control!$B$4&amp;control!$D$11&amp;NIreland_HSCT!$B33,Data_HSCT!$A$5:$K$1710,Data_HSCT!I$1,FALSE)),"-",VLOOKUP(control!$B$4&amp;control!$D$11&amp;NIreland_HSCT!$B33,Data_HSCT!$A$5:$K$1710,Data_HSCT!I$1,FALSE)))</f>
        <v>31</v>
      </c>
      <c r="H33" s="98">
        <f>IF(OR(IF(ISERROR(VLOOKUP(control!$B$4&amp;control!$D$11&amp;NIreland_HSCT!$B33,Data_HSCT!$A$5:$K$1710,Data_HSCT!J$1,FALSE)),"-",VLOOKUP(control!$B$4&amp;control!$D$11&amp;NIreland_HSCT!$B33,Data_HSCT!$A$5:$K$1710,Data_HSCT!J$1,FALSE))=0,ISERROR(IF(ISERROR(VLOOKUP(control!$B$4&amp;control!$D$11&amp;NIreland_HSCT!$B33,Data_HSCT!$A$5:$K$1710,Data_HSCT!J$1,FALSE)),"-",VLOOKUP(control!$B$4&amp;control!$D$11&amp;NIreland_HSCT!$B33,Data_HSCT!$A$5:$K$1710,Data_HSCT!J$1,FALSE)))),"-",IF(ISERROR(VLOOKUP(control!$B$4&amp;control!$D$11&amp;NIreland_HSCT!$B33,Data_HSCT!$A$5:$K$1710,Data_HSCT!J$1,FALSE)),"-",VLOOKUP(control!$B$4&amp;control!$D$11&amp;NIreland_HSCT!$B33,Data_HSCT!$A$5:$K$1710,Data_HSCT!J$1,FALSE)))</f>
        <v>13</v>
      </c>
      <c r="I33" s="99">
        <f>IF(OR(IF(ISERROR(VLOOKUP(control!$B$4&amp;control!$D$11&amp;NIreland_HSCT!$B33,Data_HSCT!$A$5:$K$1710,Data_HSCT!K$1,FALSE)),"-",VLOOKUP(control!$B$4&amp;control!$D$11&amp;NIreland_HSCT!$B33,Data_HSCT!$A$5:$K$1710,Data_HSCT!K$1,FALSE))=0,ISERROR(IF(ISERROR(VLOOKUP(control!$B$4&amp;control!$D$11&amp;NIreland_HSCT!$B33,Data_HSCT!$A$5:$K$1710,Data_HSCT!K$1,FALSE)),"-",VLOOKUP(control!$B$4&amp;control!$D$11&amp;NIreland_HSCT!$B33,Data_HSCT!$A$5:$K$1710,Data_HSCT!K$1,FALSE)))),"-",IF(ISERROR(VLOOKUP(control!$B$4&amp;control!$D$11&amp;NIreland_HSCT!$B33,Data_HSCT!$A$5:$K$1710,Data_HSCT!K$1,FALSE)),"-",VLOOKUP(control!$B$4&amp;control!$D$11&amp;NIreland_HSCT!$B33,Data_HSCT!$A$5:$K$1710,Data_HSCT!K$1,FALSE)))</f>
        <v>144</v>
      </c>
      <c r="K33" s="97">
        <f>IF(OR(IF(ISERROR(VLOOKUP(control!$B$5&amp;control!$D$11&amp;NIreland_HSCT!$B33,Data_HSCT!$A$5:$K$1710,Data_HSCT!E$1,FALSE)),"-",VLOOKUP(control!$B$5&amp;control!$D$11&amp;NIreland_HSCT!$B33,Data_HSCT!$A$5:$K$1710,Data_HSCT!E$1,FALSE))=0,ISERROR(IF(ISERROR(VLOOKUP(control!$B$5&amp;control!$D$11&amp;NIreland_HSCT!$B33,Data_HSCT!$A$5:$K$1710,Data_HSCT!E$1,FALSE)),"-",VLOOKUP(control!$B$5&amp;control!$D$11&amp;NIreland_HSCT!$B33,Data_HSCT!$A$5:$K$1710,Data_HSCT!E$1,FALSE)))),"-",IF(ISERROR(VLOOKUP(control!$B$5&amp;control!$D$11&amp;NIreland_HSCT!$B33,Data_HSCT!$A$5:$K$1710,Data_HSCT!E$1,FALSE)),"-",VLOOKUP(control!$B$5&amp;control!$D$11&amp;NIreland_HSCT!$B33,Data_HSCT!$A$5:$K$1710,Data_HSCT!E$1,FALSE)))</f>
        <v>16</v>
      </c>
      <c r="L33" s="98">
        <f>IF(OR(IF(ISERROR(VLOOKUP(control!$B$5&amp;control!$D$11&amp;NIreland_HSCT!$B33,Data_HSCT!$A$5:$K$1710,Data_HSCT!F$1,FALSE)),"-",VLOOKUP(control!$B$5&amp;control!$D$11&amp;NIreland_HSCT!$B33,Data_HSCT!$A$5:$K$1710,Data_HSCT!F$1,FALSE))=0,ISERROR(IF(ISERROR(VLOOKUP(control!$B$5&amp;control!$D$11&amp;NIreland_HSCT!$B36,Data_HSCT!$A$5:$K$1710,Data_HSCT!F$1,FALSE)),"-",VLOOKUP(control!$B$5&amp;control!$D$11&amp;NIreland_HSCT!$B33,Data_HSCT!$A$5:$K$1710,Data_HSCT!F$1,FALSE)))),"-",IF(ISERROR(VLOOKUP(control!$B$5&amp;control!$D$11&amp;NIreland_HSCT!$B33,Data_HSCT!$A$5:$K$1710,Data_HSCT!F$1,FALSE)),"-",VLOOKUP(control!$B$5&amp;control!$D$11&amp;NIreland_HSCT!$B33,Data_HSCT!$A$5:$K$1710,Data_HSCT!F$1,FALSE)))</f>
        <v>15</v>
      </c>
      <c r="M33" s="98">
        <f>IF(OR(IF(ISERROR(VLOOKUP(control!$B$5&amp;control!$D$11&amp;NIreland_HSCT!$B33,Data_HSCT!$A$5:$K$1710,Data_HSCT!G$1,FALSE)),"-",VLOOKUP(control!$B$5&amp;control!$D$11&amp;NIreland_HSCT!$B33,Data_HSCT!$A$5:$K$1710,Data_HSCT!G$1,FALSE))=0,ISERROR(IF(ISERROR(VLOOKUP(control!$B$5&amp;control!$D$11&amp;NIreland_HSCT!$B36,Data_HSCT!$A$5:$K$1710,Data_HSCT!G$1,FALSE)),"-",VLOOKUP(control!$B$5&amp;control!$D$11&amp;NIreland_HSCT!$B33,Data_HSCT!$A$5:$K$1710,Data_HSCT!G$1,FALSE)))),"-",IF(ISERROR(VLOOKUP(control!$B$5&amp;control!$D$11&amp;NIreland_HSCT!$B33,Data_HSCT!$A$5:$K$1710,Data_HSCT!G$1,FALSE)),"-",VLOOKUP(control!$B$5&amp;control!$D$11&amp;NIreland_HSCT!$B33,Data_HSCT!$A$5:$K$1710,Data_HSCT!G$1,FALSE)))</f>
        <v>31</v>
      </c>
      <c r="N33" s="98">
        <f>IF(OR(IF(ISERROR(VLOOKUP(control!$B$5&amp;control!$D$11&amp;NIreland_HSCT!$B33,Data_HSCT!$A$5:$K$1710,Data_HSCT!H$1,FALSE)),"-",VLOOKUP(control!$B$5&amp;control!$D$11&amp;NIreland_HSCT!$B33,Data_HSCT!$A$5:$K$1710,Data_HSCT!H$1,FALSE))=0,ISERROR(IF(ISERROR(VLOOKUP(control!$B$5&amp;control!$D$11&amp;NIreland_HSCT!$B36,Data_HSCT!$A$5:$K$1710,Data_HSCT!H$1,FALSE)),"-",VLOOKUP(control!$B$5&amp;control!$D$11&amp;NIreland_HSCT!$B33,Data_HSCT!$A$5:$K$1710,Data_HSCT!H$1,FALSE)))),"-",IF(ISERROR(VLOOKUP(control!$B$5&amp;control!$D$11&amp;NIreland_HSCT!$B33,Data_HSCT!$A$5:$K$1710,Data_HSCT!H$1,FALSE)),"-",VLOOKUP(control!$B$5&amp;control!$D$11&amp;NIreland_HSCT!$B33,Data_HSCT!$A$5:$K$1710,Data_HSCT!H$1,FALSE)))</f>
        <v>32</v>
      </c>
      <c r="O33" s="98">
        <f>IF(OR(IF(ISERROR(VLOOKUP(control!$B$5&amp;control!$D$11&amp;NIreland_HSCT!$B33,Data_HSCT!$A$5:$K$1710,Data_HSCT!I$1,FALSE)),"-",VLOOKUP(control!$B$5&amp;control!$D$11&amp;NIreland_HSCT!$B33,Data_HSCT!$A$5:$K$1710,Data_HSCT!I$1,FALSE))=0,ISERROR(IF(ISERROR(VLOOKUP(control!$B$5&amp;control!$D$11&amp;NIreland_HSCT!$B36,Data_HSCT!$A$5:$K$1710,Data_HSCT!I$1,FALSE)),"-",VLOOKUP(control!$B$5&amp;control!$D$11&amp;NIreland_HSCT!$B33,Data_HSCT!$A$5:$K$1710,Data_HSCT!I$1,FALSE)))),"-",IF(ISERROR(VLOOKUP(control!$B$5&amp;control!$D$11&amp;NIreland_HSCT!$B33,Data_HSCT!$A$5:$K$1710,Data_HSCT!I$1,FALSE)),"-",VLOOKUP(control!$B$5&amp;control!$D$11&amp;NIreland_HSCT!$B33,Data_HSCT!$A$5:$K$1710,Data_HSCT!I$1,FALSE)))</f>
        <v>22</v>
      </c>
      <c r="P33" s="98">
        <f>IF(OR(IF(ISERROR(VLOOKUP(control!$B$5&amp;control!$D$11&amp;NIreland_HSCT!$B33,Data_HSCT!$A$5:$K$1710,Data_HSCT!J$1,FALSE)),"-",VLOOKUP(control!$B$5&amp;control!$D$11&amp;NIreland_HSCT!$B33,Data_HSCT!$A$5:$K$1710,Data_HSCT!J$1,FALSE))=0,ISERROR(IF(ISERROR(VLOOKUP(control!$B$5&amp;control!$D$11&amp;NIreland_HSCT!$B36,Data_HSCT!$A$5:$K$1710,Data_HSCT!J$1,FALSE)),"-",VLOOKUP(control!$B$5&amp;control!$D$11&amp;NIreland_HSCT!$B33,Data_HSCT!$A$5:$K$1710,Data_HSCT!J$1,FALSE)))),"-",IF(ISERROR(VLOOKUP(control!$B$5&amp;control!$D$11&amp;NIreland_HSCT!$B33,Data_HSCT!$A$5:$K$1710,Data_HSCT!J$1,FALSE)),"-",VLOOKUP(control!$B$5&amp;control!$D$11&amp;NIreland_HSCT!$B33,Data_HSCT!$A$5:$K$1710,Data_HSCT!J$1,FALSE)))</f>
        <v>6</v>
      </c>
      <c r="Q33" s="99">
        <f>IF(OR(IF(ISERROR(VLOOKUP(control!$B$5&amp;control!$D$11&amp;NIreland_HSCT!$B33,Data_HSCT!$A$5:$K$1710,Data_HSCT!K$1,FALSE)),"-",VLOOKUP(control!$B$5&amp;control!$D$11&amp;NIreland_HSCT!$B33,Data_HSCT!$A$5:$K$1710,Data_HSCT!K$1,FALSE))=0,ISERROR(IF(ISERROR(VLOOKUP(control!$B$5&amp;control!$D$11&amp;NIreland_HSCT!$B36,Data_HSCT!$A$5:$K$1710,Data_HSCT!K$1,FALSE)),"-",VLOOKUP(control!$B$5&amp;control!$D$11&amp;NIreland_HSCT!$B33,Data_HSCT!$A$5:$K$1710,Data_HSCT!K$1,FALSE)))),"-",IF(ISERROR(VLOOKUP(control!$B$5&amp;control!$D$11&amp;NIreland_HSCT!$B33,Data_HSCT!$A$5:$K$1710,Data_HSCT!K$1,FALSE)),"-",VLOOKUP(control!$B$5&amp;control!$D$11&amp;NIreland_HSCT!$B33,Data_HSCT!$A$5:$K$1710,Data_HSCT!K$1,FALSE)))</f>
        <v>122</v>
      </c>
      <c r="R33" s="9"/>
      <c r="S33" s="97">
        <f>IF(OR(IF(ISERROR(VLOOKUP("Persons"&amp;control!$D$11&amp;NIreland_HSCT!$B33,Data_HSCT!$A$5:$K$1710,Data_HSCT!E$1,FALSE)),"-",VLOOKUP("Persons"&amp;control!$D$11&amp;NIreland_HSCT!$B33,Data_HSCT!$A$5:$K$1710,Data_HSCT!E$1,FALSE))=0,ISERROR(IF(ISERROR(VLOOKUP("Persons"&amp;control!$D$11&amp;NIreland_HSCT!$B33,Data_HSCT!$A$5:$K$1710,Data_HSCT!E$1,FALSE)),"-",VLOOKUP("Persons"&amp;control!$D$11&amp;NIreland_HSCT!$B33,Data_HSCT!$A$5:$K$1710,Data_HSCT!E$1,FALSE)))),"-",IF(ISERROR(VLOOKUP("Persons"&amp;control!$D$11&amp;NIreland_HSCT!$B33,Data_HSCT!$A$5:$K$1710,Data_HSCT!E$1,FALSE)),"-",VLOOKUP("Persons"&amp;control!$D$11&amp;NIreland_HSCT!$B33,Data_HSCT!$A$5:$K$1710,Data_HSCT!E$1,FALSE)))</f>
        <v>34</v>
      </c>
      <c r="T33" s="98">
        <f>IF(OR(IF(ISERROR(VLOOKUP("Persons"&amp;control!$D$11&amp;NIreland_HSCT!$B33,Data_HSCT!$A$5:$K$1710,Data_HSCT!F$1,FALSE)),"-",VLOOKUP("Persons"&amp;control!$D$11&amp;NIreland_HSCT!$B33,Data_HSCT!$A$5:$K$1710,Data_HSCT!F$1,FALSE))=0,ISERROR(IF(ISERROR(VLOOKUP("Persons"&amp;control!$D$11&amp;NIreland_HSCT!$B33,Data_HSCT!$A$5:$K$1710,Data_HSCT!F$1,FALSE)),"-",VLOOKUP("Persons"&amp;control!$D$11&amp;NIreland_HSCT!$B33,Data_HSCT!$A$5:$K$1710,Data_HSCT!F$1,FALSE)))),"-",IF(ISERROR(VLOOKUP("Persons"&amp;control!$D$11&amp;NIreland_HSCT!$B33,Data_HSCT!$A$5:$K$1710,Data_HSCT!F$1,FALSE)),"-",VLOOKUP("Persons"&amp;control!$D$11&amp;NIreland_HSCT!$B33,Data_HSCT!$A$5:$K$1710,Data_HSCT!F$1,FALSE)))</f>
        <v>32</v>
      </c>
      <c r="U33" s="98">
        <f>IF(OR(IF(ISERROR(VLOOKUP("Persons"&amp;control!$D$11&amp;NIreland_HSCT!$B33,Data_HSCT!$A$5:$K$1710,Data_HSCT!G$1,FALSE)),"-",VLOOKUP("Persons"&amp;control!$D$11&amp;NIreland_HSCT!$B33,Data_HSCT!$A$5:$K$1710,Data_HSCT!G$1,FALSE))=0,ISERROR(IF(ISERROR(VLOOKUP("Persons"&amp;control!$D$11&amp;NIreland_HSCT!$B33,Data_HSCT!$A$5:$K$1710,Data_HSCT!G$1,FALSE)),"-",VLOOKUP("Persons"&amp;control!$D$11&amp;NIreland_HSCT!$B33,Data_HSCT!$A$5:$K$1710,Data_HSCT!G$1,FALSE)))),"-",IF(ISERROR(VLOOKUP("Persons"&amp;control!$D$11&amp;NIreland_HSCT!$B33,Data_HSCT!$A$5:$K$1710,Data_HSCT!G$1,FALSE)),"-",VLOOKUP("Persons"&amp;control!$D$11&amp;NIreland_HSCT!$B33,Data_HSCT!$A$5:$K$1710,Data_HSCT!G$1,FALSE)))</f>
        <v>67</v>
      </c>
      <c r="V33" s="98">
        <f>IF(OR(IF(ISERROR(VLOOKUP("Persons"&amp;control!$D$11&amp;NIreland_HSCT!$B33,Data_HSCT!$A$5:$K$1710,Data_HSCT!H$1,FALSE)),"-",VLOOKUP("Persons"&amp;control!$D$11&amp;NIreland_HSCT!$B33,Data_HSCT!$A$5:$K$1710,Data_HSCT!H$1,FALSE))=0,ISERROR(IF(ISERROR(VLOOKUP("Persons"&amp;control!$D$11&amp;NIreland_HSCT!$B33,Data_HSCT!$A$5:$K$1710,Data_HSCT!H$1,FALSE)),"-",VLOOKUP("Persons"&amp;control!$D$11&amp;NIreland_HSCT!$B33,Data_HSCT!$A$5:$K$1710,Data_HSCT!H$1,FALSE)))),"-",IF(ISERROR(VLOOKUP("Persons"&amp;control!$D$11&amp;NIreland_HSCT!$B33,Data_HSCT!$A$5:$K$1710,Data_HSCT!H$1,FALSE)),"-",VLOOKUP("Persons"&amp;control!$D$11&amp;NIreland_HSCT!$B33,Data_HSCT!$A$5:$K$1710,Data_HSCT!H$1,FALSE)))</f>
        <v>61</v>
      </c>
      <c r="W33" s="98">
        <f>IF(OR(IF(ISERROR(VLOOKUP("Persons"&amp;control!$D$11&amp;NIreland_HSCT!$B33,Data_HSCT!$A$5:$K$1710,Data_HSCT!I$1,FALSE)),"-",VLOOKUP("Persons"&amp;control!$D$11&amp;NIreland_HSCT!$B33,Data_HSCT!$A$5:$K$1710,Data_HSCT!I$1,FALSE))=0,ISERROR(IF(ISERROR(VLOOKUP("Persons"&amp;control!$D$11&amp;NIreland_HSCT!$B33,Data_HSCT!$A$5:$K$1710,Data_HSCT!I$1,FALSE)),"-",VLOOKUP("Persons"&amp;control!$D$11&amp;NIreland_HSCT!$B33,Data_HSCT!$A$5:$K$1710,Data_HSCT!I$1,FALSE)))),"-",IF(ISERROR(VLOOKUP("Persons"&amp;control!$D$11&amp;NIreland_HSCT!$B33,Data_HSCT!$A$5:$K$1710,Data_HSCT!I$1,FALSE)),"-",VLOOKUP("Persons"&amp;control!$D$11&amp;NIreland_HSCT!$B33,Data_HSCT!$A$5:$K$1710,Data_HSCT!I$1,FALSE)))</f>
        <v>53</v>
      </c>
      <c r="X33" s="98">
        <f>IF(OR(IF(ISERROR(VLOOKUP("Persons"&amp;control!$D$11&amp;NIreland_HSCT!$B33,Data_HSCT!$A$5:$K$1710,Data_HSCT!J$1,FALSE)),"-",VLOOKUP("Persons"&amp;control!$D$11&amp;NIreland_HSCT!$B33,Data_HSCT!$A$5:$K$1710,Data_HSCT!J$1,FALSE))=0,ISERROR(IF(ISERROR(VLOOKUP("Persons"&amp;control!$D$11&amp;NIreland_HSCT!$B33,Data_HSCT!$A$5:$K$1710,Data_HSCT!J$1,FALSE)),"-",VLOOKUP("Persons"&amp;control!$D$11&amp;NIreland_HSCT!$B33,Data_HSCT!$A$5:$K$1710,Data_HSCT!J$1,FALSE)))),"-",IF(ISERROR(VLOOKUP("Persons"&amp;control!$D$11&amp;NIreland_HSCT!$B33,Data_HSCT!$A$5:$K$1710,Data_HSCT!J$1,FALSE)),"-",VLOOKUP("Persons"&amp;control!$D$11&amp;NIreland_HSCT!$B33,Data_HSCT!$A$5:$K$1710,Data_HSCT!J$1,FALSE)))</f>
        <v>19</v>
      </c>
      <c r="Y33" s="99">
        <f>IF(OR(IF(ISERROR(VLOOKUP("Persons"&amp;control!$D$11&amp;NIreland_HSCT!$B33,Data_HSCT!$A$5:$K$1710,Data_HSCT!K$1,FALSE)),"-",VLOOKUP("Persons"&amp;control!$D$11&amp;NIreland_HSCT!$B33,Data_HSCT!$A$5:$K$1710,Data_HSCT!K$1,FALSE))=0,ISERROR(IF(ISERROR(VLOOKUP("Persons"&amp;control!$D$11&amp;NIreland_HSCT!$B33,Data_HSCT!$A$5:$K$1710,Data_HSCT!K$1,FALSE)),"-",VLOOKUP("Persons"&amp;control!$D$11&amp;NIreland_HSCT!$B33,Data_HSCT!$A$5:$K$1710,Data_HSCT!K$1,FALSE)))),"-",IF(ISERROR(VLOOKUP("Persons"&amp;control!$D$11&amp;NIreland_HSCT!$B33,Data_HSCT!$A$5:$K$1710,Data_HSCT!K$1,FALSE)),"-",VLOOKUP("Persons"&amp;control!$D$11&amp;NIreland_HSCT!$B33,Data_HSCT!$A$5:$K$1710,Data_HSCT!K$1,FALSE)))</f>
        <v>266</v>
      </c>
    </row>
    <row r="34" spans="2:25" thickBot="1">
      <c r="B34" s="16" t="s">
        <v>149</v>
      </c>
      <c r="C34" s="100">
        <f>IF(OR(IF(ISERROR(VLOOKUP(control!$B$4&amp;control!$D$11&amp;NIreland_HSCT!$B34,Data_HSCT!$A$5:$K$1710,Data_HSCT!E$1,FALSE)),"-",VLOOKUP(control!$B$4&amp;control!$D$11&amp;NIreland_HSCT!$B34,Data_HSCT!$A$5:$K$1710,Data_HSCT!E$1,FALSE))=0,ISERROR(IF(ISERROR(VLOOKUP(control!$B$4&amp;control!$D$11&amp;NIreland_HSCT!$B34,Data_HSCT!$A$5:$K$1710,Data_HSCT!E$1,FALSE)),"-",VLOOKUP(control!$B$4&amp;control!$D$11&amp;NIreland_HSCT!$B34,Data_HSCT!$A$5:$K$1710,Data_HSCT!E$1,FALSE)))),"-",IF(ISERROR(VLOOKUP(control!$B$4&amp;control!$D$11&amp;NIreland_HSCT!$B34,Data_HSCT!$A$5:$K$1710,Data_HSCT!E$1,FALSE)),"-",VLOOKUP(control!$B$4&amp;control!$D$11&amp;NIreland_HSCT!$B34,Data_HSCT!$A$5:$K$1710,Data_HSCT!E$1,FALSE)))</f>
        <v>7</v>
      </c>
      <c r="D34" s="101" t="str">
        <f>IF(OR(IF(ISERROR(VLOOKUP(control!$B$4&amp;control!$D$11&amp;NIreland_HSCT!$B34,Data_HSCT!$A$5:$K$1710,Data_HSCT!F$1,FALSE)),"-",VLOOKUP(control!$B$4&amp;control!$D$11&amp;NIreland_HSCT!$B34,Data_HSCT!$A$5:$K$1710,Data_HSCT!F$1,FALSE))=0,ISERROR(IF(ISERROR(VLOOKUP(control!$B$4&amp;control!$D$11&amp;NIreland_HSCT!$B34,Data_HSCT!$A$5:$K$1710,Data_HSCT!F$1,FALSE)),"-",VLOOKUP(control!$B$4&amp;control!$D$11&amp;NIreland_HSCT!$B34,Data_HSCT!$A$5:$K$1710,Data_HSCT!F$1,FALSE)))),"-",IF(ISERROR(VLOOKUP(control!$B$4&amp;control!$D$11&amp;NIreland_HSCT!$B34,Data_HSCT!$A$5:$K$1710,Data_HSCT!F$1,FALSE)),"-",VLOOKUP(control!$B$4&amp;control!$D$11&amp;NIreland_HSCT!$B34,Data_HSCT!$A$5:$K$1710,Data_HSCT!F$1,FALSE)))</f>
        <v>-</v>
      </c>
      <c r="E34" s="101">
        <f>IF(OR(IF(ISERROR(VLOOKUP(control!$B$4&amp;control!$D$11&amp;NIreland_HSCT!$B34,Data_HSCT!$A$5:$K$1710,Data_HSCT!G$1,FALSE)),"-",VLOOKUP(control!$B$4&amp;control!$D$11&amp;NIreland_HSCT!$B34,Data_HSCT!$A$5:$K$1710,Data_HSCT!G$1,FALSE))=0,ISERROR(IF(ISERROR(VLOOKUP(control!$B$4&amp;control!$D$11&amp;NIreland_HSCT!$B34,Data_HSCT!$A$5:$K$1710,Data_HSCT!G$1,FALSE)),"-",VLOOKUP(control!$B$4&amp;control!$D$11&amp;NIreland_HSCT!$B34,Data_HSCT!$A$5:$K$1710,Data_HSCT!G$1,FALSE)))),"-",IF(ISERROR(VLOOKUP(control!$B$4&amp;control!$D$11&amp;NIreland_HSCT!$B34,Data_HSCT!$A$5:$K$1710,Data_HSCT!G$1,FALSE)),"-",VLOOKUP(control!$B$4&amp;control!$D$11&amp;NIreland_HSCT!$B34,Data_HSCT!$A$5:$K$1710,Data_HSCT!G$1,FALSE)))</f>
        <v>6</v>
      </c>
      <c r="F34" s="101">
        <f>IF(OR(IF(ISERROR(VLOOKUP(control!$B$4&amp;control!$D$11&amp;NIreland_HSCT!$B34,Data_HSCT!$A$5:$K$1710,Data_HSCT!H$1,FALSE)),"-",VLOOKUP(control!$B$4&amp;control!$D$11&amp;NIreland_HSCT!$B34,Data_HSCT!$A$5:$K$1710,Data_HSCT!H$1,FALSE))=0,ISERROR(IF(ISERROR(VLOOKUP(control!$B$4&amp;control!$D$11&amp;NIreland_HSCT!$B34,Data_HSCT!$A$5:$K$1710,Data_HSCT!H$1,FALSE)),"-",VLOOKUP(control!$B$4&amp;control!$D$11&amp;NIreland_HSCT!$B34,Data_HSCT!$A$5:$K$1710,Data_HSCT!H$1,FALSE)))),"-",IF(ISERROR(VLOOKUP(control!$B$4&amp;control!$D$11&amp;NIreland_HSCT!$B34,Data_HSCT!$A$5:$K$1710,Data_HSCT!H$1,FALSE)),"-",VLOOKUP(control!$B$4&amp;control!$D$11&amp;NIreland_HSCT!$B34,Data_HSCT!$A$5:$K$1710,Data_HSCT!H$1,FALSE)))</f>
        <v>6</v>
      </c>
      <c r="G34" s="101">
        <f>IF(OR(IF(ISERROR(VLOOKUP(control!$B$4&amp;control!$D$11&amp;NIreland_HSCT!$B34,Data_HSCT!$A$5:$K$1710,Data_HSCT!I$1,FALSE)),"-",VLOOKUP(control!$B$4&amp;control!$D$11&amp;NIreland_HSCT!$B34,Data_HSCT!$A$5:$K$1710,Data_HSCT!I$1,FALSE))=0,ISERROR(IF(ISERROR(VLOOKUP(control!$B$4&amp;control!$D$11&amp;NIreland_HSCT!$B34,Data_HSCT!$A$5:$K$1710,Data_HSCT!I$1,FALSE)),"-",VLOOKUP(control!$B$4&amp;control!$D$11&amp;NIreland_HSCT!$B34,Data_HSCT!$A$5:$K$1710,Data_HSCT!I$1,FALSE)))),"-",IF(ISERROR(VLOOKUP(control!$B$4&amp;control!$D$11&amp;NIreland_HSCT!$B34,Data_HSCT!$A$5:$K$1710,Data_HSCT!I$1,FALSE)),"-",VLOOKUP(control!$B$4&amp;control!$D$11&amp;NIreland_HSCT!$B34,Data_HSCT!$A$5:$K$1710,Data_HSCT!I$1,FALSE)))</f>
        <v>5</v>
      </c>
      <c r="H34" s="101">
        <f>IF(OR(IF(ISERROR(VLOOKUP(control!$B$4&amp;control!$D$11&amp;NIreland_HSCT!$B34,Data_HSCT!$A$5:$K$1710,Data_HSCT!J$1,FALSE)),"-",VLOOKUP(control!$B$4&amp;control!$D$11&amp;NIreland_HSCT!$B34,Data_HSCT!$A$5:$K$1710,Data_HSCT!J$1,FALSE))=0,ISERROR(IF(ISERROR(VLOOKUP(control!$B$4&amp;control!$D$11&amp;NIreland_HSCT!$B34,Data_HSCT!$A$5:$K$1710,Data_HSCT!J$1,FALSE)),"-",VLOOKUP(control!$B$4&amp;control!$D$11&amp;NIreland_HSCT!$B34,Data_HSCT!$A$5:$K$1710,Data_HSCT!J$1,FALSE)))),"-",IF(ISERROR(VLOOKUP(control!$B$4&amp;control!$D$11&amp;NIreland_HSCT!$B34,Data_HSCT!$A$5:$K$1710,Data_HSCT!J$1,FALSE)),"-",VLOOKUP(control!$B$4&amp;control!$D$11&amp;NIreland_HSCT!$B34,Data_HSCT!$A$5:$K$1710,Data_HSCT!J$1,FALSE)))</f>
        <v>5</v>
      </c>
      <c r="I34" s="102">
        <f>IF(OR(IF(ISERROR(VLOOKUP(control!$B$4&amp;control!$D$11&amp;NIreland_HSCT!$B34,Data_HSCT!$A$5:$K$1710,Data_HSCT!K$1,FALSE)),"-",VLOOKUP(control!$B$4&amp;control!$D$11&amp;NIreland_HSCT!$B34,Data_HSCT!$A$5:$K$1710,Data_HSCT!K$1,FALSE))=0,ISERROR(IF(ISERROR(VLOOKUP(control!$B$4&amp;control!$D$11&amp;NIreland_HSCT!$B34,Data_HSCT!$A$5:$K$1710,Data_HSCT!K$1,FALSE)),"-",VLOOKUP(control!$B$4&amp;control!$D$11&amp;NIreland_HSCT!$B34,Data_HSCT!$A$5:$K$1710,Data_HSCT!K$1,FALSE)))),"-",IF(ISERROR(VLOOKUP(control!$B$4&amp;control!$D$11&amp;NIreland_HSCT!$B34,Data_HSCT!$A$5:$K$1710,Data_HSCT!K$1,FALSE)),"-",VLOOKUP(control!$B$4&amp;control!$D$11&amp;NIreland_HSCT!$B34,Data_HSCT!$A$5:$K$1710,Data_HSCT!K$1,FALSE)))</f>
        <v>29</v>
      </c>
      <c r="K34" s="100">
        <f>IF(OR(IF(ISERROR(VLOOKUP(control!$B$5&amp;control!$D$11&amp;NIreland_HSCT!$B34,Data_HSCT!$A$5:$K$1710,Data_HSCT!E$1,FALSE)),"-",VLOOKUP(control!$B$5&amp;control!$D$11&amp;NIreland_HSCT!$B34,Data_HSCT!$A$5:$K$1710,Data_HSCT!E$1,FALSE))=0,ISERROR(IF(ISERROR(VLOOKUP(control!$B$5&amp;control!$D$11&amp;NIreland_HSCT!$B34,Data_HSCT!$A$5:$K$1710,Data_HSCT!E$1,FALSE)),"-",VLOOKUP(control!$B$5&amp;control!$D$11&amp;NIreland_HSCT!$B34,Data_HSCT!$A$5:$K$1710,Data_HSCT!E$1,FALSE)))),"-",IF(ISERROR(VLOOKUP(control!$B$5&amp;control!$D$11&amp;NIreland_HSCT!$B34,Data_HSCT!$A$5:$K$1710,Data_HSCT!E$1,FALSE)),"-",VLOOKUP(control!$B$5&amp;control!$D$11&amp;NIreland_HSCT!$B34,Data_HSCT!$A$5:$K$1710,Data_HSCT!E$1,FALSE)))</f>
        <v>5</v>
      </c>
      <c r="L34" s="101" t="str">
        <f>IF(OR(IF(ISERROR(VLOOKUP(control!$B$5&amp;control!$D$11&amp;NIreland_HSCT!$B34,Data_HSCT!$A$5:$K$1710,Data_HSCT!F$1,FALSE)),"-",VLOOKUP(control!$B$5&amp;control!$D$11&amp;NIreland_HSCT!$B34,Data_HSCT!$A$5:$K$1710,Data_HSCT!F$1,FALSE))=0,ISERROR(IF(ISERROR(VLOOKUP(control!$B$5&amp;control!$D$11&amp;NIreland_HSCT!$B37,Data_HSCT!$A$5:$K$1710,Data_HSCT!F$1,FALSE)),"-",VLOOKUP(control!$B$5&amp;control!$D$11&amp;NIreland_HSCT!$B34,Data_HSCT!$A$5:$K$1710,Data_HSCT!F$1,FALSE)))),"-",IF(ISERROR(VLOOKUP(control!$B$5&amp;control!$D$11&amp;NIreland_HSCT!$B34,Data_HSCT!$A$5:$K$1710,Data_HSCT!F$1,FALSE)),"-",VLOOKUP(control!$B$5&amp;control!$D$11&amp;NIreland_HSCT!$B34,Data_HSCT!$A$5:$K$1710,Data_HSCT!F$1,FALSE)))</f>
        <v>-</v>
      </c>
      <c r="M34" s="101" t="str">
        <f>IF(OR(IF(ISERROR(VLOOKUP(control!$B$5&amp;control!$D$11&amp;NIreland_HSCT!$B34,Data_HSCT!$A$5:$K$1710,Data_HSCT!G$1,FALSE)),"-",VLOOKUP(control!$B$5&amp;control!$D$11&amp;NIreland_HSCT!$B34,Data_HSCT!$A$5:$K$1710,Data_HSCT!G$1,FALSE))=0,ISERROR(IF(ISERROR(VLOOKUP(control!$B$5&amp;control!$D$11&amp;NIreland_HSCT!$B37,Data_HSCT!$A$5:$K$1710,Data_HSCT!G$1,FALSE)),"-",VLOOKUP(control!$B$5&amp;control!$D$11&amp;NIreland_HSCT!$B34,Data_HSCT!$A$5:$K$1710,Data_HSCT!G$1,FALSE)))),"-",IF(ISERROR(VLOOKUP(control!$B$5&amp;control!$D$11&amp;NIreland_HSCT!$B34,Data_HSCT!$A$5:$K$1710,Data_HSCT!G$1,FALSE)),"-",VLOOKUP(control!$B$5&amp;control!$D$11&amp;NIreland_HSCT!$B34,Data_HSCT!$A$5:$K$1710,Data_HSCT!G$1,FALSE)))</f>
        <v>-</v>
      </c>
      <c r="N34" s="101">
        <f>IF(OR(IF(ISERROR(VLOOKUP(control!$B$5&amp;control!$D$11&amp;NIreland_HSCT!$B34,Data_HSCT!$A$5:$K$1710,Data_HSCT!H$1,FALSE)),"-",VLOOKUP(control!$B$5&amp;control!$D$11&amp;NIreland_HSCT!$B34,Data_HSCT!$A$5:$K$1710,Data_HSCT!H$1,FALSE))=0,ISERROR(IF(ISERROR(VLOOKUP(control!$B$5&amp;control!$D$11&amp;NIreland_HSCT!$B37,Data_HSCT!$A$5:$K$1710,Data_HSCT!H$1,FALSE)),"-",VLOOKUP(control!$B$5&amp;control!$D$11&amp;NIreland_HSCT!$B34,Data_HSCT!$A$5:$K$1710,Data_HSCT!H$1,FALSE)))),"-",IF(ISERROR(VLOOKUP(control!$B$5&amp;control!$D$11&amp;NIreland_HSCT!$B34,Data_HSCT!$A$5:$K$1710,Data_HSCT!H$1,FALSE)),"-",VLOOKUP(control!$B$5&amp;control!$D$11&amp;NIreland_HSCT!$B34,Data_HSCT!$A$5:$K$1710,Data_HSCT!H$1,FALSE)))</f>
        <v>6</v>
      </c>
      <c r="O34" s="101" t="str">
        <f>IF(OR(IF(ISERROR(VLOOKUP(control!$B$5&amp;control!$D$11&amp;NIreland_HSCT!$B34,Data_HSCT!$A$5:$K$1710,Data_HSCT!I$1,FALSE)),"-",VLOOKUP(control!$B$5&amp;control!$D$11&amp;NIreland_HSCT!$B34,Data_HSCT!$A$5:$K$1710,Data_HSCT!I$1,FALSE))=0,ISERROR(IF(ISERROR(VLOOKUP(control!$B$5&amp;control!$D$11&amp;NIreland_HSCT!$B37,Data_HSCT!$A$5:$K$1710,Data_HSCT!I$1,FALSE)),"-",VLOOKUP(control!$B$5&amp;control!$D$11&amp;NIreland_HSCT!$B34,Data_HSCT!$A$5:$K$1710,Data_HSCT!I$1,FALSE)))),"-",IF(ISERROR(VLOOKUP(control!$B$5&amp;control!$D$11&amp;NIreland_HSCT!$B34,Data_HSCT!$A$5:$K$1710,Data_HSCT!I$1,FALSE)),"-",VLOOKUP(control!$B$5&amp;control!$D$11&amp;NIreland_HSCT!$B34,Data_HSCT!$A$5:$K$1710,Data_HSCT!I$1,FALSE)))</f>
        <v>-</v>
      </c>
      <c r="P34" s="101" t="str">
        <f>IF(OR(IF(ISERROR(VLOOKUP(control!$B$5&amp;control!$D$11&amp;NIreland_HSCT!$B34,Data_HSCT!$A$5:$K$1710,Data_HSCT!J$1,FALSE)),"-",VLOOKUP(control!$B$5&amp;control!$D$11&amp;NIreland_HSCT!$B34,Data_HSCT!$A$5:$K$1710,Data_HSCT!J$1,FALSE))=0,ISERROR(IF(ISERROR(VLOOKUP(control!$B$5&amp;control!$D$11&amp;NIreland_HSCT!$B37,Data_HSCT!$A$5:$K$1710,Data_HSCT!J$1,FALSE)),"-",VLOOKUP(control!$B$5&amp;control!$D$11&amp;NIreland_HSCT!$B34,Data_HSCT!$A$5:$K$1710,Data_HSCT!J$1,FALSE)))),"-",IF(ISERROR(VLOOKUP(control!$B$5&amp;control!$D$11&amp;NIreland_HSCT!$B34,Data_HSCT!$A$5:$K$1710,Data_HSCT!J$1,FALSE)),"-",VLOOKUP(control!$B$5&amp;control!$D$11&amp;NIreland_HSCT!$B34,Data_HSCT!$A$5:$K$1710,Data_HSCT!J$1,FALSE)))</f>
        <v>-</v>
      </c>
      <c r="Q34" s="102">
        <f>IF(OR(IF(ISERROR(VLOOKUP(control!$B$5&amp;control!$D$11&amp;NIreland_HSCT!$B34,Data_HSCT!$A$5:$K$1710,Data_HSCT!K$1,FALSE)),"-",VLOOKUP(control!$B$5&amp;control!$D$11&amp;NIreland_HSCT!$B34,Data_HSCT!$A$5:$K$1710,Data_HSCT!K$1,FALSE))=0,ISERROR(IF(ISERROR(VLOOKUP(control!$B$5&amp;control!$D$11&amp;NIreland_HSCT!$B37,Data_HSCT!$A$5:$K$1710,Data_HSCT!K$1,FALSE)),"-",VLOOKUP(control!$B$5&amp;control!$D$11&amp;NIreland_HSCT!$B34,Data_HSCT!$A$5:$K$1710,Data_HSCT!K$1,FALSE)))),"-",IF(ISERROR(VLOOKUP(control!$B$5&amp;control!$D$11&amp;NIreland_HSCT!$B34,Data_HSCT!$A$5:$K$1710,Data_HSCT!K$1,FALSE)),"-",VLOOKUP(control!$B$5&amp;control!$D$11&amp;NIreland_HSCT!$B34,Data_HSCT!$A$5:$K$1710,Data_HSCT!K$1,FALSE)))</f>
        <v>11</v>
      </c>
      <c r="R34" s="9"/>
      <c r="S34" s="100">
        <f>IF(OR(IF(ISERROR(VLOOKUP("Persons"&amp;control!$D$11&amp;NIreland_HSCT!$B34,Data_HSCT!$A$5:$K$1710,Data_HSCT!E$1,FALSE)),"-",VLOOKUP("Persons"&amp;control!$D$11&amp;NIreland_HSCT!$B34,Data_HSCT!$A$5:$K$1710,Data_HSCT!E$1,FALSE))=0,ISERROR(IF(ISERROR(VLOOKUP("Persons"&amp;control!$D$11&amp;NIreland_HSCT!$B34,Data_HSCT!$A$5:$K$1710,Data_HSCT!E$1,FALSE)),"-",VLOOKUP("Persons"&amp;control!$D$11&amp;NIreland_HSCT!$B34,Data_HSCT!$A$5:$K$1710,Data_HSCT!E$1,FALSE)))),"-",IF(ISERROR(VLOOKUP("Persons"&amp;control!$D$11&amp;NIreland_HSCT!$B34,Data_HSCT!$A$5:$K$1710,Data_HSCT!E$1,FALSE)),"-",VLOOKUP("Persons"&amp;control!$D$11&amp;NIreland_HSCT!$B34,Data_HSCT!$A$5:$K$1710,Data_HSCT!E$1,FALSE)))</f>
        <v>12</v>
      </c>
      <c r="T34" s="101" t="str">
        <f>IF(OR(IF(ISERROR(VLOOKUP("Persons"&amp;control!$D$11&amp;NIreland_HSCT!$B34,Data_HSCT!$A$5:$K$1710,Data_HSCT!F$1,FALSE)),"-",VLOOKUP("Persons"&amp;control!$D$11&amp;NIreland_HSCT!$B34,Data_HSCT!$A$5:$K$1710,Data_HSCT!F$1,FALSE))=0,ISERROR(IF(ISERROR(VLOOKUP("Persons"&amp;control!$D$11&amp;NIreland_HSCT!$B34,Data_HSCT!$A$5:$K$1710,Data_HSCT!F$1,FALSE)),"-",VLOOKUP("Persons"&amp;control!$D$11&amp;NIreland_HSCT!$B34,Data_HSCT!$A$5:$K$1710,Data_HSCT!F$1,FALSE)))),"-",IF(ISERROR(VLOOKUP("Persons"&amp;control!$D$11&amp;NIreland_HSCT!$B34,Data_HSCT!$A$5:$K$1710,Data_HSCT!F$1,FALSE)),"-",VLOOKUP("Persons"&amp;control!$D$11&amp;NIreland_HSCT!$B34,Data_HSCT!$A$5:$K$1710,Data_HSCT!F$1,FALSE)))</f>
        <v>-</v>
      </c>
      <c r="U34" s="101">
        <f>IF(OR(IF(ISERROR(VLOOKUP("Persons"&amp;control!$D$11&amp;NIreland_HSCT!$B34,Data_HSCT!$A$5:$K$1710,Data_HSCT!G$1,FALSE)),"-",VLOOKUP("Persons"&amp;control!$D$11&amp;NIreland_HSCT!$B34,Data_HSCT!$A$5:$K$1710,Data_HSCT!G$1,FALSE))=0,ISERROR(IF(ISERROR(VLOOKUP("Persons"&amp;control!$D$11&amp;NIreland_HSCT!$B34,Data_HSCT!$A$5:$K$1710,Data_HSCT!G$1,FALSE)),"-",VLOOKUP("Persons"&amp;control!$D$11&amp;NIreland_HSCT!$B34,Data_HSCT!$A$5:$K$1710,Data_HSCT!G$1,FALSE)))),"-",IF(ISERROR(VLOOKUP("Persons"&amp;control!$D$11&amp;NIreland_HSCT!$B34,Data_HSCT!$A$5:$K$1710,Data_HSCT!G$1,FALSE)),"-",VLOOKUP("Persons"&amp;control!$D$11&amp;NIreland_HSCT!$B34,Data_HSCT!$A$5:$K$1710,Data_HSCT!G$1,FALSE)))</f>
        <v>6</v>
      </c>
      <c r="V34" s="101">
        <f>IF(OR(IF(ISERROR(VLOOKUP("Persons"&amp;control!$D$11&amp;NIreland_HSCT!$B34,Data_HSCT!$A$5:$K$1710,Data_HSCT!H$1,FALSE)),"-",VLOOKUP("Persons"&amp;control!$D$11&amp;NIreland_HSCT!$B34,Data_HSCT!$A$5:$K$1710,Data_HSCT!H$1,FALSE))=0,ISERROR(IF(ISERROR(VLOOKUP("Persons"&amp;control!$D$11&amp;NIreland_HSCT!$B34,Data_HSCT!$A$5:$K$1710,Data_HSCT!H$1,FALSE)),"-",VLOOKUP("Persons"&amp;control!$D$11&amp;NIreland_HSCT!$B34,Data_HSCT!$A$5:$K$1710,Data_HSCT!H$1,FALSE)))),"-",IF(ISERROR(VLOOKUP("Persons"&amp;control!$D$11&amp;NIreland_HSCT!$B34,Data_HSCT!$A$5:$K$1710,Data_HSCT!H$1,FALSE)),"-",VLOOKUP("Persons"&amp;control!$D$11&amp;NIreland_HSCT!$B34,Data_HSCT!$A$5:$K$1710,Data_HSCT!H$1,FALSE)))</f>
        <v>12</v>
      </c>
      <c r="W34" s="101">
        <f>IF(OR(IF(ISERROR(VLOOKUP("Persons"&amp;control!$D$11&amp;NIreland_HSCT!$B34,Data_HSCT!$A$5:$K$1710,Data_HSCT!I$1,FALSE)),"-",VLOOKUP("Persons"&amp;control!$D$11&amp;NIreland_HSCT!$B34,Data_HSCT!$A$5:$K$1710,Data_HSCT!I$1,FALSE))=0,ISERROR(IF(ISERROR(VLOOKUP("Persons"&amp;control!$D$11&amp;NIreland_HSCT!$B34,Data_HSCT!$A$5:$K$1710,Data_HSCT!I$1,FALSE)),"-",VLOOKUP("Persons"&amp;control!$D$11&amp;NIreland_HSCT!$B34,Data_HSCT!$A$5:$K$1710,Data_HSCT!I$1,FALSE)))),"-",IF(ISERROR(VLOOKUP("Persons"&amp;control!$D$11&amp;NIreland_HSCT!$B34,Data_HSCT!$A$5:$K$1710,Data_HSCT!I$1,FALSE)),"-",VLOOKUP("Persons"&amp;control!$D$11&amp;NIreland_HSCT!$B34,Data_HSCT!$A$5:$K$1710,Data_HSCT!I$1,FALSE)))</f>
        <v>5</v>
      </c>
      <c r="X34" s="101">
        <f>IF(OR(IF(ISERROR(VLOOKUP("Persons"&amp;control!$D$11&amp;NIreland_HSCT!$B34,Data_HSCT!$A$5:$K$1710,Data_HSCT!J$1,FALSE)),"-",VLOOKUP("Persons"&amp;control!$D$11&amp;NIreland_HSCT!$B34,Data_HSCT!$A$5:$K$1710,Data_HSCT!J$1,FALSE))=0,ISERROR(IF(ISERROR(VLOOKUP("Persons"&amp;control!$D$11&amp;NIreland_HSCT!$B34,Data_HSCT!$A$5:$K$1710,Data_HSCT!J$1,FALSE)),"-",VLOOKUP("Persons"&amp;control!$D$11&amp;NIreland_HSCT!$B34,Data_HSCT!$A$5:$K$1710,Data_HSCT!J$1,FALSE)))),"-",IF(ISERROR(VLOOKUP("Persons"&amp;control!$D$11&amp;NIreland_HSCT!$B34,Data_HSCT!$A$5:$K$1710,Data_HSCT!J$1,FALSE)),"-",VLOOKUP("Persons"&amp;control!$D$11&amp;NIreland_HSCT!$B34,Data_HSCT!$A$5:$K$1710,Data_HSCT!J$1,FALSE)))</f>
        <v>5</v>
      </c>
      <c r="Y34" s="102">
        <f>IF(OR(IF(ISERROR(VLOOKUP("Persons"&amp;control!$D$11&amp;NIreland_HSCT!$B34,Data_HSCT!$A$5:$K$1710,Data_HSCT!K$1,FALSE)),"-",VLOOKUP("Persons"&amp;control!$D$11&amp;NIreland_HSCT!$B34,Data_HSCT!$A$5:$K$1710,Data_HSCT!K$1,FALSE))=0,ISERROR(IF(ISERROR(VLOOKUP("Persons"&amp;control!$D$11&amp;NIreland_HSCT!$B34,Data_HSCT!$A$5:$K$1710,Data_HSCT!K$1,FALSE)),"-",VLOOKUP("Persons"&amp;control!$D$11&amp;NIreland_HSCT!$B34,Data_HSCT!$A$5:$K$1710,Data_HSCT!K$1,FALSE)))),"-",IF(ISERROR(VLOOKUP("Persons"&amp;control!$D$11&amp;NIreland_HSCT!$B34,Data_HSCT!$A$5:$K$1710,Data_HSCT!K$1,FALSE)),"-",VLOOKUP("Persons"&amp;control!$D$11&amp;NIreland_HSCT!$B34,Data_HSCT!$A$5:$K$1710,Data_HSCT!K$1,FALSE)))</f>
        <v>40</v>
      </c>
    </row>
    <row r="35" spans="2:25" thickBot="1">
      <c r="B35" s="16" t="s">
        <v>93</v>
      </c>
      <c r="C35" s="97">
        <f>IF(OR(IF(ISERROR(VLOOKUP(control!$B$4&amp;control!$D$11&amp;NIreland_HSCT!$B35,Data_HSCT!$A$5:$K$1710,Data_HSCT!E$1,FALSE)),"-",VLOOKUP(control!$B$4&amp;control!$D$11&amp;NIreland_HSCT!$B35,Data_HSCT!$A$5:$K$1710,Data_HSCT!E$1,FALSE))=0,ISERROR(IF(ISERROR(VLOOKUP(control!$B$4&amp;control!$D$11&amp;NIreland_HSCT!$B35,Data_HSCT!$A$5:$K$1710,Data_HSCT!E$1,FALSE)),"-",VLOOKUP(control!$B$4&amp;control!$D$11&amp;NIreland_HSCT!$B35,Data_HSCT!$A$5:$K$1710,Data_HSCT!E$1,FALSE)))),"-",IF(ISERROR(VLOOKUP(control!$B$4&amp;control!$D$11&amp;NIreland_HSCT!$B35,Data_HSCT!$A$5:$K$1710,Data_HSCT!E$1,FALSE)),"-",VLOOKUP(control!$B$4&amp;control!$D$11&amp;NIreland_HSCT!$B35,Data_HSCT!$A$5:$K$1710,Data_HSCT!E$1,FALSE)))</f>
        <v>8</v>
      </c>
      <c r="D35" s="98">
        <f>IF(OR(IF(ISERROR(VLOOKUP(control!$B$4&amp;control!$D$11&amp;NIreland_HSCT!$B35,Data_HSCT!$A$5:$K$1710,Data_HSCT!F$1,FALSE)),"-",VLOOKUP(control!$B$4&amp;control!$D$11&amp;NIreland_HSCT!$B35,Data_HSCT!$A$5:$K$1710,Data_HSCT!F$1,FALSE))=0,ISERROR(IF(ISERROR(VLOOKUP(control!$B$4&amp;control!$D$11&amp;NIreland_HSCT!$B35,Data_HSCT!$A$5:$K$1710,Data_HSCT!F$1,FALSE)),"-",VLOOKUP(control!$B$4&amp;control!$D$11&amp;NIreland_HSCT!$B35,Data_HSCT!$A$5:$K$1710,Data_HSCT!F$1,FALSE)))),"-",IF(ISERROR(VLOOKUP(control!$B$4&amp;control!$D$11&amp;NIreland_HSCT!$B35,Data_HSCT!$A$5:$K$1710,Data_HSCT!F$1,FALSE)),"-",VLOOKUP(control!$B$4&amp;control!$D$11&amp;NIreland_HSCT!$B35,Data_HSCT!$A$5:$K$1710,Data_HSCT!F$1,FALSE)))</f>
        <v>7</v>
      </c>
      <c r="E35" s="98">
        <f>IF(OR(IF(ISERROR(VLOOKUP(control!$B$4&amp;control!$D$11&amp;NIreland_HSCT!$B35,Data_HSCT!$A$5:$K$1710,Data_HSCT!G$1,FALSE)),"-",VLOOKUP(control!$B$4&amp;control!$D$11&amp;NIreland_HSCT!$B35,Data_HSCT!$A$5:$K$1710,Data_HSCT!G$1,FALSE))=0,ISERROR(IF(ISERROR(VLOOKUP(control!$B$4&amp;control!$D$11&amp;NIreland_HSCT!$B35,Data_HSCT!$A$5:$K$1710,Data_HSCT!G$1,FALSE)),"-",VLOOKUP(control!$B$4&amp;control!$D$11&amp;NIreland_HSCT!$B35,Data_HSCT!$A$5:$K$1710,Data_HSCT!G$1,FALSE)))),"-",IF(ISERROR(VLOOKUP(control!$B$4&amp;control!$D$11&amp;NIreland_HSCT!$B35,Data_HSCT!$A$5:$K$1710,Data_HSCT!G$1,FALSE)),"-",VLOOKUP(control!$B$4&amp;control!$D$11&amp;NIreland_HSCT!$B35,Data_HSCT!$A$5:$K$1710,Data_HSCT!G$1,FALSE)))</f>
        <v>18</v>
      </c>
      <c r="F35" s="98">
        <f>IF(OR(IF(ISERROR(VLOOKUP(control!$B$4&amp;control!$D$11&amp;NIreland_HSCT!$B35,Data_HSCT!$A$5:$K$1710,Data_HSCT!H$1,FALSE)),"-",VLOOKUP(control!$B$4&amp;control!$D$11&amp;NIreland_HSCT!$B35,Data_HSCT!$A$5:$K$1710,Data_HSCT!H$1,FALSE))=0,ISERROR(IF(ISERROR(VLOOKUP(control!$B$4&amp;control!$D$11&amp;NIreland_HSCT!$B35,Data_HSCT!$A$5:$K$1710,Data_HSCT!H$1,FALSE)),"-",VLOOKUP(control!$B$4&amp;control!$D$11&amp;NIreland_HSCT!$B35,Data_HSCT!$A$5:$K$1710,Data_HSCT!H$1,FALSE)))),"-",IF(ISERROR(VLOOKUP(control!$B$4&amp;control!$D$11&amp;NIreland_HSCT!$B35,Data_HSCT!$A$5:$K$1710,Data_HSCT!H$1,FALSE)),"-",VLOOKUP(control!$B$4&amp;control!$D$11&amp;NIreland_HSCT!$B35,Data_HSCT!$A$5:$K$1710,Data_HSCT!H$1,FALSE)))</f>
        <v>17</v>
      </c>
      <c r="G35" s="98" t="str">
        <f>IF(OR(IF(ISERROR(VLOOKUP(control!$B$4&amp;control!$D$11&amp;NIreland_HSCT!$B35,Data_HSCT!$A$5:$K$1710,Data_HSCT!I$1,FALSE)),"-",VLOOKUP(control!$B$4&amp;control!$D$11&amp;NIreland_HSCT!$B35,Data_HSCT!$A$5:$K$1710,Data_HSCT!I$1,FALSE))=0,ISERROR(IF(ISERROR(VLOOKUP(control!$B$4&amp;control!$D$11&amp;NIreland_HSCT!$B35,Data_HSCT!$A$5:$K$1710,Data_HSCT!I$1,FALSE)),"-",VLOOKUP(control!$B$4&amp;control!$D$11&amp;NIreland_HSCT!$B35,Data_HSCT!$A$5:$K$1710,Data_HSCT!I$1,FALSE)))),"-",IF(ISERROR(VLOOKUP(control!$B$4&amp;control!$D$11&amp;NIreland_HSCT!$B35,Data_HSCT!$A$5:$K$1710,Data_HSCT!I$1,FALSE)),"-",VLOOKUP(control!$B$4&amp;control!$D$11&amp;NIreland_HSCT!$B35,Data_HSCT!$A$5:$K$1710,Data_HSCT!I$1,FALSE)))</f>
        <v>-</v>
      </c>
      <c r="H35" s="98" t="str">
        <f>IF(OR(IF(ISERROR(VLOOKUP(control!$B$4&amp;control!$D$11&amp;NIreland_HSCT!$B35,Data_HSCT!$A$5:$K$1710,Data_HSCT!J$1,FALSE)),"-",VLOOKUP(control!$B$4&amp;control!$D$11&amp;NIreland_HSCT!$B35,Data_HSCT!$A$5:$K$1710,Data_HSCT!J$1,FALSE))=0,ISERROR(IF(ISERROR(VLOOKUP(control!$B$4&amp;control!$D$11&amp;NIreland_HSCT!$B35,Data_HSCT!$A$5:$K$1710,Data_HSCT!J$1,FALSE)),"-",VLOOKUP(control!$B$4&amp;control!$D$11&amp;NIreland_HSCT!$B35,Data_HSCT!$A$5:$K$1710,Data_HSCT!J$1,FALSE)))),"-",IF(ISERROR(VLOOKUP(control!$B$4&amp;control!$D$11&amp;NIreland_HSCT!$B35,Data_HSCT!$A$5:$K$1710,Data_HSCT!J$1,FALSE)),"-",VLOOKUP(control!$B$4&amp;control!$D$11&amp;NIreland_HSCT!$B35,Data_HSCT!$A$5:$K$1710,Data_HSCT!J$1,FALSE)))</f>
        <v>-</v>
      </c>
      <c r="I35" s="99">
        <f>IF(OR(IF(ISERROR(VLOOKUP(control!$B$4&amp;control!$D$11&amp;NIreland_HSCT!$B35,Data_HSCT!$A$5:$K$1710,Data_HSCT!K$1,FALSE)),"-",VLOOKUP(control!$B$4&amp;control!$D$11&amp;NIreland_HSCT!$B35,Data_HSCT!$A$5:$K$1710,Data_HSCT!K$1,FALSE))=0,ISERROR(IF(ISERROR(VLOOKUP(control!$B$4&amp;control!$D$11&amp;NIreland_HSCT!$B35,Data_HSCT!$A$5:$K$1710,Data_HSCT!K$1,FALSE)),"-",VLOOKUP(control!$B$4&amp;control!$D$11&amp;NIreland_HSCT!$B35,Data_HSCT!$A$5:$K$1710,Data_HSCT!K$1,FALSE)))),"-",IF(ISERROR(VLOOKUP(control!$B$4&amp;control!$D$11&amp;NIreland_HSCT!$B35,Data_HSCT!$A$5:$K$1710,Data_HSCT!K$1,FALSE)),"-",VLOOKUP(control!$B$4&amp;control!$D$11&amp;NIreland_HSCT!$B35,Data_HSCT!$A$5:$K$1710,Data_HSCT!K$1,FALSE)))</f>
        <v>50</v>
      </c>
      <c r="K35" s="97" t="str">
        <f>IF(OR(IF(ISERROR(VLOOKUP(control!$B$5&amp;control!$D$11&amp;NIreland_HSCT!$B35,Data_HSCT!$A$5:$K$1710,Data_HSCT!E$1,FALSE)),"-",VLOOKUP(control!$B$5&amp;control!$D$11&amp;NIreland_HSCT!$B35,Data_HSCT!$A$5:$K$1710,Data_HSCT!E$1,FALSE))=0,ISERROR(IF(ISERROR(VLOOKUP(control!$B$5&amp;control!$D$11&amp;NIreland_HSCT!$B35,Data_HSCT!$A$5:$K$1710,Data_HSCT!E$1,FALSE)),"-",VLOOKUP(control!$B$5&amp;control!$D$11&amp;NIreland_HSCT!$B35,Data_HSCT!$A$5:$K$1710,Data_HSCT!E$1,FALSE)))),"-",IF(ISERROR(VLOOKUP(control!$B$5&amp;control!$D$11&amp;NIreland_HSCT!$B35,Data_HSCT!$A$5:$K$1710,Data_HSCT!E$1,FALSE)),"-",VLOOKUP(control!$B$5&amp;control!$D$11&amp;NIreland_HSCT!$B35,Data_HSCT!$A$5:$K$1710,Data_HSCT!E$1,FALSE)))</f>
        <v>-</v>
      </c>
      <c r="L35" s="98" t="str">
        <f>IF(OR(IF(ISERROR(VLOOKUP(control!$B$5&amp;control!$D$11&amp;NIreland_HSCT!$B35,Data_HSCT!$A$5:$K$1710,Data_HSCT!F$1,FALSE)),"-",VLOOKUP(control!$B$5&amp;control!$D$11&amp;NIreland_HSCT!$B35,Data_HSCT!$A$5:$K$1710,Data_HSCT!F$1,FALSE))=0,ISERROR(IF(ISERROR(VLOOKUP(control!$B$5&amp;control!$D$11&amp;NIreland_HSCT!$B38,Data_HSCT!$A$5:$K$1710,Data_HSCT!F$1,FALSE)),"-",VLOOKUP(control!$B$5&amp;control!$D$11&amp;NIreland_HSCT!$B35,Data_HSCT!$A$5:$K$1710,Data_HSCT!F$1,FALSE)))),"-",IF(ISERROR(VLOOKUP(control!$B$5&amp;control!$D$11&amp;NIreland_HSCT!$B35,Data_HSCT!$A$5:$K$1710,Data_HSCT!F$1,FALSE)),"-",VLOOKUP(control!$B$5&amp;control!$D$11&amp;NIreland_HSCT!$B35,Data_HSCT!$A$5:$K$1710,Data_HSCT!F$1,FALSE)))</f>
        <v>-</v>
      </c>
      <c r="M35" s="98">
        <f>IF(OR(IF(ISERROR(VLOOKUP(control!$B$5&amp;control!$D$11&amp;NIreland_HSCT!$B35,Data_HSCT!$A$5:$K$1710,Data_HSCT!G$1,FALSE)),"-",VLOOKUP(control!$B$5&amp;control!$D$11&amp;NIreland_HSCT!$B35,Data_HSCT!$A$5:$K$1710,Data_HSCT!G$1,FALSE))=0,ISERROR(IF(ISERROR(VLOOKUP(control!$B$5&amp;control!$D$11&amp;NIreland_HSCT!$B38,Data_HSCT!$A$5:$K$1710,Data_HSCT!G$1,FALSE)),"-",VLOOKUP(control!$B$5&amp;control!$D$11&amp;NIreland_HSCT!$B35,Data_HSCT!$A$5:$K$1710,Data_HSCT!G$1,FALSE)))),"-",IF(ISERROR(VLOOKUP(control!$B$5&amp;control!$D$11&amp;NIreland_HSCT!$B35,Data_HSCT!$A$5:$K$1710,Data_HSCT!G$1,FALSE)),"-",VLOOKUP(control!$B$5&amp;control!$D$11&amp;NIreland_HSCT!$B35,Data_HSCT!$A$5:$K$1710,Data_HSCT!G$1,FALSE)))</f>
        <v>10</v>
      </c>
      <c r="N35" s="98">
        <f>IF(OR(IF(ISERROR(VLOOKUP(control!$B$5&amp;control!$D$11&amp;NIreland_HSCT!$B35,Data_HSCT!$A$5:$K$1710,Data_HSCT!H$1,FALSE)),"-",VLOOKUP(control!$B$5&amp;control!$D$11&amp;NIreland_HSCT!$B35,Data_HSCT!$A$5:$K$1710,Data_HSCT!H$1,FALSE))=0,ISERROR(IF(ISERROR(VLOOKUP(control!$B$5&amp;control!$D$11&amp;NIreland_HSCT!$B38,Data_HSCT!$A$5:$K$1710,Data_HSCT!H$1,FALSE)),"-",VLOOKUP(control!$B$5&amp;control!$D$11&amp;NIreland_HSCT!$B35,Data_HSCT!$A$5:$K$1710,Data_HSCT!H$1,FALSE)))),"-",IF(ISERROR(VLOOKUP(control!$B$5&amp;control!$D$11&amp;NIreland_HSCT!$B35,Data_HSCT!$A$5:$K$1710,Data_HSCT!H$1,FALSE)),"-",VLOOKUP(control!$B$5&amp;control!$D$11&amp;NIreland_HSCT!$B35,Data_HSCT!$A$5:$K$1710,Data_HSCT!H$1,FALSE)))</f>
        <v>6</v>
      </c>
      <c r="O35" s="98">
        <f>IF(OR(IF(ISERROR(VLOOKUP(control!$B$5&amp;control!$D$11&amp;NIreland_HSCT!$B35,Data_HSCT!$A$5:$K$1710,Data_HSCT!I$1,FALSE)),"-",VLOOKUP(control!$B$5&amp;control!$D$11&amp;NIreland_HSCT!$B35,Data_HSCT!$A$5:$K$1710,Data_HSCT!I$1,FALSE))=0,ISERROR(IF(ISERROR(VLOOKUP(control!$B$5&amp;control!$D$11&amp;NIreland_HSCT!$B38,Data_HSCT!$A$5:$K$1710,Data_HSCT!I$1,FALSE)),"-",VLOOKUP(control!$B$5&amp;control!$D$11&amp;NIreland_HSCT!$B35,Data_HSCT!$A$5:$K$1710,Data_HSCT!I$1,FALSE)))),"-",IF(ISERROR(VLOOKUP(control!$B$5&amp;control!$D$11&amp;NIreland_HSCT!$B35,Data_HSCT!$A$5:$K$1710,Data_HSCT!I$1,FALSE)),"-",VLOOKUP(control!$B$5&amp;control!$D$11&amp;NIreland_HSCT!$B35,Data_HSCT!$A$5:$K$1710,Data_HSCT!I$1,FALSE)))</f>
        <v>8</v>
      </c>
      <c r="P35" s="98" t="str">
        <f>IF(OR(IF(ISERROR(VLOOKUP(control!$B$5&amp;control!$D$11&amp;NIreland_HSCT!$B35,Data_HSCT!$A$5:$K$1710,Data_HSCT!J$1,FALSE)),"-",VLOOKUP(control!$B$5&amp;control!$D$11&amp;NIreland_HSCT!$B35,Data_HSCT!$A$5:$K$1710,Data_HSCT!J$1,FALSE))=0,ISERROR(IF(ISERROR(VLOOKUP(control!$B$5&amp;control!$D$11&amp;NIreland_HSCT!$B38,Data_HSCT!$A$5:$K$1710,Data_HSCT!J$1,FALSE)),"-",VLOOKUP(control!$B$5&amp;control!$D$11&amp;NIreland_HSCT!$B35,Data_HSCT!$A$5:$K$1710,Data_HSCT!J$1,FALSE)))),"-",IF(ISERROR(VLOOKUP(control!$B$5&amp;control!$D$11&amp;NIreland_HSCT!$B35,Data_HSCT!$A$5:$K$1710,Data_HSCT!J$1,FALSE)),"-",VLOOKUP(control!$B$5&amp;control!$D$11&amp;NIreland_HSCT!$B35,Data_HSCT!$A$5:$K$1710,Data_HSCT!J$1,FALSE)))</f>
        <v>-</v>
      </c>
      <c r="Q35" s="99">
        <f>IF(OR(IF(ISERROR(VLOOKUP(control!$B$5&amp;control!$D$11&amp;NIreland_HSCT!$B35,Data_HSCT!$A$5:$K$1710,Data_HSCT!K$1,FALSE)),"-",VLOOKUP(control!$B$5&amp;control!$D$11&amp;NIreland_HSCT!$B35,Data_HSCT!$A$5:$K$1710,Data_HSCT!K$1,FALSE))=0,ISERROR(IF(ISERROR(VLOOKUP(control!$B$5&amp;control!$D$11&amp;NIreland_HSCT!$B38,Data_HSCT!$A$5:$K$1710,Data_HSCT!K$1,FALSE)),"-",VLOOKUP(control!$B$5&amp;control!$D$11&amp;NIreland_HSCT!$B35,Data_HSCT!$A$5:$K$1710,Data_HSCT!K$1,FALSE)))),"-",IF(ISERROR(VLOOKUP(control!$B$5&amp;control!$D$11&amp;NIreland_HSCT!$B35,Data_HSCT!$A$5:$K$1710,Data_HSCT!K$1,FALSE)),"-",VLOOKUP(control!$B$5&amp;control!$D$11&amp;NIreland_HSCT!$B35,Data_HSCT!$A$5:$K$1710,Data_HSCT!K$1,FALSE)))</f>
        <v>24</v>
      </c>
      <c r="R35" s="9"/>
      <c r="S35" s="97">
        <f>IF(OR(IF(ISERROR(VLOOKUP("Persons"&amp;control!$D$11&amp;NIreland_HSCT!$B35,Data_HSCT!$A$5:$K$1710,Data_HSCT!E$1,FALSE)),"-",VLOOKUP("Persons"&amp;control!$D$11&amp;NIreland_HSCT!$B35,Data_HSCT!$A$5:$K$1710,Data_HSCT!E$1,FALSE))=0,ISERROR(IF(ISERROR(VLOOKUP("Persons"&amp;control!$D$11&amp;NIreland_HSCT!$B35,Data_HSCT!$A$5:$K$1710,Data_HSCT!E$1,FALSE)),"-",VLOOKUP("Persons"&amp;control!$D$11&amp;NIreland_HSCT!$B35,Data_HSCT!$A$5:$K$1710,Data_HSCT!E$1,FALSE)))),"-",IF(ISERROR(VLOOKUP("Persons"&amp;control!$D$11&amp;NIreland_HSCT!$B35,Data_HSCT!$A$5:$K$1710,Data_HSCT!E$1,FALSE)),"-",VLOOKUP("Persons"&amp;control!$D$11&amp;NIreland_HSCT!$B35,Data_HSCT!$A$5:$K$1710,Data_HSCT!E$1,FALSE)))</f>
        <v>8</v>
      </c>
      <c r="T35" s="98">
        <f>IF(OR(IF(ISERROR(VLOOKUP("Persons"&amp;control!$D$11&amp;NIreland_HSCT!$B35,Data_HSCT!$A$5:$K$1710,Data_HSCT!F$1,FALSE)),"-",VLOOKUP("Persons"&amp;control!$D$11&amp;NIreland_HSCT!$B35,Data_HSCT!$A$5:$K$1710,Data_HSCT!F$1,FALSE))=0,ISERROR(IF(ISERROR(VLOOKUP("Persons"&amp;control!$D$11&amp;NIreland_HSCT!$B35,Data_HSCT!$A$5:$K$1710,Data_HSCT!F$1,FALSE)),"-",VLOOKUP("Persons"&amp;control!$D$11&amp;NIreland_HSCT!$B35,Data_HSCT!$A$5:$K$1710,Data_HSCT!F$1,FALSE)))),"-",IF(ISERROR(VLOOKUP("Persons"&amp;control!$D$11&amp;NIreland_HSCT!$B35,Data_HSCT!$A$5:$K$1710,Data_HSCT!F$1,FALSE)),"-",VLOOKUP("Persons"&amp;control!$D$11&amp;NIreland_HSCT!$B35,Data_HSCT!$A$5:$K$1710,Data_HSCT!F$1,FALSE)))</f>
        <v>7</v>
      </c>
      <c r="U35" s="98">
        <f>IF(OR(IF(ISERROR(VLOOKUP("Persons"&amp;control!$D$11&amp;NIreland_HSCT!$B35,Data_HSCT!$A$5:$K$1710,Data_HSCT!G$1,FALSE)),"-",VLOOKUP("Persons"&amp;control!$D$11&amp;NIreland_HSCT!$B35,Data_HSCT!$A$5:$K$1710,Data_HSCT!G$1,FALSE))=0,ISERROR(IF(ISERROR(VLOOKUP("Persons"&amp;control!$D$11&amp;NIreland_HSCT!$B35,Data_HSCT!$A$5:$K$1710,Data_HSCT!G$1,FALSE)),"-",VLOOKUP("Persons"&amp;control!$D$11&amp;NIreland_HSCT!$B35,Data_HSCT!$A$5:$K$1710,Data_HSCT!G$1,FALSE)))),"-",IF(ISERROR(VLOOKUP("Persons"&amp;control!$D$11&amp;NIreland_HSCT!$B35,Data_HSCT!$A$5:$K$1710,Data_HSCT!G$1,FALSE)),"-",VLOOKUP("Persons"&amp;control!$D$11&amp;NIreland_HSCT!$B35,Data_HSCT!$A$5:$K$1710,Data_HSCT!G$1,FALSE)))</f>
        <v>28</v>
      </c>
      <c r="V35" s="98">
        <f>IF(OR(IF(ISERROR(VLOOKUP("Persons"&amp;control!$D$11&amp;NIreland_HSCT!$B35,Data_HSCT!$A$5:$K$1710,Data_HSCT!H$1,FALSE)),"-",VLOOKUP("Persons"&amp;control!$D$11&amp;NIreland_HSCT!$B35,Data_HSCT!$A$5:$K$1710,Data_HSCT!H$1,FALSE))=0,ISERROR(IF(ISERROR(VLOOKUP("Persons"&amp;control!$D$11&amp;NIreland_HSCT!$B35,Data_HSCT!$A$5:$K$1710,Data_HSCT!H$1,FALSE)),"-",VLOOKUP("Persons"&amp;control!$D$11&amp;NIreland_HSCT!$B35,Data_HSCT!$A$5:$K$1710,Data_HSCT!H$1,FALSE)))),"-",IF(ISERROR(VLOOKUP("Persons"&amp;control!$D$11&amp;NIreland_HSCT!$B35,Data_HSCT!$A$5:$K$1710,Data_HSCT!H$1,FALSE)),"-",VLOOKUP("Persons"&amp;control!$D$11&amp;NIreland_HSCT!$B35,Data_HSCT!$A$5:$K$1710,Data_HSCT!H$1,FALSE)))</f>
        <v>23</v>
      </c>
      <c r="W35" s="98">
        <f>IF(OR(IF(ISERROR(VLOOKUP("Persons"&amp;control!$D$11&amp;NIreland_HSCT!$B35,Data_HSCT!$A$5:$K$1710,Data_HSCT!I$1,FALSE)),"-",VLOOKUP("Persons"&amp;control!$D$11&amp;NIreland_HSCT!$B35,Data_HSCT!$A$5:$K$1710,Data_HSCT!I$1,FALSE))=0,ISERROR(IF(ISERROR(VLOOKUP("Persons"&amp;control!$D$11&amp;NIreland_HSCT!$B35,Data_HSCT!$A$5:$K$1710,Data_HSCT!I$1,FALSE)),"-",VLOOKUP("Persons"&amp;control!$D$11&amp;NIreland_HSCT!$B35,Data_HSCT!$A$5:$K$1710,Data_HSCT!I$1,FALSE)))),"-",IF(ISERROR(VLOOKUP("Persons"&amp;control!$D$11&amp;NIreland_HSCT!$B35,Data_HSCT!$A$5:$K$1710,Data_HSCT!I$1,FALSE)),"-",VLOOKUP("Persons"&amp;control!$D$11&amp;NIreland_HSCT!$B35,Data_HSCT!$A$5:$K$1710,Data_HSCT!I$1,FALSE)))</f>
        <v>8</v>
      </c>
      <c r="X35" s="98" t="str">
        <f>IF(OR(IF(ISERROR(VLOOKUP("Persons"&amp;control!$D$11&amp;NIreland_HSCT!$B35,Data_HSCT!$A$5:$K$1710,Data_HSCT!J$1,FALSE)),"-",VLOOKUP("Persons"&amp;control!$D$11&amp;NIreland_HSCT!$B35,Data_HSCT!$A$5:$K$1710,Data_HSCT!J$1,FALSE))=0,ISERROR(IF(ISERROR(VLOOKUP("Persons"&amp;control!$D$11&amp;NIreland_HSCT!$B35,Data_HSCT!$A$5:$K$1710,Data_HSCT!J$1,FALSE)),"-",VLOOKUP("Persons"&amp;control!$D$11&amp;NIreland_HSCT!$B35,Data_HSCT!$A$5:$K$1710,Data_HSCT!J$1,FALSE)))),"-",IF(ISERROR(VLOOKUP("Persons"&amp;control!$D$11&amp;NIreland_HSCT!$B35,Data_HSCT!$A$5:$K$1710,Data_HSCT!J$1,FALSE)),"-",VLOOKUP("Persons"&amp;control!$D$11&amp;NIreland_HSCT!$B35,Data_HSCT!$A$5:$K$1710,Data_HSCT!J$1,FALSE)))</f>
        <v>-</v>
      </c>
      <c r="Y35" s="99">
        <f>IF(OR(IF(ISERROR(VLOOKUP("Persons"&amp;control!$D$11&amp;NIreland_HSCT!$B35,Data_HSCT!$A$5:$K$1710,Data_HSCT!K$1,FALSE)),"-",VLOOKUP("Persons"&amp;control!$D$11&amp;NIreland_HSCT!$B35,Data_HSCT!$A$5:$K$1710,Data_HSCT!K$1,FALSE))=0,ISERROR(IF(ISERROR(VLOOKUP("Persons"&amp;control!$D$11&amp;NIreland_HSCT!$B35,Data_HSCT!$A$5:$K$1710,Data_HSCT!K$1,FALSE)),"-",VLOOKUP("Persons"&amp;control!$D$11&amp;NIreland_HSCT!$B35,Data_HSCT!$A$5:$K$1710,Data_HSCT!K$1,FALSE)))),"-",IF(ISERROR(VLOOKUP("Persons"&amp;control!$D$11&amp;NIreland_HSCT!$B35,Data_HSCT!$A$5:$K$1710,Data_HSCT!K$1,FALSE)),"-",VLOOKUP("Persons"&amp;control!$D$11&amp;NIreland_HSCT!$B35,Data_HSCT!$A$5:$K$1710,Data_HSCT!K$1,FALSE)))</f>
        <v>74</v>
      </c>
    </row>
    <row r="36" spans="2:25" thickBot="1">
      <c r="B36" s="16" t="s">
        <v>152</v>
      </c>
      <c r="C36" s="100">
        <f>IF(OR(IF(ISERROR(VLOOKUP(control!$B$4&amp;control!$D$11&amp;NIreland_HSCT!$B36,Data_HSCT!$A$5:$K$1710,Data_HSCT!E$1,FALSE)),"-",VLOOKUP(control!$B$4&amp;control!$D$11&amp;NIreland_HSCT!$B36,Data_HSCT!$A$5:$K$1710,Data_HSCT!E$1,FALSE))=0,ISERROR(IF(ISERROR(VLOOKUP(control!$B$4&amp;control!$D$11&amp;NIreland_HSCT!$B36,Data_HSCT!$A$5:$K$1710,Data_HSCT!E$1,FALSE)),"-",VLOOKUP(control!$B$4&amp;control!$D$11&amp;NIreland_HSCT!$B36,Data_HSCT!$A$5:$K$1710,Data_HSCT!E$1,FALSE)))),"-",IF(ISERROR(VLOOKUP(control!$B$4&amp;control!$D$11&amp;NIreland_HSCT!$B36,Data_HSCT!$A$5:$K$1710,Data_HSCT!E$1,FALSE)),"-",VLOOKUP(control!$B$4&amp;control!$D$11&amp;NIreland_HSCT!$B36,Data_HSCT!$A$5:$K$1710,Data_HSCT!E$1,FALSE)))</f>
        <v>6</v>
      </c>
      <c r="D36" s="101">
        <f>IF(OR(IF(ISERROR(VLOOKUP(control!$B$4&amp;control!$D$11&amp;NIreland_HSCT!$B36,Data_HSCT!$A$5:$K$1710,Data_HSCT!F$1,FALSE)),"-",VLOOKUP(control!$B$4&amp;control!$D$11&amp;NIreland_HSCT!$B36,Data_HSCT!$A$5:$K$1710,Data_HSCT!F$1,FALSE))=0,ISERROR(IF(ISERROR(VLOOKUP(control!$B$4&amp;control!$D$11&amp;NIreland_HSCT!$B36,Data_HSCT!$A$5:$K$1710,Data_HSCT!F$1,FALSE)),"-",VLOOKUP(control!$B$4&amp;control!$D$11&amp;NIreland_HSCT!$B36,Data_HSCT!$A$5:$K$1710,Data_HSCT!F$1,FALSE)))),"-",IF(ISERROR(VLOOKUP(control!$B$4&amp;control!$D$11&amp;NIreland_HSCT!$B36,Data_HSCT!$A$5:$K$1710,Data_HSCT!F$1,FALSE)),"-",VLOOKUP(control!$B$4&amp;control!$D$11&amp;NIreland_HSCT!$B36,Data_HSCT!$A$5:$K$1710,Data_HSCT!F$1,FALSE)))</f>
        <v>5</v>
      </c>
      <c r="E36" s="101">
        <f>IF(OR(IF(ISERROR(VLOOKUP(control!$B$4&amp;control!$D$11&amp;NIreland_HSCT!$B36,Data_HSCT!$A$5:$K$1710,Data_HSCT!G$1,FALSE)),"-",VLOOKUP(control!$B$4&amp;control!$D$11&amp;NIreland_HSCT!$B36,Data_HSCT!$A$5:$K$1710,Data_HSCT!G$1,FALSE))=0,ISERROR(IF(ISERROR(VLOOKUP(control!$B$4&amp;control!$D$11&amp;NIreland_HSCT!$B36,Data_HSCT!$A$5:$K$1710,Data_HSCT!G$1,FALSE)),"-",VLOOKUP(control!$B$4&amp;control!$D$11&amp;NIreland_HSCT!$B36,Data_HSCT!$A$5:$K$1710,Data_HSCT!G$1,FALSE)))),"-",IF(ISERROR(VLOOKUP(control!$B$4&amp;control!$D$11&amp;NIreland_HSCT!$B36,Data_HSCT!$A$5:$K$1710,Data_HSCT!G$1,FALSE)),"-",VLOOKUP(control!$B$4&amp;control!$D$11&amp;NIreland_HSCT!$B36,Data_HSCT!$A$5:$K$1710,Data_HSCT!G$1,FALSE)))</f>
        <v>5</v>
      </c>
      <c r="F36" s="101" t="str">
        <f>IF(OR(IF(ISERROR(VLOOKUP(control!$B$4&amp;control!$D$11&amp;NIreland_HSCT!$B36,Data_HSCT!$A$5:$K$1710,Data_HSCT!H$1,FALSE)),"-",VLOOKUP(control!$B$4&amp;control!$D$11&amp;NIreland_HSCT!$B36,Data_HSCT!$A$5:$K$1710,Data_HSCT!H$1,FALSE))=0,ISERROR(IF(ISERROR(VLOOKUP(control!$B$4&amp;control!$D$11&amp;NIreland_HSCT!$B36,Data_HSCT!$A$5:$K$1710,Data_HSCT!H$1,FALSE)),"-",VLOOKUP(control!$B$4&amp;control!$D$11&amp;NIreland_HSCT!$B36,Data_HSCT!$A$5:$K$1710,Data_HSCT!H$1,FALSE)))),"-",IF(ISERROR(VLOOKUP(control!$B$4&amp;control!$D$11&amp;NIreland_HSCT!$B36,Data_HSCT!$A$5:$K$1710,Data_HSCT!H$1,FALSE)),"-",VLOOKUP(control!$B$4&amp;control!$D$11&amp;NIreland_HSCT!$B36,Data_HSCT!$A$5:$K$1710,Data_HSCT!H$1,FALSE)))</f>
        <v>-</v>
      </c>
      <c r="G36" s="101" t="str">
        <f>IF(OR(IF(ISERROR(VLOOKUP(control!$B$4&amp;control!$D$11&amp;NIreland_HSCT!$B36,Data_HSCT!$A$5:$K$1710,Data_HSCT!I$1,FALSE)),"-",VLOOKUP(control!$B$4&amp;control!$D$11&amp;NIreland_HSCT!$B36,Data_HSCT!$A$5:$K$1710,Data_HSCT!I$1,FALSE))=0,ISERROR(IF(ISERROR(VLOOKUP(control!$B$4&amp;control!$D$11&amp;NIreland_HSCT!$B36,Data_HSCT!$A$5:$K$1710,Data_HSCT!I$1,FALSE)),"-",VLOOKUP(control!$B$4&amp;control!$D$11&amp;NIreland_HSCT!$B36,Data_HSCT!$A$5:$K$1710,Data_HSCT!I$1,FALSE)))),"-",IF(ISERROR(VLOOKUP(control!$B$4&amp;control!$D$11&amp;NIreland_HSCT!$B36,Data_HSCT!$A$5:$K$1710,Data_HSCT!I$1,FALSE)),"-",VLOOKUP(control!$B$4&amp;control!$D$11&amp;NIreland_HSCT!$B36,Data_HSCT!$A$5:$K$1710,Data_HSCT!I$1,FALSE)))</f>
        <v>-</v>
      </c>
      <c r="H36" s="101" t="str">
        <f>IF(OR(IF(ISERROR(VLOOKUP(control!$B$4&amp;control!$D$11&amp;NIreland_HSCT!$B36,Data_HSCT!$A$5:$K$1710,Data_HSCT!J$1,FALSE)),"-",VLOOKUP(control!$B$4&amp;control!$D$11&amp;NIreland_HSCT!$B36,Data_HSCT!$A$5:$K$1710,Data_HSCT!J$1,FALSE))=0,ISERROR(IF(ISERROR(VLOOKUP(control!$B$4&amp;control!$D$11&amp;NIreland_HSCT!$B36,Data_HSCT!$A$5:$K$1710,Data_HSCT!J$1,FALSE)),"-",VLOOKUP(control!$B$4&amp;control!$D$11&amp;NIreland_HSCT!$B36,Data_HSCT!$A$5:$K$1710,Data_HSCT!J$1,FALSE)))),"-",IF(ISERROR(VLOOKUP(control!$B$4&amp;control!$D$11&amp;NIreland_HSCT!$B36,Data_HSCT!$A$5:$K$1710,Data_HSCT!J$1,FALSE)),"-",VLOOKUP(control!$B$4&amp;control!$D$11&amp;NIreland_HSCT!$B36,Data_HSCT!$A$5:$K$1710,Data_HSCT!J$1,FALSE)))</f>
        <v>-</v>
      </c>
      <c r="I36" s="102">
        <f>IF(OR(IF(ISERROR(VLOOKUP(control!$B$4&amp;control!$D$11&amp;NIreland_HSCT!$B36,Data_HSCT!$A$5:$K$1710,Data_HSCT!K$1,FALSE)),"-",VLOOKUP(control!$B$4&amp;control!$D$11&amp;NIreland_HSCT!$B36,Data_HSCT!$A$5:$K$1710,Data_HSCT!K$1,FALSE))=0,ISERROR(IF(ISERROR(VLOOKUP(control!$B$4&amp;control!$D$11&amp;NIreland_HSCT!$B36,Data_HSCT!$A$5:$K$1710,Data_HSCT!K$1,FALSE)),"-",VLOOKUP(control!$B$4&amp;control!$D$11&amp;NIreland_HSCT!$B36,Data_HSCT!$A$5:$K$1710,Data_HSCT!K$1,FALSE)))),"-",IF(ISERROR(VLOOKUP(control!$B$4&amp;control!$D$11&amp;NIreland_HSCT!$B36,Data_HSCT!$A$5:$K$1710,Data_HSCT!K$1,FALSE)),"-",VLOOKUP(control!$B$4&amp;control!$D$11&amp;NIreland_HSCT!$B36,Data_HSCT!$A$5:$K$1710,Data_HSCT!K$1,FALSE)))</f>
        <v>16</v>
      </c>
      <c r="K36" s="100">
        <f>IF(OR(IF(ISERROR(VLOOKUP(control!$B$5&amp;control!$D$11&amp;NIreland_HSCT!$B36,Data_HSCT!$A$5:$K$1710,Data_HSCT!E$1,FALSE)),"-",VLOOKUP(control!$B$5&amp;control!$D$11&amp;NIreland_HSCT!$B36,Data_HSCT!$A$5:$K$1710,Data_HSCT!E$1,FALSE))=0,ISERROR(IF(ISERROR(VLOOKUP(control!$B$5&amp;control!$D$11&amp;NIreland_HSCT!$B36,Data_HSCT!$A$5:$K$1710,Data_HSCT!E$1,FALSE)),"-",VLOOKUP(control!$B$5&amp;control!$D$11&amp;NIreland_HSCT!$B36,Data_HSCT!$A$5:$K$1710,Data_HSCT!E$1,FALSE)))),"-",IF(ISERROR(VLOOKUP(control!$B$5&amp;control!$D$11&amp;NIreland_HSCT!$B36,Data_HSCT!$A$5:$K$1710,Data_HSCT!E$1,FALSE)),"-",VLOOKUP(control!$B$5&amp;control!$D$11&amp;NIreland_HSCT!$B36,Data_HSCT!$A$5:$K$1710,Data_HSCT!E$1,FALSE)))</f>
        <v>5</v>
      </c>
      <c r="L36" s="101" t="str">
        <f>IF(OR(IF(ISERROR(VLOOKUP(control!$B$5&amp;control!$D$11&amp;NIreland_HSCT!$B36,Data_HSCT!$A$5:$K$1710,Data_HSCT!F$1,FALSE)),"-",VLOOKUP(control!$B$5&amp;control!$D$11&amp;NIreland_HSCT!$B36,Data_HSCT!$A$5:$K$1710,Data_HSCT!F$1,FALSE))=0,ISERROR(IF(ISERROR(VLOOKUP(control!$B$5&amp;control!$D$11&amp;NIreland_HSCT!$B39,Data_HSCT!$A$5:$K$1710,Data_HSCT!F$1,FALSE)),"-",VLOOKUP(control!$B$5&amp;control!$D$11&amp;NIreland_HSCT!$B36,Data_HSCT!$A$5:$K$1710,Data_HSCT!F$1,FALSE)))),"-",IF(ISERROR(VLOOKUP(control!$B$5&amp;control!$D$11&amp;NIreland_HSCT!$B36,Data_HSCT!$A$5:$K$1710,Data_HSCT!F$1,FALSE)),"-",VLOOKUP(control!$B$5&amp;control!$D$11&amp;NIreland_HSCT!$B36,Data_HSCT!$A$5:$K$1710,Data_HSCT!F$1,FALSE)))</f>
        <v>-</v>
      </c>
      <c r="M36" s="101" t="str">
        <f>IF(OR(IF(ISERROR(VLOOKUP(control!$B$5&amp;control!$D$11&amp;NIreland_HSCT!$B36,Data_HSCT!$A$5:$K$1710,Data_HSCT!G$1,FALSE)),"-",VLOOKUP(control!$B$5&amp;control!$D$11&amp;NIreland_HSCT!$B36,Data_HSCT!$A$5:$K$1710,Data_HSCT!G$1,FALSE))=0,ISERROR(IF(ISERROR(VLOOKUP(control!$B$5&amp;control!$D$11&amp;NIreland_HSCT!$B39,Data_HSCT!$A$5:$K$1710,Data_HSCT!G$1,FALSE)),"-",VLOOKUP(control!$B$5&amp;control!$D$11&amp;NIreland_HSCT!$B36,Data_HSCT!$A$5:$K$1710,Data_HSCT!G$1,FALSE)))),"-",IF(ISERROR(VLOOKUP(control!$B$5&amp;control!$D$11&amp;NIreland_HSCT!$B36,Data_HSCT!$A$5:$K$1710,Data_HSCT!G$1,FALSE)),"-",VLOOKUP(control!$B$5&amp;control!$D$11&amp;NIreland_HSCT!$B36,Data_HSCT!$A$5:$K$1710,Data_HSCT!G$1,FALSE)))</f>
        <v>-</v>
      </c>
      <c r="N36" s="101" t="str">
        <f>IF(OR(IF(ISERROR(VLOOKUP(control!$B$5&amp;control!$D$11&amp;NIreland_HSCT!$B36,Data_HSCT!$A$5:$K$1710,Data_HSCT!H$1,FALSE)),"-",VLOOKUP(control!$B$5&amp;control!$D$11&amp;NIreland_HSCT!$B36,Data_HSCT!$A$5:$K$1710,Data_HSCT!H$1,FALSE))=0,ISERROR(IF(ISERROR(VLOOKUP(control!$B$5&amp;control!$D$11&amp;NIreland_HSCT!$B39,Data_HSCT!$A$5:$K$1710,Data_HSCT!H$1,FALSE)),"-",VLOOKUP(control!$B$5&amp;control!$D$11&amp;NIreland_HSCT!$B36,Data_HSCT!$A$5:$K$1710,Data_HSCT!H$1,FALSE)))),"-",IF(ISERROR(VLOOKUP(control!$B$5&amp;control!$D$11&amp;NIreland_HSCT!$B36,Data_HSCT!$A$5:$K$1710,Data_HSCT!H$1,FALSE)),"-",VLOOKUP(control!$B$5&amp;control!$D$11&amp;NIreland_HSCT!$B36,Data_HSCT!$A$5:$K$1710,Data_HSCT!H$1,FALSE)))</f>
        <v>-</v>
      </c>
      <c r="O36" s="101" t="str">
        <f>IF(OR(IF(ISERROR(VLOOKUP(control!$B$5&amp;control!$D$11&amp;NIreland_HSCT!$B36,Data_HSCT!$A$5:$K$1710,Data_HSCT!I$1,FALSE)),"-",VLOOKUP(control!$B$5&amp;control!$D$11&amp;NIreland_HSCT!$B36,Data_HSCT!$A$5:$K$1710,Data_HSCT!I$1,FALSE))=0,ISERROR(IF(ISERROR(VLOOKUP(control!$B$5&amp;control!$D$11&amp;NIreland_HSCT!$B39,Data_HSCT!$A$5:$K$1710,Data_HSCT!I$1,FALSE)),"-",VLOOKUP(control!$B$5&amp;control!$D$11&amp;NIreland_HSCT!$B36,Data_HSCT!$A$5:$K$1710,Data_HSCT!I$1,FALSE)))),"-",IF(ISERROR(VLOOKUP(control!$B$5&amp;control!$D$11&amp;NIreland_HSCT!$B36,Data_HSCT!$A$5:$K$1710,Data_HSCT!I$1,FALSE)),"-",VLOOKUP(control!$B$5&amp;control!$D$11&amp;NIreland_HSCT!$B36,Data_HSCT!$A$5:$K$1710,Data_HSCT!I$1,FALSE)))</f>
        <v>-</v>
      </c>
      <c r="P36" s="101" t="str">
        <f>IF(OR(IF(ISERROR(VLOOKUP(control!$B$5&amp;control!$D$11&amp;NIreland_HSCT!$B36,Data_HSCT!$A$5:$K$1710,Data_HSCT!J$1,FALSE)),"-",VLOOKUP(control!$B$5&amp;control!$D$11&amp;NIreland_HSCT!$B36,Data_HSCT!$A$5:$K$1710,Data_HSCT!J$1,FALSE))=0,ISERROR(IF(ISERROR(VLOOKUP(control!$B$5&amp;control!$D$11&amp;NIreland_HSCT!$B39,Data_HSCT!$A$5:$K$1710,Data_HSCT!J$1,FALSE)),"-",VLOOKUP(control!$B$5&amp;control!$D$11&amp;NIreland_HSCT!$B36,Data_HSCT!$A$5:$K$1710,Data_HSCT!J$1,FALSE)))),"-",IF(ISERROR(VLOOKUP(control!$B$5&amp;control!$D$11&amp;NIreland_HSCT!$B36,Data_HSCT!$A$5:$K$1710,Data_HSCT!J$1,FALSE)),"-",VLOOKUP(control!$B$5&amp;control!$D$11&amp;NIreland_HSCT!$B36,Data_HSCT!$A$5:$K$1710,Data_HSCT!J$1,FALSE)))</f>
        <v>-</v>
      </c>
      <c r="Q36" s="102">
        <f>IF(OR(IF(ISERROR(VLOOKUP(control!$B$5&amp;control!$D$11&amp;NIreland_HSCT!$B36,Data_HSCT!$A$5:$K$1710,Data_HSCT!K$1,FALSE)),"-",VLOOKUP(control!$B$5&amp;control!$D$11&amp;NIreland_HSCT!$B36,Data_HSCT!$A$5:$K$1710,Data_HSCT!K$1,FALSE))=0,ISERROR(IF(ISERROR(VLOOKUP(control!$B$5&amp;control!$D$11&amp;NIreland_HSCT!$B39,Data_HSCT!$A$5:$K$1710,Data_HSCT!K$1,FALSE)),"-",VLOOKUP(control!$B$5&amp;control!$D$11&amp;NIreland_HSCT!$B36,Data_HSCT!$A$5:$K$1710,Data_HSCT!K$1,FALSE)))),"-",IF(ISERROR(VLOOKUP(control!$B$5&amp;control!$D$11&amp;NIreland_HSCT!$B36,Data_HSCT!$A$5:$K$1710,Data_HSCT!K$1,FALSE)),"-",VLOOKUP(control!$B$5&amp;control!$D$11&amp;NIreland_HSCT!$B36,Data_HSCT!$A$5:$K$1710,Data_HSCT!K$1,FALSE)))</f>
        <v>5</v>
      </c>
      <c r="R36" s="9"/>
      <c r="S36" s="100">
        <f>IF(OR(IF(ISERROR(VLOOKUP("Persons"&amp;control!$D$11&amp;NIreland_HSCT!$B36,Data_HSCT!$A$5:$K$1710,Data_HSCT!E$1,FALSE)),"-",VLOOKUP("Persons"&amp;control!$D$11&amp;NIreland_HSCT!$B36,Data_HSCT!$A$5:$K$1710,Data_HSCT!E$1,FALSE))=0,ISERROR(IF(ISERROR(VLOOKUP("Persons"&amp;control!$D$11&amp;NIreland_HSCT!$B36,Data_HSCT!$A$5:$K$1710,Data_HSCT!E$1,FALSE)),"-",VLOOKUP("Persons"&amp;control!$D$11&amp;NIreland_HSCT!$B36,Data_HSCT!$A$5:$K$1710,Data_HSCT!E$1,FALSE)))),"-",IF(ISERROR(VLOOKUP("Persons"&amp;control!$D$11&amp;NIreland_HSCT!$B36,Data_HSCT!$A$5:$K$1710,Data_HSCT!E$1,FALSE)),"-",VLOOKUP("Persons"&amp;control!$D$11&amp;NIreland_HSCT!$B36,Data_HSCT!$A$5:$K$1710,Data_HSCT!E$1,FALSE)))</f>
        <v>11</v>
      </c>
      <c r="T36" s="101">
        <f>IF(OR(IF(ISERROR(VLOOKUP("Persons"&amp;control!$D$11&amp;NIreland_HSCT!$B36,Data_HSCT!$A$5:$K$1710,Data_HSCT!F$1,FALSE)),"-",VLOOKUP("Persons"&amp;control!$D$11&amp;NIreland_HSCT!$B36,Data_HSCT!$A$5:$K$1710,Data_HSCT!F$1,FALSE))=0,ISERROR(IF(ISERROR(VLOOKUP("Persons"&amp;control!$D$11&amp;NIreland_HSCT!$B36,Data_HSCT!$A$5:$K$1710,Data_HSCT!F$1,FALSE)),"-",VLOOKUP("Persons"&amp;control!$D$11&amp;NIreland_HSCT!$B36,Data_HSCT!$A$5:$K$1710,Data_HSCT!F$1,FALSE)))),"-",IF(ISERROR(VLOOKUP("Persons"&amp;control!$D$11&amp;NIreland_HSCT!$B36,Data_HSCT!$A$5:$K$1710,Data_HSCT!F$1,FALSE)),"-",VLOOKUP("Persons"&amp;control!$D$11&amp;NIreland_HSCT!$B36,Data_HSCT!$A$5:$K$1710,Data_HSCT!F$1,FALSE)))</f>
        <v>5</v>
      </c>
      <c r="U36" s="101">
        <f>IF(OR(IF(ISERROR(VLOOKUP("Persons"&amp;control!$D$11&amp;NIreland_HSCT!$B36,Data_HSCT!$A$5:$K$1710,Data_HSCT!G$1,FALSE)),"-",VLOOKUP("Persons"&amp;control!$D$11&amp;NIreland_HSCT!$B36,Data_HSCT!$A$5:$K$1710,Data_HSCT!G$1,FALSE))=0,ISERROR(IF(ISERROR(VLOOKUP("Persons"&amp;control!$D$11&amp;NIreland_HSCT!$B36,Data_HSCT!$A$5:$K$1710,Data_HSCT!G$1,FALSE)),"-",VLOOKUP("Persons"&amp;control!$D$11&amp;NIreland_HSCT!$B36,Data_HSCT!$A$5:$K$1710,Data_HSCT!G$1,FALSE)))),"-",IF(ISERROR(VLOOKUP("Persons"&amp;control!$D$11&amp;NIreland_HSCT!$B36,Data_HSCT!$A$5:$K$1710,Data_HSCT!G$1,FALSE)),"-",VLOOKUP("Persons"&amp;control!$D$11&amp;NIreland_HSCT!$B36,Data_HSCT!$A$5:$K$1710,Data_HSCT!G$1,FALSE)))</f>
        <v>5</v>
      </c>
      <c r="V36" s="101" t="str">
        <f>IF(OR(IF(ISERROR(VLOOKUP("Persons"&amp;control!$D$11&amp;NIreland_HSCT!$B36,Data_HSCT!$A$5:$K$1710,Data_HSCT!H$1,FALSE)),"-",VLOOKUP("Persons"&amp;control!$D$11&amp;NIreland_HSCT!$B36,Data_HSCT!$A$5:$K$1710,Data_HSCT!H$1,FALSE))=0,ISERROR(IF(ISERROR(VLOOKUP("Persons"&amp;control!$D$11&amp;NIreland_HSCT!$B36,Data_HSCT!$A$5:$K$1710,Data_HSCT!H$1,FALSE)),"-",VLOOKUP("Persons"&amp;control!$D$11&amp;NIreland_HSCT!$B36,Data_HSCT!$A$5:$K$1710,Data_HSCT!H$1,FALSE)))),"-",IF(ISERROR(VLOOKUP("Persons"&amp;control!$D$11&amp;NIreland_HSCT!$B36,Data_HSCT!$A$5:$K$1710,Data_HSCT!H$1,FALSE)),"-",VLOOKUP("Persons"&amp;control!$D$11&amp;NIreland_HSCT!$B36,Data_HSCT!$A$5:$K$1710,Data_HSCT!H$1,FALSE)))</f>
        <v>-</v>
      </c>
      <c r="W36" s="101" t="str">
        <f>IF(OR(IF(ISERROR(VLOOKUP("Persons"&amp;control!$D$11&amp;NIreland_HSCT!$B36,Data_HSCT!$A$5:$K$1710,Data_HSCT!I$1,FALSE)),"-",VLOOKUP("Persons"&amp;control!$D$11&amp;NIreland_HSCT!$B36,Data_HSCT!$A$5:$K$1710,Data_HSCT!I$1,FALSE))=0,ISERROR(IF(ISERROR(VLOOKUP("Persons"&amp;control!$D$11&amp;NIreland_HSCT!$B36,Data_HSCT!$A$5:$K$1710,Data_HSCT!I$1,FALSE)),"-",VLOOKUP("Persons"&amp;control!$D$11&amp;NIreland_HSCT!$B36,Data_HSCT!$A$5:$K$1710,Data_HSCT!I$1,FALSE)))),"-",IF(ISERROR(VLOOKUP("Persons"&amp;control!$D$11&amp;NIreland_HSCT!$B36,Data_HSCT!$A$5:$K$1710,Data_HSCT!I$1,FALSE)),"-",VLOOKUP("Persons"&amp;control!$D$11&amp;NIreland_HSCT!$B36,Data_HSCT!$A$5:$K$1710,Data_HSCT!I$1,FALSE)))</f>
        <v>-</v>
      </c>
      <c r="X36" s="101" t="str">
        <f>IF(OR(IF(ISERROR(VLOOKUP("Persons"&amp;control!$D$11&amp;NIreland_HSCT!$B36,Data_HSCT!$A$5:$K$1710,Data_HSCT!J$1,FALSE)),"-",VLOOKUP("Persons"&amp;control!$D$11&amp;NIreland_HSCT!$B36,Data_HSCT!$A$5:$K$1710,Data_HSCT!J$1,FALSE))=0,ISERROR(IF(ISERROR(VLOOKUP("Persons"&amp;control!$D$11&amp;NIreland_HSCT!$B36,Data_HSCT!$A$5:$K$1710,Data_HSCT!J$1,FALSE)),"-",VLOOKUP("Persons"&amp;control!$D$11&amp;NIreland_HSCT!$B36,Data_HSCT!$A$5:$K$1710,Data_HSCT!J$1,FALSE)))),"-",IF(ISERROR(VLOOKUP("Persons"&amp;control!$D$11&amp;NIreland_HSCT!$B36,Data_HSCT!$A$5:$K$1710,Data_HSCT!J$1,FALSE)),"-",VLOOKUP("Persons"&amp;control!$D$11&amp;NIreland_HSCT!$B36,Data_HSCT!$A$5:$K$1710,Data_HSCT!J$1,FALSE)))</f>
        <v>-</v>
      </c>
      <c r="Y36" s="102">
        <f>IF(OR(IF(ISERROR(VLOOKUP("Persons"&amp;control!$D$11&amp;NIreland_HSCT!$B36,Data_HSCT!$A$5:$K$1710,Data_HSCT!K$1,FALSE)),"-",VLOOKUP("Persons"&amp;control!$D$11&amp;NIreland_HSCT!$B36,Data_HSCT!$A$5:$K$1710,Data_HSCT!K$1,FALSE))=0,ISERROR(IF(ISERROR(VLOOKUP("Persons"&amp;control!$D$11&amp;NIreland_HSCT!$B36,Data_HSCT!$A$5:$K$1710,Data_HSCT!K$1,FALSE)),"-",VLOOKUP("Persons"&amp;control!$D$11&amp;NIreland_HSCT!$B36,Data_HSCT!$A$5:$K$1710,Data_HSCT!K$1,FALSE)))),"-",IF(ISERROR(VLOOKUP("Persons"&amp;control!$D$11&amp;NIreland_HSCT!$B36,Data_HSCT!$A$5:$K$1710,Data_HSCT!K$1,FALSE)),"-",VLOOKUP("Persons"&amp;control!$D$11&amp;NIreland_HSCT!$B36,Data_HSCT!$A$5:$K$1710,Data_HSCT!K$1,FALSE)))</f>
        <v>21</v>
      </c>
    </row>
    <row r="37" spans="2:25" thickBot="1">
      <c r="B37" s="16" t="s">
        <v>153</v>
      </c>
      <c r="C37" s="97">
        <f>IF(OR(IF(ISERROR(VLOOKUP(control!$B$4&amp;control!$D$11&amp;NIreland_HSCT!$B37,Data_HSCT!$A$5:$K$1710,Data_HSCT!E$1,FALSE)),"-",VLOOKUP(control!$B$4&amp;control!$D$11&amp;NIreland_HSCT!$B37,Data_HSCT!$A$5:$K$1710,Data_HSCT!E$1,FALSE))=0,ISERROR(IF(ISERROR(VLOOKUP(control!$B$4&amp;control!$D$11&amp;NIreland_HSCT!$B37,Data_HSCT!$A$5:$K$1710,Data_HSCT!E$1,FALSE)),"-",VLOOKUP(control!$B$4&amp;control!$D$11&amp;NIreland_HSCT!$B37,Data_HSCT!$A$5:$K$1710,Data_HSCT!E$1,FALSE)))),"-",IF(ISERROR(VLOOKUP(control!$B$4&amp;control!$D$11&amp;NIreland_HSCT!$B37,Data_HSCT!$A$5:$K$1710,Data_HSCT!E$1,FALSE)),"-",VLOOKUP(control!$B$4&amp;control!$D$11&amp;NIreland_HSCT!$B37,Data_HSCT!$A$5:$K$1710,Data_HSCT!E$1,FALSE)))</f>
        <v>57</v>
      </c>
      <c r="D37" s="98">
        <f>IF(OR(IF(ISERROR(VLOOKUP(control!$B$4&amp;control!$D$11&amp;NIreland_HSCT!$B37,Data_HSCT!$A$5:$K$1710,Data_HSCT!F$1,FALSE)),"-",VLOOKUP(control!$B$4&amp;control!$D$11&amp;NIreland_HSCT!$B37,Data_HSCT!$A$5:$K$1710,Data_HSCT!F$1,FALSE))=0,ISERROR(IF(ISERROR(VLOOKUP(control!$B$4&amp;control!$D$11&amp;NIreland_HSCT!$B37,Data_HSCT!$A$5:$K$1710,Data_HSCT!F$1,FALSE)),"-",VLOOKUP(control!$B$4&amp;control!$D$11&amp;NIreland_HSCT!$B37,Data_HSCT!$A$5:$K$1710,Data_HSCT!F$1,FALSE)))),"-",IF(ISERROR(VLOOKUP(control!$B$4&amp;control!$D$11&amp;NIreland_HSCT!$B37,Data_HSCT!$A$5:$K$1710,Data_HSCT!F$1,FALSE)),"-",VLOOKUP(control!$B$4&amp;control!$D$11&amp;NIreland_HSCT!$B37,Data_HSCT!$A$5:$K$1710,Data_HSCT!F$1,FALSE)))</f>
        <v>24</v>
      </c>
      <c r="E37" s="98">
        <f>IF(OR(IF(ISERROR(VLOOKUP(control!$B$4&amp;control!$D$11&amp;NIreland_HSCT!$B37,Data_HSCT!$A$5:$K$1710,Data_HSCT!G$1,FALSE)),"-",VLOOKUP(control!$B$4&amp;control!$D$11&amp;NIreland_HSCT!$B37,Data_HSCT!$A$5:$K$1710,Data_HSCT!G$1,FALSE))=0,ISERROR(IF(ISERROR(VLOOKUP(control!$B$4&amp;control!$D$11&amp;NIreland_HSCT!$B37,Data_HSCT!$A$5:$K$1710,Data_HSCT!G$1,FALSE)),"-",VLOOKUP(control!$B$4&amp;control!$D$11&amp;NIreland_HSCT!$B37,Data_HSCT!$A$5:$K$1710,Data_HSCT!G$1,FALSE)))),"-",IF(ISERROR(VLOOKUP(control!$B$4&amp;control!$D$11&amp;NIreland_HSCT!$B37,Data_HSCT!$A$5:$K$1710,Data_HSCT!G$1,FALSE)),"-",VLOOKUP(control!$B$4&amp;control!$D$11&amp;NIreland_HSCT!$B37,Data_HSCT!$A$5:$K$1710,Data_HSCT!G$1,FALSE)))</f>
        <v>27</v>
      </c>
      <c r="F37" s="98">
        <f>IF(OR(IF(ISERROR(VLOOKUP(control!$B$4&amp;control!$D$11&amp;NIreland_HSCT!$B37,Data_HSCT!$A$5:$K$1710,Data_HSCT!H$1,FALSE)),"-",VLOOKUP(control!$B$4&amp;control!$D$11&amp;NIreland_HSCT!$B37,Data_HSCT!$A$5:$K$1710,Data_HSCT!H$1,FALSE))=0,ISERROR(IF(ISERROR(VLOOKUP(control!$B$4&amp;control!$D$11&amp;NIreland_HSCT!$B37,Data_HSCT!$A$5:$K$1710,Data_HSCT!H$1,FALSE)),"-",VLOOKUP(control!$B$4&amp;control!$D$11&amp;NIreland_HSCT!$B37,Data_HSCT!$A$5:$K$1710,Data_HSCT!H$1,FALSE)))),"-",IF(ISERROR(VLOOKUP(control!$B$4&amp;control!$D$11&amp;NIreland_HSCT!$B37,Data_HSCT!$A$5:$K$1710,Data_HSCT!H$1,FALSE)),"-",VLOOKUP(control!$B$4&amp;control!$D$11&amp;NIreland_HSCT!$B37,Data_HSCT!$A$5:$K$1710,Data_HSCT!H$1,FALSE)))</f>
        <v>17</v>
      </c>
      <c r="G37" s="98">
        <f>IF(OR(IF(ISERROR(VLOOKUP(control!$B$4&amp;control!$D$11&amp;NIreland_HSCT!$B37,Data_HSCT!$A$5:$K$1710,Data_HSCT!I$1,FALSE)),"-",VLOOKUP(control!$B$4&amp;control!$D$11&amp;NIreland_HSCT!$B37,Data_HSCT!$A$5:$K$1710,Data_HSCT!I$1,FALSE))=0,ISERROR(IF(ISERROR(VLOOKUP(control!$B$4&amp;control!$D$11&amp;NIreland_HSCT!$B37,Data_HSCT!$A$5:$K$1710,Data_HSCT!I$1,FALSE)),"-",VLOOKUP(control!$B$4&amp;control!$D$11&amp;NIreland_HSCT!$B37,Data_HSCT!$A$5:$K$1710,Data_HSCT!I$1,FALSE)))),"-",IF(ISERROR(VLOOKUP(control!$B$4&amp;control!$D$11&amp;NIreland_HSCT!$B37,Data_HSCT!$A$5:$K$1710,Data_HSCT!I$1,FALSE)),"-",VLOOKUP(control!$B$4&amp;control!$D$11&amp;NIreland_HSCT!$B37,Data_HSCT!$A$5:$K$1710,Data_HSCT!I$1,FALSE)))</f>
        <v>16</v>
      </c>
      <c r="H37" s="98">
        <f>IF(OR(IF(ISERROR(VLOOKUP(control!$B$4&amp;control!$D$11&amp;NIreland_HSCT!$B37,Data_HSCT!$A$5:$K$1710,Data_HSCT!J$1,FALSE)),"-",VLOOKUP(control!$B$4&amp;control!$D$11&amp;NIreland_HSCT!$B37,Data_HSCT!$A$5:$K$1710,Data_HSCT!J$1,FALSE))=0,ISERROR(IF(ISERROR(VLOOKUP(control!$B$4&amp;control!$D$11&amp;NIreland_HSCT!$B37,Data_HSCT!$A$5:$K$1710,Data_HSCT!J$1,FALSE)),"-",VLOOKUP(control!$B$4&amp;control!$D$11&amp;NIreland_HSCT!$B37,Data_HSCT!$A$5:$K$1710,Data_HSCT!J$1,FALSE)))),"-",IF(ISERROR(VLOOKUP(control!$B$4&amp;control!$D$11&amp;NIreland_HSCT!$B37,Data_HSCT!$A$5:$K$1710,Data_HSCT!J$1,FALSE)),"-",VLOOKUP(control!$B$4&amp;control!$D$11&amp;NIreland_HSCT!$B37,Data_HSCT!$A$5:$K$1710,Data_HSCT!J$1,FALSE)))</f>
        <v>6</v>
      </c>
      <c r="I37" s="99">
        <f>IF(OR(IF(ISERROR(VLOOKUP(control!$B$4&amp;control!$D$11&amp;NIreland_HSCT!$B37,Data_HSCT!$A$5:$K$1710,Data_HSCT!K$1,FALSE)),"-",VLOOKUP(control!$B$4&amp;control!$D$11&amp;NIreland_HSCT!$B37,Data_HSCT!$A$5:$K$1710,Data_HSCT!K$1,FALSE))=0,ISERROR(IF(ISERROR(VLOOKUP(control!$B$4&amp;control!$D$11&amp;NIreland_HSCT!$B37,Data_HSCT!$A$5:$K$1710,Data_HSCT!K$1,FALSE)),"-",VLOOKUP(control!$B$4&amp;control!$D$11&amp;NIreland_HSCT!$B37,Data_HSCT!$A$5:$K$1710,Data_HSCT!K$1,FALSE)))),"-",IF(ISERROR(VLOOKUP(control!$B$4&amp;control!$D$11&amp;NIreland_HSCT!$B37,Data_HSCT!$A$5:$K$1710,Data_HSCT!K$1,FALSE)),"-",VLOOKUP(control!$B$4&amp;control!$D$11&amp;NIreland_HSCT!$B37,Data_HSCT!$A$5:$K$1710,Data_HSCT!K$1,FALSE)))</f>
        <v>147</v>
      </c>
      <c r="K37" s="97">
        <f>IF(OR(IF(ISERROR(VLOOKUP(control!$B$5&amp;control!$D$11&amp;NIreland_HSCT!$B37,Data_HSCT!$A$5:$K$1710,Data_HSCT!E$1,FALSE)),"-",VLOOKUP(control!$B$5&amp;control!$D$11&amp;NIreland_HSCT!$B37,Data_HSCT!$A$5:$K$1710,Data_HSCT!E$1,FALSE))=0,ISERROR(IF(ISERROR(VLOOKUP(control!$B$5&amp;control!$D$11&amp;NIreland_HSCT!$B37,Data_HSCT!$A$5:$K$1710,Data_HSCT!E$1,FALSE)),"-",VLOOKUP(control!$B$5&amp;control!$D$11&amp;NIreland_HSCT!$B37,Data_HSCT!$A$5:$K$1710,Data_HSCT!E$1,FALSE)))),"-",IF(ISERROR(VLOOKUP(control!$B$5&amp;control!$D$11&amp;NIreland_HSCT!$B37,Data_HSCT!$A$5:$K$1710,Data_HSCT!E$1,FALSE)),"-",VLOOKUP(control!$B$5&amp;control!$D$11&amp;NIreland_HSCT!$B37,Data_HSCT!$A$5:$K$1710,Data_HSCT!E$1,FALSE)))</f>
        <v>30</v>
      </c>
      <c r="L37" s="98">
        <f>IF(OR(IF(ISERROR(VLOOKUP(control!$B$5&amp;control!$D$11&amp;NIreland_HSCT!$B37,Data_HSCT!$A$5:$K$1710,Data_HSCT!F$1,FALSE)),"-",VLOOKUP(control!$B$5&amp;control!$D$11&amp;NIreland_HSCT!$B37,Data_HSCT!$A$5:$K$1710,Data_HSCT!F$1,FALSE))=0,ISERROR(IF(ISERROR(VLOOKUP(control!$B$5&amp;control!$D$11&amp;NIreland_HSCT!$B40,Data_HSCT!$A$5:$K$1710,Data_HSCT!F$1,FALSE)),"-",VLOOKUP(control!$B$5&amp;control!$D$11&amp;NIreland_HSCT!$B37,Data_HSCT!$A$5:$K$1710,Data_HSCT!F$1,FALSE)))),"-",IF(ISERROR(VLOOKUP(control!$B$5&amp;control!$D$11&amp;NIreland_HSCT!$B37,Data_HSCT!$A$5:$K$1710,Data_HSCT!F$1,FALSE)),"-",VLOOKUP(control!$B$5&amp;control!$D$11&amp;NIreland_HSCT!$B37,Data_HSCT!$A$5:$K$1710,Data_HSCT!F$1,FALSE)))</f>
        <v>15</v>
      </c>
      <c r="M37" s="98">
        <f>IF(OR(IF(ISERROR(VLOOKUP(control!$B$5&amp;control!$D$11&amp;NIreland_HSCT!$B37,Data_HSCT!$A$5:$K$1710,Data_HSCT!G$1,FALSE)),"-",VLOOKUP(control!$B$5&amp;control!$D$11&amp;NIreland_HSCT!$B37,Data_HSCT!$A$5:$K$1710,Data_HSCT!G$1,FALSE))=0,ISERROR(IF(ISERROR(VLOOKUP(control!$B$5&amp;control!$D$11&amp;NIreland_HSCT!$B40,Data_HSCT!$A$5:$K$1710,Data_HSCT!G$1,FALSE)),"-",VLOOKUP(control!$B$5&amp;control!$D$11&amp;NIreland_HSCT!$B37,Data_HSCT!$A$5:$K$1710,Data_HSCT!G$1,FALSE)))),"-",IF(ISERROR(VLOOKUP(control!$B$5&amp;control!$D$11&amp;NIreland_HSCT!$B37,Data_HSCT!$A$5:$K$1710,Data_HSCT!G$1,FALSE)),"-",VLOOKUP(control!$B$5&amp;control!$D$11&amp;NIreland_HSCT!$B37,Data_HSCT!$A$5:$K$1710,Data_HSCT!G$1,FALSE)))</f>
        <v>32</v>
      </c>
      <c r="N37" s="98">
        <f>IF(OR(IF(ISERROR(VLOOKUP(control!$B$5&amp;control!$D$11&amp;NIreland_HSCT!$B37,Data_HSCT!$A$5:$K$1710,Data_HSCT!H$1,FALSE)),"-",VLOOKUP(control!$B$5&amp;control!$D$11&amp;NIreland_HSCT!$B37,Data_HSCT!$A$5:$K$1710,Data_HSCT!H$1,FALSE))=0,ISERROR(IF(ISERROR(VLOOKUP(control!$B$5&amp;control!$D$11&amp;NIreland_HSCT!$B40,Data_HSCT!$A$5:$K$1710,Data_HSCT!H$1,FALSE)),"-",VLOOKUP(control!$B$5&amp;control!$D$11&amp;NIreland_HSCT!$B37,Data_HSCT!$A$5:$K$1710,Data_HSCT!H$1,FALSE)))),"-",IF(ISERROR(VLOOKUP(control!$B$5&amp;control!$D$11&amp;NIreland_HSCT!$B37,Data_HSCT!$A$5:$K$1710,Data_HSCT!H$1,FALSE)),"-",VLOOKUP(control!$B$5&amp;control!$D$11&amp;NIreland_HSCT!$B37,Data_HSCT!$A$5:$K$1710,Data_HSCT!H$1,FALSE)))</f>
        <v>20</v>
      </c>
      <c r="O37" s="98">
        <f>IF(OR(IF(ISERROR(VLOOKUP(control!$B$5&amp;control!$D$11&amp;NIreland_HSCT!$B37,Data_HSCT!$A$5:$K$1710,Data_HSCT!I$1,FALSE)),"-",VLOOKUP(control!$B$5&amp;control!$D$11&amp;NIreland_HSCT!$B37,Data_HSCT!$A$5:$K$1710,Data_HSCT!I$1,FALSE))=0,ISERROR(IF(ISERROR(VLOOKUP(control!$B$5&amp;control!$D$11&amp;NIreland_HSCT!$B40,Data_HSCT!$A$5:$K$1710,Data_HSCT!I$1,FALSE)),"-",VLOOKUP(control!$B$5&amp;control!$D$11&amp;NIreland_HSCT!$B37,Data_HSCT!$A$5:$K$1710,Data_HSCT!I$1,FALSE)))),"-",IF(ISERROR(VLOOKUP(control!$B$5&amp;control!$D$11&amp;NIreland_HSCT!$B37,Data_HSCT!$A$5:$K$1710,Data_HSCT!I$1,FALSE)),"-",VLOOKUP(control!$B$5&amp;control!$D$11&amp;NIreland_HSCT!$B37,Data_HSCT!$A$5:$K$1710,Data_HSCT!I$1,FALSE)))</f>
        <v>13</v>
      </c>
      <c r="P37" s="98">
        <f>IF(OR(IF(ISERROR(VLOOKUP(control!$B$5&amp;control!$D$11&amp;NIreland_HSCT!$B37,Data_HSCT!$A$5:$K$1710,Data_HSCT!J$1,FALSE)),"-",VLOOKUP(control!$B$5&amp;control!$D$11&amp;NIreland_HSCT!$B37,Data_HSCT!$A$5:$K$1710,Data_HSCT!J$1,FALSE))=0,ISERROR(IF(ISERROR(VLOOKUP(control!$B$5&amp;control!$D$11&amp;NIreland_HSCT!$B40,Data_HSCT!$A$5:$K$1710,Data_HSCT!J$1,FALSE)),"-",VLOOKUP(control!$B$5&amp;control!$D$11&amp;NIreland_HSCT!$B37,Data_HSCT!$A$5:$K$1710,Data_HSCT!J$1,FALSE)))),"-",IF(ISERROR(VLOOKUP(control!$B$5&amp;control!$D$11&amp;NIreland_HSCT!$B37,Data_HSCT!$A$5:$K$1710,Data_HSCT!J$1,FALSE)),"-",VLOOKUP(control!$B$5&amp;control!$D$11&amp;NIreland_HSCT!$B37,Data_HSCT!$A$5:$K$1710,Data_HSCT!J$1,FALSE)))</f>
        <v>11</v>
      </c>
      <c r="Q37" s="99">
        <f>IF(OR(IF(ISERROR(VLOOKUP(control!$B$5&amp;control!$D$11&amp;NIreland_HSCT!$B37,Data_HSCT!$A$5:$K$1710,Data_HSCT!K$1,FALSE)),"-",VLOOKUP(control!$B$5&amp;control!$D$11&amp;NIreland_HSCT!$B37,Data_HSCT!$A$5:$K$1710,Data_HSCT!K$1,FALSE))=0,ISERROR(IF(ISERROR(VLOOKUP(control!$B$5&amp;control!$D$11&amp;NIreland_HSCT!$B40,Data_HSCT!$A$5:$K$1710,Data_HSCT!K$1,FALSE)),"-",VLOOKUP(control!$B$5&amp;control!$D$11&amp;NIreland_HSCT!$B37,Data_HSCT!$A$5:$K$1710,Data_HSCT!K$1,FALSE)))),"-",IF(ISERROR(VLOOKUP(control!$B$5&amp;control!$D$11&amp;NIreland_HSCT!$B37,Data_HSCT!$A$5:$K$1710,Data_HSCT!K$1,FALSE)),"-",VLOOKUP(control!$B$5&amp;control!$D$11&amp;NIreland_HSCT!$B37,Data_HSCT!$A$5:$K$1710,Data_HSCT!K$1,FALSE)))</f>
        <v>121</v>
      </c>
      <c r="R37" s="9"/>
      <c r="S37" s="97">
        <f>IF(OR(IF(ISERROR(VLOOKUP("Persons"&amp;control!$D$11&amp;NIreland_HSCT!$B37,Data_HSCT!$A$5:$K$1710,Data_HSCT!E$1,FALSE)),"-",VLOOKUP("Persons"&amp;control!$D$11&amp;NIreland_HSCT!$B37,Data_HSCT!$A$5:$K$1710,Data_HSCT!E$1,FALSE))=0,ISERROR(IF(ISERROR(VLOOKUP("Persons"&amp;control!$D$11&amp;NIreland_HSCT!$B37,Data_HSCT!$A$5:$K$1710,Data_HSCT!E$1,FALSE)),"-",VLOOKUP("Persons"&amp;control!$D$11&amp;NIreland_HSCT!$B37,Data_HSCT!$A$5:$K$1710,Data_HSCT!E$1,FALSE)))),"-",IF(ISERROR(VLOOKUP("Persons"&amp;control!$D$11&amp;NIreland_HSCT!$B37,Data_HSCT!$A$5:$K$1710,Data_HSCT!E$1,FALSE)),"-",VLOOKUP("Persons"&amp;control!$D$11&amp;NIreland_HSCT!$B37,Data_HSCT!$A$5:$K$1710,Data_HSCT!E$1,FALSE)))</f>
        <v>87</v>
      </c>
      <c r="T37" s="98">
        <f>IF(OR(IF(ISERROR(VLOOKUP("Persons"&amp;control!$D$11&amp;NIreland_HSCT!$B37,Data_HSCT!$A$5:$K$1710,Data_HSCT!F$1,FALSE)),"-",VLOOKUP("Persons"&amp;control!$D$11&amp;NIreland_HSCT!$B37,Data_HSCT!$A$5:$K$1710,Data_HSCT!F$1,FALSE))=0,ISERROR(IF(ISERROR(VLOOKUP("Persons"&amp;control!$D$11&amp;NIreland_HSCT!$B37,Data_HSCT!$A$5:$K$1710,Data_HSCT!F$1,FALSE)),"-",VLOOKUP("Persons"&amp;control!$D$11&amp;NIreland_HSCT!$B37,Data_HSCT!$A$5:$K$1710,Data_HSCT!F$1,FALSE)))),"-",IF(ISERROR(VLOOKUP("Persons"&amp;control!$D$11&amp;NIreland_HSCT!$B37,Data_HSCT!$A$5:$K$1710,Data_HSCT!F$1,FALSE)),"-",VLOOKUP("Persons"&amp;control!$D$11&amp;NIreland_HSCT!$B37,Data_HSCT!$A$5:$K$1710,Data_HSCT!F$1,FALSE)))</f>
        <v>39</v>
      </c>
      <c r="U37" s="98">
        <f>IF(OR(IF(ISERROR(VLOOKUP("Persons"&amp;control!$D$11&amp;NIreland_HSCT!$B37,Data_HSCT!$A$5:$K$1710,Data_HSCT!G$1,FALSE)),"-",VLOOKUP("Persons"&amp;control!$D$11&amp;NIreland_HSCT!$B37,Data_HSCT!$A$5:$K$1710,Data_HSCT!G$1,FALSE))=0,ISERROR(IF(ISERROR(VLOOKUP("Persons"&amp;control!$D$11&amp;NIreland_HSCT!$B37,Data_HSCT!$A$5:$K$1710,Data_HSCT!G$1,FALSE)),"-",VLOOKUP("Persons"&amp;control!$D$11&amp;NIreland_HSCT!$B37,Data_HSCT!$A$5:$K$1710,Data_HSCT!G$1,FALSE)))),"-",IF(ISERROR(VLOOKUP("Persons"&amp;control!$D$11&amp;NIreland_HSCT!$B37,Data_HSCT!$A$5:$K$1710,Data_HSCT!G$1,FALSE)),"-",VLOOKUP("Persons"&amp;control!$D$11&amp;NIreland_HSCT!$B37,Data_HSCT!$A$5:$K$1710,Data_HSCT!G$1,FALSE)))</f>
        <v>59</v>
      </c>
      <c r="V37" s="98">
        <f>IF(OR(IF(ISERROR(VLOOKUP("Persons"&amp;control!$D$11&amp;NIreland_HSCT!$B37,Data_HSCT!$A$5:$K$1710,Data_HSCT!H$1,FALSE)),"-",VLOOKUP("Persons"&amp;control!$D$11&amp;NIreland_HSCT!$B37,Data_HSCT!$A$5:$K$1710,Data_HSCT!H$1,FALSE))=0,ISERROR(IF(ISERROR(VLOOKUP("Persons"&amp;control!$D$11&amp;NIreland_HSCT!$B37,Data_HSCT!$A$5:$K$1710,Data_HSCT!H$1,FALSE)),"-",VLOOKUP("Persons"&amp;control!$D$11&amp;NIreland_HSCT!$B37,Data_HSCT!$A$5:$K$1710,Data_HSCT!H$1,FALSE)))),"-",IF(ISERROR(VLOOKUP("Persons"&amp;control!$D$11&amp;NIreland_HSCT!$B37,Data_HSCT!$A$5:$K$1710,Data_HSCT!H$1,FALSE)),"-",VLOOKUP("Persons"&amp;control!$D$11&amp;NIreland_HSCT!$B37,Data_HSCT!$A$5:$K$1710,Data_HSCT!H$1,FALSE)))</f>
        <v>37</v>
      </c>
      <c r="W37" s="98">
        <f>IF(OR(IF(ISERROR(VLOOKUP("Persons"&amp;control!$D$11&amp;NIreland_HSCT!$B37,Data_HSCT!$A$5:$K$1710,Data_HSCT!I$1,FALSE)),"-",VLOOKUP("Persons"&amp;control!$D$11&amp;NIreland_HSCT!$B37,Data_HSCT!$A$5:$K$1710,Data_HSCT!I$1,FALSE))=0,ISERROR(IF(ISERROR(VLOOKUP("Persons"&amp;control!$D$11&amp;NIreland_HSCT!$B37,Data_HSCT!$A$5:$K$1710,Data_HSCT!I$1,FALSE)),"-",VLOOKUP("Persons"&amp;control!$D$11&amp;NIreland_HSCT!$B37,Data_HSCT!$A$5:$K$1710,Data_HSCT!I$1,FALSE)))),"-",IF(ISERROR(VLOOKUP("Persons"&amp;control!$D$11&amp;NIreland_HSCT!$B37,Data_HSCT!$A$5:$K$1710,Data_HSCT!I$1,FALSE)),"-",VLOOKUP("Persons"&amp;control!$D$11&amp;NIreland_HSCT!$B37,Data_HSCT!$A$5:$K$1710,Data_HSCT!I$1,FALSE)))</f>
        <v>29</v>
      </c>
      <c r="X37" s="98">
        <f>IF(OR(IF(ISERROR(VLOOKUP("Persons"&amp;control!$D$11&amp;NIreland_HSCT!$B37,Data_HSCT!$A$5:$K$1710,Data_HSCT!J$1,FALSE)),"-",VLOOKUP("Persons"&amp;control!$D$11&amp;NIreland_HSCT!$B37,Data_HSCT!$A$5:$K$1710,Data_HSCT!J$1,FALSE))=0,ISERROR(IF(ISERROR(VLOOKUP("Persons"&amp;control!$D$11&amp;NIreland_HSCT!$B37,Data_HSCT!$A$5:$K$1710,Data_HSCT!J$1,FALSE)),"-",VLOOKUP("Persons"&amp;control!$D$11&amp;NIreland_HSCT!$B37,Data_HSCT!$A$5:$K$1710,Data_HSCT!J$1,FALSE)))),"-",IF(ISERROR(VLOOKUP("Persons"&amp;control!$D$11&amp;NIreland_HSCT!$B37,Data_HSCT!$A$5:$K$1710,Data_HSCT!J$1,FALSE)),"-",VLOOKUP("Persons"&amp;control!$D$11&amp;NIreland_HSCT!$B37,Data_HSCT!$A$5:$K$1710,Data_HSCT!J$1,FALSE)))</f>
        <v>17</v>
      </c>
      <c r="Y37" s="99">
        <f>IF(OR(IF(ISERROR(VLOOKUP("Persons"&amp;control!$D$11&amp;NIreland_HSCT!$B37,Data_HSCT!$A$5:$K$1710,Data_HSCT!K$1,FALSE)),"-",VLOOKUP("Persons"&amp;control!$D$11&amp;NIreland_HSCT!$B37,Data_HSCT!$A$5:$K$1710,Data_HSCT!K$1,FALSE))=0,ISERROR(IF(ISERROR(VLOOKUP("Persons"&amp;control!$D$11&amp;NIreland_HSCT!$B37,Data_HSCT!$A$5:$K$1710,Data_HSCT!K$1,FALSE)),"-",VLOOKUP("Persons"&amp;control!$D$11&amp;NIreland_HSCT!$B37,Data_HSCT!$A$5:$K$1710,Data_HSCT!K$1,FALSE)))),"-",IF(ISERROR(VLOOKUP("Persons"&amp;control!$D$11&amp;NIreland_HSCT!$B37,Data_HSCT!$A$5:$K$1710,Data_HSCT!K$1,FALSE)),"-",VLOOKUP("Persons"&amp;control!$D$11&amp;NIreland_HSCT!$B37,Data_HSCT!$A$5:$K$1710,Data_HSCT!K$1,FALSE)))</f>
        <v>268</v>
      </c>
    </row>
    <row r="38" spans="2:25" thickBot="1">
      <c r="B38" s="16" t="s">
        <v>97</v>
      </c>
      <c r="C38" s="100">
        <f>IF(OR(IF(ISERROR(VLOOKUP(control!$B$4&amp;control!$D$11&amp;NIreland_HSCT!$B38,Data_HSCT!$A$5:$K$1710,Data_HSCT!E$1,FALSE)),"-",VLOOKUP(control!$B$4&amp;control!$D$11&amp;NIreland_HSCT!$B38,Data_HSCT!$A$5:$K$1710,Data_HSCT!E$1,FALSE))=0,ISERROR(IF(ISERROR(VLOOKUP(control!$B$4&amp;control!$D$11&amp;NIreland_HSCT!$B38,Data_HSCT!$A$5:$K$1710,Data_HSCT!E$1,FALSE)),"-",VLOOKUP(control!$B$4&amp;control!$D$11&amp;NIreland_HSCT!$B38,Data_HSCT!$A$5:$K$1710,Data_HSCT!E$1,FALSE)))),"-",IF(ISERROR(VLOOKUP(control!$B$4&amp;control!$D$11&amp;NIreland_HSCT!$B38,Data_HSCT!$A$5:$K$1710,Data_HSCT!E$1,FALSE)),"-",VLOOKUP(control!$B$4&amp;control!$D$11&amp;NIreland_HSCT!$B38,Data_HSCT!$A$5:$K$1710,Data_HSCT!E$1,FALSE)))</f>
        <v>19</v>
      </c>
      <c r="D38" s="101">
        <f>IF(OR(IF(ISERROR(VLOOKUP(control!$B$4&amp;control!$D$11&amp;NIreland_HSCT!$B38,Data_HSCT!$A$5:$K$1710,Data_HSCT!F$1,FALSE)),"-",VLOOKUP(control!$B$4&amp;control!$D$11&amp;NIreland_HSCT!$B38,Data_HSCT!$A$5:$K$1710,Data_HSCT!F$1,FALSE))=0,ISERROR(IF(ISERROR(VLOOKUP(control!$B$4&amp;control!$D$11&amp;NIreland_HSCT!$B38,Data_HSCT!$A$5:$K$1710,Data_HSCT!F$1,FALSE)),"-",VLOOKUP(control!$B$4&amp;control!$D$11&amp;NIreland_HSCT!$B38,Data_HSCT!$A$5:$K$1710,Data_HSCT!F$1,FALSE)))),"-",IF(ISERROR(VLOOKUP(control!$B$4&amp;control!$D$11&amp;NIreland_HSCT!$B38,Data_HSCT!$A$5:$K$1710,Data_HSCT!F$1,FALSE)),"-",VLOOKUP(control!$B$4&amp;control!$D$11&amp;NIreland_HSCT!$B38,Data_HSCT!$A$5:$K$1710,Data_HSCT!F$1,FALSE)))</f>
        <v>19</v>
      </c>
      <c r="E38" s="101">
        <f>IF(OR(IF(ISERROR(VLOOKUP(control!$B$4&amp;control!$D$11&amp;NIreland_HSCT!$B38,Data_HSCT!$A$5:$K$1710,Data_HSCT!G$1,FALSE)),"-",VLOOKUP(control!$B$4&amp;control!$D$11&amp;NIreland_HSCT!$B38,Data_HSCT!$A$5:$K$1710,Data_HSCT!G$1,FALSE))=0,ISERROR(IF(ISERROR(VLOOKUP(control!$B$4&amp;control!$D$11&amp;NIreland_HSCT!$B38,Data_HSCT!$A$5:$K$1710,Data_HSCT!G$1,FALSE)),"-",VLOOKUP(control!$B$4&amp;control!$D$11&amp;NIreland_HSCT!$B38,Data_HSCT!$A$5:$K$1710,Data_HSCT!G$1,FALSE)))),"-",IF(ISERROR(VLOOKUP(control!$B$4&amp;control!$D$11&amp;NIreland_HSCT!$B38,Data_HSCT!$A$5:$K$1710,Data_HSCT!G$1,FALSE)),"-",VLOOKUP(control!$B$4&amp;control!$D$11&amp;NIreland_HSCT!$B38,Data_HSCT!$A$5:$K$1710,Data_HSCT!G$1,FALSE)))</f>
        <v>81</v>
      </c>
      <c r="F38" s="101">
        <f>IF(OR(IF(ISERROR(VLOOKUP(control!$B$4&amp;control!$D$11&amp;NIreland_HSCT!$B38,Data_HSCT!$A$5:$K$1710,Data_HSCT!H$1,FALSE)),"-",VLOOKUP(control!$B$4&amp;control!$D$11&amp;NIreland_HSCT!$B38,Data_HSCT!$A$5:$K$1710,Data_HSCT!H$1,FALSE))=0,ISERROR(IF(ISERROR(VLOOKUP(control!$B$4&amp;control!$D$11&amp;NIreland_HSCT!$B38,Data_HSCT!$A$5:$K$1710,Data_HSCT!H$1,FALSE)),"-",VLOOKUP(control!$B$4&amp;control!$D$11&amp;NIreland_HSCT!$B38,Data_HSCT!$A$5:$K$1710,Data_HSCT!H$1,FALSE)))),"-",IF(ISERROR(VLOOKUP(control!$B$4&amp;control!$D$11&amp;NIreland_HSCT!$B38,Data_HSCT!$A$5:$K$1710,Data_HSCT!H$1,FALSE)),"-",VLOOKUP(control!$B$4&amp;control!$D$11&amp;NIreland_HSCT!$B38,Data_HSCT!$A$5:$K$1710,Data_HSCT!H$1,FALSE)))</f>
        <v>79</v>
      </c>
      <c r="G38" s="101">
        <f>IF(OR(IF(ISERROR(VLOOKUP(control!$B$4&amp;control!$D$11&amp;NIreland_HSCT!$B38,Data_HSCT!$A$5:$K$1710,Data_HSCT!I$1,FALSE)),"-",VLOOKUP(control!$B$4&amp;control!$D$11&amp;NIreland_HSCT!$B38,Data_HSCT!$A$5:$K$1710,Data_HSCT!I$1,FALSE))=0,ISERROR(IF(ISERROR(VLOOKUP(control!$B$4&amp;control!$D$11&amp;NIreland_HSCT!$B38,Data_HSCT!$A$5:$K$1710,Data_HSCT!I$1,FALSE)),"-",VLOOKUP(control!$B$4&amp;control!$D$11&amp;NIreland_HSCT!$B38,Data_HSCT!$A$5:$K$1710,Data_HSCT!I$1,FALSE)))),"-",IF(ISERROR(VLOOKUP(control!$B$4&amp;control!$D$11&amp;NIreland_HSCT!$B38,Data_HSCT!$A$5:$K$1710,Data_HSCT!I$1,FALSE)),"-",VLOOKUP(control!$B$4&amp;control!$D$11&amp;NIreland_HSCT!$B38,Data_HSCT!$A$5:$K$1710,Data_HSCT!I$1,FALSE)))</f>
        <v>42</v>
      </c>
      <c r="H38" s="101">
        <f>IF(OR(IF(ISERROR(VLOOKUP(control!$B$4&amp;control!$D$11&amp;NIreland_HSCT!$B38,Data_HSCT!$A$5:$K$1710,Data_HSCT!J$1,FALSE)),"-",VLOOKUP(control!$B$4&amp;control!$D$11&amp;NIreland_HSCT!$B38,Data_HSCT!$A$5:$K$1710,Data_HSCT!J$1,FALSE))=0,ISERROR(IF(ISERROR(VLOOKUP(control!$B$4&amp;control!$D$11&amp;NIreland_HSCT!$B38,Data_HSCT!$A$5:$K$1710,Data_HSCT!J$1,FALSE)),"-",VLOOKUP(control!$B$4&amp;control!$D$11&amp;NIreland_HSCT!$B38,Data_HSCT!$A$5:$K$1710,Data_HSCT!J$1,FALSE)))),"-",IF(ISERROR(VLOOKUP(control!$B$4&amp;control!$D$11&amp;NIreland_HSCT!$B38,Data_HSCT!$A$5:$K$1710,Data_HSCT!J$1,FALSE)),"-",VLOOKUP(control!$B$4&amp;control!$D$11&amp;NIreland_HSCT!$B38,Data_HSCT!$A$5:$K$1710,Data_HSCT!J$1,FALSE)))</f>
        <v>29</v>
      </c>
      <c r="I38" s="102">
        <f>IF(OR(IF(ISERROR(VLOOKUP(control!$B$4&amp;control!$D$11&amp;NIreland_HSCT!$B38,Data_HSCT!$A$5:$K$1710,Data_HSCT!K$1,FALSE)),"-",VLOOKUP(control!$B$4&amp;control!$D$11&amp;NIreland_HSCT!$B38,Data_HSCT!$A$5:$K$1710,Data_HSCT!K$1,FALSE))=0,ISERROR(IF(ISERROR(VLOOKUP(control!$B$4&amp;control!$D$11&amp;NIreland_HSCT!$B38,Data_HSCT!$A$5:$K$1710,Data_HSCT!K$1,FALSE)),"-",VLOOKUP(control!$B$4&amp;control!$D$11&amp;NIreland_HSCT!$B38,Data_HSCT!$A$5:$K$1710,Data_HSCT!K$1,FALSE)))),"-",IF(ISERROR(VLOOKUP(control!$B$4&amp;control!$D$11&amp;NIreland_HSCT!$B38,Data_HSCT!$A$5:$K$1710,Data_HSCT!K$1,FALSE)),"-",VLOOKUP(control!$B$4&amp;control!$D$11&amp;NIreland_HSCT!$B38,Data_HSCT!$A$5:$K$1710,Data_HSCT!K$1,FALSE)))</f>
        <v>269</v>
      </c>
      <c r="K38" s="100">
        <f>IF(OR(IF(ISERROR(VLOOKUP(control!$B$5&amp;control!$D$11&amp;NIreland_HSCT!$B38,Data_HSCT!$A$5:$K$1710,Data_HSCT!E$1,FALSE)),"-",VLOOKUP(control!$B$5&amp;control!$D$11&amp;NIreland_HSCT!$B38,Data_HSCT!$A$5:$K$1710,Data_HSCT!E$1,FALSE))=0,ISERROR(IF(ISERROR(VLOOKUP(control!$B$5&amp;control!$D$11&amp;NIreland_HSCT!$B38,Data_HSCT!$A$5:$K$1710,Data_HSCT!E$1,FALSE)),"-",VLOOKUP(control!$B$5&amp;control!$D$11&amp;NIreland_HSCT!$B38,Data_HSCT!$A$5:$K$1710,Data_HSCT!E$1,FALSE)))),"-",IF(ISERROR(VLOOKUP(control!$B$5&amp;control!$D$11&amp;NIreland_HSCT!$B38,Data_HSCT!$A$5:$K$1710,Data_HSCT!E$1,FALSE)),"-",VLOOKUP(control!$B$5&amp;control!$D$11&amp;NIreland_HSCT!$B38,Data_HSCT!$A$5:$K$1710,Data_HSCT!E$1,FALSE)))</f>
        <v>31</v>
      </c>
      <c r="L38" s="101">
        <f>IF(OR(IF(ISERROR(VLOOKUP(control!$B$5&amp;control!$D$11&amp;NIreland_HSCT!$B38,Data_HSCT!$A$5:$K$1710,Data_HSCT!F$1,FALSE)),"-",VLOOKUP(control!$B$5&amp;control!$D$11&amp;NIreland_HSCT!$B38,Data_HSCT!$A$5:$K$1710,Data_HSCT!F$1,FALSE))=0,ISERROR(IF(ISERROR(VLOOKUP(control!$B$5&amp;control!$D$11&amp;NIreland_HSCT!$B41,Data_HSCT!$A$5:$K$1710,Data_HSCT!F$1,FALSE)),"-",VLOOKUP(control!$B$5&amp;control!$D$11&amp;NIreland_HSCT!$B38,Data_HSCT!$A$5:$K$1710,Data_HSCT!F$1,FALSE)))),"-",IF(ISERROR(VLOOKUP(control!$B$5&amp;control!$D$11&amp;NIreland_HSCT!$B38,Data_HSCT!$A$5:$K$1710,Data_HSCT!F$1,FALSE)),"-",VLOOKUP(control!$B$5&amp;control!$D$11&amp;NIreland_HSCT!$B38,Data_HSCT!$A$5:$K$1710,Data_HSCT!F$1,FALSE)))</f>
        <v>28</v>
      </c>
      <c r="M38" s="101">
        <f>IF(OR(IF(ISERROR(VLOOKUP(control!$B$5&amp;control!$D$11&amp;NIreland_HSCT!$B38,Data_HSCT!$A$5:$K$1710,Data_HSCT!G$1,FALSE)),"-",VLOOKUP(control!$B$5&amp;control!$D$11&amp;NIreland_HSCT!$B38,Data_HSCT!$A$5:$K$1710,Data_HSCT!G$1,FALSE))=0,ISERROR(IF(ISERROR(VLOOKUP(control!$B$5&amp;control!$D$11&amp;NIreland_HSCT!$B41,Data_HSCT!$A$5:$K$1710,Data_HSCT!G$1,FALSE)),"-",VLOOKUP(control!$B$5&amp;control!$D$11&amp;NIreland_HSCT!$B38,Data_HSCT!$A$5:$K$1710,Data_HSCT!G$1,FALSE)))),"-",IF(ISERROR(VLOOKUP(control!$B$5&amp;control!$D$11&amp;NIreland_HSCT!$B38,Data_HSCT!$A$5:$K$1710,Data_HSCT!G$1,FALSE)),"-",VLOOKUP(control!$B$5&amp;control!$D$11&amp;NIreland_HSCT!$B38,Data_HSCT!$A$5:$K$1710,Data_HSCT!G$1,FALSE)))</f>
        <v>90</v>
      </c>
      <c r="N38" s="101">
        <f>IF(OR(IF(ISERROR(VLOOKUP(control!$B$5&amp;control!$D$11&amp;NIreland_HSCT!$B38,Data_HSCT!$A$5:$K$1710,Data_HSCT!H$1,FALSE)),"-",VLOOKUP(control!$B$5&amp;control!$D$11&amp;NIreland_HSCT!$B38,Data_HSCT!$A$5:$K$1710,Data_HSCT!H$1,FALSE))=0,ISERROR(IF(ISERROR(VLOOKUP(control!$B$5&amp;control!$D$11&amp;NIreland_HSCT!$B41,Data_HSCT!$A$5:$K$1710,Data_HSCT!H$1,FALSE)),"-",VLOOKUP(control!$B$5&amp;control!$D$11&amp;NIreland_HSCT!$B38,Data_HSCT!$A$5:$K$1710,Data_HSCT!H$1,FALSE)))),"-",IF(ISERROR(VLOOKUP(control!$B$5&amp;control!$D$11&amp;NIreland_HSCT!$B38,Data_HSCT!$A$5:$K$1710,Data_HSCT!H$1,FALSE)),"-",VLOOKUP(control!$B$5&amp;control!$D$11&amp;NIreland_HSCT!$B38,Data_HSCT!$A$5:$K$1710,Data_HSCT!H$1,FALSE)))</f>
        <v>103</v>
      </c>
      <c r="O38" s="101">
        <f>IF(OR(IF(ISERROR(VLOOKUP(control!$B$5&amp;control!$D$11&amp;NIreland_HSCT!$B38,Data_HSCT!$A$5:$K$1710,Data_HSCT!I$1,FALSE)),"-",VLOOKUP(control!$B$5&amp;control!$D$11&amp;NIreland_HSCT!$B38,Data_HSCT!$A$5:$K$1710,Data_HSCT!I$1,FALSE))=0,ISERROR(IF(ISERROR(VLOOKUP(control!$B$5&amp;control!$D$11&amp;NIreland_HSCT!$B41,Data_HSCT!$A$5:$K$1710,Data_HSCT!I$1,FALSE)),"-",VLOOKUP(control!$B$5&amp;control!$D$11&amp;NIreland_HSCT!$B38,Data_HSCT!$A$5:$K$1710,Data_HSCT!I$1,FALSE)))),"-",IF(ISERROR(VLOOKUP(control!$B$5&amp;control!$D$11&amp;NIreland_HSCT!$B38,Data_HSCT!$A$5:$K$1710,Data_HSCT!I$1,FALSE)),"-",VLOOKUP(control!$B$5&amp;control!$D$11&amp;NIreland_HSCT!$B38,Data_HSCT!$A$5:$K$1710,Data_HSCT!I$1,FALSE)))</f>
        <v>83</v>
      </c>
      <c r="P38" s="101">
        <f>IF(OR(IF(ISERROR(VLOOKUP(control!$B$5&amp;control!$D$11&amp;NIreland_HSCT!$B38,Data_HSCT!$A$5:$K$1710,Data_HSCT!J$1,FALSE)),"-",VLOOKUP(control!$B$5&amp;control!$D$11&amp;NIreland_HSCT!$B38,Data_HSCT!$A$5:$K$1710,Data_HSCT!J$1,FALSE))=0,ISERROR(IF(ISERROR(VLOOKUP(control!$B$5&amp;control!$D$11&amp;NIreland_HSCT!$B41,Data_HSCT!$A$5:$K$1710,Data_HSCT!J$1,FALSE)),"-",VLOOKUP(control!$B$5&amp;control!$D$11&amp;NIreland_HSCT!$B38,Data_HSCT!$A$5:$K$1710,Data_HSCT!J$1,FALSE)))),"-",IF(ISERROR(VLOOKUP(control!$B$5&amp;control!$D$11&amp;NIreland_HSCT!$B38,Data_HSCT!$A$5:$K$1710,Data_HSCT!J$1,FALSE)),"-",VLOOKUP(control!$B$5&amp;control!$D$11&amp;NIreland_HSCT!$B38,Data_HSCT!$A$5:$K$1710,Data_HSCT!J$1,FALSE)))</f>
        <v>43</v>
      </c>
      <c r="Q38" s="102">
        <f>IF(OR(IF(ISERROR(VLOOKUP(control!$B$5&amp;control!$D$11&amp;NIreland_HSCT!$B38,Data_HSCT!$A$5:$K$1710,Data_HSCT!K$1,FALSE)),"-",VLOOKUP(control!$B$5&amp;control!$D$11&amp;NIreland_HSCT!$B38,Data_HSCT!$A$5:$K$1710,Data_HSCT!K$1,FALSE))=0,ISERROR(IF(ISERROR(VLOOKUP(control!$B$5&amp;control!$D$11&amp;NIreland_HSCT!$B41,Data_HSCT!$A$5:$K$1710,Data_HSCT!K$1,FALSE)),"-",VLOOKUP(control!$B$5&amp;control!$D$11&amp;NIreland_HSCT!$B38,Data_HSCT!$A$5:$K$1710,Data_HSCT!K$1,FALSE)))),"-",IF(ISERROR(VLOOKUP(control!$B$5&amp;control!$D$11&amp;NIreland_HSCT!$B38,Data_HSCT!$A$5:$K$1710,Data_HSCT!K$1,FALSE)),"-",VLOOKUP(control!$B$5&amp;control!$D$11&amp;NIreland_HSCT!$B38,Data_HSCT!$A$5:$K$1710,Data_HSCT!K$1,FALSE)))</f>
        <v>378</v>
      </c>
      <c r="R38" s="9"/>
      <c r="S38" s="100">
        <f>IF(OR(IF(ISERROR(VLOOKUP("Persons"&amp;control!$D$11&amp;NIreland_HSCT!$B38,Data_HSCT!$A$5:$K$1710,Data_HSCT!E$1,FALSE)),"-",VLOOKUP("Persons"&amp;control!$D$11&amp;NIreland_HSCT!$B38,Data_HSCT!$A$5:$K$1710,Data_HSCT!E$1,FALSE))=0,ISERROR(IF(ISERROR(VLOOKUP("Persons"&amp;control!$D$11&amp;NIreland_HSCT!$B38,Data_HSCT!$A$5:$K$1710,Data_HSCT!E$1,FALSE)),"-",VLOOKUP("Persons"&amp;control!$D$11&amp;NIreland_HSCT!$B38,Data_HSCT!$A$5:$K$1710,Data_HSCT!E$1,FALSE)))),"-",IF(ISERROR(VLOOKUP("Persons"&amp;control!$D$11&amp;NIreland_HSCT!$B38,Data_HSCT!$A$5:$K$1710,Data_HSCT!E$1,FALSE)),"-",VLOOKUP("Persons"&amp;control!$D$11&amp;NIreland_HSCT!$B38,Data_HSCT!$A$5:$K$1710,Data_HSCT!E$1,FALSE)))</f>
        <v>50</v>
      </c>
      <c r="T38" s="101">
        <f>IF(OR(IF(ISERROR(VLOOKUP("Persons"&amp;control!$D$11&amp;NIreland_HSCT!$B38,Data_HSCT!$A$5:$K$1710,Data_HSCT!F$1,FALSE)),"-",VLOOKUP("Persons"&amp;control!$D$11&amp;NIreland_HSCT!$B38,Data_HSCT!$A$5:$K$1710,Data_HSCT!F$1,FALSE))=0,ISERROR(IF(ISERROR(VLOOKUP("Persons"&amp;control!$D$11&amp;NIreland_HSCT!$B38,Data_HSCT!$A$5:$K$1710,Data_HSCT!F$1,FALSE)),"-",VLOOKUP("Persons"&amp;control!$D$11&amp;NIreland_HSCT!$B38,Data_HSCT!$A$5:$K$1710,Data_HSCT!F$1,FALSE)))),"-",IF(ISERROR(VLOOKUP("Persons"&amp;control!$D$11&amp;NIreland_HSCT!$B38,Data_HSCT!$A$5:$K$1710,Data_HSCT!F$1,FALSE)),"-",VLOOKUP("Persons"&amp;control!$D$11&amp;NIreland_HSCT!$B38,Data_HSCT!$A$5:$K$1710,Data_HSCT!F$1,FALSE)))</f>
        <v>47</v>
      </c>
      <c r="U38" s="101">
        <f>IF(OR(IF(ISERROR(VLOOKUP("Persons"&amp;control!$D$11&amp;NIreland_HSCT!$B38,Data_HSCT!$A$5:$K$1710,Data_HSCT!G$1,FALSE)),"-",VLOOKUP("Persons"&amp;control!$D$11&amp;NIreland_HSCT!$B38,Data_HSCT!$A$5:$K$1710,Data_HSCT!G$1,FALSE))=0,ISERROR(IF(ISERROR(VLOOKUP("Persons"&amp;control!$D$11&amp;NIreland_HSCT!$B38,Data_HSCT!$A$5:$K$1710,Data_HSCT!G$1,FALSE)),"-",VLOOKUP("Persons"&amp;control!$D$11&amp;NIreland_HSCT!$B38,Data_HSCT!$A$5:$K$1710,Data_HSCT!G$1,FALSE)))),"-",IF(ISERROR(VLOOKUP("Persons"&amp;control!$D$11&amp;NIreland_HSCT!$B38,Data_HSCT!$A$5:$K$1710,Data_HSCT!G$1,FALSE)),"-",VLOOKUP("Persons"&amp;control!$D$11&amp;NIreland_HSCT!$B38,Data_HSCT!$A$5:$K$1710,Data_HSCT!G$1,FALSE)))</f>
        <v>171</v>
      </c>
      <c r="V38" s="101">
        <f>IF(OR(IF(ISERROR(VLOOKUP("Persons"&amp;control!$D$11&amp;NIreland_HSCT!$B38,Data_HSCT!$A$5:$K$1710,Data_HSCT!H$1,FALSE)),"-",VLOOKUP("Persons"&amp;control!$D$11&amp;NIreland_HSCT!$B38,Data_HSCT!$A$5:$K$1710,Data_HSCT!H$1,FALSE))=0,ISERROR(IF(ISERROR(VLOOKUP("Persons"&amp;control!$D$11&amp;NIreland_HSCT!$B38,Data_HSCT!$A$5:$K$1710,Data_HSCT!H$1,FALSE)),"-",VLOOKUP("Persons"&amp;control!$D$11&amp;NIreland_HSCT!$B38,Data_HSCT!$A$5:$K$1710,Data_HSCT!H$1,FALSE)))),"-",IF(ISERROR(VLOOKUP("Persons"&amp;control!$D$11&amp;NIreland_HSCT!$B38,Data_HSCT!$A$5:$K$1710,Data_HSCT!H$1,FALSE)),"-",VLOOKUP("Persons"&amp;control!$D$11&amp;NIreland_HSCT!$B38,Data_HSCT!$A$5:$K$1710,Data_HSCT!H$1,FALSE)))</f>
        <v>182</v>
      </c>
      <c r="W38" s="101">
        <f>IF(OR(IF(ISERROR(VLOOKUP("Persons"&amp;control!$D$11&amp;NIreland_HSCT!$B38,Data_HSCT!$A$5:$K$1710,Data_HSCT!I$1,FALSE)),"-",VLOOKUP("Persons"&amp;control!$D$11&amp;NIreland_HSCT!$B38,Data_HSCT!$A$5:$K$1710,Data_HSCT!I$1,FALSE))=0,ISERROR(IF(ISERROR(VLOOKUP("Persons"&amp;control!$D$11&amp;NIreland_HSCT!$B38,Data_HSCT!$A$5:$K$1710,Data_HSCT!I$1,FALSE)),"-",VLOOKUP("Persons"&amp;control!$D$11&amp;NIreland_HSCT!$B38,Data_HSCT!$A$5:$K$1710,Data_HSCT!I$1,FALSE)))),"-",IF(ISERROR(VLOOKUP("Persons"&amp;control!$D$11&amp;NIreland_HSCT!$B38,Data_HSCT!$A$5:$K$1710,Data_HSCT!I$1,FALSE)),"-",VLOOKUP("Persons"&amp;control!$D$11&amp;NIreland_HSCT!$B38,Data_HSCT!$A$5:$K$1710,Data_HSCT!I$1,FALSE)))</f>
        <v>125</v>
      </c>
      <c r="X38" s="101">
        <f>IF(OR(IF(ISERROR(VLOOKUP("Persons"&amp;control!$D$11&amp;NIreland_HSCT!$B38,Data_HSCT!$A$5:$K$1710,Data_HSCT!J$1,FALSE)),"-",VLOOKUP("Persons"&amp;control!$D$11&amp;NIreland_HSCT!$B38,Data_HSCT!$A$5:$K$1710,Data_HSCT!J$1,FALSE))=0,ISERROR(IF(ISERROR(VLOOKUP("Persons"&amp;control!$D$11&amp;NIreland_HSCT!$B38,Data_HSCT!$A$5:$K$1710,Data_HSCT!J$1,FALSE)),"-",VLOOKUP("Persons"&amp;control!$D$11&amp;NIreland_HSCT!$B38,Data_HSCT!$A$5:$K$1710,Data_HSCT!J$1,FALSE)))),"-",IF(ISERROR(VLOOKUP("Persons"&amp;control!$D$11&amp;NIreland_HSCT!$B38,Data_HSCT!$A$5:$K$1710,Data_HSCT!J$1,FALSE)),"-",VLOOKUP("Persons"&amp;control!$D$11&amp;NIreland_HSCT!$B38,Data_HSCT!$A$5:$K$1710,Data_HSCT!J$1,FALSE)))</f>
        <v>72</v>
      </c>
      <c r="Y38" s="102">
        <f>IF(OR(IF(ISERROR(VLOOKUP("Persons"&amp;control!$D$11&amp;NIreland_HSCT!$B38,Data_HSCT!$A$5:$K$1710,Data_HSCT!K$1,FALSE)),"-",VLOOKUP("Persons"&amp;control!$D$11&amp;NIreland_HSCT!$B38,Data_HSCT!$A$5:$K$1710,Data_HSCT!K$1,FALSE))=0,ISERROR(IF(ISERROR(VLOOKUP("Persons"&amp;control!$D$11&amp;NIreland_HSCT!$B38,Data_HSCT!$A$5:$K$1710,Data_HSCT!K$1,FALSE)),"-",VLOOKUP("Persons"&amp;control!$D$11&amp;NIreland_HSCT!$B38,Data_HSCT!$A$5:$K$1710,Data_HSCT!K$1,FALSE)))),"-",IF(ISERROR(VLOOKUP("Persons"&amp;control!$D$11&amp;NIreland_HSCT!$B38,Data_HSCT!$A$5:$K$1710,Data_HSCT!K$1,FALSE)),"-",VLOOKUP("Persons"&amp;control!$D$11&amp;NIreland_HSCT!$B38,Data_HSCT!$A$5:$K$1710,Data_HSCT!K$1,FALSE)))</f>
        <v>647</v>
      </c>
    </row>
    <row r="39" spans="2:25" thickBot="1">
      <c r="B39" s="16" t="s">
        <v>114</v>
      </c>
      <c r="C39" s="97">
        <f>IF(OR(IF(ISERROR(VLOOKUP(control!$B$4&amp;control!$D$11&amp;NIreland_HSCT!$B39,Data_HSCT!$A$5:$K$1710,Data_HSCT!E$1,FALSE)),"-",VLOOKUP(control!$B$4&amp;control!$D$11&amp;NIreland_HSCT!$B39,Data_HSCT!$A$5:$K$1710,Data_HSCT!E$1,FALSE))=0,ISERROR(IF(ISERROR(VLOOKUP(control!$B$4&amp;control!$D$11&amp;NIreland_HSCT!$B39,Data_HSCT!$A$5:$K$1710,Data_HSCT!E$1,FALSE)),"-",VLOOKUP(control!$B$4&amp;control!$D$11&amp;NIreland_HSCT!$B39,Data_HSCT!$A$5:$K$1710,Data_HSCT!E$1,FALSE)))),"-",IF(ISERROR(VLOOKUP(control!$B$4&amp;control!$D$11&amp;NIreland_HSCT!$B39,Data_HSCT!$A$5:$K$1710,Data_HSCT!E$1,FALSE)),"-",VLOOKUP(control!$B$4&amp;control!$D$11&amp;NIreland_HSCT!$B39,Data_HSCT!$A$5:$K$1710,Data_HSCT!E$1,FALSE)))</f>
        <v>9</v>
      </c>
      <c r="D39" s="98">
        <f>IF(OR(IF(ISERROR(VLOOKUP(control!$B$4&amp;control!$D$11&amp;NIreland_HSCT!$B39,Data_HSCT!$A$5:$K$1710,Data_HSCT!F$1,FALSE)),"-",VLOOKUP(control!$B$4&amp;control!$D$11&amp;NIreland_HSCT!$B39,Data_HSCT!$A$5:$K$1710,Data_HSCT!F$1,FALSE))=0,ISERROR(IF(ISERROR(VLOOKUP(control!$B$4&amp;control!$D$11&amp;NIreland_HSCT!$B39,Data_HSCT!$A$5:$K$1710,Data_HSCT!F$1,FALSE)),"-",VLOOKUP(control!$B$4&amp;control!$D$11&amp;NIreland_HSCT!$B39,Data_HSCT!$A$5:$K$1710,Data_HSCT!F$1,FALSE)))),"-",IF(ISERROR(VLOOKUP(control!$B$4&amp;control!$D$11&amp;NIreland_HSCT!$B39,Data_HSCT!$A$5:$K$1710,Data_HSCT!F$1,FALSE)),"-",VLOOKUP(control!$B$4&amp;control!$D$11&amp;NIreland_HSCT!$B39,Data_HSCT!$A$5:$K$1710,Data_HSCT!F$1,FALSE)))</f>
        <v>13</v>
      </c>
      <c r="E39" s="98">
        <f>IF(OR(IF(ISERROR(VLOOKUP(control!$B$4&amp;control!$D$11&amp;NIreland_HSCT!$B39,Data_HSCT!$A$5:$K$1710,Data_HSCT!G$1,FALSE)),"-",VLOOKUP(control!$B$4&amp;control!$D$11&amp;NIreland_HSCT!$B39,Data_HSCT!$A$5:$K$1710,Data_HSCT!G$1,FALSE))=0,ISERROR(IF(ISERROR(VLOOKUP(control!$B$4&amp;control!$D$11&amp;NIreland_HSCT!$B39,Data_HSCT!$A$5:$K$1710,Data_HSCT!G$1,FALSE)),"-",VLOOKUP(control!$B$4&amp;control!$D$11&amp;NIreland_HSCT!$B39,Data_HSCT!$A$5:$K$1710,Data_HSCT!G$1,FALSE)))),"-",IF(ISERROR(VLOOKUP(control!$B$4&amp;control!$D$11&amp;NIreland_HSCT!$B39,Data_HSCT!$A$5:$K$1710,Data_HSCT!G$1,FALSE)),"-",VLOOKUP(control!$B$4&amp;control!$D$11&amp;NIreland_HSCT!$B39,Data_HSCT!$A$5:$K$1710,Data_HSCT!G$1,FALSE)))</f>
        <v>23</v>
      </c>
      <c r="F39" s="98">
        <f>IF(OR(IF(ISERROR(VLOOKUP(control!$B$4&amp;control!$D$11&amp;NIreland_HSCT!$B39,Data_HSCT!$A$5:$K$1710,Data_HSCT!H$1,FALSE)),"-",VLOOKUP(control!$B$4&amp;control!$D$11&amp;NIreland_HSCT!$B39,Data_HSCT!$A$5:$K$1710,Data_HSCT!H$1,FALSE))=0,ISERROR(IF(ISERROR(VLOOKUP(control!$B$4&amp;control!$D$11&amp;NIreland_HSCT!$B39,Data_HSCT!$A$5:$K$1710,Data_HSCT!H$1,FALSE)),"-",VLOOKUP(control!$B$4&amp;control!$D$11&amp;NIreland_HSCT!$B39,Data_HSCT!$A$5:$K$1710,Data_HSCT!H$1,FALSE)))),"-",IF(ISERROR(VLOOKUP(control!$B$4&amp;control!$D$11&amp;NIreland_HSCT!$B39,Data_HSCT!$A$5:$K$1710,Data_HSCT!H$1,FALSE)),"-",VLOOKUP(control!$B$4&amp;control!$D$11&amp;NIreland_HSCT!$B39,Data_HSCT!$A$5:$K$1710,Data_HSCT!H$1,FALSE)))</f>
        <v>19</v>
      </c>
      <c r="G39" s="98">
        <f>IF(OR(IF(ISERROR(VLOOKUP(control!$B$4&amp;control!$D$11&amp;NIreland_HSCT!$B39,Data_HSCT!$A$5:$K$1710,Data_HSCT!I$1,FALSE)),"-",VLOOKUP(control!$B$4&amp;control!$D$11&amp;NIreland_HSCT!$B39,Data_HSCT!$A$5:$K$1710,Data_HSCT!I$1,FALSE))=0,ISERROR(IF(ISERROR(VLOOKUP(control!$B$4&amp;control!$D$11&amp;NIreland_HSCT!$B39,Data_HSCT!$A$5:$K$1710,Data_HSCT!I$1,FALSE)),"-",VLOOKUP(control!$B$4&amp;control!$D$11&amp;NIreland_HSCT!$B39,Data_HSCT!$A$5:$K$1710,Data_HSCT!I$1,FALSE)))),"-",IF(ISERROR(VLOOKUP(control!$B$4&amp;control!$D$11&amp;NIreland_HSCT!$B39,Data_HSCT!$A$5:$K$1710,Data_HSCT!I$1,FALSE)),"-",VLOOKUP(control!$B$4&amp;control!$D$11&amp;NIreland_HSCT!$B39,Data_HSCT!$A$5:$K$1710,Data_HSCT!I$1,FALSE)))</f>
        <v>7</v>
      </c>
      <c r="H39" s="98" t="str">
        <f>IF(OR(IF(ISERROR(VLOOKUP(control!$B$4&amp;control!$D$11&amp;NIreland_HSCT!$B39,Data_HSCT!$A$5:$K$1710,Data_HSCT!J$1,FALSE)),"-",VLOOKUP(control!$B$4&amp;control!$D$11&amp;NIreland_HSCT!$B39,Data_HSCT!$A$5:$K$1710,Data_HSCT!J$1,FALSE))=0,ISERROR(IF(ISERROR(VLOOKUP(control!$B$4&amp;control!$D$11&amp;NIreland_HSCT!$B39,Data_HSCT!$A$5:$K$1710,Data_HSCT!J$1,FALSE)),"-",VLOOKUP(control!$B$4&amp;control!$D$11&amp;NIreland_HSCT!$B39,Data_HSCT!$A$5:$K$1710,Data_HSCT!J$1,FALSE)))),"-",IF(ISERROR(VLOOKUP(control!$B$4&amp;control!$D$11&amp;NIreland_HSCT!$B39,Data_HSCT!$A$5:$K$1710,Data_HSCT!J$1,FALSE)),"-",VLOOKUP(control!$B$4&amp;control!$D$11&amp;NIreland_HSCT!$B39,Data_HSCT!$A$5:$K$1710,Data_HSCT!J$1,FALSE)))</f>
        <v>-</v>
      </c>
      <c r="I39" s="99">
        <f>IF(OR(IF(ISERROR(VLOOKUP(control!$B$4&amp;control!$D$11&amp;NIreland_HSCT!$B39,Data_HSCT!$A$5:$K$1710,Data_HSCT!K$1,FALSE)),"-",VLOOKUP(control!$B$4&amp;control!$D$11&amp;NIreland_HSCT!$B39,Data_HSCT!$A$5:$K$1710,Data_HSCT!K$1,FALSE))=0,ISERROR(IF(ISERROR(VLOOKUP(control!$B$4&amp;control!$D$11&amp;NIreland_HSCT!$B39,Data_HSCT!$A$5:$K$1710,Data_HSCT!K$1,FALSE)),"-",VLOOKUP(control!$B$4&amp;control!$D$11&amp;NIreland_HSCT!$B39,Data_HSCT!$A$5:$K$1710,Data_HSCT!K$1,FALSE)))),"-",IF(ISERROR(VLOOKUP(control!$B$4&amp;control!$D$11&amp;NIreland_HSCT!$B39,Data_HSCT!$A$5:$K$1710,Data_HSCT!K$1,FALSE)),"-",VLOOKUP(control!$B$4&amp;control!$D$11&amp;NIreland_HSCT!$B39,Data_HSCT!$A$5:$K$1710,Data_HSCT!K$1,FALSE)))</f>
        <v>71</v>
      </c>
      <c r="K39" s="97">
        <f>IF(OR(IF(ISERROR(VLOOKUP(control!$B$5&amp;control!$D$11&amp;NIreland_HSCT!$B39,Data_HSCT!$A$5:$K$1710,Data_HSCT!E$1,FALSE)),"-",VLOOKUP(control!$B$5&amp;control!$D$11&amp;NIreland_HSCT!$B39,Data_HSCT!$A$5:$K$1710,Data_HSCT!E$1,FALSE))=0,ISERROR(IF(ISERROR(VLOOKUP(control!$B$5&amp;control!$D$11&amp;NIreland_HSCT!$B39,Data_HSCT!$A$5:$K$1710,Data_HSCT!E$1,FALSE)),"-",VLOOKUP(control!$B$5&amp;control!$D$11&amp;NIreland_HSCT!$B39,Data_HSCT!$A$5:$K$1710,Data_HSCT!E$1,FALSE)))),"-",IF(ISERROR(VLOOKUP(control!$B$5&amp;control!$D$11&amp;NIreland_HSCT!$B39,Data_HSCT!$A$5:$K$1710,Data_HSCT!E$1,FALSE)),"-",VLOOKUP(control!$B$5&amp;control!$D$11&amp;NIreland_HSCT!$B39,Data_HSCT!$A$5:$K$1710,Data_HSCT!E$1,FALSE)))</f>
        <v>7</v>
      </c>
      <c r="L39" s="98">
        <f>IF(OR(IF(ISERROR(VLOOKUP(control!$B$5&amp;control!$D$11&amp;NIreland_HSCT!$B39,Data_HSCT!$A$5:$K$1710,Data_HSCT!F$1,FALSE)),"-",VLOOKUP(control!$B$5&amp;control!$D$11&amp;NIreland_HSCT!$B39,Data_HSCT!$A$5:$K$1710,Data_HSCT!F$1,FALSE))=0,ISERROR(IF(ISERROR(VLOOKUP(control!$B$5&amp;control!$D$11&amp;NIreland_HSCT!$B42,Data_HSCT!$A$5:$K$1710,Data_HSCT!F$1,FALSE)),"-",VLOOKUP(control!$B$5&amp;control!$D$11&amp;NIreland_HSCT!$B39,Data_HSCT!$A$5:$K$1710,Data_HSCT!F$1,FALSE)))),"-",IF(ISERROR(VLOOKUP(control!$B$5&amp;control!$D$11&amp;NIreland_HSCT!$B39,Data_HSCT!$A$5:$K$1710,Data_HSCT!F$1,FALSE)),"-",VLOOKUP(control!$B$5&amp;control!$D$11&amp;NIreland_HSCT!$B39,Data_HSCT!$A$5:$K$1710,Data_HSCT!F$1,FALSE)))</f>
        <v>9</v>
      </c>
      <c r="M39" s="98">
        <f>IF(OR(IF(ISERROR(VLOOKUP(control!$B$5&amp;control!$D$11&amp;NIreland_HSCT!$B39,Data_HSCT!$A$5:$K$1710,Data_HSCT!G$1,FALSE)),"-",VLOOKUP(control!$B$5&amp;control!$D$11&amp;NIreland_HSCT!$B39,Data_HSCT!$A$5:$K$1710,Data_HSCT!G$1,FALSE))=0,ISERROR(IF(ISERROR(VLOOKUP(control!$B$5&amp;control!$D$11&amp;NIreland_HSCT!$B42,Data_HSCT!$A$5:$K$1710,Data_HSCT!G$1,FALSE)),"-",VLOOKUP(control!$B$5&amp;control!$D$11&amp;NIreland_HSCT!$B39,Data_HSCT!$A$5:$K$1710,Data_HSCT!G$1,FALSE)))),"-",IF(ISERROR(VLOOKUP(control!$B$5&amp;control!$D$11&amp;NIreland_HSCT!$B39,Data_HSCT!$A$5:$K$1710,Data_HSCT!G$1,FALSE)),"-",VLOOKUP(control!$B$5&amp;control!$D$11&amp;NIreland_HSCT!$B39,Data_HSCT!$A$5:$K$1710,Data_HSCT!G$1,FALSE)))</f>
        <v>18</v>
      </c>
      <c r="N39" s="98">
        <f>IF(OR(IF(ISERROR(VLOOKUP(control!$B$5&amp;control!$D$11&amp;NIreland_HSCT!$B39,Data_HSCT!$A$5:$K$1710,Data_HSCT!H$1,FALSE)),"-",VLOOKUP(control!$B$5&amp;control!$D$11&amp;NIreland_HSCT!$B39,Data_HSCT!$A$5:$K$1710,Data_HSCT!H$1,FALSE))=0,ISERROR(IF(ISERROR(VLOOKUP(control!$B$5&amp;control!$D$11&amp;NIreland_HSCT!$B42,Data_HSCT!$A$5:$K$1710,Data_HSCT!H$1,FALSE)),"-",VLOOKUP(control!$B$5&amp;control!$D$11&amp;NIreland_HSCT!$B39,Data_HSCT!$A$5:$K$1710,Data_HSCT!H$1,FALSE)))),"-",IF(ISERROR(VLOOKUP(control!$B$5&amp;control!$D$11&amp;NIreland_HSCT!$B39,Data_HSCT!$A$5:$K$1710,Data_HSCT!H$1,FALSE)),"-",VLOOKUP(control!$B$5&amp;control!$D$11&amp;NIreland_HSCT!$B39,Data_HSCT!$A$5:$K$1710,Data_HSCT!H$1,FALSE)))</f>
        <v>18</v>
      </c>
      <c r="O39" s="98">
        <f>IF(OR(IF(ISERROR(VLOOKUP(control!$B$5&amp;control!$D$11&amp;NIreland_HSCT!$B39,Data_HSCT!$A$5:$K$1710,Data_HSCT!I$1,FALSE)),"-",VLOOKUP(control!$B$5&amp;control!$D$11&amp;NIreland_HSCT!$B39,Data_HSCT!$A$5:$K$1710,Data_HSCT!I$1,FALSE))=0,ISERROR(IF(ISERROR(VLOOKUP(control!$B$5&amp;control!$D$11&amp;NIreland_HSCT!$B42,Data_HSCT!$A$5:$K$1710,Data_HSCT!I$1,FALSE)),"-",VLOOKUP(control!$B$5&amp;control!$D$11&amp;NIreland_HSCT!$B39,Data_HSCT!$A$5:$K$1710,Data_HSCT!I$1,FALSE)))),"-",IF(ISERROR(VLOOKUP(control!$B$5&amp;control!$D$11&amp;NIreland_HSCT!$B39,Data_HSCT!$A$5:$K$1710,Data_HSCT!I$1,FALSE)),"-",VLOOKUP(control!$B$5&amp;control!$D$11&amp;NIreland_HSCT!$B39,Data_HSCT!$A$5:$K$1710,Data_HSCT!I$1,FALSE)))</f>
        <v>8</v>
      </c>
      <c r="P39" s="98" t="str">
        <f>IF(OR(IF(ISERROR(VLOOKUP(control!$B$5&amp;control!$D$11&amp;NIreland_HSCT!$B39,Data_HSCT!$A$5:$K$1710,Data_HSCT!J$1,FALSE)),"-",VLOOKUP(control!$B$5&amp;control!$D$11&amp;NIreland_HSCT!$B39,Data_HSCT!$A$5:$K$1710,Data_HSCT!J$1,FALSE))=0,ISERROR(IF(ISERROR(VLOOKUP(control!$B$5&amp;control!$D$11&amp;NIreland_HSCT!$B42,Data_HSCT!$A$5:$K$1710,Data_HSCT!J$1,FALSE)),"-",VLOOKUP(control!$B$5&amp;control!$D$11&amp;NIreland_HSCT!$B39,Data_HSCT!$A$5:$K$1710,Data_HSCT!J$1,FALSE)))),"-",IF(ISERROR(VLOOKUP(control!$B$5&amp;control!$D$11&amp;NIreland_HSCT!$B39,Data_HSCT!$A$5:$K$1710,Data_HSCT!J$1,FALSE)),"-",VLOOKUP(control!$B$5&amp;control!$D$11&amp;NIreland_HSCT!$B39,Data_HSCT!$A$5:$K$1710,Data_HSCT!J$1,FALSE)))</f>
        <v>-</v>
      </c>
      <c r="Q39" s="99">
        <f>IF(OR(IF(ISERROR(VLOOKUP(control!$B$5&amp;control!$D$11&amp;NIreland_HSCT!$B39,Data_HSCT!$A$5:$K$1710,Data_HSCT!K$1,FALSE)),"-",VLOOKUP(control!$B$5&amp;control!$D$11&amp;NIreland_HSCT!$B39,Data_HSCT!$A$5:$K$1710,Data_HSCT!K$1,FALSE))=0,ISERROR(IF(ISERROR(VLOOKUP(control!$B$5&amp;control!$D$11&amp;NIreland_HSCT!$B42,Data_HSCT!$A$5:$K$1710,Data_HSCT!K$1,FALSE)),"-",VLOOKUP(control!$B$5&amp;control!$D$11&amp;NIreland_HSCT!$B39,Data_HSCT!$A$5:$K$1710,Data_HSCT!K$1,FALSE)))),"-",IF(ISERROR(VLOOKUP(control!$B$5&amp;control!$D$11&amp;NIreland_HSCT!$B39,Data_HSCT!$A$5:$K$1710,Data_HSCT!K$1,FALSE)),"-",VLOOKUP(control!$B$5&amp;control!$D$11&amp;NIreland_HSCT!$B39,Data_HSCT!$A$5:$K$1710,Data_HSCT!K$1,FALSE)))</f>
        <v>60</v>
      </c>
      <c r="R39" s="9"/>
      <c r="S39" s="97">
        <f>IF(OR(IF(ISERROR(VLOOKUP("Persons"&amp;control!$D$11&amp;NIreland_HSCT!$B39,Data_HSCT!$A$5:$K$1710,Data_HSCT!E$1,FALSE)),"-",VLOOKUP("Persons"&amp;control!$D$11&amp;NIreland_HSCT!$B39,Data_HSCT!$A$5:$K$1710,Data_HSCT!E$1,FALSE))=0,ISERROR(IF(ISERROR(VLOOKUP("Persons"&amp;control!$D$11&amp;NIreland_HSCT!$B39,Data_HSCT!$A$5:$K$1710,Data_HSCT!E$1,FALSE)),"-",VLOOKUP("Persons"&amp;control!$D$11&amp;NIreland_HSCT!$B39,Data_HSCT!$A$5:$K$1710,Data_HSCT!E$1,FALSE)))),"-",IF(ISERROR(VLOOKUP("Persons"&amp;control!$D$11&amp;NIreland_HSCT!$B39,Data_HSCT!$A$5:$K$1710,Data_HSCT!E$1,FALSE)),"-",VLOOKUP("Persons"&amp;control!$D$11&amp;NIreland_HSCT!$B39,Data_HSCT!$A$5:$K$1710,Data_HSCT!E$1,FALSE)))</f>
        <v>16</v>
      </c>
      <c r="T39" s="98">
        <f>IF(OR(IF(ISERROR(VLOOKUP("Persons"&amp;control!$D$11&amp;NIreland_HSCT!$B39,Data_HSCT!$A$5:$K$1710,Data_HSCT!F$1,FALSE)),"-",VLOOKUP("Persons"&amp;control!$D$11&amp;NIreland_HSCT!$B39,Data_HSCT!$A$5:$K$1710,Data_HSCT!F$1,FALSE))=0,ISERROR(IF(ISERROR(VLOOKUP("Persons"&amp;control!$D$11&amp;NIreland_HSCT!$B39,Data_HSCT!$A$5:$K$1710,Data_HSCT!F$1,FALSE)),"-",VLOOKUP("Persons"&amp;control!$D$11&amp;NIreland_HSCT!$B39,Data_HSCT!$A$5:$K$1710,Data_HSCT!F$1,FALSE)))),"-",IF(ISERROR(VLOOKUP("Persons"&amp;control!$D$11&amp;NIreland_HSCT!$B39,Data_HSCT!$A$5:$K$1710,Data_HSCT!F$1,FALSE)),"-",VLOOKUP("Persons"&amp;control!$D$11&amp;NIreland_HSCT!$B39,Data_HSCT!$A$5:$K$1710,Data_HSCT!F$1,FALSE)))</f>
        <v>22</v>
      </c>
      <c r="U39" s="98">
        <f>IF(OR(IF(ISERROR(VLOOKUP("Persons"&amp;control!$D$11&amp;NIreland_HSCT!$B39,Data_HSCT!$A$5:$K$1710,Data_HSCT!G$1,FALSE)),"-",VLOOKUP("Persons"&amp;control!$D$11&amp;NIreland_HSCT!$B39,Data_HSCT!$A$5:$K$1710,Data_HSCT!G$1,FALSE))=0,ISERROR(IF(ISERROR(VLOOKUP("Persons"&amp;control!$D$11&amp;NIreland_HSCT!$B39,Data_HSCT!$A$5:$K$1710,Data_HSCT!G$1,FALSE)),"-",VLOOKUP("Persons"&amp;control!$D$11&amp;NIreland_HSCT!$B39,Data_HSCT!$A$5:$K$1710,Data_HSCT!G$1,FALSE)))),"-",IF(ISERROR(VLOOKUP("Persons"&amp;control!$D$11&amp;NIreland_HSCT!$B39,Data_HSCT!$A$5:$K$1710,Data_HSCT!G$1,FALSE)),"-",VLOOKUP("Persons"&amp;control!$D$11&amp;NIreland_HSCT!$B39,Data_HSCT!$A$5:$K$1710,Data_HSCT!G$1,FALSE)))</f>
        <v>41</v>
      </c>
      <c r="V39" s="98">
        <f>IF(OR(IF(ISERROR(VLOOKUP("Persons"&amp;control!$D$11&amp;NIreland_HSCT!$B39,Data_HSCT!$A$5:$K$1710,Data_HSCT!H$1,FALSE)),"-",VLOOKUP("Persons"&amp;control!$D$11&amp;NIreland_HSCT!$B39,Data_HSCT!$A$5:$K$1710,Data_HSCT!H$1,FALSE))=0,ISERROR(IF(ISERROR(VLOOKUP("Persons"&amp;control!$D$11&amp;NIreland_HSCT!$B39,Data_HSCT!$A$5:$K$1710,Data_HSCT!H$1,FALSE)),"-",VLOOKUP("Persons"&amp;control!$D$11&amp;NIreland_HSCT!$B39,Data_HSCT!$A$5:$K$1710,Data_HSCT!H$1,FALSE)))),"-",IF(ISERROR(VLOOKUP("Persons"&amp;control!$D$11&amp;NIreland_HSCT!$B39,Data_HSCT!$A$5:$K$1710,Data_HSCT!H$1,FALSE)),"-",VLOOKUP("Persons"&amp;control!$D$11&amp;NIreland_HSCT!$B39,Data_HSCT!$A$5:$K$1710,Data_HSCT!H$1,FALSE)))</f>
        <v>37</v>
      </c>
      <c r="W39" s="98">
        <f>IF(OR(IF(ISERROR(VLOOKUP("Persons"&amp;control!$D$11&amp;NIreland_HSCT!$B39,Data_HSCT!$A$5:$K$1710,Data_HSCT!I$1,FALSE)),"-",VLOOKUP("Persons"&amp;control!$D$11&amp;NIreland_HSCT!$B39,Data_HSCT!$A$5:$K$1710,Data_HSCT!I$1,FALSE))=0,ISERROR(IF(ISERROR(VLOOKUP("Persons"&amp;control!$D$11&amp;NIreland_HSCT!$B39,Data_HSCT!$A$5:$K$1710,Data_HSCT!I$1,FALSE)),"-",VLOOKUP("Persons"&amp;control!$D$11&amp;NIreland_HSCT!$B39,Data_HSCT!$A$5:$K$1710,Data_HSCT!I$1,FALSE)))),"-",IF(ISERROR(VLOOKUP("Persons"&amp;control!$D$11&amp;NIreland_HSCT!$B39,Data_HSCT!$A$5:$K$1710,Data_HSCT!I$1,FALSE)),"-",VLOOKUP("Persons"&amp;control!$D$11&amp;NIreland_HSCT!$B39,Data_HSCT!$A$5:$K$1710,Data_HSCT!I$1,FALSE)))</f>
        <v>15</v>
      </c>
      <c r="X39" s="98" t="str">
        <f>IF(OR(IF(ISERROR(VLOOKUP("Persons"&amp;control!$D$11&amp;NIreland_HSCT!$B39,Data_HSCT!$A$5:$K$1710,Data_HSCT!J$1,FALSE)),"-",VLOOKUP("Persons"&amp;control!$D$11&amp;NIreland_HSCT!$B39,Data_HSCT!$A$5:$K$1710,Data_HSCT!J$1,FALSE))=0,ISERROR(IF(ISERROR(VLOOKUP("Persons"&amp;control!$D$11&amp;NIreland_HSCT!$B39,Data_HSCT!$A$5:$K$1710,Data_HSCT!J$1,FALSE)),"-",VLOOKUP("Persons"&amp;control!$D$11&amp;NIreland_HSCT!$B39,Data_HSCT!$A$5:$K$1710,Data_HSCT!J$1,FALSE)))),"-",IF(ISERROR(VLOOKUP("Persons"&amp;control!$D$11&amp;NIreland_HSCT!$B39,Data_HSCT!$A$5:$K$1710,Data_HSCT!J$1,FALSE)),"-",VLOOKUP("Persons"&amp;control!$D$11&amp;NIreland_HSCT!$B39,Data_HSCT!$A$5:$K$1710,Data_HSCT!J$1,FALSE)))</f>
        <v>-</v>
      </c>
      <c r="Y39" s="99">
        <f>IF(OR(IF(ISERROR(VLOOKUP("Persons"&amp;control!$D$11&amp;NIreland_HSCT!$B39,Data_HSCT!$A$5:$K$1710,Data_HSCT!K$1,FALSE)),"-",VLOOKUP("Persons"&amp;control!$D$11&amp;NIreland_HSCT!$B39,Data_HSCT!$A$5:$K$1710,Data_HSCT!K$1,FALSE))=0,ISERROR(IF(ISERROR(VLOOKUP("Persons"&amp;control!$D$11&amp;NIreland_HSCT!$B39,Data_HSCT!$A$5:$K$1710,Data_HSCT!K$1,FALSE)),"-",VLOOKUP("Persons"&amp;control!$D$11&amp;NIreland_HSCT!$B39,Data_HSCT!$A$5:$K$1710,Data_HSCT!K$1,FALSE)))),"-",IF(ISERROR(VLOOKUP("Persons"&amp;control!$D$11&amp;NIreland_HSCT!$B39,Data_HSCT!$A$5:$K$1710,Data_HSCT!K$1,FALSE)),"-",VLOOKUP("Persons"&amp;control!$D$11&amp;NIreland_HSCT!$B39,Data_HSCT!$A$5:$K$1710,Data_HSCT!K$1,FALSE)))</f>
        <v>131</v>
      </c>
    </row>
    <row r="40" spans="2:25" thickBot="1">
      <c r="B40" s="16" t="s">
        <v>120</v>
      </c>
      <c r="C40" s="100">
        <f>IF(OR(IF(ISERROR(VLOOKUP(control!$B$4&amp;control!$D$11&amp;NIreland_HSCT!$B40,Data_HSCT!$A$5:$K$1710,Data_HSCT!E$1,FALSE)),"-",VLOOKUP(control!$B$4&amp;control!$D$11&amp;NIreland_HSCT!$B40,Data_HSCT!$A$5:$K$1710,Data_HSCT!E$1,FALSE))=0,ISERROR(IF(ISERROR(VLOOKUP(control!$B$4&amp;control!$D$11&amp;NIreland_HSCT!$B40,Data_HSCT!$A$5:$K$1710,Data_HSCT!E$1,FALSE)),"-",VLOOKUP(control!$B$4&amp;control!$D$11&amp;NIreland_HSCT!$B40,Data_HSCT!$A$5:$K$1710,Data_HSCT!E$1,FALSE)))),"-",IF(ISERROR(VLOOKUP(control!$B$4&amp;control!$D$11&amp;NIreland_HSCT!$B40,Data_HSCT!$A$5:$K$1710,Data_HSCT!E$1,FALSE)),"-",VLOOKUP(control!$B$4&amp;control!$D$11&amp;NIreland_HSCT!$B40,Data_HSCT!$A$5:$K$1710,Data_HSCT!E$1,FALSE)))</f>
        <v>29</v>
      </c>
      <c r="D40" s="101">
        <f>IF(OR(IF(ISERROR(VLOOKUP(control!$B$4&amp;control!$D$11&amp;NIreland_HSCT!$B40,Data_HSCT!$A$5:$K$1710,Data_HSCT!F$1,FALSE)),"-",VLOOKUP(control!$B$4&amp;control!$D$11&amp;NIreland_HSCT!$B40,Data_HSCT!$A$5:$K$1710,Data_HSCT!F$1,FALSE))=0,ISERROR(IF(ISERROR(VLOOKUP(control!$B$4&amp;control!$D$11&amp;NIreland_HSCT!$B40,Data_HSCT!$A$5:$K$1710,Data_HSCT!F$1,FALSE)),"-",VLOOKUP(control!$B$4&amp;control!$D$11&amp;NIreland_HSCT!$B40,Data_HSCT!$A$5:$K$1710,Data_HSCT!F$1,FALSE)))),"-",IF(ISERROR(VLOOKUP(control!$B$4&amp;control!$D$11&amp;NIreland_HSCT!$B40,Data_HSCT!$A$5:$K$1710,Data_HSCT!F$1,FALSE)),"-",VLOOKUP(control!$B$4&amp;control!$D$11&amp;NIreland_HSCT!$B40,Data_HSCT!$A$5:$K$1710,Data_HSCT!F$1,FALSE)))</f>
        <v>29</v>
      </c>
      <c r="E40" s="101">
        <f>IF(OR(IF(ISERROR(VLOOKUP(control!$B$4&amp;control!$D$11&amp;NIreland_HSCT!$B40,Data_HSCT!$A$5:$K$1710,Data_HSCT!G$1,FALSE)),"-",VLOOKUP(control!$B$4&amp;control!$D$11&amp;NIreland_HSCT!$B40,Data_HSCT!$A$5:$K$1710,Data_HSCT!G$1,FALSE))=0,ISERROR(IF(ISERROR(VLOOKUP(control!$B$4&amp;control!$D$11&amp;NIreland_HSCT!$B40,Data_HSCT!$A$5:$K$1710,Data_HSCT!G$1,FALSE)),"-",VLOOKUP(control!$B$4&amp;control!$D$11&amp;NIreland_HSCT!$B40,Data_HSCT!$A$5:$K$1710,Data_HSCT!G$1,FALSE)))),"-",IF(ISERROR(VLOOKUP(control!$B$4&amp;control!$D$11&amp;NIreland_HSCT!$B40,Data_HSCT!$A$5:$K$1710,Data_HSCT!G$1,FALSE)),"-",VLOOKUP(control!$B$4&amp;control!$D$11&amp;NIreland_HSCT!$B40,Data_HSCT!$A$5:$K$1710,Data_HSCT!G$1,FALSE)))</f>
        <v>65</v>
      </c>
      <c r="F40" s="101">
        <f>IF(OR(IF(ISERROR(VLOOKUP(control!$B$4&amp;control!$D$11&amp;NIreland_HSCT!$B40,Data_HSCT!$A$5:$K$1710,Data_HSCT!H$1,FALSE)),"-",VLOOKUP(control!$B$4&amp;control!$D$11&amp;NIreland_HSCT!$B40,Data_HSCT!$A$5:$K$1710,Data_HSCT!H$1,FALSE))=0,ISERROR(IF(ISERROR(VLOOKUP(control!$B$4&amp;control!$D$11&amp;NIreland_HSCT!$B40,Data_HSCT!$A$5:$K$1710,Data_HSCT!H$1,FALSE)),"-",VLOOKUP(control!$B$4&amp;control!$D$11&amp;NIreland_HSCT!$B40,Data_HSCT!$A$5:$K$1710,Data_HSCT!H$1,FALSE)))),"-",IF(ISERROR(VLOOKUP(control!$B$4&amp;control!$D$11&amp;NIreland_HSCT!$B40,Data_HSCT!$A$5:$K$1710,Data_HSCT!H$1,FALSE)),"-",VLOOKUP(control!$B$4&amp;control!$D$11&amp;NIreland_HSCT!$B40,Data_HSCT!$A$5:$K$1710,Data_HSCT!H$1,FALSE)))</f>
        <v>52</v>
      </c>
      <c r="G40" s="101">
        <f>IF(OR(IF(ISERROR(VLOOKUP(control!$B$4&amp;control!$D$11&amp;NIreland_HSCT!$B40,Data_HSCT!$A$5:$K$1710,Data_HSCT!I$1,FALSE)),"-",VLOOKUP(control!$B$4&amp;control!$D$11&amp;NIreland_HSCT!$B40,Data_HSCT!$A$5:$K$1710,Data_HSCT!I$1,FALSE))=0,ISERROR(IF(ISERROR(VLOOKUP(control!$B$4&amp;control!$D$11&amp;NIreland_HSCT!$B40,Data_HSCT!$A$5:$K$1710,Data_HSCT!I$1,FALSE)),"-",VLOOKUP(control!$B$4&amp;control!$D$11&amp;NIreland_HSCT!$B40,Data_HSCT!$A$5:$K$1710,Data_HSCT!I$1,FALSE)))),"-",IF(ISERROR(VLOOKUP(control!$B$4&amp;control!$D$11&amp;NIreland_HSCT!$B40,Data_HSCT!$A$5:$K$1710,Data_HSCT!I$1,FALSE)),"-",VLOOKUP(control!$B$4&amp;control!$D$11&amp;NIreland_HSCT!$B40,Data_HSCT!$A$5:$K$1710,Data_HSCT!I$1,FALSE)))</f>
        <v>37</v>
      </c>
      <c r="H40" s="101">
        <f>IF(OR(IF(ISERROR(VLOOKUP(control!$B$4&amp;control!$D$11&amp;NIreland_HSCT!$B40,Data_HSCT!$A$5:$K$1710,Data_HSCT!J$1,FALSE)),"-",VLOOKUP(control!$B$4&amp;control!$D$11&amp;NIreland_HSCT!$B40,Data_HSCT!$A$5:$K$1710,Data_HSCT!J$1,FALSE))=0,ISERROR(IF(ISERROR(VLOOKUP(control!$B$4&amp;control!$D$11&amp;NIreland_HSCT!$B40,Data_HSCT!$A$5:$K$1710,Data_HSCT!J$1,FALSE)),"-",VLOOKUP(control!$B$4&amp;control!$D$11&amp;NIreland_HSCT!$B40,Data_HSCT!$A$5:$K$1710,Data_HSCT!J$1,FALSE)))),"-",IF(ISERROR(VLOOKUP(control!$B$4&amp;control!$D$11&amp;NIreland_HSCT!$B40,Data_HSCT!$A$5:$K$1710,Data_HSCT!J$1,FALSE)),"-",VLOOKUP(control!$B$4&amp;control!$D$11&amp;NIreland_HSCT!$B40,Data_HSCT!$A$5:$K$1710,Data_HSCT!J$1,FALSE)))</f>
        <v>15</v>
      </c>
      <c r="I40" s="102">
        <f>IF(OR(IF(ISERROR(VLOOKUP(control!$B$4&amp;control!$D$11&amp;NIreland_HSCT!$B40,Data_HSCT!$A$5:$K$1710,Data_HSCT!K$1,FALSE)),"-",VLOOKUP(control!$B$4&amp;control!$D$11&amp;NIreland_HSCT!$B40,Data_HSCT!$A$5:$K$1710,Data_HSCT!K$1,FALSE))=0,ISERROR(IF(ISERROR(VLOOKUP(control!$B$4&amp;control!$D$11&amp;NIreland_HSCT!$B40,Data_HSCT!$A$5:$K$1710,Data_HSCT!K$1,FALSE)),"-",VLOOKUP(control!$B$4&amp;control!$D$11&amp;NIreland_HSCT!$B40,Data_HSCT!$A$5:$K$1710,Data_HSCT!K$1,FALSE)))),"-",IF(ISERROR(VLOOKUP(control!$B$4&amp;control!$D$11&amp;NIreland_HSCT!$B40,Data_HSCT!$A$5:$K$1710,Data_HSCT!K$1,FALSE)),"-",VLOOKUP(control!$B$4&amp;control!$D$11&amp;NIreland_HSCT!$B40,Data_HSCT!$A$5:$K$1710,Data_HSCT!K$1,FALSE)))</f>
        <v>227</v>
      </c>
      <c r="K40" s="100">
        <f>IF(OR(IF(ISERROR(VLOOKUP(control!$B$5&amp;control!$D$11&amp;NIreland_HSCT!$B40,Data_HSCT!$A$5:$K$1710,Data_HSCT!E$1,FALSE)),"-",VLOOKUP(control!$B$5&amp;control!$D$11&amp;NIreland_HSCT!$B40,Data_HSCT!$A$5:$K$1710,Data_HSCT!E$1,FALSE))=0,ISERROR(IF(ISERROR(VLOOKUP(control!$B$5&amp;control!$D$11&amp;NIreland_HSCT!$B40,Data_HSCT!$A$5:$K$1710,Data_HSCT!E$1,FALSE)),"-",VLOOKUP(control!$B$5&amp;control!$D$11&amp;NIreland_HSCT!$B40,Data_HSCT!$A$5:$K$1710,Data_HSCT!E$1,FALSE)))),"-",IF(ISERROR(VLOOKUP(control!$B$5&amp;control!$D$11&amp;NIreland_HSCT!$B40,Data_HSCT!$A$5:$K$1710,Data_HSCT!E$1,FALSE)),"-",VLOOKUP(control!$B$5&amp;control!$D$11&amp;NIreland_HSCT!$B40,Data_HSCT!$A$5:$K$1710,Data_HSCT!E$1,FALSE)))</f>
        <v>23</v>
      </c>
      <c r="L40" s="101">
        <f>IF(OR(IF(ISERROR(VLOOKUP(control!$B$5&amp;control!$D$11&amp;NIreland_HSCT!$B40,Data_HSCT!$A$5:$K$1710,Data_HSCT!F$1,FALSE)),"-",VLOOKUP(control!$B$5&amp;control!$D$11&amp;NIreland_HSCT!$B40,Data_HSCT!$A$5:$K$1710,Data_HSCT!F$1,FALSE))=0,ISERROR(IF(ISERROR(VLOOKUP(control!$B$5&amp;control!$D$11&amp;NIreland_HSCT!$B43,Data_HSCT!$A$5:$K$1710,Data_HSCT!F$1,FALSE)),"-",VLOOKUP(control!$B$5&amp;control!$D$11&amp;NIreland_HSCT!$B40,Data_HSCT!$A$5:$K$1710,Data_HSCT!F$1,FALSE)))),"-",IF(ISERROR(VLOOKUP(control!$B$5&amp;control!$D$11&amp;NIreland_HSCT!$B40,Data_HSCT!$A$5:$K$1710,Data_HSCT!F$1,FALSE)),"-",VLOOKUP(control!$B$5&amp;control!$D$11&amp;NIreland_HSCT!$B40,Data_HSCT!$A$5:$K$1710,Data_HSCT!F$1,FALSE)))</f>
        <v>16</v>
      </c>
      <c r="M40" s="101">
        <f>IF(OR(IF(ISERROR(VLOOKUP(control!$B$5&amp;control!$D$11&amp;NIreland_HSCT!$B40,Data_HSCT!$A$5:$K$1710,Data_HSCT!G$1,FALSE)),"-",VLOOKUP(control!$B$5&amp;control!$D$11&amp;NIreland_HSCT!$B40,Data_HSCT!$A$5:$K$1710,Data_HSCT!G$1,FALSE))=0,ISERROR(IF(ISERROR(VLOOKUP(control!$B$5&amp;control!$D$11&amp;NIreland_HSCT!$B43,Data_HSCT!$A$5:$K$1710,Data_HSCT!G$1,FALSE)),"-",VLOOKUP(control!$B$5&amp;control!$D$11&amp;NIreland_HSCT!$B40,Data_HSCT!$A$5:$K$1710,Data_HSCT!G$1,FALSE)))),"-",IF(ISERROR(VLOOKUP(control!$B$5&amp;control!$D$11&amp;NIreland_HSCT!$B40,Data_HSCT!$A$5:$K$1710,Data_HSCT!G$1,FALSE)),"-",VLOOKUP(control!$B$5&amp;control!$D$11&amp;NIreland_HSCT!$B40,Data_HSCT!$A$5:$K$1710,Data_HSCT!G$1,FALSE)))</f>
        <v>38</v>
      </c>
      <c r="N40" s="101">
        <f>IF(OR(IF(ISERROR(VLOOKUP(control!$B$5&amp;control!$D$11&amp;NIreland_HSCT!$B40,Data_HSCT!$A$5:$K$1710,Data_HSCT!H$1,FALSE)),"-",VLOOKUP(control!$B$5&amp;control!$D$11&amp;NIreland_HSCT!$B40,Data_HSCT!$A$5:$K$1710,Data_HSCT!H$1,FALSE))=0,ISERROR(IF(ISERROR(VLOOKUP(control!$B$5&amp;control!$D$11&amp;NIreland_HSCT!$B43,Data_HSCT!$A$5:$K$1710,Data_HSCT!H$1,FALSE)),"-",VLOOKUP(control!$B$5&amp;control!$D$11&amp;NIreland_HSCT!$B40,Data_HSCT!$A$5:$K$1710,Data_HSCT!H$1,FALSE)))),"-",IF(ISERROR(VLOOKUP(control!$B$5&amp;control!$D$11&amp;NIreland_HSCT!$B40,Data_HSCT!$A$5:$K$1710,Data_HSCT!H$1,FALSE)),"-",VLOOKUP(control!$B$5&amp;control!$D$11&amp;NIreland_HSCT!$B40,Data_HSCT!$A$5:$K$1710,Data_HSCT!H$1,FALSE)))</f>
        <v>71</v>
      </c>
      <c r="O40" s="101">
        <f>IF(OR(IF(ISERROR(VLOOKUP(control!$B$5&amp;control!$D$11&amp;NIreland_HSCT!$B40,Data_HSCT!$A$5:$K$1710,Data_HSCT!I$1,FALSE)),"-",VLOOKUP(control!$B$5&amp;control!$D$11&amp;NIreland_HSCT!$B40,Data_HSCT!$A$5:$K$1710,Data_HSCT!I$1,FALSE))=0,ISERROR(IF(ISERROR(VLOOKUP(control!$B$5&amp;control!$D$11&amp;NIreland_HSCT!$B43,Data_HSCT!$A$5:$K$1710,Data_HSCT!I$1,FALSE)),"-",VLOOKUP(control!$B$5&amp;control!$D$11&amp;NIreland_HSCT!$B40,Data_HSCT!$A$5:$K$1710,Data_HSCT!I$1,FALSE)))),"-",IF(ISERROR(VLOOKUP(control!$B$5&amp;control!$D$11&amp;NIreland_HSCT!$B40,Data_HSCT!$A$5:$K$1710,Data_HSCT!I$1,FALSE)),"-",VLOOKUP(control!$B$5&amp;control!$D$11&amp;NIreland_HSCT!$B40,Data_HSCT!$A$5:$K$1710,Data_HSCT!I$1,FALSE)))</f>
        <v>37</v>
      </c>
      <c r="P40" s="101">
        <f>IF(OR(IF(ISERROR(VLOOKUP(control!$B$5&amp;control!$D$11&amp;NIreland_HSCT!$B40,Data_HSCT!$A$5:$K$1710,Data_HSCT!J$1,FALSE)),"-",VLOOKUP(control!$B$5&amp;control!$D$11&amp;NIreland_HSCT!$B40,Data_HSCT!$A$5:$K$1710,Data_HSCT!J$1,FALSE))=0,ISERROR(IF(ISERROR(VLOOKUP(control!$B$5&amp;control!$D$11&amp;NIreland_HSCT!$B43,Data_HSCT!$A$5:$K$1710,Data_HSCT!J$1,FALSE)),"-",VLOOKUP(control!$B$5&amp;control!$D$11&amp;NIreland_HSCT!$B40,Data_HSCT!$A$5:$K$1710,Data_HSCT!J$1,FALSE)))),"-",IF(ISERROR(VLOOKUP(control!$B$5&amp;control!$D$11&amp;NIreland_HSCT!$B40,Data_HSCT!$A$5:$K$1710,Data_HSCT!J$1,FALSE)),"-",VLOOKUP(control!$B$5&amp;control!$D$11&amp;NIreland_HSCT!$B40,Data_HSCT!$A$5:$K$1710,Data_HSCT!J$1,FALSE)))</f>
        <v>14</v>
      </c>
      <c r="Q40" s="102">
        <f>IF(OR(IF(ISERROR(VLOOKUP(control!$B$5&amp;control!$D$11&amp;NIreland_HSCT!$B40,Data_HSCT!$A$5:$K$1710,Data_HSCT!K$1,FALSE)),"-",VLOOKUP(control!$B$5&amp;control!$D$11&amp;NIreland_HSCT!$B40,Data_HSCT!$A$5:$K$1710,Data_HSCT!K$1,FALSE))=0,ISERROR(IF(ISERROR(VLOOKUP(control!$B$5&amp;control!$D$11&amp;NIreland_HSCT!$B43,Data_HSCT!$A$5:$K$1710,Data_HSCT!K$1,FALSE)),"-",VLOOKUP(control!$B$5&amp;control!$D$11&amp;NIreland_HSCT!$B40,Data_HSCT!$A$5:$K$1710,Data_HSCT!K$1,FALSE)))),"-",IF(ISERROR(VLOOKUP(control!$B$5&amp;control!$D$11&amp;NIreland_HSCT!$B40,Data_HSCT!$A$5:$K$1710,Data_HSCT!K$1,FALSE)),"-",VLOOKUP(control!$B$5&amp;control!$D$11&amp;NIreland_HSCT!$B40,Data_HSCT!$A$5:$K$1710,Data_HSCT!K$1,FALSE)))</f>
        <v>199</v>
      </c>
      <c r="R40" s="9"/>
      <c r="S40" s="100">
        <f>IF(OR(IF(ISERROR(VLOOKUP("Persons"&amp;control!$D$11&amp;NIreland_HSCT!$B40,Data_HSCT!$A$5:$K$1710,Data_HSCT!E$1,FALSE)),"-",VLOOKUP("Persons"&amp;control!$D$11&amp;NIreland_HSCT!$B40,Data_HSCT!$A$5:$K$1710,Data_HSCT!E$1,FALSE))=0,ISERROR(IF(ISERROR(VLOOKUP("Persons"&amp;control!$D$11&amp;NIreland_HSCT!$B40,Data_HSCT!$A$5:$K$1710,Data_HSCT!E$1,FALSE)),"-",VLOOKUP("Persons"&amp;control!$D$11&amp;NIreland_HSCT!$B40,Data_HSCT!$A$5:$K$1710,Data_HSCT!E$1,FALSE)))),"-",IF(ISERROR(VLOOKUP("Persons"&amp;control!$D$11&amp;NIreland_HSCT!$B40,Data_HSCT!$A$5:$K$1710,Data_HSCT!E$1,FALSE)),"-",VLOOKUP("Persons"&amp;control!$D$11&amp;NIreland_HSCT!$B40,Data_HSCT!$A$5:$K$1710,Data_HSCT!E$1,FALSE)))</f>
        <v>52</v>
      </c>
      <c r="T40" s="101">
        <f>IF(OR(IF(ISERROR(VLOOKUP("Persons"&amp;control!$D$11&amp;NIreland_HSCT!$B40,Data_HSCT!$A$5:$K$1710,Data_HSCT!F$1,FALSE)),"-",VLOOKUP("Persons"&amp;control!$D$11&amp;NIreland_HSCT!$B40,Data_HSCT!$A$5:$K$1710,Data_HSCT!F$1,FALSE))=0,ISERROR(IF(ISERROR(VLOOKUP("Persons"&amp;control!$D$11&amp;NIreland_HSCT!$B40,Data_HSCT!$A$5:$K$1710,Data_HSCT!F$1,FALSE)),"-",VLOOKUP("Persons"&amp;control!$D$11&amp;NIreland_HSCT!$B40,Data_HSCT!$A$5:$K$1710,Data_HSCT!F$1,FALSE)))),"-",IF(ISERROR(VLOOKUP("Persons"&amp;control!$D$11&amp;NIreland_HSCT!$B40,Data_HSCT!$A$5:$K$1710,Data_HSCT!F$1,FALSE)),"-",VLOOKUP("Persons"&amp;control!$D$11&amp;NIreland_HSCT!$B40,Data_HSCT!$A$5:$K$1710,Data_HSCT!F$1,FALSE)))</f>
        <v>45</v>
      </c>
      <c r="U40" s="101">
        <f>IF(OR(IF(ISERROR(VLOOKUP("Persons"&amp;control!$D$11&amp;NIreland_HSCT!$B40,Data_HSCT!$A$5:$K$1710,Data_HSCT!G$1,FALSE)),"-",VLOOKUP("Persons"&amp;control!$D$11&amp;NIreland_HSCT!$B40,Data_HSCT!$A$5:$K$1710,Data_HSCT!G$1,FALSE))=0,ISERROR(IF(ISERROR(VLOOKUP("Persons"&amp;control!$D$11&amp;NIreland_HSCT!$B40,Data_HSCT!$A$5:$K$1710,Data_HSCT!G$1,FALSE)),"-",VLOOKUP("Persons"&amp;control!$D$11&amp;NIreland_HSCT!$B40,Data_HSCT!$A$5:$K$1710,Data_HSCT!G$1,FALSE)))),"-",IF(ISERROR(VLOOKUP("Persons"&amp;control!$D$11&amp;NIreland_HSCT!$B40,Data_HSCT!$A$5:$K$1710,Data_HSCT!G$1,FALSE)),"-",VLOOKUP("Persons"&amp;control!$D$11&amp;NIreland_HSCT!$B40,Data_HSCT!$A$5:$K$1710,Data_HSCT!G$1,FALSE)))</f>
        <v>103</v>
      </c>
      <c r="V40" s="101">
        <f>IF(OR(IF(ISERROR(VLOOKUP("Persons"&amp;control!$D$11&amp;NIreland_HSCT!$B40,Data_HSCT!$A$5:$K$1710,Data_HSCT!H$1,FALSE)),"-",VLOOKUP("Persons"&amp;control!$D$11&amp;NIreland_HSCT!$B40,Data_HSCT!$A$5:$K$1710,Data_HSCT!H$1,FALSE))=0,ISERROR(IF(ISERROR(VLOOKUP("Persons"&amp;control!$D$11&amp;NIreland_HSCT!$B40,Data_HSCT!$A$5:$K$1710,Data_HSCT!H$1,FALSE)),"-",VLOOKUP("Persons"&amp;control!$D$11&amp;NIreland_HSCT!$B40,Data_HSCT!$A$5:$K$1710,Data_HSCT!H$1,FALSE)))),"-",IF(ISERROR(VLOOKUP("Persons"&amp;control!$D$11&amp;NIreland_HSCT!$B40,Data_HSCT!$A$5:$K$1710,Data_HSCT!H$1,FALSE)),"-",VLOOKUP("Persons"&amp;control!$D$11&amp;NIreland_HSCT!$B40,Data_HSCT!$A$5:$K$1710,Data_HSCT!H$1,FALSE)))</f>
        <v>123</v>
      </c>
      <c r="W40" s="101">
        <f>IF(OR(IF(ISERROR(VLOOKUP("Persons"&amp;control!$D$11&amp;NIreland_HSCT!$B40,Data_HSCT!$A$5:$K$1710,Data_HSCT!I$1,FALSE)),"-",VLOOKUP("Persons"&amp;control!$D$11&amp;NIreland_HSCT!$B40,Data_HSCT!$A$5:$K$1710,Data_HSCT!I$1,FALSE))=0,ISERROR(IF(ISERROR(VLOOKUP("Persons"&amp;control!$D$11&amp;NIreland_HSCT!$B40,Data_HSCT!$A$5:$K$1710,Data_HSCT!I$1,FALSE)),"-",VLOOKUP("Persons"&amp;control!$D$11&amp;NIreland_HSCT!$B40,Data_HSCT!$A$5:$K$1710,Data_HSCT!I$1,FALSE)))),"-",IF(ISERROR(VLOOKUP("Persons"&amp;control!$D$11&amp;NIreland_HSCT!$B40,Data_HSCT!$A$5:$K$1710,Data_HSCT!I$1,FALSE)),"-",VLOOKUP("Persons"&amp;control!$D$11&amp;NIreland_HSCT!$B40,Data_HSCT!$A$5:$K$1710,Data_HSCT!I$1,FALSE)))</f>
        <v>74</v>
      </c>
      <c r="X40" s="101">
        <f>IF(OR(IF(ISERROR(VLOOKUP("Persons"&amp;control!$D$11&amp;NIreland_HSCT!$B40,Data_HSCT!$A$5:$K$1710,Data_HSCT!J$1,FALSE)),"-",VLOOKUP("Persons"&amp;control!$D$11&amp;NIreland_HSCT!$B40,Data_HSCT!$A$5:$K$1710,Data_HSCT!J$1,FALSE))=0,ISERROR(IF(ISERROR(VLOOKUP("Persons"&amp;control!$D$11&amp;NIreland_HSCT!$B40,Data_HSCT!$A$5:$K$1710,Data_HSCT!J$1,FALSE)),"-",VLOOKUP("Persons"&amp;control!$D$11&amp;NIreland_HSCT!$B40,Data_HSCT!$A$5:$K$1710,Data_HSCT!J$1,FALSE)))),"-",IF(ISERROR(VLOOKUP("Persons"&amp;control!$D$11&amp;NIreland_HSCT!$B40,Data_HSCT!$A$5:$K$1710,Data_HSCT!J$1,FALSE)),"-",VLOOKUP("Persons"&amp;control!$D$11&amp;NIreland_HSCT!$B40,Data_HSCT!$A$5:$K$1710,Data_HSCT!J$1,FALSE)))</f>
        <v>29</v>
      </c>
      <c r="Y40" s="102">
        <f>IF(OR(IF(ISERROR(VLOOKUP("Persons"&amp;control!$D$11&amp;NIreland_HSCT!$B40,Data_HSCT!$A$5:$K$1710,Data_HSCT!K$1,FALSE)),"-",VLOOKUP("Persons"&amp;control!$D$11&amp;NIreland_HSCT!$B40,Data_HSCT!$A$5:$K$1710,Data_HSCT!K$1,FALSE))=0,ISERROR(IF(ISERROR(VLOOKUP("Persons"&amp;control!$D$11&amp;NIreland_HSCT!$B40,Data_HSCT!$A$5:$K$1710,Data_HSCT!K$1,FALSE)),"-",VLOOKUP("Persons"&amp;control!$D$11&amp;NIreland_HSCT!$B40,Data_HSCT!$A$5:$K$1710,Data_HSCT!K$1,FALSE)))),"-",IF(ISERROR(VLOOKUP("Persons"&amp;control!$D$11&amp;NIreland_HSCT!$B40,Data_HSCT!$A$5:$K$1710,Data_HSCT!K$1,FALSE)),"-",VLOOKUP("Persons"&amp;control!$D$11&amp;NIreland_HSCT!$B40,Data_HSCT!$A$5:$K$1710,Data_HSCT!K$1,FALSE)))</f>
        <v>426</v>
      </c>
    </row>
    <row r="41" spans="2:25" thickBot="1">
      <c r="B41" s="16" t="s">
        <v>126</v>
      </c>
      <c r="C41" s="97">
        <f>IF(OR(IF(ISERROR(VLOOKUP(control!$B$4&amp;control!$D$11&amp;NIreland_HSCT!$B41,Data_HSCT!$A$5:$K$1710,Data_HSCT!E$1,FALSE)),"-",VLOOKUP(control!$B$4&amp;control!$D$11&amp;NIreland_HSCT!$B41,Data_HSCT!$A$5:$K$1710,Data_HSCT!E$1,FALSE))=0,ISERROR(IF(ISERROR(VLOOKUP(control!$B$4&amp;control!$D$11&amp;NIreland_HSCT!$B41,Data_HSCT!$A$5:$K$1710,Data_HSCT!E$1,FALSE)),"-",VLOOKUP(control!$B$4&amp;control!$D$11&amp;NIreland_HSCT!$B41,Data_HSCT!$A$5:$K$1710,Data_HSCT!E$1,FALSE)))),"-",IF(ISERROR(VLOOKUP(control!$B$4&amp;control!$D$11&amp;NIreland_HSCT!$B41,Data_HSCT!$A$5:$K$1710,Data_HSCT!E$1,FALSE)),"-",VLOOKUP(control!$B$4&amp;control!$D$11&amp;NIreland_HSCT!$B41,Data_HSCT!$A$5:$K$1710,Data_HSCT!E$1,FALSE)))</f>
        <v>17</v>
      </c>
      <c r="D41" s="98">
        <f>IF(OR(IF(ISERROR(VLOOKUP(control!$B$4&amp;control!$D$11&amp;NIreland_HSCT!$B41,Data_HSCT!$A$5:$K$1710,Data_HSCT!F$1,FALSE)),"-",VLOOKUP(control!$B$4&amp;control!$D$11&amp;NIreland_HSCT!$B41,Data_HSCT!$A$5:$K$1710,Data_HSCT!F$1,FALSE))=0,ISERROR(IF(ISERROR(VLOOKUP(control!$B$4&amp;control!$D$11&amp;NIreland_HSCT!$B41,Data_HSCT!$A$5:$K$1710,Data_HSCT!F$1,FALSE)),"-",VLOOKUP(control!$B$4&amp;control!$D$11&amp;NIreland_HSCT!$B41,Data_HSCT!$A$5:$K$1710,Data_HSCT!F$1,FALSE)))),"-",IF(ISERROR(VLOOKUP(control!$B$4&amp;control!$D$11&amp;NIreland_HSCT!$B41,Data_HSCT!$A$5:$K$1710,Data_HSCT!F$1,FALSE)),"-",VLOOKUP(control!$B$4&amp;control!$D$11&amp;NIreland_HSCT!$B41,Data_HSCT!$A$5:$K$1710,Data_HSCT!F$1,FALSE)))</f>
        <v>6</v>
      </c>
      <c r="E41" s="98">
        <f>IF(OR(IF(ISERROR(VLOOKUP(control!$B$4&amp;control!$D$11&amp;NIreland_HSCT!$B41,Data_HSCT!$A$5:$K$1710,Data_HSCT!G$1,FALSE)),"-",VLOOKUP(control!$B$4&amp;control!$D$11&amp;NIreland_HSCT!$B41,Data_HSCT!$A$5:$K$1710,Data_HSCT!G$1,FALSE))=0,ISERROR(IF(ISERROR(VLOOKUP(control!$B$4&amp;control!$D$11&amp;NIreland_HSCT!$B41,Data_HSCT!$A$5:$K$1710,Data_HSCT!G$1,FALSE)),"-",VLOOKUP(control!$B$4&amp;control!$D$11&amp;NIreland_HSCT!$B41,Data_HSCT!$A$5:$K$1710,Data_HSCT!G$1,FALSE)))),"-",IF(ISERROR(VLOOKUP(control!$B$4&amp;control!$D$11&amp;NIreland_HSCT!$B41,Data_HSCT!$A$5:$K$1710,Data_HSCT!G$1,FALSE)),"-",VLOOKUP(control!$B$4&amp;control!$D$11&amp;NIreland_HSCT!$B41,Data_HSCT!$A$5:$K$1710,Data_HSCT!G$1,FALSE)))</f>
        <v>14</v>
      </c>
      <c r="F41" s="98">
        <f>IF(OR(IF(ISERROR(VLOOKUP(control!$B$4&amp;control!$D$11&amp;NIreland_HSCT!$B41,Data_HSCT!$A$5:$K$1710,Data_HSCT!H$1,FALSE)),"-",VLOOKUP(control!$B$4&amp;control!$D$11&amp;NIreland_HSCT!$B41,Data_HSCT!$A$5:$K$1710,Data_HSCT!H$1,FALSE))=0,ISERROR(IF(ISERROR(VLOOKUP(control!$B$4&amp;control!$D$11&amp;NIreland_HSCT!$B41,Data_HSCT!$A$5:$K$1710,Data_HSCT!H$1,FALSE)),"-",VLOOKUP(control!$B$4&amp;control!$D$11&amp;NIreland_HSCT!$B41,Data_HSCT!$A$5:$K$1710,Data_HSCT!H$1,FALSE)))),"-",IF(ISERROR(VLOOKUP(control!$B$4&amp;control!$D$11&amp;NIreland_HSCT!$B41,Data_HSCT!$A$5:$K$1710,Data_HSCT!H$1,FALSE)),"-",VLOOKUP(control!$B$4&amp;control!$D$11&amp;NIreland_HSCT!$B41,Data_HSCT!$A$5:$K$1710,Data_HSCT!H$1,FALSE)))</f>
        <v>5</v>
      </c>
      <c r="G41" s="98">
        <f>IF(OR(IF(ISERROR(VLOOKUP(control!$B$4&amp;control!$D$11&amp;NIreland_HSCT!$B41,Data_HSCT!$A$5:$K$1710,Data_HSCT!I$1,FALSE)),"-",VLOOKUP(control!$B$4&amp;control!$D$11&amp;NIreland_HSCT!$B41,Data_HSCT!$A$5:$K$1710,Data_HSCT!I$1,FALSE))=0,ISERROR(IF(ISERROR(VLOOKUP(control!$B$4&amp;control!$D$11&amp;NIreland_HSCT!$B41,Data_HSCT!$A$5:$K$1710,Data_HSCT!I$1,FALSE)),"-",VLOOKUP(control!$B$4&amp;control!$D$11&amp;NIreland_HSCT!$B41,Data_HSCT!$A$5:$K$1710,Data_HSCT!I$1,FALSE)))),"-",IF(ISERROR(VLOOKUP(control!$B$4&amp;control!$D$11&amp;NIreland_HSCT!$B41,Data_HSCT!$A$5:$K$1710,Data_HSCT!I$1,FALSE)),"-",VLOOKUP(control!$B$4&amp;control!$D$11&amp;NIreland_HSCT!$B41,Data_HSCT!$A$5:$K$1710,Data_HSCT!I$1,FALSE)))</f>
        <v>10</v>
      </c>
      <c r="H41" s="98" t="str">
        <f>IF(OR(IF(ISERROR(VLOOKUP(control!$B$4&amp;control!$D$11&amp;NIreland_HSCT!$B41,Data_HSCT!$A$5:$K$1710,Data_HSCT!J$1,FALSE)),"-",VLOOKUP(control!$B$4&amp;control!$D$11&amp;NIreland_HSCT!$B41,Data_HSCT!$A$5:$K$1710,Data_HSCT!J$1,FALSE))=0,ISERROR(IF(ISERROR(VLOOKUP(control!$B$4&amp;control!$D$11&amp;NIreland_HSCT!$B41,Data_HSCT!$A$5:$K$1710,Data_HSCT!J$1,FALSE)),"-",VLOOKUP(control!$B$4&amp;control!$D$11&amp;NIreland_HSCT!$B41,Data_HSCT!$A$5:$K$1710,Data_HSCT!J$1,FALSE)))),"-",IF(ISERROR(VLOOKUP(control!$B$4&amp;control!$D$11&amp;NIreland_HSCT!$B41,Data_HSCT!$A$5:$K$1710,Data_HSCT!J$1,FALSE)),"-",VLOOKUP(control!$B$4&amp;control!$D$11&amp;NIreland_HSCT!$B41,Data_HSCT!$A$5:$K$1710,Data_HSCT!J$1,FALSE)))</f>
        <v>-</v>
      </c>
      <c r="I41" s="99">
        <f>IF(OR(IF(ISERROR(VLOOKUP(control!$B$4&amp;control!$D$11&amp;NIreland_HSCT!$B41,Data_HSCT!$A$5:$K$1710,Data_HSCT!K$1,FALSE)),"-",VLOOKUP(control!$B$4&amp;control!$D$11&amp;NIreland_HSCT!$B41,Data_HSCT!$A$5:$K$1710,Data_HSCT!K$1,FALSE))=0,ISERROR(IF(ISERROR(VLOOKUP(control!$B$4&amp;control!$D$11&amp;NIreland_HSCT!$B41,Data_HSCT!$A$5:$K$1710,Data_HSCT!K$1,FALSE)),"-",VLOOKUP(control!$B$4&amp;control!$D$11&amp;NIreland_HSCT!$B41,Data_HSCT!$A$5:$K$1710,Data_HSCT!K$1,FALSE)))),"-",IF(ISERROR(VLOOKUP(control!$B$4&amp;control!$D$11&amp;NIreland_HSCT!$B41,Data_HSCT!$A$5:$K$1710,Data_HSCT!K$1,FALSE)),"-",VLOOKUP(control!$B$4&amp;control!$D$11&amp;NIreland_HSCT!$B41,Data_HSCT!$A$5:$K$1710,Data_HSCT!K$1,FALSE)))</f>
        <v>52</v>
      </c>
      <c r="K41" s="97">
        <f>IF(OR(IF(ISERROR(VLOOKUP(control!$B$5&amp;control!$D$11&amp;NIreland_HSCT!$B41,Data_HSCT!$A$5:$K$1710,Data_HSCT!E$1,FALSE)),"-",VLOOKUP(control!$B$5&amp;control!$D$11&amp;NIreland_HSCT!$B41,Data_HSCT!$A$5:$K$1710,Data_HSCT!E$1,FALSE))=0,ISERROR(IF(ISERROR(VLOOKUP(control!$B$5&amp;control!$D$11&amp;NIreland_HSCT!$B41,Data_HSCT!$A$5:$K$1710,Data_HSCT!E$1,FALSE)),"-",VLOOKUP(control!$B$5&amp;control!$D$11&amp;NIreland_HSCT!$B41,Data_HSCT!$A$5:$K$1710,Data_HSCT!E$1,FALSE)))),"-",IF(ISERROR(VLOOKUP(control!$B$5&amp;control!$D$11&amp;NIreland_HSCT!$B41,Data_HSCT!$A$5:$K$1710,Data_HSCT!E$1,FALSE)),"-",VLOOKUP(control!$B$5&amp;control!$D$11&amp;NIreland_HSCT!$B41,Data_HSCT!$A$5:$K$1710,Data_HSCT!E$1,FALSE)))</f>
        <v>5</v>
      </c>
      <c r="L41" s="98">
        <f>IF(OR(IF(ISERROR(VLOOKUP(control!$B$5&amp;control!$D$11&amp;NIreland_HSCT!$B41,Data_HSCT!$A$5:$K$1710,Data_HSCT!F$1,FALSE)),"-",VLOOKUP(control!$B$5&amp;control!$D$11&amp;NIreland_HSCT!$B41,Data_HSCT!$A$5:$K$1710,Data_HSCT!F$1,FALSE))=0,ISERROR(IF(ISERROR(VLOOKUP(control!$B$5&amp;control!$D$11&amp;NIreland_HSCT!$B44,Data_HSCT!$A$5:$K$1710,Data_HSCT!F$1,FALSE)),"-",VLOOKUP(control!$B$5&amp;control!$D$11&amp;NIreland_HSCT!$B41,Data_HSCT!$A$5:$K$1710,Data_HSCT!F$1,FALSE)))),"-",IF(ISERROR(VLOOKUP(control!$B$5&amp;control!$D$11&amp;NIreland_HSCT!$B41,Data_HSCT!$A$5:$K$1710,Data_HSCT!F$1,FALSE)),"-",VLOOKUP(control!$B$5&amp;control!$D$11&amp;NIreland_HSCT!$B41,Data_HSCT!$A$5:$K$1710,Data_HSCT!F$1,FALSE)))</f>
        <v>5</v>
      </c>
      <c r="M41" s="98">
        <f>IF(OR(IF(ISERROR(VLOOKUP(control!$B$5&amp;control!$D$11&amp;NIreland_HSCT!$B41,Data_HSCT!$A$5:$K$1710,Data_HSCT!G$1,FALSE)),"-",VLOOKUP(control!$B$5&amp;control!$D$11&amp;NIreland_HSCT!$B41,Data_HSCT!$A$5:$K$1710,Data_HSCT!G$1,FALSE))=0,ISERROR(IF(ISERROR(VLOOKUP(control!$B$5&amp;control!$D$11&amp;NIreland_HSCT!$B44,Data_HSCT!$A$5:$K$1710,Data_HSCT!G$1,FALSE)),"-",VLOOKUP(control!$B$5&amp;control!$D$11&amp;NIreland_HSCT!$B41,Data_HSCT!$A$5:$K$1710,Data_HSCT!G$1,FALSE)))),"-",IF(ISERROR(VLOOKUP(control!$B$5&amp;control!$D$11&amp;NIreland_HSCT!$B41,Data_HSCT!$A$5:$K$1710,Data_HSCT!G$1,FALSE)),"-",VLOOKUP(control!$B$5&amp;control!$D$11&amp;NIreland_HSCT!$B41,Data_HSCT!$A$5:$K$1710,Data_HSCT!G$1,FALSE)))</f>
        <v>5</v>
      </c>
      <c r="N41" s="98">
        <f>IF(OR(IF(ISERROR(VLOOKUP(control!$B$5&amp;control!$D$11&amp;NIreland_HSCT!$B41,Data_HSCT!$A$5:$K$1710,Data_HSCT!H$1,FALSE)),"-",VLOOKUP(control!$B$5&amp;control!$D$11&amp;NIreland_HSCT!$B41,Data_HSCT!$A$5:$K$1710,Data_HSCT!H$1,FALSE))=0,ISERROR(IF(ISERROR(VLOOKUP(control!$B$5&amp;control!$D$11&amp;NIreland_HSCT!$B44,Data_HSCT!$A$5:$K$1710,Data_HSCT!H$1,FALSE)),"-",VLOOKUP(control!$B$5&amp;control!$D$11&amp;NIreland_HSCT!$B41,Data_HSCT!$A$5:$K$1710,Data_HSCT!H$1,FALSE)))),"-",IF(ISERROR(VLOOKUP(control!$B$5&amp;control!$D$11&amp;NIreland_HSCT!$B41,Data_HSCT!$A$5:$K$1710,Data_HSCT!H$1,FALSE)),"-",VLOOKUP(control!$B$5&amp;control!$D$11&amp;NIreland_HSCT!$B41,Data_HSCT!$A$5:$K$1710,Data_HSCT!H$1,FALSE)))</f>
        <v>5</v>
      </c>
      <c r="O41" s="98" t="str">
        <f>IF(OR(IF(ISERROR(VLOOKUP(control!$B$5&amp;control!$D$11&amp;NIreland_HSCT!$B41,Data_HSCT!$A$5:$K$1710,Data_HSCT!I$1,FALSE)),"-",VLOOKUP(control!$B$5&amp;control!$D$11&amp;NIreland_HSCT!$B41,Data_HSCT!$A$5:$K$1710,Data_HSCT!I$1,FALSE))=0,ISERROR(IF(ISERROR(VLOOKUP(control!$B$5&amp;control!$D$11&amp;NIreland_HSCT!$B44,Data_HSCT!$A$5:$K$1710,Data_HSCT!I$1,FALSE)),"-",VLOOKUP(control!$B$5&amp;control!$D$11&amp;NIreland_HSCT!$B41,Data_HSCT!$A$5:$K$1710,Data_HSCT!I$1,FALSE)))),"-",IF(ISERROR(VLOOKUP(control!$B$5&amp;control!$D$11&amp;NIreland_HSCT!$B41,Data_HSCT!$A$5:$K$1710,Data_HSCT!I$1,FALSE)),"-",VLOOKUP(control!$B$5&amp;control!$D$11&amp;NIreland_HSCT!$B41,Data_HSCT!$A$5:$K$1710,Data_HSCT!I$1,FALSE)))</f>
        <v>-</v>
      </c>
      <c r="P41" s="98">
        <f>IF(OR(IF(ISERROR(VLOOKUP(control!$B$5&amp;control!$D$11&amp;NIreland_HSCT!$B41,Data_HSCT!$A$5:$K$1710,Data_HSCT!J$1,FALSE)),"-",VLOOKUP(control!$B$5&amp;control!$D$11&amp;NIreland_HSCT!$B41,Data_HSCT!$A$5:$K$1710,Data_HSCT!J$1,FALSE))=0,ISERROR(IF(ISERROR(VLOOKUP(control!$B$5&amp;control!$D$11&amp;NIreland_HSCT!$B44,Data_HSCT!$A$5:$K$1710,Data_HSCT!J$1,FALSE)),"-",VLOOKUP(control!$B$5&amp;control!$D$11&amp;NIreland_HSCT!$B41,Data_HSCT!$A$5:$K$1710,Data_HSCT!J$1,FALSE)))),"-",IF(ISERROR(VLOOKUP(control!$B$5&amp;control!$D$11&amp;NIreland_HSCT!$B41,Data_HSCT!$A$5:$K$1710,Data_HSCT!J$1,FALSE)),"-",VLOOKUP(control!$B$5&amp;control!$D$11&amp;NIreland_HSCT!$B41,Data_HSCT!$A$5:$K$1710,Data_HSCT!J$1,FALSE)))</f>
        <v>5</v>
      </c>
      <c r="Q41" s="99">
        <f>IF(OR(IF(ISERROR(VLOOKUP(control!$B$5&amp;control!$D$11&amp;NIreland_HSCT!$B41,Data_HSCT!$A$5:$K$1710,Data_HSCT!K$1,FALSE)),"-",VLOOKUP(control!$B$5&amp;control!$D$11&amp;NIreland_HSCT!$B41,Data_HSCT!$A$5:$K$1710,Data_HSCT!K$1,FALSE))=0,ISERROR(IF(ISERROR(VLOOKUP(control!$B$5&amp;control!$D$11&amp;NIreland_HSCT!$B44,Data_HSCT!$A$5:$K$1710,Data_HSCT!K$1,FALSE)),"-",VLOOKUP(control!$B$5&amp;control!$D$11&amp;NIreland_HSCT!$B41,Data_HSCT!$A$5:$K$1710,Data_HSCT!K$1,FALSE)))),"-",IF(ISERROR(VLOOKUP(control!$B$5&amp;control!$D$11&amp;NIreland_HSCT!$B41,Data_HSCT!$A$5:$K$1710,Data_HSCT!K$1,FALSE)),"-",VLOOKUP(control!$B$5&amp;control!$D$11&amp;NIreland_HSCT!$B41,Data_HSCT!$A$5:$K$1710,Data_HSCT!K$1,FALSE)))</f>
        <v>25</v>
      </c>
      <c r="R41" s="9"/>
      <c r="S41" s="97">
        <f>IF(OR(IF(ISERROR(VLOOKUP("Persons"&amp;control!$D$11&amp;NIreland_HSCT!$B41,Data_HSCT!$A$5:$K$1710,Data_HSCT!E$1,FALSE)),"-",VLOOKUP("Persons"&amp;control!$D$11&amp;NIreland_HSCT!$B41,Data_HSCT!$A$5:$K$1710,Data_HSCT!E$1,FALSE))=0,ISERROR(IF(ISERROR(VLOOKUP("Persons"&amp;control!$D$11&amp;NIreland_HSCT!$B41,Data_HSCT!$A$5:$K$1710,Data_HSCT!E$1,FALSE)),"-",VLOOKUP("Persons"&amp;control!$D$11&amp;NIreland_HSCT!$B41,Data_HSCT!$A$5:$K$1710,Data_HSCT!E$1,FALSE)))),"-",IF(ISERROR(VLOOKUP("Persons"&amp;control!$D$11&amp;NIreland_HSCT!$B41,Data_HSCT!$A$5:$K$1710,Data_HSCT!E$1,FALSE)),"-",VLOOKUP("Persons"&amp;control!$D$11&amp;NIreland_HSCT!$B41,Data_HSCT!$A$5:$K$1710,Data_HSCT!E$1,FALSE)))</f>
        <v>22</v>
      </c>
      <c r="T41" s="98">
        <f>IF(OR(IF(ISERROR(VLOOKUP("Persons"&amp;control!$D$11&amp;NIreland_HSCT!$B41,Data_HSCT!$A$5:$K$1710,Data_HSCT!F$1,FALSE)),"-",VLOOKUP("Persons"&amp;control!$D$11&amp;NIreland_HSCT!$B41,Data_HSCT!$A$5:$K$1710,Data_HSCT!F$1,FALSE))=0,ISERROR(IF(ISERROR(VLOOKUP("Persons"&amp;control!$D$11&amp;NIreland_HSCT!$B41,Data_HSCT!$A$5:$K$1710,Data_HSCT!F$1,FALSE)),"-",VLOOKUP("Persons"&amp;control!$D$11&amp;NIreland_HSCT!$B41,Data_HSCT!$A$5:$K$1710,Data_HSCT!F$1,FALSE)))),"-",IF(ISERROR(VLOOKUP("Persons"&amp;control!$D$11&amp;NIreland_HSCT!$B41,Data_HSCT!$A$5:$K$1710,Data_HSCT!F$1,FALSE)),"-",VLOOKUP("Persons"&amp;control!$D$11&amp;NIreland_HSCT!$B41,Data_HSCT!$A$5:$K$1710,Data_HSCT!F$1,FALSE)))</f>
        <v>11</v>
      </c>
      <c r="U41" s="98">
        <f>IF(OR(IF(ISERROR(VLOOKUP("Persons"&amp;control!$D$11&amp;NIreland_HSCT!$B41,Data_HSCT!$A$5:$K$1710,Data_HSCT!G$1,FALSE)),"-",VLOOKUP("Persons"&amp;control!$D$11&amp;NIreland_HSCT!$B41,Data_HSCT!$A$5:$K$1710,Data_HSCT!G$1,FALSE))=0,ISERROR(IF(ISERROR(VLOOKUP("Persons"&amp;control!$D$11&amp;NIreland_HSCT!$B41,Data_HSCT!$A$5:$K$1710,Data_HSCT!G$1,FALSE)),"-",VLOOKUP("Persons"&amp;control!$D$11&amp;NIreland_HSCT!$B41,Data_HSCT!$A$5:$K$1710,Data_HSCT!G$1,FALSE)))),"-",IF(ISERROR(VLOOKUP("Persons"&amp;control!$D$11&amp;NIreland_HSCT!$B41,Data_HSCT!$A$5:$K$1710,Data_HSCT!G$1,FALSE)),"-",VLOOKUP("Persons"&amp;control!$D$11&amp;NIreland_HSCT!$B41,Data_HSCT!$A$5:$K$1710,Data_HSCT!G$1,FALSE)))</f>
        <v>19</v>
      </c>
      <c r="V41" s="98">
        <f>IF(OR(IF(ISERROR(VLOOKUP("Persons"&amp;control!$D$11&amp;NIreland_HSCT!$B41,Data_HSCT!$A$5:$K$1710,Data_HSCT!H$1,FALSE)),"-",VLOOKUP("Persons"&amp;control!$D$11&amp;NIreland_HSCT!$B41,Data_HSCT!$A$5:$K$1710,Data_HSCT!H$1,FALSE))=0,ISERROR(IF(ISERROR(VLOOKUP("Persons"&amp;control!$D$11&amp;NIreland_HSCT!$B41,Data_HSCT!$A$5:$K$1710,Data_HSCT!H$1,FALSE)),"-",VLOOKUP("Persons"&amp;control!$D$11&amp;NIreland_HSCT!$B41,Data_HSCT!$A$5:$K$1710,Data_HSCT!H$1,FALSE)))),"-",IF(ISERROR(VLOOKUP("Persons"&amp;control!$D$11&amp;NIreland_HSCT!$B41,Data_HSCT!$A$5:$K$1710,Data_HSCT!H$1,FALSE)),"-",VLOOKUP("Persons"&amp;control!$D$11&amp;NIreland_HSCT!$B41,Data_HSCT!$A$5:$K$1710,Data_HSCT!H$1,FALSE)))</f>
        <v>10</v>
      </c>
      <c r="W41" s="98">
        <f>IF(OR(IF(ISERROR(VLOOKUP("Persons"&amp;control!$D$11&amp;NIreland_HSCT!$B41,Data_HSCT!$A$5:$K$1710,Data_HSCT!I$1,FALSE)),"-",VLOOKUP("Persons"&amp;control!$D$11&amp;NIreland_HSCT!$B41,Data_HSCT!$A$5:$K$1710,Data_HSCT!I$1,FALSE))=0,ISERROR(IF(ISERROR(VLOOKUP("Persons"&amp;control!$D$11&amp;NIreland_HSCT!$B41,Data_HSCT!$A$5:$K$1710,Data_HSCT!I$1,FALSE)),"-",VLOOKUP("Persons"&amp;control!$D$11&amp;NIreland_HSCT!$B41,Data_HSCT!$A$5:$K$1710,Data_HSCT!I$1,FALSE)))),"-",IF(ISERROR(VLOOKUP("Persons"&amp;control!$D$11&amp;NIreland_HSCT!$B41,Data_HSCT!$A$5:$K$1710,Data_HSCT!I$1,FALSE)),"-",VLOOKUP("Persons"&amp;control!$D$11&amp;NIreland_HSCT!$B41,Data_HSCT!$A$5:$K$1710,Data_HSCT!I$1,FALSE)))</f>
        <v>10</v>
      </c>
      <c r="X41" s="98">
        <f>IF(OR(IF(ISERROR(VLOOKUP("Persons"&amp;control!$D$11&amp;NIreland_HSCT!$B41,Data_HSCT!$A$5:$K$1710,Data_HSCT!J$1,FALSE)),"-",VLOOKUP("Persons"&amp;control!$D$11&amp;NIreland_HSCT!$B41,Data_HSCT!$A$5:$K$1710,Data_HSCT!J$1,FALSE))=0,ISERROR(IF(ISERROR(VLOOKUP("Persons"&amp;control!$D$11&amp;NIreland_HSCT!$B41,Data_HSCT!$A$5:$K$1710,Data_HSCT!J$1,FALSE)),"-",VLOOKUP("Persons"&amp;control!$D$11&amp;NIreland_HSCT!$B41,Data_HSCT!$A$5:$K$1710,Data_HSCT!J$1,FALSE)))),"-",IF(ISERROR(VLOOKUP("Persons"&amp;control!$D$11&amp;NIreland_HSCT!$B41,Data_HSCT!$A$5:$K$1710,Data_HSCT!J$1,FALSE)),"-",VLOOKUP("Persons"&amp;control!$D$11&amp;NIreland_HSCT!$B41,Data_HSCT!$A$5:$K$1710,Data_HSCT!J$1,FALSE)))</f>
        <v>5</v>
      </c>
      <c r="Y41" s="99">
        <f>IF(OR(IF(ISERROR(VLOOKUP("Persons"&amp;control!$D$11&amp;NIreland_HSCT!$B41,Data_HSCT!$A$5:$K$1710,Data_HSCT!K$1,FALSE)),"-",VLOOKUP("Persons"&amp;control!$D$11&amp;NIreland_HSCT!$B41,Data_HSCT!$A$5:$K$1710,Data_HSCT!K$1,FALSE))=0,ISERROR(IF(ISERROR(VLOOKUP("Persons"&amp;control!$D$11&amp;NIreland_HSCT!$B41,Data_HSCT!$A$5:$K$1710,Data_HSCT!K$1,FALSE)),"-",VLOOKUP("Persons"&amp;control!$D$11&amp;NIreland_HSCT!$B41,Data_HSCT!$A$5:$K$1710,Data_HSCT!K$1,FALSE)))),"-",IF(ISERROR(VLOOKUP("Persons"&amp;control!$D$11&amp;NIreland_HSCT!$B41,Data_HSCT!$A$5:$K$1710,Data_HSCT!K$1,FALSE)),"-",VLOOKUP("Persons"&amp;control!$D$11&amp;NIreland_HSCT!$B41,Data_HSCT!$A$5:$K$1710,Data_HSCT!K$1,FALSE)))</f>
        <v>77</v>
      </c>
    </row>
    <row r="42" spans="2:25" thickBot="1">
      <c r="B42" s="16" t="s">
        <v>130</v>
      </c>
      <c r="C42" s="100" t="str">
        <f>IF(OR(IF(ISERROR(VLOOKUP(control!$B$4&amp;control!$D$11&amp;NIreland_HSCT!$B42,Data_HSCT!$A$5:$K$1710,Data_HSCT!E$1,FALSE)),"-",VLOOKUP(control!$B$4&amp;control!$D$11&amp;NIreland_HSCT!$B42,Data_HSCT!$A$5:$K$1710,Data_HSCT!E$1,FALSE))=0,ISERROR(IF(ISERROR(VLOOKUP(control!$B$4&amp;control!$D$11&amp;NIreland_HSCT!$B42,Data_HSCT!$A$5:$K$1710,Data_HSCT!E$1,FALSE)),"-",VLOOKUP(control!$B$4&amp;control!$D$11&amp;NIreland_HSCT!$B42,Data_HSCT!$A$5:$K$1710,Data_HSCT!E$1,FALSE)))),"-",IF(ISERROR(VLOOKUP(control!$B$4&amp;control!$D$11&amp;NIreland_HSCT!$B42,Data_HSCT!$A$5:$K$1710,Data_HSCT!E$1,FALSE)),"-",VLOOKUP(control!$B$4&amp;control!$D$11&amp;NIreland_HSCT!$B42,Data_HSCT!$A$5:$K$1710,Data_HSCT!E$1,FALSE)))</f>
        <v>-</v>
      </c>
      <c r="D42" s="101" t="str">
        <f>IF(OR(IF(ISERROR(VLOOKUP(control!$B$4&amp;control!$D$11&amp;NIreland_HSCT!$B42,Data_HSCT!$A$5:$K$1710,Data_HSCT!F$1,FALSE)),"-",VLOOKUP(control!$B$4&amp;control!$D$11&amp;NIreland_HSCT!$B42,Data_HSCT!$A$5:$K$1710,Data_HSCT!F$1,FALSE))=0,ISERROR(IF(ISERROR(VLOOKUP(control!$B$4&amp;control!$D$11&amp;NIreland_HSCT!$B42,Data_HSCT!$A$5:$K$1710,Data_HSCT!F$1,FALSE)),"-",VLOOKUP(control!$B$4&amp;control!$D$11&amp;NIreland_HSCT!$B42,Data_HSCT!$A$5:$K$1710,Data_HSCT!F$1,FALSE)))),"-",IF(ISERROR(VLOOKUP(control!$B$4&amp;control!$D$11&amp;NIreland_HSCT!$B42,Data_HSCT!$A$5:$K$1710,Data_HSCT!F$1,FALSE)),"-",VLOOKUP(control!$B$4&amp;control!$D$11&amp;NIreland_HSCT!$B42,Data_HSCT!$A$5:$K$1710,Data_HSCT!F$1,FALSE)))</f>
        <v>-</v>
      </c>
      <c r="E42" s="101" t="str">
        <f>IF(OR(IF(ISERROR(VLOOKUP(control!$B$4&amp;control!$D$11&amp;NIreland_HSCT!$B42,Data_HSCT!$A$5:$K$1710,Data_HSCT!G$1,FALSE)),"-",VLOOKUP(control!$B$4&amp;control!$D$11&amp;NIreland_HSCT!$B42,Data_HSCT!$A$5:$K$1710,Data_HSCT!G$1,FALSE))=0,ISERROR(IF(ISERROR(VLOOKUP(control!$B$4&amp;control!$D$11&amp;NIreland_HSCT!$B42,Data_HSCT!$A$5:$K$1710,Data_HSCT!G$1,FALSE)),"-",VLOOKUP(control!$B$4&amp;control!$D$11&amp;NIreland_HSCT!$B42,Data_HSCT!$A$5:$K$1710,Data_HSCT!G$1,FALSE)))),"-",IF(ISERROR(VLOOKUP(control!$B$4&amp;control!$D$11&amp;NIreland_HSCT!$B42,Data_HSCT!$A$5:$K$1710,Data_HSCT!G$1,FALSE)),"-",VLOOKUP(control!$B$4&amp;control!$D$11&amp;NIreland_HSCT!$B42,Data_HSCT!$A$5:$K$1710,Data_HSCT!G$1,FALSE)))</f>
        <v>-</v>
      </c>
      <c r="F42" s="101" t="str">
        <f>IF(OR(IF(ISERROR(VLOOKUP(control!$B$4&amp;control!$D$11&amp;NIreland_HSCT!$B42,Data_HSCT!$A$5:$K$1710,Data_HSCT!H$1,FALSE)),"-",VLOOKUP(control!$B$4&amp;control!$D$11&amp;NIreland_HSCT!$B42,Data_HSCT!$A$5:$K$1710,Data_HSCT!H$1,FALSE))=0,ISERROR(IF(ISERROR(VLOOKUP(control!$B$4&amp;control!$D$11&amp;NIreland_HSCT!$B42,Data_HSCT!$A$5:$K$1710,Data_HSCT!H$1,FALSE)),"-",VLOOKUP(control!$B$4&amp;control!$D$11&amp;NIreland_HSCT!$B42,Data_HSCT!$A$5:$K$1710,Data_HSCT!H$1,FALSE)))),"-",IF(ISERROR(VLOOKUP(control!$B$4&amp;control!$D$11&amp;NIreland_HSCT!$B42,Data_HSCT!$A$5:$K$1710,Data_HSCT!H$1,FALSE)),"-",VLOOKUP(control!$B$4&amp;control!$D$11&amp;NIreland_HSCT!$B42,Data_HSCT!$A$5:$K$1710,Data_HSCT!H$1,FALSE)))</f>
        <v>-</v>
      </c>
      <c r="G42" s="101" t="str">
        <f>IF(OR(IF(ISERROR(VLOOKUP(control!$B$4&amp;control!$D$11&amp;NIreland_HSCT!$B42,Data_HSCT!$A$5:$K$1710,Data_HSCT!I$1,FALSE)),"-",VLOOKUP(control!$B$4&amp;control!$D$11&amp;NIreland_HSCT!$B42,Data_HSCT!$A$5:$K$1710,Data_HSCT!I$1,FALSE))=0,ISERROR(IF(ISERROR(VLOOKUP(control!$B$4&amp;control!$D$11&amp;NIreland_HSCT!$B42,Data_HSCT!$A$5:$K$1710,Data_HSCT!I$1,FALSE)),"-",VLOOKUP(control!$B$4&amp;control!$D$11&amp;NIreland_HSCT!$B42,Data_HSCT!$A$5:$K$1710,Data_HSCT!I$1,FALSE)))),"-",IF(ISERROR(VLOOKUP(control!$B$4&amp;control!$D$11&amp;NIreland_HSCT!$B42,Data_HSCT!$A$5:$K$1710,Data_HSCT!I$1,FALSE)),"-",VLOOKUP(control!$B$4&amp;control!$D$11&amp;NIreland_HSCT!$B42,Data_HSCT!$A$5:$K$1710,Data_HSCT!I$1,FALSE)))</f>
        <v>-</v>
      </c>
      <c r="H42" s="101" t="str">
        <f>IF(OR(IF(ISERROR(VLOOKUP(control!$B$4&amp;control!$D$11&amp;NIreland_HSCT!$B42,Data_HSCT!$A$5:$K$1710,Data_HSCT!J$1,FALSE)),"-",VLOOKUP(control!$B$4&amp;control!$D$11&amp;NIreland_HSCT!$B42,Data_HSCT!$A$5:$K$1710,Data_HSCT!J$1,FALSE))=0,ISERROR(IF(ISERROR(VLOOKUP(control!$B$4&amp;control!$D$11&amp;NIreland_HSCT!$B42,Data_HSCT!$A$5:$K$1710,Data_HSCT!J$1,FALSE)),"-",VLOOKUP(control!$B$4&amp;control!$D$11&amp;NIreland_HSCT!$B42,Data_HSCT!$A$5:$K$1710,Data_HSCT!J$1,FALSE)))),"-",IF(ISERROR(VLOOKUP(control!$B$4&amp;control!$D$11&amp;NIreland_HSCT!$B42,Data_HSCT!$A$5:$K$1710,Data_HSCT!J$1,FALSE)),"-",VLOOKUP(control!$B$4&amp;control!$D$11&amp;NIreland_HSCT!$B42,Data_HSCT!$A$5:$K$1710,Data_HSCT!J$1,FALSE)))</f>
        <v>-</v>
      </c>
      <c r="I42" s="102" t="str">
        <f>IF(OR(IF(ISERROR(VLOOKUP(control!$B$4&amp;control!$D$11&amp;NIreland_HSCT!$B42,Data_HSCT!$A$5:$K$1710,Data_HSCT!K$1,FALSE)),"-",VLOOKUP(control!$B$4&amp;control!$D$11&amp;NIreland_HSCT!$B42,Data_HSCT!$A$5:$K$1710,Data_HSCT!K$1,FALSE))=0,ISERROR(IF(ISERROR(VLOOKUP(control!$B$4&amp;control!$D$11&amp;NIreland_HSCT!$B42,Data_HSCT!$A$5:$K$1710,Data_HSCT!K$1,FALSE)),"-",VLOOKUP(control!$B$4&amp;control!$D$11&amp;NIreland_HSCT!$B42,Data_HSCT!$A$5:$K$1710,Data_HSCT!K$1,FALSE)))),"-",IF(ISERROR(VLOOKUP(control!$B$4&amp;control!$D$11&amp;NIreland_HSCT!$B42,Data_HSCT!$A$5:$K$1710,Data_HSCT!K$1,FALSE)),"-",VLOOKUP(control!$B$4&amp;control!$D$11&amp;NIreland_HSCT!$B42,Data_HSCT!$A$5:$K$1710,Data_HSCT!K$1,FALSE)))</f>
        <v>-</v>
      </c>
      <c r="K42" s="100">
        <f>IF(OR(IF(ISERROR(VLOOKUP(control!$B$5&amp;control!$D$11&amp;NIreland_HSCT!$B42,Data_HSCT!$A$5:$K$1710,Data_HSCT!E$1,FALSE)),"-",VLOOKUP(control!$B$5&amp;control!$D$11&amp;NIreland_HSCT!$B42,Data_HSCT!$A$5:$K$1710,Data_HSCT!E$1,FALSE))=0,ISERROR(IF(ISERROR(VLOOKUP(control!$B$5&amp;control!$D$11&amp;NIreland_HSCT!$B42,Data_HSCT!$A$5:$K$1710,Data_HSCT!E$1,FALSE)),"-",VLOOKUP(control!$B$5&amp;control!$D$11&amp;NIreland_HSCT!$B42,Data_HSCT!$A$5:$K$1710,Data_HSCT!E$1,FALSE)))),"-",IF(ISERROR(VLOOKUP(control!$B$5&amp;control!$D$11&amp;NIreland_HSCT!$B42,Data_HSCT!$A$5:$K$1710,Data_HSCT!E$1,FALSE)),"-",VLOOKUP(control!$B$5&amp;control!$D$11&amp;NIreland_HSCT!$B42,Data_HSCT!$A$5:$K$1710,Data_HSCT!E$1,FALSE)))</f>
        <v>16</v>
      </c>
      <c r="L42" s="101">
        <f>IF(OR(IF(ISERROR(VLOOKUP(control!$B$5&amp;control!$D$11&amp;NIreland_HSCT!$B42,Data_HSCT!$A$5:$K$1710,Data_HSCT!F$1,FALSE)),"-",VLOOKUP(control!$B$5&amp;control!$D$11&amp;NIreland_HSCT!$B42,Data_HSCT!$A$5:$K$1710,Data_HSCT!F$1,FALSE))=0,ISERROR(IF(ISERROR(VLOOKUP(control!$B$5&amp;control!$D$11&amp;NIreland_HSCT!$B45,Data_HSCT!$A$5:$K$1710,Data_HSCT!F$1,FALSE)),"-",VLOOKUP(control!$B$5&amp;control!$D$11&amp;NIreland_HSCT!$B42,Data_HSCT!$A$5:$K$1710,Data_HSCT!F$1,FALSE)))),"-",IF(ISERROR(VLOOKUP(control!$B$5&amp;control!$D$11&amp;NIreland_HSCT!$B42,Data_HSCT!$A$5:$K$1710,Data_HSCT!F$1,FALSE)),"-",VLOOKUP(control!$B$5&amp;control!$D$11&amp;NIreland_HSCT!$B42,Data_HSCT!$A$5:$K$1710,Data_HSCT!F$1,FALSE)))</f>
        <v>17</v>
      </c>
      <c r="M42" s="101">
        <f>IF(OR(IF(ISERROR(VLOOKUP(control!$B$5&amp;control!$D$11&amp;NIreland_HSCT!$B42,Data_HSCT!$A$5:$K$1710,Data_HSCT!G$1,FALSE)),"-",VLOOKUP(control!$B$5&amp;control!$D$11&amp;NIreland_HSCT!$B42,Data_HSCT!$A$5:$K$1710,Data_HSCT!G$1,FALSE))=0,ISERROR(IF(ISERROR(VLOOKUP(control!$B$5&amp;control!$D$11&amp;NIreland_HSCT!$B45,Data_HSCT!$A$5:$K$1710,Data_HSCT!G$1,FALSE)),"-",VLOOKUP(control!$B$5&amp;control!$D$11&amp;NIreland_HSCT!$B42,Data_HSCT!$A$5:$K$1710,Data_HSCT!G$1,FALSE)))),"-",IF(ISERROR(VLOOKUP(control!$B$5&amp;control!$D$11&amp;NIreland_HSCT!$B42,Data_HSCT!$A$5:$K$1710,Data_HSCT!G$1,FALSE)),"-",VLOOKUP(control!$B$5&amp;control!$D$11&amp;NIreland_HSCT!$B42,Data_HSCT!$A$5:$K$1710,Data_HSCT!G$1,FALSE)))</f>
        <v>55</v>
      </c>
      <c r="N42" s="101">
        <f>IF(OR(IF(ISERROR(VLOOKUP(control!$B$5&amp;control!$D$11&amp;NIreland_HSCT!$B42,Data_HSCT!$A$5:$K$1710,Data_HSCT!H$1,FALSE)),"-",VLOOKUP(control!$B$5&amp;control!$D$11&amp;NIreland_HSCT!$B42,Data_HSCT!$A$5:$K$1710,Data_HSCT!H$1,FALSE))=0,ISERROR(IF(ISERROR(VLOOKUP(control!$B$5&amp;control!$D$11&amp;NIreland_HSCT!$B45,Data_HSCT!$A$5:$K$1710,Data_HSCT!H$1,FALSE)),"-",VLOOKUP(control!$B$5&amp;control!$D$11&amp;NIreland_HSCT!$B42,Data_HSCT!$A$5:$K$1710,Data_HSCT!H$1,FALSE)))),"-",IF(ISERROR(VLOOKUP(control!$B$5&amp;control!$D$11&amp;NIreland_HSCT!$B42,Data_HSCT!$A$5:$K$1710,Data_HSCT!H$1,FALSE)),"-",VLOOKUP(control!$B$5&amp;control!$D$11&amp;NIreland_HSCT!$B42,Data_HSCT!$A$5:$K$1710,Data_HSCT!H$1,FALSE)))</f>
        <v>65</v>
      </c>
      <c r="O42" s="101">
        <f>IF(OR(IF(ISERROR(VLOOKUP(control!$B$5&amp;control!$D$11&amp;NIreland_HSCT!$B42,Data_HSCT!$A$5:$K$1710,Data_HSCT!I$1,FALSE)),"-",VLOOKUP(control!$B$5&amp;control!$D$11&amp;NIreland_HSCT!$B42,Data_HSCT!$A$5:$K$1710,Data_HSCT!I$1,FALSE))=0,ISERROR(IF(ISERROR(VLOOKUP(control!$B$5&amp;control!$D$11&amp;NIreland_HSCT!$B45,Data_HSCT!$A$5:$K$1710,Data_HSCT!I$1,FALSE)),"-",VLOOKUP(control!$B$5&amp;control!$D$11&amp;NIreland_HSCT!$B42,Data_HSCT!$A$5:$K$1710,Data_HSCT!I$1,FALSE)))),"-",IF(ISERROR(VLOOKUP(control!$B$5&amp;control!$D$11&amp;NIreland_HSCT!$B42,Data_HSCT!$A$5:$K$1710,Data_HSCT!I$1,FALSE)),"-",VLOOKUP(control!$B$5&amp;control!$D$11&amp;NIreland_HSCT!$B42,Data_HSCT!$A$5:$K$1710,Data_HSCT!I$1,FALSE)))</f>
        <v>45</v>
      </c>
      <c r="P42" s="101">
        <f>IF(OR(IF(ISERROR(VLOOKUP(control!$B$5&amp;control!$D$11&amp;NIreland_HSCT!$B42,Data_HSCT!$A$5:$K$1710,Data_HSCT!J$1,FALSE)),"-",VLOOKUP(control!$B$5&amp;control!$D$11&amp;NIreland_HSCT!$B42,Data_HSCT!$A$5:$K$1710,Data_HSCT!J$1,FALSE))=0,ISERROR(IF(ISERROR(VLOOKUP(control!$B$5&amp;control!$D$11&amp;NIreland_HSCT!$B45,Data_HSCT!$A$5:$K$1710,Data_HSCT!J$1,FALSE)),"-",VLOOKUP(control!$B$5&amp;control!$D$11&amp;NIreland_HSCT!$B42,Data_HSCT!$A$5:$K$1710,Data_HSCT!J$1,FALSE)))),"-",IF(ISERROR(VLOOKUP(control!$B$5&amp;control!$D$11&amp;NIreland_HSCT!$B42,Data_HSCT!$A$5:$K$1710,Data_HSCT!J$1,FALSE)),"-",VLOOKUP(control!$B$5&amp;control!$D$11&amp;NIreland_HSCT!$B42,Data_HSCT!$A$5:$K$1710,Data_HSCT!J$1,FALSE)))</f>
        <v>21</v>
      </c>
      <c r="Q42" s="102">
        <f>IF(OR(IF(ISERROR(VLOOKUP(control!$B$5&amp;control!$D$11&amp;NIreland_HSCT!$B42,Data_HSCT!$A$5:$K$1710,Data_HSCT!K$1,FALSE)),"-",VLOOKUP(control!$B$5&amp;control!$D$11&amp;NIreland_HSCT!$B42,Data_HSCT!$A$5:$K$1710,Data_HSCT!K$1,FALSE))=0,ISERROR(IF(ISERROR(VLOOKUP(control!$B$5&amp;control!$D$11&amp;NIreland_HSCT!$B45,Data_HSCT!$A$5:$K$1710,Data_HSCT!K$1,FALSE)),"-",VLOOKUP(control!$B$5&amp;control!$D$11&amp;NIreland_HSCT!$B42,Data_HSCT!$A$5:$K$1710,Data_HSCT!K$1,FALSE)))),"-",IF(ISERROR(VLOOKUP(control!$B$5&amp;control!$D$11&amp;NIreland_HSCT!$B42,Data_HSCT!$A$5:$K$1710,Data_HSCT!K$1,FALSE)),"-",VLOOKUP(control!$B$5&amp;control!$D$11&amp;NIreland_HSCT!$B42,Data_HSCT!$A$5:$K$1710,Data_HSCT!K$1,FALSE)))</f>
        <v>219</v>
      </c>
      <c r="R42" s="9"/>
      <c r="S42" s="100">
        <f>IF(OR(IF(ISERROR(VLOOKUP("Persons"&amp;control!$D$11&amp;NIreland_HSCT!$B42,Data_HSCT!$A$5:$K$1710,Data_HSCT!E$1,FALSE)),"-",VLOOKUP("Persons"&amp;control!$D$11&amp;NIreland_HSCT!$B42,Data_HSCT!$A$5:$K$1710,Data_HSCT!E$1,FALSE))=0,ISERROR(IF(ISERROR(VLOOKUP("Persons"&amp;control!$D$11&amp;NIreland_HSCT!$B42,Data_HSCT!$A$5:$K$1710,Data_HSCT!E$1,FALSE)),"-",VLOOKUP("Persons"&amp;control!$D$11&amp;NIreland_HSCT!$B42,Data_HSCT!$A$5:$K$1710,Data_HSCT!E$1,FALSE)))),"-",IF(ISERROR(VLOOKUP("Persons"&amp;control!$D$11&amp;NIreland_HSCT!$B42,Data_HSCT!$A$5:$K$1710,Data_HSCT!E$1,FALSE)),"-",VLOOKUP("Persons"&amp;control!$D$11&amp;NIreland_HSCT!$B42,Data_HSCT!$A$5:$K$1710,Data_HSCT!E$1,FALSE)))</f>
        <v>16</v>
      </c>
      <c r="T42" s="101">
        <f>IF(OR(IF(ISERROR(VLOOKUP("Persons"&amp;control!$D$11&amp;NIreland_HSCT!$B42,Data_HSCT!$A$5:$K$1710,Data_HSCT!F$1,FALSE)),"-",VLOOKUP("Persons"&amp;control!$D$11&amp;NIreland_HSCT!$B42,Data_HSCT!$A$5:$K$1710,Data_HSCT!F$1,FALSE))=0,ISERROR(IF(ISERROR(VLOOKUP("Persons"&amp;control!$D$11&amp;NIreland_HSCT!$B42,Data_HSCT!$A$5:$K$1710,Data_HSCT!F$1,FALSE)),"-",VLOOKUP("Persons"&amp;control!$D$11&amp;NIreland_HSCT!$B42,Data_HSCT!$A$5:$K$1710,Data_HSCT!F$1,FALSE)))),"-",IF(ISERROR(VLOOKUP("Persons"&amp;control!$D$11&amp;NIreland_HSCT!$B42,Data_HSCT!$A$5:$K$1710,Data_HSCT!F$1,FALSE)),"-",VLOOKUP("Persons"&amp;control!$D$11&amp;NIreland_HSCT!$B42,Data_HSCT!$A$5:$K$1710,Data_HSCT!F$1,FALSE)))</f>
        <v>17</v>
      </c>
      <c r="U42" s="101">
        <f>IF(OR(IF(ISERROR(VLOOKUP("Persons"&amp;control!$D$11&amp;NIreland_HSCT!$B42,Data_HSCT!$A$5:$K$1710,Data_HSCT!G$1,FALSE)),"-",VLOOKUP("Persons"&amp;control!$D$11&amp;NIreland_HSCT!$B42,Data_HSCT!$A$5:$K$1710,Data_HSCT!G$1,FALSE))=0,ISERROR(IF(ISERROR(VLOOKUP("Persons"&amp;control!$D$11&amp;NIreland_HSCT!$B42,Data_HSCT!$A$5:$K$1710,Data_HSCT!G$1,FALSE)),"-",VLOOKUP("Persons"&amp;control!$D$11&amp;NIreland_HSCT!$B42,Data_HSCT!$A$5:$K$1710,Data_HSCT!G$1,FALSE)))),"-",IF(ISERROR(VLOOKUP("Persons"&amp;control!$D$11&amp;NIreland_HSCT!$B42,Data_HSCT!$A$5:$K$1710,Data_HSCT!G$1,FALSE)),"-",VLOOKUP("Persons"&amp;control!$D$11&amp;NIreland_HSCT!$B42,Data_HSCT!$A$5:$K$1710,Data_HSCT!G$1,FALSE)))</f>
        <v>55</v>
      </c>
      <c r="V42" s="101">
        <f>IF(OR(IF(ISERROR(VLOOKUP("Persons"&amp;control!$D$11&amp;NIreland_HSCT!$B42,Data_HSCT!$A$5:$K$1710,Data_HSCT!H$1,FALSE)),"-",VLOOKUP("Persons"&amp;control!$D$11&amp;NIreland_HSCT!$B42,Data_HSCT!$A$5:$K$1710,Data_HSCT!H$1,FALSE))=0,ISERROR(IF(ISERROR(VLOOKUP("Persons"&amp;control!$D$11&amp;NIreland_HSCT!$B42,Data_HSCT!$A$5:$K$1710,Data_HSCT!H$1,FALSE)),"-",VLOOKUP("Persons"&amp;control!$D$11&amp;NIreland_HSCT!$B42,Data_HSCT!$A$5:$K$1710,Data_HSCT!H$1,FALSE)))),"-",IF(ISERROR(VLOOKUP("Persons"&amp;control!$D$11&amp;NIreland_HSCT!$B42,Data_HSCT!$A$5:$K$1710,Data_HSCT!H$1,FALSE)),"-",VLOOKUP("Persons"&amp;control!$D$11&amp;NIreland_HSCT!$B42,Data_HSCT!$A$5:$K$1710,Data_HSCT!H$1,FALSE)))</f>
        <v>65</v>
      </c>
      <c r="W42" s="101">
        <f>IF(OR(IF(ISERROR(VLOOKUP("Persons"&amp;control!$D$11&amp;NIreland_HSCT!$B42,Data_HSCT!$A$5:$K$1710,Data_HSCT!I$1,FALSE)),"-",VLOOKUP("Persons"&amp;control!$D$11&amp;NIreland_HSCT!$B42,Data_HSCT!$A$5:$K$1710,Data_HSCT!I$1,FALSE))=0,ISERROR(IF(ISERROR(VLOOKUP("Persons"&amp;control!$D$11&amp;NIreland_HSCT!$B42,Data_HSCT!$A$5:$K$1710,Data_HSCT!I$1,FALSE)),"-",VLOOKUP("Persons"&amp;control!$D$11&amp;NIreland_HSCT!$B42,Data_HSCT!$A$5:$K$1710,Data_HSCT!I$1,FALSE)))),"-",IF(ISERROR(VLOOKUP("Persons"&amp;control!$D$11&amp;NIreland_HSCT!$B42,Data_HSCT!$A$5:$K$1710,Data_HSCT!I$1,FALSE)),"-",VLOOKUP("Persons"&amp;control!$D$11&amp;NIreland_HSCT!$B42,Data_HSCT!$A$5:$K$1710,Data_HSCT!I$1,FALSE)))</f>
        <v>45</v>
      </c>
      <c r="X42" s="101">
        <f>IF(OR(IF(ISERROR(VLOOKUP("Persons"&amp;control!$D$11&amp;NIreland_HSCT!$B42,Data_HSCT!$A$5:$K$1710,Data_HSCT!J$1,FALSE)),"-",VLOOKUP("Persons"&amp;control!$D$11&amp;NIreland_HSCT!$B42,Data_HSCT!$A$5:$K$1710,Data_HSCT!J$1,FALSE))=0,ISERROR(IF(ISERROR(VLOOKUP("Persons"&amp;control!$D$11&amp;NIreland_HSCT!$B42,Data_HSCT!$A$5:$K$1710,Data_HSCT!J$1,FALSE)),"-",VLOOKUP("Persons"&amp;control!$D$11&amp;NIreland_HSCT!$B42,Data_HSCT!$A$5:$K$1710,Data_HSCT!J$1,FALSE)))),"-",IF(ISERROR(VLOOKUP("Persons"&amp;control!$D$11&amp;NIreland_HSCT!$B42,Data_HSCT!$A$5:$K$1710,Data_HSCT!J$1,FALSE)),"-",VLOOKUP("Persons"&amp;control!$D$11&amp;NIreland_HSCT!$B42,Data_HSCT!$A$5:$K$1710,Data_HSCT!J$1,FALSE)))</f>
        <v>21</v>
      </c>
      <c r="Y42" s="102">
        <f>IF(OR(IF(ISERROR(VLOOKUP("Persons"&amp;control!$D$11&amp;NIreland_HSCT!$B42,Data_HSCT!$A$5:$K$1710,Data_HSCT!K$1,FALSE)),"-",VLOOKUP("Persons"&amp;control!$D$11&amp;NIreland_HSCT!$B42,Data_HSCT!$A$5:$K$1710,Data_HSCT!K$1,FALSE))=0,ISERROR(IF(ISERROR(VLOOKUP("Persons"&amp;control!$D$11&amp;NIreland_HSCT!$B42,Data_HSCT!$A$5:$K$1710,Data_HSCT!K$1,FALSE)),"-",VLOOKUP("Persons"&amp;control!$D$11&amp;NIreland_HSCT!$B42,Data_HSCT!$A$5:$K$1710,Data_HSCT!K$1,FALSE)))),"-",IF(ISERROR(VLOOKUP("Persons"&amp;control!$D$11&amp;NIreland_HSCT!$B42,Data_HSCT!$A$5:$K$1710,Data_HSCT!K$1,FALSE)),"-",VLOOKUP("Persons"&amp;control!$D$11&amp;NIreland_HSCT!$B42,Data_HSCT!$A$5:$K$1710,Data_HSCT!K$1,FALSE)))</f>
        <v>219</v>
      </c>
    </row>
    <row r="43" spans="2:25" thickBot="1">
      <c r="B43" s="16" t="s">
        <v>159</v>
      </c>
      <c r="C43" s="97">
        <f>IF(OR(IF(ISERROR(VLOOKUP(control!$B$4&amp;control!$D$11&amp;NIreland_HSCT!$B43,Data_HSCT!$A$5:$K$1710,Data_HSCT!E$1,FALSE)),"-",VLOOKUP(control!$B$4&amp;control!$D$11&amp;NIreland_HSCT!$B43,Data_HSCT!$A$5:$K$1710,Data_HSCT!E$1,FALSE))=0,ISERROR(IF(ISERROR(VLOOKUP(control!$B$4&amp;control!$D$11&amp;NIreland_HSCT!$B43,Data_HSCT!$A$5:$K$1710,Data_HSCT!E$1,FALSE)),"-",VLOOKUP(control!$B$4&amp;control!$D$11&amp;NIreland_HSCT!$B43,Data_HSCT!$A$5:$K$1710,Data_HSCT!E$1,FALSE)))),"-",IF(ISERROR(VLOOKUP(control!$B$4&amp;control!$D$11&amp;NIreland_HSCT!$B43,Data_HSCT!$A$5:$K$1710,Data_HSCT!E$1,FALSE)),"-",VLOOKUP(control!$B$4&amp;control!$D$11&amp;NIreland_HSCT!$B43,Data_HSCT!$A$5:$K$1710,Data_HSCT!E$1,FALSE)))</f>
        <v>6</v>
      </c>
      <c r="D43" s="98" t="str">
        <f>IF(OR(IF(ISERROR(VLOOKUP(control!$B$4&amp;control!$D$11&amp;NIreland_HSCT!$B43,Data_HSCT!$A$5:$K$1710,Data_HSCT!F$1,FALSE)),"-",VLOOKUP(control!$B$4&amp;control!$D$11&amp;NIreland_HSCT!$B43,Data_HSCT!$A$5:$K$1710,Data_HSCT!F$1,FALSE))=0,ISERROR(IF(ISERROR(VLOOKUP(control!$B$4&amp;control!$D$11&amp;NIreland_HSCT!$B43,Data_HSCT!$A$5:$K$1710,Data_HSCT!F$1,FALSE)),"-",VLOOKUP(control!$B$4&amp;control!$D$11&amp;NIreland_HSCT!$B43,Data_HSCT!$A$5:$K$1710,Data_HSCT!F$1,FALSE)))),"-",IF(ISERROR(VLOOKUP(control!$B$4&amp;control!$D$11&amp;NIreland_HSCT!$B43,Data_HSCT!$A$5:$K$1710,Data_HSCT!F$1,FALSE)),"-",VLOOKUP(control!$B$4&amp;control!$D$11&amp;NIreland_HSCT!$B43,Data_HSCT!$A$5:$K$1710,Data_HSCT!F$1,FALSE)))</f>
        <v>-</v>
      </c>
      <c r="E43" s="98" t="str">
        <f>IF(OR(IF(ISERROR(VLOOKUP(control!$B$4&amp;control!$D$11&amp;NIreland_HSCT!$B43,Data_HSCT!$A$5:$K$1710,Data_HSCT!G$1,FALSE)),"-",VLOOKUP(control!$B$4&amp;control!$D$11&amp;NIreland_HSCT!$B43,Data_HSCT!$A$5:$K$1710,Data_HSCT!G$1,FALSE))=0,ISERROR(IF(ISERROR(VLOOKUP(control!$B$4&amp;control!$D$11&amp;NIreland_HSCT!$B43,Data_HSCT!$A$5:$K$1710,Data_HSCT!G$1,FALSE)),"-",VLOOKUP(control!$B$4&amp;control!$D$11&amp;NIreland_HSCT!$B43,Data_HSCT!$A$5:$K$1710,Data_HSCT!G$1,FALSE)))),"-",IF(ISERROR(VLOOKUP(control!$B$4&amp;control!$D$11&amp;NIreland_HSCT!$B43,Data_HSCT!$A$5:$K$1710,Data_HSCT!G$1,FALSE)),"-",VLOOKUP(control!$B$4&amp;control!$D$11&amp;NIreland_HSCT!$B43,Data_HSCT!$A$5:$K$1710,Data_HSCT!G$1,FALSE)))</f>
        <v>-</v>
      </c>
      <c r="F43" s="98" t="str">
        <f>IF(OR(IF(ISERROR(VLOOKUP(control!$B$4&amp;control!$D$11&amp;NIreland_HSCT!$B43,Data_HSCT!$A$5:$K$1710,Data_HSCT!H$1,FALSE)),"-",VLOOKUP(control!$B$4&amp;control!$D$11&amp;NIreland_HSCT!$B43,Data_HSCT!$A$5:$K$1710,Data_HSCT!H$1,FALSE))=0,ISERROR(IF(ISERROR(VLOOKUP(control!$B$4&amp;control!$D$11&amp;NIreland_HSCT!$B43,Data_HSCT!$A$5:$K$1710,Data_HSCT!H$1,FALSE)),"-",VLOOKUP(control!$B$4&amp;control!$D$11&amp;NIreland_HSCT!$B43,Data_HSCT!$A$5:$K$1710,Data_HSCT!H$1,FALSE)))),"-",IF(ISERROR(VLOOKUP(control!$B$4&amp;control!$D$11&amp;NIreland_HSCT!$B43,Data_HSCT!$A$5:$K$1710,Data_HSCT!H$1,FALSE)),"-",VLOOKUP(control!$B$4&amp;control!$D$11&amp;NIreland_HSCT!$B43,Data_HSCT!$A$5:$K$1710,Data_HSCT!H$1,FALSE)))</f>
        <v>-</v>
      </c>
      <c r="G43" s="98" t="str">
        <f>IF(OR(IF(ISERROR(VLOOKUP(control!$B$4&amp;control!$D$11&amp;NIreland_HSCT!$B43,Data_HSCT!$A$5:$K$1710,Data_HSCT!I$1,FALSE)),"-",VLOOKUP(control!$B$4&amp;control!$D$11&amp;NIreland_HSCT!$B43,Data_HSCT!$A$5:$K$1710,Data_HSCT!I$1,FALSE))=0,ISERROR(IF(ISERROR(VLOOKUP(control!$B$4&amp;control!$D$11&amp;NIreland_HSCT!$B43,Data_HSCT!$A$5:$K$1710,Data_HSCT!I$1,FALSE)),"-",VLOOKUP(control!$B$4&amp;control!$D$11&amp;NIreland_HSCT!$B43,Data_HSCT!$A$5:$K$1710,Data_HSCT!I$1,FALSE)))),"-",IF(ISERROR(VLOOKUP(control!$B$4&amp;control!$D$11&amp;NIreland_HSCT!$B43,Data_HSCT!$A$5:$K$1710,Data_HSCT!I$1,FALSE)),"-",VLOOKUP(control!$B$4&amp;control!$D$11&amp;NIreland_HSCT!$B43,Data_HSCT!$A$5:$K$1710,Data_HSCT!I$1,FALSE)))</f>
        <v>-</v>
      </c>
      <c r="H43" s="98" t="str">
        <f>IF(OR(IF(ISERROR(VLOOKUP(control!$B$4&amp;control!$D$11&amp;NIreland_HSCT!$B43,Data_HSCT!$A$5:$K$1710,Data_HSCT!J$1,FALSE)),"-",VLOOKUP(control!$B$4&amp;control!$D$11&amp;NIreland_HSCT!$B43,Data_HSCT!$A$5:$K$1710,Data_HSCT!J$1,FALSE))=0,ISERROR(IF(ISERROR(VLOOKUP(control!$B$4&amp;control!$D$11&amp;NIreland_HSCT!$B43,Data_HSCT!$A$5:$K$1710,Data_HSCT!J$1,FALSE)),"-",VLOOKUP(control!$B$4&amp;control!$D$11&amp;NIreland_HSCT!$B43,Data_HSCT!$A$5:$K$1710,Data_HSCT!J$1,FALSE)))),"-",IF(ISERROR(VLOOKUP(control!$B$4&amp;control!$D$11&amp;NIreland_HSCT!$B43,Data_HSCT!$A$5:$K$1710,Data_HSCT!J$1,FALSE)),"-",VLOOKUP(control!$B$4&amp;control!$D$11&amp;NIreland_HSCT!$B43,Data_HSCT!$A$5:$K$1710,Data_HSCT!J$1,FALSE)))</f>
        <v>-</v>
      </c>
      <c r="I43" s="99">
        <f>IF(OR(IF(ISERROR(VLOOKUP(control!$B$4&amp;control!$D$11&amp;NIreland_HSCT!$B43,Data_HSCT!$A$5:$K$1710,Data_HSCT!K$1,FALSE)),"-",VLOOKUP(control!$B$4&amp;control!$D$11&amp;NIreland_HSCT!$B43,Data_HSCT!$A$5:$K$1710,Data_HSCT!K$1,FALSE))=0,ISERROR(IF(ISERROR(VLOOKUP(control!$B$4&amp;control!$D$11&amp;NIreland_HSCT!$B43,Data_HSCT!$A$5:$K$1710,Data_HSCT!K$1,FALSE)),"-",VLOOKUP(control!$B$4&amp;control!$D$11&amp;NIreland_HSCT!$B43,Data_HSCT!$A$5:$K$1710,Data_HSCT!K$1,FALSE)))),"-",IF(ISERROR(VLOOKUP(control!$B$4&amp;control!$D$11&amp;NIreland_HSCT!$B43,Data_HSCT!$A$5:$K$1710,Data_HSCT!K$1,FALSE)),"-",VLOOKUP(control!$B$4&amp;control!$D$11&amp;NIreland_HSCT!$B43,Data_HSCT!$A$5:$K$1710,Data_HSCT!K$1,FALSE)))</f>
        <v>6</v>
      </c>
      <c r="K43" s="97">
        <f>IF(OR(IF(ISERROR(VLOOKUP(control!$B$5&amp;control!$D$11&amp;NIreland_HSCT!$B43,Data_HSCT!$A$5:$K$1710,Data_HSCT!E$1,FALSE)),"-",VLOOKUP(control!$B$5&amp;control!$D$11&amp;NIreland_HSCT!$B43,Data_HSCT!$A$5:$K$1710,Data_HSCT!E$1,FALSE))=0,ISERROR(IF(ISERROR(VLOOKUP(control!$B$5&amp;control!$D$11&amp;NIreland_HSCT!$B43,Data_HSCT!$A$5:$K$1710,Data_HSCT!E$1,FALSE)),"-",VLOOKUP(control!$B$5&amp;control!$D$11&amp;NIreland_HSCT!$B43,Data_HSCT!$A$5:$K$1710,Data_HSCT!E$1,FALSE)))),"-",IF(ISERROR(VLOOKUP(control!$B$5&amp;control!$D$11&amp;NIreland_HSCT!$B43,Data_HSCT!$A$5:$K$1710,Data_HSCT!E$1,FALSE)),"-",VLOOKUP(control!$B$5&amp;control!$D$11&amp;NIreland_HSCT!$B43,Data_HSCT!$A$5:$K$1710,Data_HSCT!E$1,FALSE)))</f>
        <v>5</v>
      </c>
      <c r="L43" s="98" t="str">
        <f>IF(OR(IF(ISERROR(VLOOKUP(control!$B$5&amp;control!$D$11&amp;NIreland_HSCT!$B43,Data_HSCT!$A$5:$K$1710,Data_HSCT!F$1,FALSE)),"-",VLOOKUP(control!$B$5&amp;control!$D$11&amp;NIreland_HSCT!$B43,Data_HSCT!$A$5:$K$1710,Data_HSCT!F$1,FALSE))=0,ISERROR(IF(ISERROR(VLOOKUP(control!$B$5&amp;control!$D$11&amp;NIreland_HSCT!$B46,Data_HSCT!$A$5:$K$1710,Data_HSCT!F$1,FALSE)),"-",VLOOKUP(control!$B$5&amp;control!$D$11&amp;NIreland_HSCT!$B43,Data_HSCT!$A$5:$K$1710,Data_HSCT!F$1,FALSE)))),"-",IF(ISERROR(VLOOKUP(control!$B$5&amp;control!$D$11&amp;NIreland_HSCT!$B43,Data_HSCT!$A$5:$K$1710,Data_HSCT!F$1,FALSE)),"-",VLOOKUP(control!$B$5&amp;control!$D$11&amp;NIreland_HSCT!$B43,Data_HSCT!$A$5:$K$1710,Data_HSCT!F$1,FALSE)))</f>
        <v>-</v>
      </c>
      <c r="M43" s="98" t="str">
        <f>IF(OR(IF(ISERROR(VLOOKUP(control!$B$5&amp;control!$D$11&amp;NIreland_HSCT!$B43,Data_HSCT!$A$5:$K$1710,Data_HSCT!G$1,FALSE)),"-",VLOOKUP(control!$B$5&amp;control!$D$11&amp;NIreland_HSCT!$B43,Data_HSCT!$A$5:$K$1710,Data_HSCT!G$1,FALSE))=0,ISERROR(IF(ISERROR(VLOOKUP(control!$B$5&amp;control!$D$11&amp;NIreland_HSCT!$B46,Data_HSCT!$A$5:$K$1710,Data_HSCT!G$1,FALSE)),"-",VLOOKUP(control!$B$5&amp;control!$D$11&amp;NIreland_HSCT!$B43,Data_HSCT!$A$5:$K$1710,Data_HSCT!G$1,FALSE)))),"-",IF(ISERROR(VLOOKUP(control!$B$5&amp;control!$D$11&amp;NIreland_HSCT!$B43,Data_HSCT!$A$5:$K$1710,Data_HSCT!G$1,FALSE)),"-",VLOOKUP(control!$B$5&amp;control!$D$11&amp;NIreland_HSCT!$B43,Data_HSCT!$A$5:$K$1710,Data_HSCT!G$1,FALSE)))</f>
        <v>-</v>
      </c>
      <c r="N43" s="98" t="str">
        <f>IF(OR(IF(ISERROR(VLOOKUP(control!$B$5&amp;control!$D$11&amp;NIreland_HSCT!$B43,Data_HSCT!$A$5:$K$1710,Data_HSCT!H$1,FALSE)),"-",VLOOKUP(control!$B$5&amp;control!$D$11&amp;NIreland_HSCT!$B43,Data_HSCT!$A$5:$K$1710,Data_HSCT!H$1,FALSE))=0,ISERROR(IF(ISERROR(VLOOKUP(control!$B$5&amp;control!$D$11&amp;NIreland_HSCT!$B46,Data_HSCT!$A$5:$K$1710,Data_HSCT!H$1,FALSE)),"-",VLOOKUP(control!$B$5&amp;control!$D$11&amp;NIreland_HSCT!$B43,Data_HSCT!$A$5:$K$1710,Data_HSCT!H$1,FALSE)))),"-",IF(ISERROR(VLOOKUP(control!$B$5&amp;control!$D$11&amp;NIreland_HSCT!$B43,Data_HSCT!$A$5:$K$1710,Data_HSCT!H$1,FALSE)),"-",VLOOKUP(control!$B$5&amp;control!$D$11&amp;NIreland_HSCT!$B43,Data_HSCT!$A$5:$K$1710,Data_HSCT!H$1,FALSE)))</f>
        <v>-</v>
      </c>
      <c r="O43" s="98" t="str">
        <f>IF(OR(IF(ISERROR(VLOOKUP(control!$B$5&amp;control!$D$11&amp;NIreland_HSCT!$B43,Data_HSCT!$A$5:$K$1710,Data_HSCT!I$1,FALSE)),"-",VLOOKUP(control!$B$5&amp;control!$D$11&amp;NIreland_HSCT!$B43,Data_HSCT!$A$5:$K$1710,Data_HSCT!I$1,FALSE))=0,ISERROR(IF(ISERROR(VLOOKUP(control!$B$5&amp;control!$D$11&amp;NIreland_HSCT!$B46,Data_HSCT!$A$5:$K$1710,Data_HSCT!I$1,FALSE)),"-",VLOOKUP(control!$B$5&amp;control!$D$11&amp;NIreland_HSCT!$B43,Data_HSCT!$A$5:$K$1710,Data_HSCT!I$1,FALSE)))),"-",IF(ISERROR(VLOOKUP(control!$B$5&amp;control!$D$11&amp;NIreland_HSCT!$B43,Data_HSCT!$A$5:$K$1710,Data_HSCT!I$1,FALSE)),"-",VLOOKUP(control!$B$5&amp;control!$D$11&amp;NIreland_HSCT!$B43,Data_HSCT!$A$5:$K$1710,Data_HSCT!I$1,FALSE)))</f>
        <v>-</v>
      </c>
      <c r="P43" s="98" t="str">
        <f>IF(OR(IF(ISERROR(VLOOKUP(control!$B$5&amp;control!$D$11&amp;NIreland_HSCT!$B43,Data_HSCT!$A$5:$K$1710,Data_HSCT!J$1,FALSE)),"-",VLOOKUP(control!$B$5&amp;control!$D$11&amp;NIreland_HSCT!$B43,Data_HSCT!$A$5:$K$1710,Data_HSCT!J$1,FALSE))=0,ISERROR(IF(ISERROR(VLOOKUP(control!$B$5&amp;control!$D$11&amp;NIreland_HSCT!$B46,Data_HSCT!$A$5:$K$1710,Data_HSCT!J$1,FALSE)),"-",VLOOKUP(control!$B$5&amp;control!$D$11&amp;NIreland_HSCT!$B43,Data_HSCT!$A$5:$K$1710,Data_HSCT!J$1,FALSE)))),"-",IF(ISERROR(VLOOKUP(control!$B$5&amp;control!$D$11&amp;NIreland_HSCT!$B43,Data_HSCT!$A$5:$K$1710,Data_HSCT!J$1,FALSE)),"-",VLOOKUP(control!$B$5&amp;control!$D$11&amp;NIreland_HSCT!$B43,Data_HSCT!$A$5:$K$1710,Data_HSCT!J$1,FALSE)))</f>
        <v>-</v>
      </c>
      <c r="Q43" s="99">
        <f>IF(OR(IF(ISERROR(VLOOKUP(control!$B$5&amp;control!$D$11&amp;NIreland_HSCT!$B43,Data_HSCT!$A$5:$K$1710,Data_HSCT!K$1,FALSE)),"-",VLOOKUP(control!$B$5&amp;control!$D$11&amp;NIreland_HSCT!$B43,Data_HSCT!$A$5:$K$1710,Data_HSCT!K$1,FALSE))=0,ISERROR(IF(ISERROR(VLOOKUP(control!$B$5&amp;control!$D$11&amp;NIreland_HSCT!$B46,Data_HSCT!$A$5:$K$1710,Data_HSCT!K$1,FALSE)),"-",VLOOKUP(control!$B$5&amp;control!$D$11&amp;NIreland_HSCT!$B43,Data_HSCT!$A$5:$K$1710,Data_HSCT!K$1,FALSE)))),"-",IF(ISERROR(VLOOKUP(control!$B$5&amp;control!$D$11&amp;NIreland_HSCT!$B43,Data_HSCT!$A$5:$K$1710,Data_HSCT!K$1,FALSE)),"-",VLOOKUP(control!$B$5&amp;control!$D$11&amp;NIreland_HSCT!$B43,Data_HSCT!$A$5:$K$1710,Data_HSCT!K$1,FALSE)))</f>
        <v>5</v>
      </c>
      <c r="R43" s="9"/>
      <c r="S43" s="97">
        <f>IF(OR(IF(ISERROR(VLOOKUP("Persons"&amp;control!$D$11&amp;NIreland_HSCT!$B43,Data_HSCT!$A$5:$K$1710,Data_HSCT!E$1,FALSE)),"-",VLOOKUP("Persons"&amp;control!$D$11&amp;NIreland_HSCT!$B43,Data_HSCT!$A$5:$K$1710,Data_HSCT!E$1,FALSE))=0,ISERROR(IF(ISERROR(VLOOKUP("Persons"&amp;control!$D$11&amp;NIreland_HSCT!$B43,Data_HSCT!$A$5:$K$1710,Data_HSCT!E$1,FALSE)),"-",VLOOKUP("Persons"&amp;control!$D$11&amp;NIreland_HSCT!$B43,Data_HSCT!$A$5:$K$1710,Data_HSCT!E$1,FALSE)))),"-",IF(ISERROR(VLOOKUP("Persons"&amp;control!$D$11&amp;NIreland_HSCT!$B43,Data_HSCT!$A$5:$K$1710,Data_HSCT!E$1,FALSE)),"-",VLOOKUP("Persons"&amp;control!$D$11&amp;NIreland_HSCT!$B43,Data_HSCT!$A$5:$K$1710,Data_HSCT!E$1,FALSE)))</f>
        <v>11</v>
      </c>
      <c r="T43" s="98" t="str">
        <f>IF(OR(IF(ISERROR(VLOOKUP("Persons"&amp;control!$D$11&amp;NIreland_HSCT!$B43,Data_HSCT!$A$5:$K$1710,Data_HSCT!F$1,FALSE)),"-",VLOOKUP("Persons"&amp;control!$D$11&amp;NIreland_HSCT!$B43,Data_HSCT!$A$5:$K$1710,Data_HSCT!F$1,FALSE))=0,ISERROR(IF(ISERROR(VLOOKUP("Persons"&amp;control!$D$11&amp;NIreland_HSCT!$B43,Data_HSCT!$A$5:$K$1710,Data_HSCT!F$1,FALSE)),"-",VLOOKUP("Persons"&amp;control!$D$11&amp;NIreland_HSCT!$B43,Data_HSCT!$A$5:$K$1710,Data_HSCT!F$1,FALSE)))),"-",IF(ISERROR(VLOOKUP("Persons"&amp;control!$D$11&amp;NIreland_HSCT!$B43,Data_HSCT!$A$5:$K$1710,Data_HSCT!F$1,FALSE)),"-",VLOOKUP("Persons"&amp;control!$D$11&amp;NIreland_HSCT!$B43,Data_HSCT!$A$5:$K$1710,Data_HSCT!F$1,FALSE)))</f>
        <v>-</v>
      </c>
      <c r="U43" s="98" t="str">
        <f>IF(OR(IF(ISERROR(VLOOKUP("Persons"&amp;control!$D$11&amp;NIreland_HSCT!$B43,Data_HSCT!$A$5:$K$1710,Data_HSCT!G$1,FALSE)),"-",VLOOKUP("Persons"&amp;control!$D$11&amp;NIreland_HSCT!$B43,Data_HSCT!$A$5:$K$1710,Data_HSCT!G$1,FALSE))=0,ISERROR(IF(ISERROR(VLOOKUP("Persons"&amp;control!$D$11&amp;NIreland_HSCT!$B43,Data_HSCT!$A$5:$K$1710,Data_HSCT!G$1,FALSE)),"-",VLOOKUP("Persons"&amp;control!$D$11&amp;NIreland_HSCT!$B43,Data_HSCT!$A$5:$K$1710,Data_HSCT!G$1,FALSE)))),"-",IF(ISERROR(VLOOKUP("Persons"&amp;control!$D$11&amp;NIreland_HSCT!$B43,Data_HSCT!$A$5:$K$1710,Data_HSCT!G$1,FALSE)),"-",VLOOKUP("Persons"&amp;control!$D$11&amp;NIreland_HSCT!$B43,Data_HSCT!$A$5:$K$1710,Data_HSCT!G$1,FALSE)))</f>
        <v>-</v>
      </c>
      <c r="V43" s="98" t="str">
        <f>IF(OR(IF(ISERROR(VLOOKUP("Persons"&amp;control!$D$11&amp;NIreland_HSCT!$B43,Data_HSCT!$A$5:$K$1710,Data_HSCT!H$1,FALSE)),"-",VLOOKUP("Persons"&amp;control!$D$11&amp;NIreland_HSCT!$B43,Data_HSCT!$A$5:$K$1710,Data_HSCT!H$1,FALSE))=0,ISERROR(IF(ISERROR(VLOOKUP("Persons"&amp;control!$D$11&amp;NIreland_HSCT!$B43,Data_HSCT!$A$5:$K$1710,Data_HSCT!H$1,FALSE)),"-",VLOOKUP("Persons"&amp;control!$D$11&amp;NIreland_HSCT!$B43,Data_HSCT!$A$5:$K$1710,Data_HSCT!H$1,FALSE)))),"-",IF(ISERROR(VLOOKUP("Persons"&amp;control!$D$11&amp;NIreland_HSCT!$B43,Data_HSCT!$A$5:$K$1710,Data_HSCT!H$1,FALSE)),"-",VLOOKUP("Persons"&amp;control!$D$11&amp;NIreland_HSCT!$B43,Data_HSCT!$A$5:$K$1710,Data_HSCT!H$1,FALSE)))</f>
        <v>-</v>
      </c>
      <c r="W43" s="98" t="str">
        <f>IF(OR(IF(ISERROR(VLOOKUP("Persons"&amp;control!$D$11&amp;NIreland_HSCT!$B43,Data_HSCT!$A$5:$K$1710,Data_HSCT!I$1,FALSE)),"-",VLOOKUP("Persons"&amp;control!$D$11&amp;NIreland_HSCT!$B43,Data_HSCT!$A$5:$K$1710,Data_HSCT!I$1,FALSE))=0,ISERROR(IF(ISERROR(VLOOKUP("Persons"&amp;control!$D$11&amp;NIreland_HSCT!$B43,Data_HSCT!$A$5:$K$1710,Data_HSCT!I$1,FALSE)),"-",VLOOKUP("Persons"&amp;control!$D$11&amp;NIreland_HSCT!$B43,Data_HSCT!$A$5:$K$1710,Data_HSCT!I$1,FALSE)))),"-",IF(ISERROR(VLOOKUP("Persons"&amp;control!$D$11&amp;NIreland_HSCT!$B43,Data_HSCT!$A$5:$K$1710,Data_HSCT!I$1,FALSE)),"-",VLOOKUP("Persons"&amp;control!$D$11&amp;NIreland_HSCT!$B43,Data_HSCT!$A$5:$K$1710,Data_HSCT!I$1,FALSE)))</f>
        <v>-</v>
      </c>
      <c r="X43" s="98" t="str">
        <f>IF(OR(IF(ISERROR(VLOOKUP("Persons"&amp;control!$D$11&amp;NIreland_HSCT!$B43,Data_HSCT!$A$5:$K$1710,Data_HSCT!J$1,FALSE)),"-",VLOOKUP("Persons"&amp;control!$D$11&amp;NIreland_HSCT!$B43,Data_HSCT!$A$5:$K$1710,Data_HSCT!J$1,FALSE))=0,ISERROR(IF(ISERROR(VLOOKUP("Persons"&amp;control!$D$11&amp;NIreland_HSCT!$B43,Data_HSCT!$A$5:$K$1710,Data_HSCT!J$1,FALSE)),"-",VLOOKUP("Persons"&amp;control!$D$11&amp;NIreland_HSCT!$B43,Data_HSCT!$A$5:$K$1710,Data_HSCT!J$1,FALSE)))),"-",IF(ISERROR(VLOOKUP("Persons"&amp;control!$D$11&amp;NIreland_HSCT!$B43,Data_HSCT!$A$5:$K$1710,Data_HSCT!J$1,FALSE)),"-",VLOOKUP("Persons"&amp;control!$D$11&amp;NIreland_HSCT!$B43,Data_HSCT!$A$5:$K$1710,Data_HSCT!J$1,FALSE)))</f>
        <v>-</v>
      </c>
      <c r="Y43" s="99">
        <f>IF(OR(IF(ISERROR(VLOOKUP("Persons"&amp;control!$D$11&amp;NIreland_HSCT!$B43,Data_HSCT!$A$5:$K$1710,Data_HSCT!K$1,FALSE)),"-",VLOOKUP("Persons"&amp;control!$D$11&amp;NIreland_HSCT!$B43,Data_HSCT!$A$5:$K$1710,Data_HSCT!K$1,FALSE))=0,ISERROR(IF(ISERROR(VLOOKUP("Persons"&amp;control!$D$11&amp;NIreland_HSCT!$B43,Data_HSCT!$A$5:$K$1710,Data_HSCT!K$1,FALSE)),"-",VLOOKUP("Persons"&amp;control!$D$11&amp;NIreland_HSCT!$B43,Data_HSCT!$A$5:$K$1710,Data_HSCT!K$1,FALSE)))),"-",IF(ISERROR(VLOOKUP("Persons"&amp;control!$D$11&amp;NIreland_HSCT!$B43,Data_HSCT!$A$5:$K$1710,Data_HSCT!K$1,FALSE)),"-",VLOOKUP("Persons"&amp;control!$D$11&amp;NIreland_HSCT!$B43,Data_HSCT!$A$5:$K$1710,Data_HSCT!K$1,FALSE)))</f>
        <v>11</v>
      </c>
    </row>
    <row r="44" spans="2:25" thickBot="1">
      <c r="B44" s="16" t="s">
        <v>162</v>
      </c>
      <c r="C44" s="100">
        <f>IF(OR(IF(ISERROR(VLOOKUP(control!$B$4&amp;control!$D$11&amp;NIreland_HSCT!$B44,Data_HSCT!$A$5:$K$1710,Data_HSCT!E$1,FALSE)),"-",VLOOKUP(control!$B$4&amp;control!$D$11&amp;NIreland_HSCT!$B44,Data_HSCT!$A$5:$K$1710,Data_HSCT!E$1,FALSE))=0,ISERROR(IF(ISERROR(VLOOKUP(control!$B$4&amp;control!$D$11&amp;NIreland_HSCT!$B44,Data_HSCT!$A$5:$K$1710,Data_HSCT!E$1,FALSE)),"-",VLOOKUP(control!$B$4&amp;control!$D$11&amp;NIreland_HSCT!$B44,Data_HSCT!$A$5:$K$1710,Data_HSCT!E$1,FALSE)))),"-",IF(ISERROR(VLOOKUP(control!$B$4&amp;control!$D$11&amp;NIreland_HSCT!$B44,Data_HSCT!$A$5:$K$1710,Data_HSCT!E$1,FALSE)),"-",VLOOKUP(control!$B$4&amp;control!$D$11&amp;NIreland_HSCT!$B44,Data_HSCT!$A$5:$K$1710,Data_HSCT!E$1,FALSE)))</f>
        <v>164</v>
      </c>
      <c r="D44" s="101">
        <f>IF(OR(IF(ISERROR(VLOOKUP(control!$B$4&amp;control!$D$11&amp;NIreland_HSCT!$B44,Data_HSCT!$A$5:$K$1710,Data_HSCT!F$1,FALSE)),"-",VLOOKUP(control!$B$4&amp;control!$D$11&amp;NIreland_HSCT!$B44,Data_HSCT!$A$5:$K$1710,Data_HSCT!F$1,FALSE))=0,ISERROR(IF(ISERROR(VLOOKUP(control!$B$4&amp;control!$D$11&amp;NIreland_HSCT!$B44,Data_HSCT!$A$5:$K$1710,Data_HSCT!F$1,FALSE)),"-",VLOOKUP(control!$B$4&amp;control!$D$11&amp;NIreland_HSCT!$B44,Data_HSCT!$A$5:$K$1710,Data_HSCT!F$1,FALSE)))),"-",IF(ISERROR(VLOOKUP(control!$B$4&amp;control!$D$11&amp;NIreland_HSCT!$B44,Data_HSCT!$A$5:$K$1710,Data_HSCT!F$1,FALSE)),"-",VLOOKUP(control!$B$4&amp;control!$D$11&amp;NIreland_HSCT!$B44,Data_HSCT!$A$5:$K$1710,Data_HSCT!F$1,FALSE)))</f>
        <v>197</v>
      </c>
      <c r="E44" s="101">
        <f>IF(OR(IF(ISERROR(VLOOKUP(control!$B$4&amp;control!$D$11&amp;NIreland_HSCT!$B44,Data_HSCT!$A$5:$K$1710,Data_HSCT!G$1,FALSE)),"-",VLOOKUP(control!$B$4&amp;control!$D$11&amp;NIreland_HSCT!$B44,Data_HSCT!$A$5:$K$1710,Data_HSCT!G$1,FALSE))=0,ISERROR(IF(ISERROR(VLOOKUP(control!$B$4&amp;control!$D$11&amp;NIreland_HSCT!$B44,Data_HSCT!$A$5:$K$1710,Data_HSCT!G$1,FALSE)),"-",VLOOKUP(control!$B$4&amp;control!$D$11&amp;NIreland_HSCT!$B44,Data_HSCT!$A$5:$K$1710,Data_HSCT!G$1,FALSE)))),"-",IF(ISERROR(VLOOKUP(control!$B$4&amp;control!$D$11&amp;NIreland_HSCT!$B44,Data_HSCT!$A$5:$K$1710,Data_HSCT!G$1,FALSE)),"-",VLOOKUP(control!$B$4&amp;control!$D$11&amp;NIreland_HSCT!$B44,Data_HSCT!$A$5:$K$1710,Data_HSCT!G$1,FALSE)))</f>
        <v>445</v>
      </c>
      <c r="F44" s="101">
        <f>IF(OR(IF(ISERROR(VLOOKUP(control!$B$4&amp;control!$D$11&amp;NIreland_HSCT!$B44,Data_HSCT!$A$5:$K$1710,Data_HSCT!H$1,FALSE)),"-",VLOOKUP(control!$B$4&amp;control!$D$11&amp;NIreland_HSCT!$B44,Data_HSCT!$A$5:$K$1710,Data_HSCT!H$1,FALSE))=0,ISERROR(IF(ISERROR(VLOOKUP(control!$B$4&amp;control!$D$11&amp;NIreland_HSCT!$B44,Data_HSCT!$A$5:$K$1710,Data_HSCT!H$1,FALSE)),"-",VLOOKUP(control!$B$4&amp;control!$D$11&amp;NIreland_HSCT!$B44,Data_HSCT!$A$5:$K$1710,Data_HSCT!H$1,FALSE)))),"-",IF(ISERROR(VLOOKUP(control!$B$4&amp;control!$D$11&amp;NIreland_HSCT!$B44,Data_HSCT!$A$5:$K$1710,Data_HSCT!H$1,FALSE)),"-",VLOOKUP(control!$B$4&amp;control!$D$11&amp;NIreland_HSCT!$B44,Data_HSCT!$A$5:$K$1710,Data_HSCT!H$1,FALSE)))</f>
        <v>358</v>
      </c>
      <c r="G44" s="101">
        <f>IF(OR(IF(ISERROR(VLOOKUP(control!$B$4&amp;control!$D$11&amp;NIreland_HSCT!$B44,Data_HSCT!$A$5:$K$1710,Data_HSCT!I$1,FALSE)),"-",VLOOKUP(control!$B$4&amp;control!$D$11&amp;NIreland_HSCT!$B44,Data_HSCT!$A$5:$K$1710,Data_HSCT!I$1,FALSE))=0,ISERROR(IF(ISERROR(VLOOKUP(control!$B$4&amp;control!$D$11&amp;NIreland_HSCT!$B44,Data_HSCT!$A$5:$K$1710,Data_HSCT!I$1,FALSE)),"-",VLOOKUP(control!$B$4&amp;control!$D$11&amp;NIreland_HSCT!$B44,Data_HSCT!$A$5:$K$1710,Data_HSCT!I$1,FALSE)))),"-",IF(ISERROR(VLOOKUP(control!$B$4&amp;control!$D$11&amp;NIreland_HSCT!$B44,Data_HSCT!$A$5:$K$1710,Data_HSCT!I$1,FALSE)),"-",VLOOKUP(control!$B$4&amp;control!$D$11&amp;NIreland_HSCT!$B44,Data_HSCT!$A$5:$K$1710,Data_HSCT!I$1,FALSE)))</f>
        <v>110</v>
      </c>
      <c r="H44" s="101">
        <f>IF(OR(IF(ISERROR(VLOOKUP(control!$B$4&amp;control!$D$11&amp;NIreland_HSCT!$B44,Data_HSCT!$A$5:$K$1710,Data_HSCT!J$1,FALSE)),"-",VLOOKUP(control!$B$4&amp;control!$D$11&amp;NIreland_HSCT!$B44,Data_HSCT!$A$5:$K$1710,Data_HSCT!J$1,FALSE))=0,ISERROR(IF(ISERROR(VLOOKUP(control!$B$4&amp;control!$D$11&amp;NIreland_HSCT!$B44,Data_HSCT!$A$5:$K$1710,Data_HSCT!J$1,FALSE)),"-",VLOOKUP(control!$B$4&amp;control!$D$11&amp;NIreland_HSCT!$B44,Data_HSCT!$A$5:$K$1710,Data_HSCT!J$1,FALSE)))),"-",IF(ISERROR(VLOOKUP(control!$B$4&amp;control!$D$11&amp;NIreland_HSCT!$B44,Data_HSCT!$A$5:$K$1710,Data_HSCT!J$1,FALSE)),"-",VLOOKUP(control!$B$4&amp;control!$D$11&amp;NIreland_HSCT!$B44,Data_HSCT!$A$5:$K$1710,Data_HSCT!J$1,FALSE)))</f>
        <v>21</v>
      </c>
      <c r="I44" s="102">
        <f>IF(OR(IF(ISERROR(VLOOKUP(control!$B$4&amp;control!$D$11&amp;NIreland_HSCT!$B44,Data_HSCT!$A$5:$K$1710,Data_HSCT!K$1,FALSE)),"-",VLOOKUP(control!$B$4&amp;control!$D$11&amp;NIreland_HSCT!$B44,Data_HSCT!$A$5:$K$1710,Data_HSCT!K$1,FALSE))=0,ISERROR(IF(ISERROR(VLOOKUP(control!$B$4&amp;control!$D$11&amp;NIreland_HSCT!$B44,Data_HSCT!$A$5:$K$1710,Data_HSCT!K$1,FALSE)),"-",VLOOKUP(control!$B$4&amp;control!$D$11&amp;NIreland_HSCT!$B44,Data_HSCT!$A$5:$K$1710,Data_HSCT!K$1,FALSE)))),"-",IF(ISERROR(VLOOKUP(control!$B$4&amp;control!$D$11&amp;NIreland_HSCT!$B44,Data_HSCT!$A$5:$K$1710,Data_HSCT!K$1,FALSE)),"-",VLOOKUP(control!$B$4&amp;control!$D$11&amp;NIreland_HSCT!$B44,Data_HSCT!$A$5:$K$1710,Data_HSCT!K$1,FALSE)))</f>
        <v>1295</v>
      </c>
      <c r="K44" s="100" t="str">
        <f>IF(OR(IF(ISERROR(VLOOKUP(control!$B$5&amp;control!$D$11&amp;NIreland_HSCT!$B44,Data_HSCT!$A$5:$K$1710,Data_HSCT!E$1,FALSE)),"-",VLOOKUP(control!$B$5&amp;control!$D$11&amp;NIreland_HSCT!$B44,Data_HSCT!$A$5:$K$1710,Data_HSCT!E$1,FALSE))=0,ISERROR(IF(ISERROR(VLOOKUP(control!$B$5&amp;control!$D$11&amp;NIreland_HSCT!$B44,Data_HSCT!$A$5:$K$1710,Data_HSCT!E$1,FALSE)),"-",VLOOKUP(control!$B$5&amp;control!$D$11&amp;NIreland_HSCT!$B44,Data_HSCT!$A$5:$K$1710,Data_HSCT!E$1,FALSE)))),"-",IF(ISERROR(VLOOKUP(control!$B$5&amp;control!$D$11&amp;NIreland_HSCT!$B44,Data_HSCT!$A$5:$K$1710,Data_HSCT!E$1,FALSE)),"-",VLOOKUP(control!$B$5&amp;control!$D$11&amp;NIreland_HSCT!$B44,Data_HSCT!$A$5:$K$1710,Data_HSCT!E$1,FALSE)))</f>
        <v>-</v>
      </c>
      <c r="L44" s="101" t="str">
        <f>IF(OR(IF(ISERROR(VLOOKUP(control!$B$5&amp;control!$D$11&amp;NIreland_HSCT!$B44,Data_HSCT!$A$5:$K$1710,Data_HSCT!F$1,FALSE)),"-",VLOOKUP(control!$B$5&amp;control!$D$11&amp;NIreland_HSCT!$B44,Data_HSCT!$A$5:$K$1710,Data_HSCT!F$1,FALSE))=0,ISERROR(IF(ISERROR(VLOOKUP(control!$B$5&amp;control!$D$11&amp;NIreland_HSCT!$B47,Data_HSCT!$A$5:$K$1710,Data_HSCT!F$1,FALSE)),"-",VLOOKUP(control!$B$5&amp;control!$D$11&amp;NIreland_HSCT!$B44,Data_HSCT!$A$5:$K$1710,Data_HSCT!F$1,FALSE)))),"-",IF(ISERROR(VLOOKUP(control!$B$5&amp;control!$D$11&amp;NIreland_HSCT!$B44,Data_HSCT!$A$5:$K$1710,Data_HSCT!F$1,FALSE)),"-",VLOOKUP(control!$B$5&amp;control!$D$11&amp;NIreland_HSCT!$B44,Data_HSCT!$A$5:$K$1710,Data_HSCT!F$1,FALSE)))</f>
        <v>-</v>
      </c>
      <c r="M44" s="101" t="str">
        <f>IF(OR(IF(ISERROR(VLOOKUP(control!$B$5&amp;control!$D$11&amp;NIreland_HSCT!$B44,Data_HSCT!$A$5:$K$1710,Data_HSCT!G$1,FALSE)),"-",VLOOKUP(control!$B$5&amp;control!$D$11&amp;NIreland_HSCT!$B44,Data_HSCT!$A$5:$K$1710,Data_HSCT!G$1,FALSE))=0,ISERROR(IF(ISERROR(VLOOKUP(control!$B$5&amp;control!$D$11&amp;NIreland_HSCT!$B47,Data_HSCT!$A$5:$K$1710,Data_HSCT!G$1,FALSE)),"-",VLOOKUP(control!$B$5&amp;control!$D$11&amp;NIreland_HSCT!$B44,Data_HSCT!$A$5:$K$1710,Data_HSCT!G$1,FALSE)))),"-",IF(ISERROR(VLOOKUP(control!$B$5&amp;control!$D$11&amp;NIreland_HSCT!$B44,Data_HSCT!$A$5:$K$1710,Data_HSCT!G$1,FALSE)),"-",VLOOKUP(control!$B$5&amp;control!$D$11&amp;NIreland_HSCT!$B44,Data_HSCT!$A$5:$K$1710,Data_HSCT!G$1,FALSE)))</f>
        <v>-</v>
      </c>
      <c r="N44" s="101" t="str">
        <f>IF(OR(IF(ISERROR(VLOOKUP(control!$B$5&amp;control!$D$11&amp;NIreland_HSCT!$B44,Data_HSCT!$A$5:$K$1710,Data_HSCT!H$1,FALSE)),"-",VLOOKUP(control!$B$5&amp;control!$D$11&amp;NIreland_HSCT!$B44,Data_HSCT!$A$5:$K$1710,Data_HSCT!H$1,FALSE))=0,ISERROR(IF(ISERROR(VLOOKUP(control!$B$5&amp;control!$D$11&amp;NIreland_HSCT!$B47,Data_HSCT!$A$5:$K$1710,Data_HSCT!H$1,FALSE)),"-",VLOOKUP(control!$B$5&amp;control!$D$11&amp;NIreland_HSCT!$B44,Data_HSCT!$A$5:$K$1710,Data_HSCT!H$1,FALSE)))),"-",IF(ISERROR(VLOOKUP(control!$B$5&amp;control!$D$11&amp;NIreland_HSCT!$B44,Data_HSCT!$A$5:$K$1710,Data_HSCT!H$1,FALSE)),"-",VLOOKUP(control!$B$5&amp;control!$D$11&amp;NIreland_HSCT!$B44,Data_HSCT!$A$5:$K$1710,Data_HSCT!H$1,FALSE)))</f>
        <v>-</v>
      </c>
      <c r="O44" s="101" t="str">
        <f>IF(OR(IF(ISERROR(VLOOKUP(control!$B$5&amp;control!$D$11&amp;NIreland_HSCT!$B44,Data_HSCT!$A$5:$K$1710,Data_HSCT!I$1,FALSE)),"-",VLOOKUP(control!$B$5&amp;control!$D$11&amp;NIreland_HSCT!$B44,Data_HSCT!$A$5:$K$1710,Data_HSCT!I$1,FALSE))=0,ISERROR(IF(ISERROR(VLOOKUP(control!$B$5&amp;control!$D$11&amp;NIreland_HSCT!$B47,Data_HSCT!$A$5:$K$1710,Data_HSCT!I$1,FALSE)),"-",VLOOKUP(control!$B$5&amp;control!$D$11&amp;NIreland_HSCT!$B44,Data_HSCT!$A$5:$K$1710,Data_HSCT!I$1,FALSE)))),"-",IF(ISERROR(VLOOKUP(control!$B$5&amp;control!$D$11&amp;NIreland_HSCT!$B44,Data_HSCT!$A$5:$K$1710,Data_HSCT!I$1,FALSE)),"-",VLOOKUP(control!$B$5&amp;control!$D$11&amp;NIreland_HSCT!$B44,Data_HSCT!$A$5:$K$1710,Data_HSCT!I$1,FALSE)))</f>
        <v>-</v>
      </c>
      <c r="P44" s="101" t="str">
        <f>IF(OR(IF(ISERROR(VLOOKUP(control!$B$5&amp;control!$D$11&amp;NIreland_HSCT!$B44,Data_HSCT!$A$5:$K$1710,Data_HSCT!J$1,FALSE)),"-",VLOOKUP(control!$B$5&amp;control!$D$11&amp;NIreland_HSCT!$B44,Data_HSCT!$A$5:$K$1710,Data_HSCT!J$1,FALSE))=0,ISERROR(IF(ISERROR(VLOOKUP(control!$B$5&amp;control!$D$11&amp;NIreland_HSCT!$B47,Data_HSCT!$A$5:$K$1710,Data_HSCT!J$1,FALSE)),"-",VLOOKUP(control!$B$5&amp;control!$D$11&amp;NIreland_HSCT!$B44,Data_HSCT!$A$5:$K$1710,Data_HSCT!J$1,FALSE)))),"-",IF(ISERROR(VLOOKUP(control!$B$5&amp;control!$D$11&amp;NIreland_HSCT!$B44,Data_HSCT!$A$5:$K$1710,Data_HSCT!J$1,FALSE)),"-",VLOOKUP(control!$B$5&amp;control!$D$11&amp;NIreland_HSCT!$B44,Data_HSCT!$A$5:$K$1710,Data_HSCT!J$1,FALSE)))</f>
        <v>-</v>
      </c>
      <c r="Q44" s="102" t="str">
        <f>IF(OR(IF(ISERROR(VLOOKUP(control!$B$5&amp;control!$D$11&amp;NIreland_HSCT!$B44,Data_HSCT!$A$5:$K$1710,Data_HSCT!K$1,FALSE)),"-",VLOOKUP(control!$B$5&amp;control!$D$11&amp;NIreland_HSCT!$B44,Data_HSCT!$A$5:$K$1710,Data_HSCT!K$1,FALSE))=0,ISERROR(IF(ISERROR(VLOOKUP(control!$B$5&amp;control!$D$11&amp;NIreland_HSCT!$B47,Data_HSCT!$A$5:$K$1710,Data_HSCT!K$1,FALSE)),"-",VLOOKUP(control!$B$5&amp;control!$D$11&amp;NIreland_HSCT!$B44,Data_HSCT!$A$5:$K$1710,Data_HSCT!K$1,FALSE)))),"-",IF(ISERROR(VLOOKUP(control!$B$5&amp;control!$D$11&amp;NIreland_HSCT!$B44,Data_HSCT!$A$5:$K$1710,Data_HSCT!K$1,FALSE)),"-",VLOOKUP(control!$B$5&amp;control!$D$11&amp;NIreland_HSCT!$B44,Data_HSCT!$A$5:$K$1710,Data_HSCT!K$1,FALSE)))</f>
        <v>-</v>
      </c>
      <c r="R44" s="9"/>
      <c r="S44" s="100">
        <f>IF(OR(IF(ISERROR(VLOOKUP("Persons"&amp;control!$D$11&amp;NIreland_HSCT!$B44,Data_HSCT!$A$5:$K$1710,Data_HSCT!E$1,FALSE)),"-",VLOOKUP("Persons"&amp;control!$D$11&amp;NIreland_HSCT!$B44,Data_HSCT!$A$5:$K$1710,Data_HSCT!E$1,FALSE))=0,ISERROR(IF(ISERROR(VLOOKUP("Persons"&amp;control!$D$11&amp;NIreland_HSCT!$B44,Data_HSCT!$A$5:$K$1710,Data_HSCT!E$1,FALSE)),"-",VLOOKUP("Persons"&amp;control!$D$11&amp;NIreland_HSCT!$B44,Data_HSCT!$A$5:$K$1710,Data_HSCT!E$1,FALSE)))),"-",IF(ISERROR(VLOOKUP("Persons"&amp;control!$D$11&amp;NIreland_HSCT!$B44,Data_HSCT!$A$5:$K$1710,Data_HSCT!E$1,FALSE)),"-",VLOOKUP("Persons"&amp;control!$D$11&amp;NIreland_HSCT!$B44,Data_HSCT!$A$5:$K$1710,Data_HSCT!E$1,FALSE)))</f>
        <v>164</v>
      </c>
      <c r="T44" s="101">
        <f>IF(OR(IF(ISERROR(VLOOKUP("Persons"&amp;control!$D$11&amp;NIreland_HSCT!$B44,Data_HSCT!$A$5:$K$1710,Data_HSCT!F$1,FALSE)),"-",VLOOKUP("Persons"&amp;control!$D$11&amp;NIreland_HSCT!$B44,Data_HSCT!$A$5:$K$1710,Data_HSCT!F$1,FALSE))=0,ISERROR(IF(ISERROR(VLOOKUP("Persons"&amp;control!$D$11&amp;NIreland_HSCT!$B44,Data_HSCT!$A$5:$K$1710,Data_HSCT!F$1,FALSE)),"-",VLOOKUP("Persons"&amp;control!$D$11&amp;NIreland_HSCT!$B44,Data_HSCT!$A$5:$K$1710,Data_HSCT!F$1,FALSE)))),"-",IF(ISERROR(VLOOKUP("Persons"&amp;control!$D$11&amp;NIreland_HSCT!$B44,Data_HSCT!$A$5:$K$1710,Data_HSCT!F$1,FALSE)),"-",VLOOKUP("Persons"&amp;control!$D$11&amp;NIreland_HSCT!$B44,Data_HSCT!$A$5:$K$1710,Data_HSCT!F$1,FALSE)))</f>
        <v>197</v>
      </c>
      <c r="U44" s="101">
        <f>IF(OR(IF(ISERROR(VLOOKUP("Persons"&amp;control!$D$11&amp;NIreland_HSCT!$B44,Data_HSCT!$A$5:$K$1710,Data_HSCT!G$1,FALSE)),"-",VLOOKUP("Persons"&amp;control!$D$11&amp;NIreland_HSCT!$B44,Data_HSCT!$A$5:$K$1710,Data_HSCT!G$1,FALSE))=0,ISERROR(IF(ISERROR(VLOOKUP("Persons"&amp;control!$D$11&amp;NIreland_HSCT!$B44,Data_HSCT!$A$5:$K$1710,Data_HSCT!G$1,FALSE)),"-",VLOOKUP("Persons"&amp;control!$D$11&amp;NIreland_HSCT!$B44,Data_HSCT!$A$5:$K$1710,Data_HSCT!G$1,FALSE)))),"-",IF(ISERROR(VLOOKUP("Persons"&amp;control!$D$11&amp;NIreland_HSCT!$B44,Data_HSCT!$A$5:$K$1710,Data_HSCT!G$1,FALSE)),"-",VLOOKUP("Persons"&amp;control!$D$11&amp;NIreland_HSCT!$B44,Data_HSCT!$A$5:$K$1710,Data_HSCT!G$1,FALSE)))</f>
        <v>445</v>
      </c>
      <c r="V44" s="101">
        <f>IF(OR(IF(ISERROR(VLOOKUP("Persons"&amp;control!$D$11&amp;NIreland_HSCT!$B44,Data_HSCT!$A$5:$K$1710,Data_HSCT!H$1,FALSE)),"-",VLOOKUP("Persons"&amp;control!$D$11&amp;NIreland_HSCT!$B44,Data_HSCT!$A$5:$K$1710,Data_HSCT!H$1,FALSE))=0,ISERROR(IF(ISERROR(VLOOKUP("Persons"&amp;control!$D$11&amp;NIreland_HSCT!$B44,Data_HSCT!$A$5:$K$1710,Data_HSCT!H$1,FALSE)),"-",VLOOKUP("Persons"&amp;control!$D$11&amp;NIreland_HSCT!$B44,Data_HSCT!$A$5:$K$1710,Data_HSCT!H$1,FALSE)))),"-",IF(ISERROR(VLOOKUP("Persons"&amp;control!$D$11&amp;NIreland_HSCT!$B44,Data_HSCT!$A$5:$K$1710,Data_HSCT!H$1,FALSE)),"-",VLOOKUP("Persons"&amp;control!$D$11&amp;NIreland_HSCT!$B44,Data_HSCT!$A$5:$K$1710,Data_HSCT!H$1,FALSE)))</f>
        <v>358</v>
      </c>
      <c r="W44" s="101">
        <f>IF(OR(IF(ISERROR(VLOOKUP("Persons"&amp;control!$D$11&amp;NIreland_HSCT!$B44,Data_HSCT!$A$5:$K$1710,Data_HSCT!I$1,FALSE)),"-",VLOOKUP("Persons"&amp;control!$D$11&amp;NIreland_HSCT!$B44,Data_HSCT!$A$5:$K$1710,Data_HSCT!I$1,FALSE))=0,ISERROR(IF(ISERROR(VLOOKUP("Persons"&amp;control!$D$11&amp;NIreland_HSCT!$B44,Data_HSCT!$A$5:$K$1710,Data_HSCT!I$1,FALSE)),"-",VLOOKUP("Persons"&amp;control!$D$11&amp;NIreland_HSCT!$B44,Data_HSCT!$A$5:$K$1710,Data_HSCT!I$1,FALSE)))),"-",IF(ISERROR(VLOOKUP("Persons"&amp;control!$D$11&amp;NIreland_HSCT!$B44,Data_HSCT!$A$5:$K$1710,Data_HSCT!I$1,FALSE)),"-",VLOOKUP("Persons"&amp;control!$D$11&amp;NIreland_HSCT!$B44,Data_HSCT!$A$5:$K$1710,Data_HSCT!I$1,FALSE)))</f>
        <v>110</v>
      </c>
      <c r="X44" s="101">
        <f>IF(OR(IF(ISERROR(VLOOKUP("Persons"&amp;control!$D$11&amp;NIreland_HSCT!$B44,Data_HSCT!$A$5:$K$1710,Data_HSCT!J$1,FALSE)),"-",VLOOKUP("Persons"&amp;control!$D$11&amp;NIreland_HSCT!$B44,Data_HSCT!$A$5:$K$1710,Data_HSCT!J$1,FALSE))=0,ISERROR(IF(ISERROR(VLOOKUP("Persons"&amp;control!$D$11&amp;NIreland_HSCT!$B44,Data_HSCT!$A$5:$K$1710,Data_HSCT!J$1,FALSE)),"-",VLOOKUP("Persons"&amp;control!$D$11&amp;NIreland_HSCT!$B44,Data_HSCT!$A$5:$K$1710,Data_HSCT!J$1,FALSE)))),"-",IF(ISERROR(VLOOKUP("Persons"&amp;control!$D$11&amp;NIreland_HSCT!$B44,Data_HSCT!$A$5:$K$1710,Data_HSCT!J$1,FALSE)),"-",VLOOKUP("Persons"&amp;control!$D$11&amp;NIreland_HSCT!$B44,Data_HSCT!$A$5:$K$1710,Data_HSCT!J$1,FALSE)))</f>
        <v>21</v>
      </c>
      <c r="Y44" s="102">
        <f>IF(OR(IF(ISERROR(VLOOKUP("Persons"&amp;control!$D$11&amp;NIreland_HSCT!$B44,Data_HSCT!$A$5:$K$1710,Data_HSCT!K$1,FALSE)),"-",VLOOKUP("Persons"&amp;control!$D$11&amp;NIreland_HSCT!$B44,Data_HSCT!$A$5:$K$1710,Data_HSCT!K$1,FALSE))=0,ISERROR(IF(ISERROR(VLOOKUP("Persons"&amp;control!$D$11&amp;NIreland_HSCT!$B44,Data_HSCT!$A$5:$K$1710,Data_HSCT!K$1,FALSE)),"-",VLOOKUP("Persons"&amp;control!$D$11&amp;NIreland_HSCT!$B44,Data_HSCT!$A$5:$K$1710,Data_HSCT!K$1,FALSE)))),"-",IF(ISERROR(VLOOKUP("Persons"&amp;control!$D$11&amp;NIreland_HSCT!$B44,Data_HSCT!$A$5:$K$1710,Data_HSCT!K$1,FALSE)),"-",VLOOKUP("Persons"&amp;control!$D$11&amp;NIreland_HSCT!$B44,Data_HSCT!$A$5:$K$1710,Data_HSCT!K$1,FALSE)))</f>
        <v>1295</v>
      </c>
    </row>
    <row r="45" spans="2:25" thickBot="1">
      <c r="B45" s="16" t="s">
        <v>140</v>
      </c>
      <c r="C45" s="97">
        <f>IF(OR(IF(ISERROR(VLOOKUP(control!$B$4&amp;control!$D$11&amp;NIreland_HSCT!$B45,Data_HSCT!$A$5:$K$1710,Data_HSCT!E$1,FALSE)),"-",VLOOKUP(control!$B$4&amp;control!$D$11&amp;NIreland_HSCT!$B45,Data_HSCT!$A$5:$K$1710,Data_HSCT!E$1,FALSE))=0,ISERROR(IF(ISERROR(VLOOKUP(control!$B$4&amp;control!$D$11&amp;NIreland_HSCT!$B45,Data_HSCT!$A$5:$K$1710,Data_HSCT!E$1,FALSE)),"-",VLOOKUP(control!$B$4&amp;control!$D$11&amp;NIreland_HSCT!$B45,Data_HSCT!$A$5:$K$1710,Data_HSCT!E$1,FALSE)))),"-",IF(ISERROR(VLOOKUP(control!$B$4&amp;control!$D$11&amp;NIreland_HSCT!$B45,Data_HSCT!$A$5:$K$1710,Data_HSCT!E$1,FALSE)),"-",VLOOKUP(control!$B$4&amp;control!$D$11&amp;NIreland_HSCT!$B45,Data_HSCT!$A$5:$K$1710,Data_HSCT!E$1,FALSE)))</f>
        <v>13</v>
      </c>
      <c r="D45" s="98">
        <f>IF(OR(IF(ISERROR(VLOOKUP(control!$B$4&amp;control!$D$11&amp;NIreland_HSCT!$B45,Data_HSCT!$A$5:$K$1710,Data_HSCT!F$1,FALSE)),"-",VLOOKUP(control!$B$4&amp;control!$D$11&amp;NIreland_HSCT!$B45,Data_HSCT!$A$5:$K$1710,Data_HSCT!F$1,FALSE))=0,ISERROR(IF(ISERROR(VLOOKUP(control!$B$4&amp;control!$D$11&amp;NIreland_HSCT!$B45,Data_HSCT!$A$5:$K$1710,Data_HSCT!F$1,FALSE)),"-",VLOOKUP(control!$B$4&amp;control!$D$11&amp;NIreland_HSCT!$B45,Data_HSCT!$A$5:$K$1710,Data_HSCT!F$1,FALSE)))),"-",IF(ISERROR(VLOOKUP(control!$B$4&amp;control!$D$11&amp;NIreland_HSCT!$B45,Data_HSCT!$A$5:$K$1710,Data_HSCT!F$1,FALSE)),"-",VLOOKUP(control!$B$4&amp;control!$D$11&amp;NIreland_HSCT!$B45,Data_HSCT!$A$5:$K$1710,Data_HSCT!F$1,FALSE)))</f>
        <v>9</v>
      </c>
      <c r="E45" s="98">
        <f>IF(OR(IF(ISERROR(VLOOKUP(control!$B$4&amp;control!$D$11&amp;NIreland_HSCT!$B45,Data_HSCT!$A$5:$K$1710,Data_HSCT!G$1,FALSE)),"-",VLOOKUP(control!$B$4&amp;control!$D$11&amp;NIreland_HSCT!$B45,Data_HSCT!$A$5:$K$1710,Data_HSCT!G$1,FALSE))=0,ISERROR(IF(ISERROR(VLOOKUP(control!$B$4&amp;control!$D$11&amp;NIreland_HSCT!$B45,Data_HSCT!$A$5:$K$1710,Data_HSCT!G$1,FALSE)),"-",VLOOKUP(control!$B$4&amp;control!$D$11&amp;NIreland_HSCT!$B45,Data_HSCT!$A$5:$K$1710,Data_HSCT!G$1,FALSE)))),"-",IF(ISERROR(VLOOKUP(control!$B$4&amp;control!$D$11&amp;NIreland_HSCT!$B45,Data_HSCT!$A$5:$K$1710,Data_HSCT!G$1,FALSE)),"-",VLOOKUP(control!$B$4&amp;control!$D$11&amp;NIreland_HSCT!$B45,Data_HSCT!$A$5:$K$1710,Data_HSCT!G$1,FALSE)))</f>
        <v>5</v>
      </c>
      <c r="F45" s="98">
        <f>IF(OR(IF(ISERROR(VLOOKUP(control!$B$4&amp;control!$D$11&amp;NIreland_HSCT!$B45,Data_HSCT!$A$5:$K$1710,Data_HSCT!H$1,FALSE)),"-",VLOOKUP(control!$B$4&amp;control!$D$11&amp;NIreland_HSCT!$B45,Data_HSCT!$A$5:$K$1710,Data_HSCT!H$1,FALSE))=0,ISERROR(IF(ISERROR(VLOOKUP(control!$B$4&amp;control!$D$11&amp;NIreland_HSCT!$B45,Data_HSCT!$A$5:$K$1710,Data_HSCT!H$1,FALSE)),"-",VLOOKUP(control!$B$4&amp;control!$D$11&amp;NIreland_HSCT!$B45,Data_HSCT!$A$5:$K$1710,Data_HSCT!H$1,FALSE)))),"-",IF(ISERROR(VLOOKUP(control!$B$4&amp;control!$D$11&amp;NIreland_HSCT!$B45,Data_HSCT!$A$5:$K$1710,Data_HSCT!H$1,FALSE)),"-",VLOOKUP(control!$B$4&amp;control!$D$11&amp;NIreland_HSCT!$B45,Data_HSCT!$A$5:$K$1710,Data_HSCT!H$1,FALSE)))</f>
        <v>7</v>
      </c>
      <c r="G45" s="98">
        <f>IF(OR(IF(ISERROR(VLOOKUP(control!$B$4&amp;control!$D$11&amp;NIreland_HSCT!$B45,Data_HSCT!$A$5:$K$1710,Data_HSCT!I$1,FALSE)),"-",VLOOKUP(control!$B$4&amp;control!$D$11&amp;NIreland_HSCT!$B45,Data_HSCT!$A$5:$K$1710,Data_HSCT!I$1,FALSE))=0,ISERROR(IF(ISERROR(VLOOKUP(control!$B$4&amp;control!$D$11&amp;NIreland_HSCT!$B45,Data_HSCT!$A$5:$K$1710,Data_HSCT!I$1,FALSE)),"-",VLOOKUP(control!$B$4&amp;control!$D$11&amp;NIreland_HSCT!$B45,Data_HSCT!$A$5:$K$1710,Data_HSCT!I$1,FALSE)))),"-",IF(ISERROR(VLOOKUP(control!$B$4&amp;control!$D$11&amp;NIreland_HSCT!$B45,Data_HSCT!$A$5:$K$1710,Data_HSCT!I$1,FALSE)),"-",VLOOKUP(control!$B$4&amp;control!$D$11&amp;NIreland_HSCT!$B45,Data_HSCT!$A$5:$K$1710,Data_HSCT!I$1,FALSE)))</f>
        <v>10</v>
      </c>
      <c r="H45" s="98">
        <f>IF(OR(IF(ISERROR(VLOOKUP(control!$B$4&amp;control!$D$11&amp;NIreland_HSCT!$B45,Data_HSCT!$A$5:$K$1710,Data_HSCT!J$1,FALSE)),"-",VLOOKUP(control!$B$4&amp;control!$D$11&amp;NIreland_HSCT!$B45,Data_HSCT!$A$5:$K$1710,Data_HSCT!J$1,FALSE))=0,ISERROR(IF(ISERROR(VLOOKUP(control!$B$4&amp;control!$D$11&amp;NIreland_HSCT!$B45,Data_HSCT!$A$5:$K$1710,Data_HSCT!J$1,FALSE)),"-",VLOOKUP(control!$B$4&amp;control!$D$11&amp;NIreland_HSCT!$B45,Data_HSCT!$A$5:$K$1710,Data_HSCT!J$1,FALSE)))),"-",IF(ISERROR(VLOOKUP(control!$B$4&amp;control!$D$11&amp;NIreland_HSCT!$B45,Data_HSCT!$A$5:$K$1710,Data_HSCT!J$1,FALSE)),"-",VLOOKUP(control!$B$4&amp;control!$D$11&amp;NIreland_HSCT!$B45,Data_HSCT!$A$5:$K$1710,Data_HSCT!J$1,FALSE)))</f>
        <v>5</v>
      </c>
      <c r="I45" s="99">
        <f>IF(OR(IF(ISERROR(VLOOKUP(control!$B$4&amp;control!$D$11&amp;NIreland_HSCT!$B45,Data_HSCT!$A$5:$K$1710,Data_HSCT!K$1,FALSE)),"-",VLOOKUP(control!$B$4&amp;control!$D$11&amp;NIreland_HSCT!$B45,Data_HSCT!$A$5:$K$1710,Data_HSCT!K$1,FALSE))=0,ISERROR(IF(ISERROR(VLOOKUP(control!$B$4&amp;control!$D$11&amp;NIreland_HSCT!$B45,Data_HSCT!$A$5:$K$1710,Data_HSCT!K$1,FALSE)),"-",VLOOKUP(control!$B$4&amp;control!$D$11&amp;NIreland_HSCT!$B45,Data_HSCT!$A$5:$K$1710,Data_HSCT!K$1,FALSE)))),"-",IF(ISERROR(VLOOKUP(control!$B$4&amp;control!$D$11&amp;NIreland_HSCT!$B45,Data_HSCT!$A$5:$K$1710,Data_HSCT!K$1,FALSE)),"-",VLOOKUP(control!$B$4&amp;control!$D$11&amp;NIreland_HSCT!$B45,Data_HSCT!$A$5:$K$1710,Data_HSCT!K$1,FALSE)))</f>
        <v>49</v>
      </c>
      <c r="K45" s="97">
        <f>IF(OR(IF(ISERROR(VLOOKUP(control!$B$5&amp;control!$D$11&amp;NIreland_HSCT!$B45,Data_HSCT!$A$5:$K$1710,Data_HSCT!E$1,FALSE)),"-",VLOOKUP(control!$B$5&amp;control!$D$11&amp;NIreland_HSCT!$B45,Data_HSCT!$A$5:$K$1710,Data_HSCT!E$1,FALSE))=0,ISERROR(IF(ISERROR(VLOOKUP(control!$B$5&amp;control!$D$11&amp;NIreland_HSCT!$B45,Data_HSCT!$A$5:$K$1710,Data_HSCT!E$1,FALSE)),"-",VLOOKUP(control!$B$5&amp;control!$D$11&amp;NIreland_HSCT!$B45,Data_HSCT!$A$5:$K$1710,Data_HSCT!E$1,FALSE)))),"-",IF(ISERROR(VLOOKUP(control!$B$5&amp;control!$D$11&amp;NIreland_HSCT!$B45,Data_HSCT!$A$5:$K$1710,Data_HSCT!E$1,FALSE)),"-",VLOOKUP(control!$B$5&amp;control!$D$11&amp;NIreland_HSCT!$B45,Data_HSCT!$A$5:$K$1710,Data_HSCT!E$1,FALSE)))</f>
        <v>10</v>
      </c>
      <c r="L45" s="98">
        <f>IF(OR(IF(ISERROR(VLOOKUP(control!$B$5&amp;control!$D$11&amp;NIreland_HSCT!$B45,Data_HSCT!$A$5:$K$1710,Data_HSCT!F$1,FALSE)),"-",VLOOKUP(control!$B$5&amp;control!$D$11&amp;NIreland_HSCT!$B45,Data_HSCT!$A$5:$K$1710,Data_HSCT!F$1,FALSE))=0,ISERROR(IF(ISERROR(VLOOKUP(control!$B$5&amp;control!$D$11&amp;NIreland_HSCT!$B48,Data_HSCT!$A$5:$K$1710,Data_HSCT!F$1,FALSE)),"-",VLOOKUP(control!$B$5&amp;control!$D$11&amp;NIreland_HSCT!$B45,Data_HSCT!$A$5:$K$1710,Data_HSCT!F$1,FALSE)))),"-",IF(ISERROR(VLOOKUP(control!$B$5&amp;control!$D$11&amp;NIreland_HSCT!$B45,Data_HSCT!$A$5:$K$1710,Data_HSCT!F$1,FALSE)),"-",VLOOKUP(control!$B$5&amp;control!$D$11&amp;NIreland_HSCT!$B45,Data_HSCT!$A$5:$K$1710,Data_HSCT!F$1,FALSE)))</f>
        <v>5</v>
      </c>
      <c r="M45" s="98">
        <f>IF(OR(IF(ISERROR(VLOOKUP(control!$B$5&amp;control!$D$11&amp;NIreland_HSCT!$B45,Data_HSCT!$A$5:$K$1710,Data_HSCT!G$1,FALSE)),"-",VLOOKUP(control!$B$5&amp;control!$D$11&amp;NIreland_HSCT!$B45,Data_HSCT!$A$5:$K$1710,Data_HSCT!G$1,FALSE))=0,ISERROR(IF(ISERROR(VLOOKUP(control!$B$5&amp;control!$D$11&amp;NIreland_HSCT!$B48,Data_HSCT!$A$5:$K$1710,Data_HSCT!G$1,FALSE)),"-",VLOOKUP(control!$B$5&amp;control!$D$11&amp;NIreland_HSCT!$B45,Data_HSCT!$A$5:$K$1710,Data_HSCT!G$1,FALSE)))),"-",IF(ISERROR(VLOOKUP(control!$B$5&amp;control!$D$11&amp;NIreland_HSCT!$B45,Data_HSCT!$A$5:$K$1710,Data_HSCT!G$1,FALSE)),"-",VLOOKUP(control!$B$5&amp;control!$D$11&amp;NIreland_HSCT!$B45,Data_HSCT!$A$5:$K$1710,Data_HSCT!G$1,FALSE)))</f>
        <v>6</v>
      </c>
      <c r="N45" s="98">
        <f>IF(OR(IF(ISERROR(VLOOKUP(control!$B$5&amp;control!$D$11&amp;NIreland_HSCT!$B45,Data_HSCT!$A$5:$K$1710,Data_HSCT!H$1,FALSE)),"-",VLOOKUP(control!$B$5&amp;control!$D$11&amp;NIreland_HSCT!$B45,Data_HSCT!$A$5:$K$1710,Data_HSCT!H$1,FALSE))=0,ISERROR(IF(ISERROR(VLOOKUP(control!$B$5&amp;control!$D$11&amp;NIreland_HSCT!$B48,Data_HSCT!$A$5:$K$1710,Data_HSCT!H$1,FALSE)),"-",VLOOKUP(control!$B$5&amp;control!$D$11&amp;NIreland_HSCT!$B45,Data_HSCT!$A$5:$K$1710,Data_HSCT!H$1,FALSE)))),"-",IF(ISERROR(VLOOKUP(control!$B$5&amp;control!$D$11&amp;NIreland_HSCT!$B45,Data_HSCT!$A$5:$K$1710,Data_HSCT!H$1,FALSE)),"-",VLOOKUP(control!$B$5&amp;control!$D$11&amp;NIreland_HSCT!$B45,Data_HSCT!$A$5:$K$1710,Data_HSCT!H$1,FALSE)))</f>
        <v>5</v>
      </c>
      <c r="O45" s="98">
        <f>IF(OR(IF(ISERROR(VLOOKUP(control!$B$5&amp;control!$D$11&amp;NIreland_HSCT!$B45,Data_HSCT!$A$5:$K$1710,Data_HSCT!I$1,FALSE)),"-",VLOOKUP(control!$B$5&amp;control!$D$11&amp;NIreland_HSCT!$B45,Data_HSCT!$A$5:$K$1710,Data_HSCT!I$1,FALSE))=0,ISERROR(IF(ISERROR(VLOOKUP(control!$B$5&amp;control!$D$11&amp;NIreland_HSCT!$B48,Data_HSCT!$A$5:$K$1710,Data_HSCT!I$1,FALSE)),"-",VLOOKUP(control!$B$5&amp;control!$D$11&amp;NIreland_HSCT!$B45,Data_HSCT!$A$5:$K$1710,Data_HSCT!I$1,FALSE)))),"-",IF(ISERROR(VLOOKUP(control!$B$5&amp;control!$D$11&amp;NIreland_HSCT!$B45,Data_HSCT!$A$5:$K$1710,Data_HSCT!I$1,FALSE)),"-",VLOOKUP(control!$B$5&amp;control!$D$11&amp;NIreland_HSCT!$B45,Data_HSCT!$A$5:$K$1710,Data_HSCT!I$1,FALSE)))</f>
        <v>9</v>
      </c>
      <c r="P45" s="98" t="str">
        <f>IF(OR(IF(ISERROR(VLOOKUP(control!$B$5&amp;control!$D$11&amp;NIreland_HSCT!$B45,Data_HSCT!$A$5:$K$1710,Data_HSCT!J$1,FALSE)),"-",VLOOKUP(control!$B$5&amp;control!$D$11&amp;NIreland_HSCT!$B45,Data_HSCT!$A$5:$K$1710,Data_HSCT!J$1,FALSE))=0,ISERROR(IF(ISERROR(VLOOKUP(control!$B$5&amp;control!$D$11&amp;NIreland_HSCT!$B48,Data_HSCT!$A$5:$K$1710,Data_HSCT!J$1,FALSE)),"-",VLOOKUP(control!$B$5&amp;control!$D$11&amp;NIreland_HSCT!$B45,Data_HSCT!$A$5:$K$1710,Data_HSCT!J$1,FALSE)))),"-",IF(ISERROR(VLOOKUP(control!$B$5&amp;control!$D$11&amp;NIreland_HSCT!$B45,Data_HSCT!$A$5:$K$1710,Data_HSCT!J$1,FALSE)),"-",VLOOKUP(control!$B$5&amp;control!$D$11&amp;NIreland_HSCT!$B45,Data_HSCT!$A$5:$K$1710,Data_HSCT!J$1,FALSE)))</f>
        <v>-</v>
      </c>
      <c r="Q45" s="99">
        <f>IF(OR(IF(ISERROR(VLOOKUP(control!$B$5&amp;control!$D$11&amp;NIreland_HSCT!$B45,Data_HSCT!$A$5:$K$1710,Data_HSCT!K$1,FALSE)),"-",VLOOKUP(control!$B$5&amp;control!$D$11&amp;NIreland_HSCT!$B45,Data_HSCT!$A$5:$K$1710,Data_HSCT!K$1,FALSE))=0,ISERROR(IF(ISERROR(VLOOKUP(control!$B$5&amp;control!$D$11&amp;NIreland_HSCT!$B48,Data_HSCT!$A$5:$K$1710,Data_HSCT!K$1,FALSE)),"-",VLOOKUP(control!$B$5&amp;control!$D$11&amp;NIreland_HSCT!$B45,Data_HSCT!$A$5:$K$1710,Data_HSCT!K$1,FALSE)))),"-",IF(ISERROR(VLOOKUP(control!$B$5&amp;control!$D$11&amp;NIreland_HSCT!$B45,Data_HSCT!$A$5:$K$1710,Data_HSCT!K$1,FALSE)),"-",VLOOKUP(control!$B$5&amp;control!$D$11&amp;NIreland_HSCT!$B45,Data_HSCT!$A$5:$K$1710,Data_HSCT!K$1,FALSE)))</f>
        <v>35</v>
      </c>
      <c r="R45" s="9"/>
      <c r="S45" s="97">
        <f>IF(OR(IF(ISERROR(VLOOKUP("Persons"&amp;control!$D$11&amp;NIreland_HSCT!$B45,Data_HSCT!$A$5:$K$1710,Data_HSCT!E$1,FALSE)),"-",VLOOKUP("Persons"&amp;control!$D$11&amp;NIreland_HSCT!$B45,Data_HSCT!$A$5:$K$1710,Data_HSCT!E$1,FALSE))=0,ISERROR(IF(ISERROR(VLOOKUP("Persons"&amp;control!$D$11&amp;NIreland_HSCT!$B45,Data_HSCT!$A$5:$K$1710,Data_HSCT!E$1,FALSE)),"-",VLOOKUP("Persons"&amp;control!$D$11&amp;NIreland_HSCT!$B45,Data_HSCT!$A$5:$K$1710,Data_HSCT!E$1,FALSE)))),"-",IF(ISERROR(VLOOKUP("Persons"&amp;control!$D$11&amp;NIreland_HSCT!$B45,Data_HSCT!$A$5:$K$1710,Data_HSCT!E$1,FALSE)),"-",VLOOKUP("Persons"&amp;control!$D$11&amp;NIreland_HSCT!$B45,Data_HSCT!$A$5:$K$1710,Data_HSCT!E$1,FALSE)))</f>
        <v>23</v>
      </c>
      <c r="T45" s="98">
        <f>IF(OR(IF(ISERROR(VLOOKUP("Persons"&amp;control!$D$11&amp;NIreland_HSCT!$B45,Data_HSCT!$A$5:$K$1710,Data_HSCT!F$1,FALSE)),"-",VLOOKUP("Persons"&amp;control!$D$11&amp;NIreland_HSCT!$B45,Data_HSCT!$A$5:$K$1710,Data_HSCT!F$1,FALSE))=0,ISERROR(IF(ISERROR(VLOOKUP("Persons"&amp;control!$D$11&amp;NIreland_HSCT!$B45,Data_HSCT!$A$5:$K$1710,Data_HSCT!F$1,FALSE)),"-",VLOOKUP("Persons"&amp;control!$D$11&amp;NIreland_HSCT!$B45,Data_HSCT!$A$5:$K$1710,Data_HSCT!F$1,FALSE)))),"-",IF(ISERROR(VLOOKUP("Persons"&amp;control!$D$11&amp;NIreland_HSCT!$B45,Data_HSCT!$A$5:$K$1710,Data_HSCT!F$1,FALSE)),"-",VLOOKUP("Persons"&amp;control!$D$11&amp;NIreland_HSCT!$B45,Data_HSCT!$A$5:$K$1710,Data_HSCT!F$1,FALSE)))</f>
        <v>14</v>
      </c>
      <c r="U45" s="98">
        <f>IF(OR(IF(ISERROR(VLOOKUP("Persons"&amp;control!$D$11&amp;NIreland_HSCT!$B45,Data_HSCT!$A$5:$K$1710,Data_HSCT!G$1,FALSE)),"-",VLOOKUP("Persons"&amp;control!$D$11&amp;NIreland_HSCT!$B45,Data_HSCT!$A$5:$K$1710,Data_HSCT!G$1,FALSE))=0,ISERROR(IF(ISERROR(VLOOKUP("Persons"&amp;control!$D$11&amp;NIreland_HSCT!$B45,Data_HSCT!$A$5:$K$1710,Data_HSCT!G$1,FALSE)),"-",VLOOKUP("Persons"&amp;control!$D$11&amp;NIreland_HSCT!$B45,Data_HSCT!$A$5:$K$1710,Data_HSCT!G$1,FALSE)))),"-",IF(ISERROR(VLOOKUP("Persons"&amp;control!$D$11&amp;NIreland_HSCT!$B45,Data_HSCT!$A$5:$K$1710,Data_HSCT!G$1,FALSE)),"-",VLOOKUP("Persons"&amp;control!$D$11&amp;NIreland_HSCT!$B45,Data_HSCT!$A$5:$K$1710,Data_HSCT!G$1,FALSE)))</f>
        <v>11</v>
      </c>
      <c r="V45" s="98">
        <f>IF(OR(IF(ISERROR(VLOOKUP("Persons"&amp;control!$D$11&amp;NIreland_HSCT!$B45,Data_HSCT!$A$5:$K$1710,Data_HSCT!H$1,FALSE)),"-",VLOOKUP("Persons"&amp;control!$D$11&amp;NIreland_HSCT!$B45,Data_HSCT!$A$5:$K$1710,Data_HSCT!H$1,FALSE))=0,ISERROR(IF(ISERROR(VLOOKUP("Persons"&amp;control!$D$11&amp;NIreland_HSCT!$B45,Data_HSCT!$A$5:$K$1710,Data_HSCT!H$1,FALSE)),"-",VLOOKUP("Persons"&amp;control!$D$11&amp;NIreland_HSCT!$B45,Data_HSCT!$A$5:$K$1710,Data_HSCT!H$1,FALSE)))),"-",IF(ISERROR(VLOOKUP("Persons"&amp;control!$D$11&amp;NIreland_HSCT!$B45,Data_HSCT!$A$5:$K$1710,Data_HSCT!H$1,FALSE)),"-",VLOOKUP("Persons"&amp;control!$D$11&amp;NIreland_HSCT!$B45,Data_HSCT!$A$5:$K$1710,Data_HSCT!H$1,FALSE)))</f>
        <v>12</v>
      </c>
      <c r="W45" s="98">
        <f>IF(OR(IF(ISERROR(VLOOKUP("Persons"&amp;control!$D$11&amp;NIreland_HSCT!$B45,Data_HSCT!$A$5:$K$1710,Data_HSCT!I$1,FALSE)),"-",VLOOKUP("Persons"&amp;control!$D$11&amp;NIreland_HSCT!$B45,Data_HSCT!$A$5:$K$1710,Data_HSCT!I$1,FALSE))=0,ISERROR(IF(ISERROR(VLOOKUP("Persons"&amp;control!$D$11&amp;NIreland_HSCT!$B45,Data_HSCT!$A$5:$K$1710,Data_HSCT!I$1,FALSE)),"-",VLOOKUP("Persons"&amp;control!$D$11&amp;NIreland_HSCT!$B45,Data_HSCT!$A$5:$K$1710,Data_HSCT!I$1,FALSE)))),"-",IF(ISERROR(VLOOKUP("Persons"&amp;control!$D$11&amp;NIreland_HSCT!$B45,Data_HSCT!$A$5:$K$1710,Data_HSCT!I$1,FALSE)),"-",VLOOKUP("Persons"&amp;control!$D$11&amp;NIreland_HSCT!$B45,Data_HSCT!$A$5:$K$1710,Data_HSCT!I$1,FALSE)))</f>
        <v>19</v>
      </c>
      <c r="X45" s="98">
        <f>IF(OR(IF(ISERROR(VLOOKUP("Persons"&amp;control!$D$11&amp;NIreland_HSCT!$B45,Data_HSCT!$A$5:$K$1710,Data_HSCT!J$1,FALSE)),"-",VLOOKUP("Persons"&amp;control!$D$11&amp;NIreland_HSCT!$B45,Data_HSCT!$A$5:$K$1710,Data_HSCT!J$1,FALSE))=0,ISERROR(IF(ISERROR(VLOOKUP("Persons"&amp;control!$D$11&amp;NIreland_HSCT!$B45,Data_HSCT!$A$5:$K$1710,Data_HSCT!J$1,FALSE)),"-",VLOOKUP("Persons"&amp;control!$D$11&amp;NIreland_HSCT!$B45,Data_HSCT!$A$5:$K$1710,Data_HSCT!J$1,FALSE)))),"-",IF(ISERROR(VLOOKUP("Persons"&amp;control!$D$11&amp;NIreland_HSCT!$B45,Data_HSCT!$A$5:$K$1710,Data_HSCT!J$1,FALSE)),"-",VLOOKUP("Persons"&amp;control!$D$11&amp;NIreland_HSCT!$B45,Data_HSCT!$A$5:$K$1710,Data_HSCT!J$1,FALSE)))</f>
        <v>5</v>
      </c>
      <c r="Y45" s="99">
        <f>IF(OR(IF(ISERROR(VLOOKUP("Persons"&amp;control!$D$11&amp;NIreland_HSCT!$B45,Data_HSCT!$A$5:$K$1710,Data_HSCT!K$1,FALSE)),"-",VLOOKUP("Persons"&amp;control!$D$11&amp;NIreland_HSCT!$B45,Data_HSCT!$A$5:$K$1710,Data_HSCT!K$1,FALSE))=0,ISERROR(IF(ISERROR(VLOOKUP("Persons"&amp;control!$D$11&amp;NIreland_HSCT!$B45,Data_HSCT!$A$5:$K$1710,Data_HSCT!K$1,FALSE)),"-",VLOOKUP("Persons"&amp;control!$D$11&amp;NIreland_HSCT!$B45,Data_HSCT!$A$5:$K$1710,Data_HSCT!K$1,FALSE)))),"-",IF(ISERROR(VLOOKUP("Persons"&amp;control!$D$11&amp;NIreland_HSCT!$B45,Data_HSCT!$A$5:$K$1710,Data_HSCT!K$1,FALSE)),"-",VLOOKUP("Persons"&amp;control!$D$11&amp;NIreland_HSCT!$B45,Data_HSCT!$A$5:$K$1710,Data_HSCT!K$1,FALSE)))</f>
        <v>84</v>
      </c>
    </row>
    <row r="46" spans="2:25" thickBot="1">
      <c r="B46" s="16" t="s">
        <v>144</v>
      </c>
      <c r="C46" s="100" t="str">
        <f>IF(OR(IF(ISERROR(VLOOKUP(control!$B$4&amp;control!$D$11&amp;NIreland_HSCT!$B46,Data_HSCT!$A$5:$K$1710,Data_HSCT!E$1,FALSE)),"-",VLOOKUP(control!$B$4&amp;control!$D$11&amp;NIreland_HSCT!$B46,Data_HSCT!$A$5:$K$1710,Data_HSCT!E$1,FALSE))=0,ISERROR(IF(ISERROR(VLOOKUP(control!$B$4&amp;control!$D$11&amp;NIreland_HSCT!$B46,Data_HSCT!$A$5:$K$1710,Data_HSCT!E$1,FALSE)),"-",VLOOKUP(control!$B$4&amp;control!$D$11&amp;NIreland_HSCT!$B46,Data_HSCT!$A$5:$K$1710,Data_HSCT!E$1,FALSE)))),"-",IF(ISERROR(VLOOKUP(control!$B$4&amp;control!$D$11&amp;NIreland_HSCT!$B46,Data_HSCT!$A$5:$K$1710,Data_HSCT!E$1,FALSE)),"-",VLOOKUP(control!$B$4&amp;control!$D$11&amp;NIreland_HSCT!$B46,Data_HSCT!$A$5:$K$1710,Data_HSCT!E$1,FALSE)))</f>
        <v>-</v>
      </c>
      <c r="D46" s="101" t="str">
        <f>IF(OR(IF(ISERROR(VLOOKUP(control!$B$4&amp;control!$D$11&amp;NIreland_HSCT!$B46,Data_HSCT!$A$5:$K$1710,Data_HSCT!F$1,FALSE)),"-",VLOOKUP(control!$B$4&amp;control!$D$11&amp;NIreland_HSCT!$B46,Data_HSCT!$A$5:$K$1710,Data_HSCT!F$1,FALSE))=0,ISERROR(IF(ISERROR(VLOOKUP(control!$B$4&amp;control!$D$11&amp;NIreland_HSCT!$B46,Data_HSCT!$A$5:$K$1710,Data_HSCT!F$1,FALSE)),"-",VLOOKUP(control!$B$4&amp;control!$D$11&amp;NIreland_HSCT!$B46,Data_HSCT!$A$5:$K$1710,Data_HSCT!F$1,FALSE)))),"-",IF(ISERROR(VLOOKUP(control!$B$4&amp;control!$D$11&amp;NIreland_HSCT!$B46,Data_HSCT!$A$5:$K$1710,Data_HSCT!F$1,FALSE)),"-",VLOOKUP(control!$B$4&amp;control!$D$11&amp;NIreland_HSCT!$B46,Data_HSCT!$A$5:$K$1710,Data_HSCT!F$1,FALSE)))</f>
        <v>-</v>
      </c>
      <c r="E46" s="101" t="str">
        <f>IF(OR(IF(ISERROR(VLOOKUP(control!$B$4&amp;control!$D$11&amp;NIreland_HSCT!$B46,Data_HSCT!$A$5:$K$1710,Data_HSCT!G$1,FALSE)),"-",VLOOKUP(control!$B$4&amp;control!$D$11&amp;NIreland_HSCT!$B46,Data_HSCT!$A$5:$K$1710,Data_HSCT!G$1,FALSE))=0,ISERROR(IF(ISERROR(VLOOKUP(control!$B$4&amp;control!$D$11&amp;NIreland_HSCT!$B46,Data_HSCT!$A$5:$K$1710,Data_HSCT!G$1,FALSE)),"-",VLOOKUP(control!$B$4&amp;control!$D$11&amp;NIreland_HSCT!$B46,Data_HSCT!$A$5:$K$1710,Data_HSCT!G$1,FALSE)))),"-",IF(ISERROR(VLOOKUP(control!$B$4&amp;control!$D$11&amp;NIreland_HSCT!$B46,Data_HSCT!$A$5:$K$1710,Data_HSCT!G$1,FALSE)),"-",VLOOKUP(control!$B$4&amp;control!$D$11&amp;NIreland_HSCT!$B46,Data_HSCT!$A$5:$K$1710,Data_HSCT!G$1,FALSE)))</f>
        <v>-</v>
      </c>
      <c r="F46" s="101" t="str">
        <f>IF(OR(IF(ISERROR(VLOOKUP(control!$B$4&amp;control!$D$11&amp;NIreland_HSCT!$B46,Data_HSCT!$A$5:$K$1710,Data_HSCT!H$1,FALSE)),"-",VLOOKUP(control!$B$4&amp;control!$D$11&amp;NIreland_HSCT!$B46,Data_HSCT!$A$5:$K$1710,Data_HSCT!H$1,FALSE))=0,ISERROR(IF(ISERROR(VLOOKUP(control!$B$4&amp;control!$D$11&amp;NIreland_HSCT!$B46,Data_HSCT!$A$5:$K$1710,Data_HSCT!H$1,FALSE)),"-",VLOOKUP(control!$B$4&amp;control!$D$11&amp;NIreland_HSCT!$B46,Data_HSCT!$A$5:$K$1710,Data_HSCT!H$1,FALSE)))),"-",IF(ISERROR(VLOOKUP(control!$B$4&amp;control!$D$11&amp;NIreland_HSCT!$B46,Data_HSCT!$A$5:$K$1710,Data_HSCT!H$1,FALSE)),"-",VLOOKUP(control!$B$4&amp;control!$D$11&amp;NIreland_HSCT!$B46,Data_HSCT!$A$5:$K$1710,Data_HSCT!H$1,FALSE)))</f>
        <v>-</v>
      </c>
      <c r="G46" s="101" t="str">
        <f>IF(OR(IF(ISERROR(VLOOKUP(control!$B$4&amp;control!$D$11&amp;NIreland_HSCT!$B46,Data_HSCT!$A$5:$K$1710,Data_HSCT!I$1,FALSE)),"-",VLOOKUP(control!$B$4&amp;control!$D$11&amp;NIreland_HSCT!$B46,Data_HSCT!$A$5:$K$1710,Data_HSCT!I$1,FALSE))=0,ISERROR(IF(ISERROR(VLOOKUP(control!$B$4&amp;control!$D$11&amp;NIreland_HSCT!$B46,Data_HSCT!$A$5:$K$1710,Data_HSCT!I$1,FALSE)),"-",VLOOKUP(control!$B$4&amp;control!$D$11&amp;NIreland_HSCT!$B46,Data_HSCT!$A$5:$K$1710,Data_HSCT!I$1,FALSE)))),"-",IF(ISERROR(VLOOKUP(control!$B$4&amp;control!$D$11&amp;NIreland_HSCT!$B46,Data_HSCT!$A$5:$K$1710,Data_HSCT!I$1,FALSE)),"-",VLOOKUP(control!$B$4&amp;control!$D$11&amp;NIreland_HSCT!$B46,Data_HSCT!$A$5:$K$1710,Data_HSCT!I$1,FALSE)))</f>
        <v>-</v>
      </c>
      <c r="H46" s="101" t="str">
        <f>IF(OR(IF(ISERROR(VLOOKUP(control!$B$4&amp;control!$D$11&amp;NIreland_HSCT!$B46,Data_HSCT!$A$5:$K$1710,Data_HSCT!J$1,FALSE)),"-",VLOOKUP(control!$B$4&amp;control!$D$11&amp;NIreland_HSCT!$B46,Data_HSCT!$A$5:$K$1710,Data_HSCT!J$1,FALSE))=0,ISERROR(IF(ISERROR(VLOOKUP(control!$B$4&amp;control!$D$11&amp;NIreland_HSCT!$B46,Data_HSCT!$A$5:$K$1710,Data_HSCT!J$1,FALSE)),"-",VLOOKUP(control!$B$4&amp;control!$D$11&amp;NIreland_HSCT!$B46,Data_HSCT!$A$5:$K$1710,Data_HSCT!J$1,FALSE)))),"-",IF(ISERROR(VLOOKUP(control!$B$4&amp;control!$D$11&amp;NIreland_HSCT!$B46,Data_HSCT!$A$5:$K$1710,Data_HSCT!J$1,FALSE)),"-",VLOOKUP(control!$B$4&amp;control!$D$11&amp;NIreland_HSCT!$B46,Data_HSCT!$A$5:$K$1710,Data_HSCT!J$1,FALSE)))</f>
        <v>-</v>
      </c>
      <c r="I46" s="102" t="str">
        <f>IF(OR(IF(ISERROR(VLOOKUP(control!$B$4&amp;control!$D$11&amp;NIreland_HSCT!$B46,Data_HSCT!$A$5:$K$1710,Data_HSCT!K$1,FALSE)),"-",VLOOKUP(control!$B$4&amp;control!$D$11&amp;NIreland_HSCT!$B46,Data_HSCT!$A$5:$K$1710,Data_HSCT!K$1,FALSE))=0,ISERROR(IF(ISERROR(VLOOKUP(control!$B$4&amp;control!$D$11&amp;NIreland_HSCT!$B46,Data_HSCT!$A$5:$K$1710,Data_HSCT!K$1,FALSE)),"-",VLOOKUP(control!$B$4&amp;control!$D$11&amp;NIreland_HSCT!$B46,Data_HSCT!$A$5:$K$1710,Data_HSCT!K$1,FALSE)))),"-",IF(ISERROR(VLOOKUP(control!$B$4&amp;control!$D$11&amp;NIreland_HSCT!$B46,Data_HSCT!$A$5:$K$1710,Data_HSCT!K$1,FALSE)),"-",VLOOKUP(control!$B$4&amp;control!$D$11&amp;NIreland_HSCT!$B46,Data_HSCT!$A$5:$K$1710,Data_HSCT!K$1,FALSE)))</f>
        <v>-</v>
      </c>
      <c r="K46" s="100">
        <f>IF(OR(IF(ISERROR(VLOOKUP(control!$B$5&amp;control!$D$11&amp;NIreland_HSCT!$B46,Data_HSCT!$A$5:$K$1710,Data_HSCT!E$1,FALSE)),"-",VLOOKUP(control!$B$5&amp;control!$D$11&amp;NIreland_HSCT!$B46,Data_HSCT!$A$5:$K$1710,Data_HSCT!E$1,FALSE))=0,ISERROR(IF(ISERROR(VLOOKUP(control!$B$5&amp;control!$D$11&amp;NIreland_HSCT!$B46,Data_HSCT!$A$5:$K$1710,Data_HSCT!E$1,FALSE)),"-",VLOOKUP(control!$B$5&amp;control!$D$11&amp;NIreland_HSCT!$B46,Data_HSCT!$A$5:$K$1710,Data_HSCT!E$1,FALSE)))),"-",IF(ISERROR(VLOOKUP(control!$B$5&amp;control!$D$11&amp;NIreland_HSCT!$B46,Data_HSCT!$A$5:$K$1710,Data_HSCT!E$1,FALSE)),"-",VLOOKUP(control!$B$5&amp;control!$D$11&amp;NIreland_HSCT!$B46,Data_HSCT!$A$5:$K$1710,Data_HSCT!E$1,FALSE)))</f>
        <v>46</v>
      </c>
      <c r="L46" s="101">
        <f>IF(OR(IF(ISERROR(VLOOKUP(control!$B$5&amp;control!$D$11&amp;NIreland_HSCT!$B46,Data_HSCT!$A$5:$K$1710,Data_HSCT!F$1,FALSE)),"-",VLOOKUP(control!$B$5&amp;control!$D$11&amp;NIreland_HSCT!$B46,Data_HSCT!$A$5:$K$1710,Data_HSCT!F$1,FALSE))=0,ISERROR(IF(ISERROR(VLOOKUP(control!$B$5&amp;control!$D$11&amp;NIreland_HSCT!$B49,Data_HSCT!$A$5:$K$1710,Data_HSCT!F$1,FALSE)),"-",VLOOKUP(control!$B$5&amp;control!$D$11&amp;NIreland_HSCT!$B46,Data_HSCT!$A$5:$K$1710,Data_HSCT!F$1,FALSE)))),"-",IF(ISERROR(VLOOKUP(control!$B$5&amp;control!$D$11&amp;NIreland_HSCT!$B46,Data_HSCT!$A$5:$K$1710,Data_HSCT!F$1,FALSE)),"-",VLOOKUP(control!$B$5&amp;control!$D$11&amp;NIreland_HSCT!$B46,Data_HSCT!$A$5:$K$1710,Data_HSCT!F$1,FALSE)))</f>
        <v>52</v>
      </c>
      <c r="M46" s="101">
        <f>IF(OR(IF(ISERROR(VLOOKUP(control!$B$5&amp;control!$D$11&amp;NIreland_HSCT!$B46,Data_HSCT!$A$5:$K$1710,Data_HSCT!G$1,FALSE)),"-",VLOOKUP(control!$B$5&amp;control!$D$11&amp;NIreland_HSCT!$B46,Data_HSCT!$A$5:$K$1710,Data_HSCT!G$1,FALSE))=0,ISERROR(IF(ISERROR(VLOOKUP(control!$B$5&amp;control!$D$11&amp;NIreland_HSCT!$B49,Data_HSCT!$A$5:$K$1710,Data_HSCT!G$1,FALSE)),"-",VLOOKUP(control!$B$5&amp;control!$D$11&amp;NIreland_HSCT!$B46,Data_HSCT!$A$5:$K$1710,Data_HSCT!G$1,FALSE)))),"-",IF(ISERROR(VLOOKUP(control!$B$5&amp;control!$D$11&amp;NIreland_HSCT!$B46,Data_HSCT!$A$5:$K$1710,Data_HSCT!G$1,FALSE)),"-",VLOOKUP(control!$B$5&amp;control!$D$11&amp;NIreland_HSCT!$B46,Data_HSCT!$A$5:$K$1710,Data_HSCT!G$1,FALSE)))</f>
        <v>86</v>
      </c>
      <c r="N46" s="101">
        <f>IF(OR(IF(ISERROR(VLOOKUP(control!$B$5&amp;control!$D$11&amp;NIreland_HSCT!$B46,Data_HSCT!$A$5:$K$1710,Data_HSCT!H$1,FALSE)),"-",VLOOKUP(control!$B$5&amp;control!$D$11&amp;NIreland_HSCT!$B46,Data_HSCT!$A$5:$K$1710,Data_HSCT!H$1,FALSE))=0,ISERROR(IF(ISERROR(VLOOKUP(control!$B$5&amp;control!$D$11&amp;NIreland_HSCT!$B49,Data_HSCT!$A$5:$K$1710,Data_HSCT!H$1,FALSE)),"-",VLOOKUP(control!$B$5&amp;control!$D$11&amp;NIreland_HSCT!$B46,Data_HSCT!$A$5:$K$1710,Data_HSCT!H$1,FALSE)))),"-",IF(ISERROR(VLOOKUP(control!$B$5&amp;control!$D$11&amp;NIreland_HSCT!$B46,Data_HSCT!$A$5:$K$1710,Data_HSCT!H$1,FALSE)),"-",VLOOKUP(control!$B$5&amp;control!$D$11&amp;NIreland_HSCT!$B46,Data_HSCT!$A$5:$K$1710,Data_HSCT!H$1,FALSE)))</f>
        <v>100</v>
      </c>
      <c r="O46" s="101">
        <f>IF(OR(IF(ISERROR(VLOOKUP(control!$B$5&amp;control!$D$11&amp;NIreland_HSCT!$B46,Data_HSCT!$A$5:$K$1710,Data_HSCT!I$1,FALSE)),"-",VLOOKUP(control!$B$5&amp;control!$D$11&amp;NIreland_HSCT!$B46,Data_HSCT!$A$5:$K$1710,Data_HSCT!I$1,FALSE))=0,ISERROR(IF(ISERROR(VLOOKUP(control!$B$5&amp;control!$D$11&amp;NIreland_HSCT!$B49,Data_HSCT!$A$5:$K$1710,Data_HSCT!I$1,FALSE)),"-",VLOOKUP(control!$B$5&amp;control!$D$11&amp;NIreland_HSCT!$B46,Data_HSCT!$A$5:$K$1710,Data_HSCT!I$1,FALSE)))),"-",IF(ISERROR(VLOOKUP(control!$B$5&amp;control!$D$11&amp;NIreland_HSCT!$B46,Data_HSCT!$A$5:$K$1710,Data_HSCT!I$1,FALSE)),"-",VLOOKUP(control!$B$5&amp;control!$D$11&amp;NIreland_HSCT!$B46,Data_HSCT!$A$5:$K$1710,Data_HSCT!I$1,FALSE)))</f>
        <v>63</v>
      </c>
      <c r="P46" s="101">
        <f>IF(OR(IF(ISERROR(VLOOKUP(control!$B$5&amp;control!$D$11&amp;NIreland_HSCT!$B46,Data_HSCT!$A$5:$K$1710,Data_HSCT!J$1,FALSE)),"-",VLOOKUP(control!$B$5&amp;control!$D$11&amp;NIreland_HSCT!$B46,Data_HSCT!$A$5:$K$1710,Data_HSCT!J$1,FALSE))=0,ISERROR(IF(ISERROR(VLOOKUP(control!$B$5&amp;control!$D$11&amp;NIreland_HSCT!$B49,Data_HSCT!$A$5:$K$1710,Data_HSCT!J$1,FALSE)),"-",VLOOKUP(control!$B$5&amp;control!$D$11&amp;NIreland_HSCT!$B46,Data_HSCT!$A$5:$K$1710,Data_HSCT!J$1,FALSE)))),"-",IF(ISERROR(VLOOKUP(control!$B$5&amp;control!$D$11&amp;NIreland_HSCT!$B46,Data_HSCT!$A$5:$K$1710,Data_HSCT!J$1,FALSE)),"-",VLOOKUP(control!$B$5&amp;control!$D$11&amp;NIreland_HSCT!$B46,Data_HSCT!$A$5:$K$1710,Data_HSCT!J$1,FALSE)))</f>
        <v>23</v>
      </c>
      <c r="Q46" s="102">
        <f>IF(OR(IF(ISERROR(VLOOKUP(control!$B$5&amp;control!$D$11&amp;NIreland_HSCT!$B46,Data_HSCT!$A$5:$K$1710,Data_HSCT!K$1,FALSE)),"-",VLOOKUP(control!$B$5&amp;control!$D$11&amp;NIreland_HSCT!$B46,Data_HSCT!$A$5:$K$1710,Data_HSCT!K$1,FALSE))=0,ISERROR(IF(ISERROR(VLOOKUP(control!$B$5&amp;control!$D$11&amp;NIreland_HSCT!$B49,Data_HSCT!$A$5:$K$1710,Data_HSCT!K$1,FALSE)),"-",VLOOKUP(control!$B$5&amp;control!$D$11&amp;NIreland_HSCT!$B46,Data_HSCT!$A$5:$K$1710,Data_HSCT!K$1,FALSE)))),"-",IF(ISERROR(VLOOKUP(control!$B$5&amp;control!$D$11&amp;NIreland_HSCT!$B46,Data_HSCT!$A$5:$K$1710,Data_HSCT!K$1,FALSE)),"-",VLOOKUP(control!$B$5&amp;control!$D$11&amp;NIreland_HSCT!$B46,Data_HSCT!$A$5:$K$1710,Data_HSCT!K$1,FALSE)))</f>
        <v>370</v>
      </c>
      <c r="R46" s="9"/>
      <c r="S46" s="100">
        <f>IF(OR(IF(ISERROR(VLOOKUP("Persons"&amp;control!$D$11&amp;NIreland_HSCT!$B46,Data_HSCT!$A$5:$K$1710,Data_HSCT!E$1,FALSE)),"-",VLOOKUP("Persons"&amp;control!$D$11&amp;NIreland_HSCT!$B46,Data_HSCT!$A$5:$K$1710,Data_HSCT!E$1,FALSE))=0,ISERROR(IF(ISERROR(VLOOKUP("Persons"&amp;control!$D$11&amp;NIreland_HSCT!$B46,Data_HSCT!$A$5:$K$1710,Data_HSCT!E$1,FALSE)),"-",VLOOKUP("Persons"&amp;control!$D$11&amp;NIreland_HSCT!$B46,Data_HSCT!$A$5:$K$1710,Data_HSCT!E$1,FALSE)))),"-",IF(ISERROR(VLOOKUP("Persons"&amp;control!$D$11&amp;NIreland_HSCT!$B46,Data_HSCT!$A$5:$K$1710,Data_HSCT!E$1,FALSE)),"-",VLOOKUP("Persons"&amp;control!$D$11&amp;NIreland_HSCT!$B46,Data_HSCT!$A$5:$K$1710,Data_HSCT!E$1,FALSE)))</f>
        <v>46</v>
      </c>
      <c r="T46" s="101">
        <f>IF(OR(IF(ISERROR(VLOOKUP("Persons"&amp;control!$D$11&amp;NIreland_HSCT!$B46,Data_HSCT!$A$5:$K$1710,Data_HSCT!F$1,FALSE)),"-",VLOOKUP("Persons"&amp;control!$D$11&amp;NIreland_HSCT!$B46,Data_HSCT!$A$5:$K$1710,Data_HSCT!F$1,FALSE))=0,ISERROR(IF(ISERROR(VLOOKUP("Persons"&amp;control!$D$11&amp;NIreland_HSCT!$B46,Data_HSCT!$A$5:$K$1710,Data_HSCT!F$1,FALSE)),"-",VLOOKUP("Persons"&amp;control!$D$11&amp;NIreland_HSCT!$B46,Data_HSCT!$A$5:$K$1710,Data_HSCT!F$1,FALSE)))),"-",IF(ISERROR(VLOOKUP("Persons"&amp;control!$D$11&amp;NIreland_HSCT!$B46,Data_HSCT!$A$5:$K$1710,Data_HSCT!F$1,FALSE)),"-",VLOOKUP("Persons"&amp;control!$D$11&amp;NIreland_HSCT!$B46,Data_HSCT!$A$5:$K$1710,Data_HSCT!F$1,FALSE)))</f>
        <v>52</v>
      </c>
      <c r="U46" s="101">
        <f>IF(OR(IF(ISERROR(VLOOKUP("Persons"&amp;control!$D$11&amp;NIreland_HSCT!$B46,Data_HSCT!$A$5:$K$1710,Data_HSCT!G$1,FALSE)),"-",VLOOKUP("Persons"&amp;control!$D$11&amp;NIreland_HSCT!$B46,Data_HSCT!$A$5:$K$1710,Data_HSCT!G$1,FALSE))=0,ISERROR(IF(ISERROR(VLOOKUP("Persons"&amp;control!$D$11&amp;NIreland_HSCT!$B46,Data_HSCT!$A$5:$K$1710,Data_HSCT!G$1,FALSE)),"-",VLOOKUP("Persons"&amp;control!$D$11&amp;NIreland_HSCT!$B46,Data_HSCT!$A$5:$K$1710,Data_HSCT!G$1,FALSE)))),"-",IF(ISERROR(VLOOKUP("Persons"&amp;control!$D$11&amp;NIreland_HSCT!$B46,Data_HSCT!$A$5:$K$1710,Data_HSCT!G$1,FALSE)),"-",VLOOKUP("Persons"&amp;control!$D$11&amp;NIreland_HSCT!$B46,Data_HSCT!$A$5:$K$1710,Data_HSCT!G$1,FALSE)))</f>
        <v>86</v>
      </c>
      <c r="V46" s="101">
        <f>IF(OR(IF(ISERROR(VLOOKUP("Persons"&amp;control!$D$11&amp;NIreland_HSCT!$B46,Data_HSCT!$A$5:$K$1710,Data_HSCT!H$1,FALSE)),"-",VLOOKUP("Persons"&amp;control!$D$11&amp;NIreland_HSCT!$B46,Data_HSCT!$A$5:$K$1710,Data_HSCT!H$1,FALSE))=0,ISERROR(IF(ISERROR(VLOOKUP("Persons"&amp;control!$D$11&amp;NIreland_HSCT!$B46,Data_HSCT!$A$5:$K$1710,Data_HSCT!H$1,FALSE)),"-",VLOOKUP("Persons"&amp;control!$D$11&amp;NIreland_HSCT!$B46,Data_HSCT!$A$5:$K$1710,Data_HSCT!H$1,FALSE)))),"-",IF(ISERROR(VLOOKUP("Persons"&amp;control!$D$11&amp;NIreland_HSCT!$B46,Data_HSCT!$A$5:$K$1710,Data_HSCT!H$1,FALSE)),"-",VLOOKUP("Persons"&amp;control!$D$11&amp;NIreland_HSCT!$B46,Data_HSCT!$A$5:$K$1710,Data_HSCT!H$1,FALSE)))</f>
        <v>100</v>
      </c>
      <c r="W46" s="101">
        <f>IF(OR(IF(ISERROR(VLOOKUP("Persons"&amp;control!$D$11&amp;NIreland_HSCT!$B46,Data_HSCT!$A$5:$K$1710,Data_HSCT!I$1,FALSE)),"-",VLOOKUP("Persons"&amp;control!$D$11&amp;NIreland_HSCT!$B46,Data_HSCT!$A$5:$K$1710,Data_HSCT!I$1,FALSE))=0,ISERROR(IF(ISERROR(VLOOKUP("Persons"&amp;control!$D$11&amp;NIreland_HSCT!$B46,Data_HSCT!$A$5:$K$1710,Data_HSCT!I$1,FALSE)),"-",VLOOKUP("Persons"&amp;control!$D$11&amp;NIreland_HSCT!$B46,Data_HSCT!$A$5:$K$1710,Data_HSCT!I$1,FALSE)))),"-",IF(ISERROR(VLOOKUP("Persons"&amp;control!$D$11&amp;NIreland_HSCT!$B46,Data_HSCT!$A$5:$K$1710,Data_HSCT!I$1,FALSE)),"-",VLOOKUP("Persons"&amp;control!$D$11&amp;NIreland_HSCT!$B46,Data_HSCT!$A$5:$K$1710,Data_HSCT!I$1,FALSE)))</f>
        <v>63</v>
      </c>
      <c r="X46" s="101">
        <f>IF(OR(IF(ISERROR(VLOOKUP("Persons"&amp;control!$D$11&amp;NIreland_HSCT!$B46,Data_HSCT!$A$5:$K$1710,Data_HSCT!J$1,FALSE)),"-",VLOOKUP("Persons"&amp;control!$D$11&amp;NIreland_HSCT!$B46,Data_HSCT!$A$5:$K$1710,Data_HSCT!J$1,FALSE))=0,ISERROR(IF(ISERROR(VLOOKUP("Persons"&amp;control!$D$11&amp;NIreland_HSCT!$B46,Data_HSCT!$A$5:$K$1710,Data_HSCT!J$1,FALSE)),"-",VLOOKUP("Persons"&amp;control!$D$11&amp;NIreland_HSCT!$B46,Data_HSCT!$A$5:$K$1710,Data_HSCT!J$1,FALSE)))),"-",IF(ISERROR(VLOOKUP("Persons"&amp;control!$D$11&amp;NIreland_HSCT!$B46,Data_HSCT!$A$5:$K$1710,Data_HSCT!J$1,FALSE)),"-",VLOOKUP("Persons"&amp;control!$D$11&amp;NIreland_HSCT!$B46,Data_HSCT!$A$5:$K$1710,Data_HSCT!J$1,FALSE)))</f>
        <v>23</v>
      </c>
      <c r="Y46" s="102">
        <f>IF(OR(IF(ISERROR(VLOOKUP("Persons"&amp;control!$D$11&amp;NIreland_HSCT!$B46,Data_HSCT!$A$5:$K$1710,Data_HSCT!K$1,FALSE)),"-",VLOOKUP("Persons"&amp;control!$D$11&amp;NIreland_HSCT!$B46,Data_HSCT!$A$5:$K$1710,Data_HSCT!K$1,FALSE))=0,ISERROR(IF(ISERROR(VLOOKUP("Persons"&amp;control!$D$11&amp;NIreland_HSCT!$B46,Data_HSCT!$A$5:$K$1710,Data_HSCT!K$1,FALSE)),"-",VLOOKUP("Persons"&amp;control!$D$11&amp;NIreland_HSCT!$B46,Data_HSCT!$A$5:$K$1710,Data_HSCT!K$1,FALSE)))),"-",IF(ISERROR(VLOOKUP("Persons"&amp;control!$D$11&amp;NIreland_HSCT!$B46,Data_HSCT!$A$5:$K$1710,Data_HSCT!K$1,FALSE)),"-",VLOOKUP("Persons"&amp;control!$D$11&amp;NIreland_HSCT!$B46,Data_HSCT!$A$5:$K$1710,Data_HSCT!K$1,FALSE)))</f>
        <v>370</v>
      </c>
    </row>
    <row r="47" spans="2:25">
      <c r="S47" s="132" t="s">
        <v>200</v>
      </c>
    </row>
    <row r="48" spans="2:25">
      <c r="B48" s="43" t="s">
        <v>24</v>
      </c>
    </row>
    <row r="49" spans="2:25">
      <c r="B49" s="164" t="s">
        <v>197</v>
      </c>
      <c r="C49" s="183" t="str">
        <f>"Males in "&amp;control!$D$11&amp;" Health &amp; Social Care Trust"</f>
        <v>Males in South Eastern Health &amp; Social Care Trust</v>
      </c>
      <c r="D49" s="183"/>
      <c r="E49" s="183"/>
      <c r="F49" s="183"/>
      <c r="G49" s="183"/>
      <c r="H49" s="183"/>
      <c r="I49" s="183"/>
      <c r="K49" s="183" t="str">
        <f>"Females in "&amp;control!$D$11&amp;" Health &amp; Social Care Trust"</f>
        <v>Females in South Eastern Health &amp; Social Care Trust</v>
      </c>
      <c r="L49" s="183"/>
      <c r="M49" s="183"/>
      <c r="N49" s="183"/>
      <c r="O49" s="183"/>
      <c r="P49" s="183"/>
      <c r="Q49" s="183"/>
      <c r="S49" s="183" t="str">
        <f>"Females in "&amp;control!$D$11&amp;" Health &amp; Social Care Trust"</f>
        <v>Females in South Eastern Health &amp; Social Care Trust</v>
      </c>
      <c r="T49" s="183"/>
      <c r="U49" s="183"/>
      <c r="V49" s="183"/>
      <c r="W49" s="183"/>
      <c r="X49" s="183"/>
      <c r="Y49" s="183"/>
    </row>
    <row r="50" spans="2:25" ht="14.25">
      <c r="C50" s="175" t="s">
        <v>187</v>
      </c>
      <c r="D50" s="175"/>
      <c r="E50" s="175"/>
      <c r="F50" s="175"/>
      <c r="G50" s="175"/>
      <c r="H50" s="175"/>
      <c r="I50" s="175"/>
      <c r="K50" s="175" t="s">
        <v>187</v>
      </c>
      <c r="L50" s="175"/>
      <c r="M50" s="175"/>
      <c r="N50" s="175"/>
      <c r="O50" s="175"/>
      <c r="P50" s="175"/>
      <c r="Q50" s="175"/>
      <c r="S50" s="175" t="s">
        <v>187</v>
      </c>
      <c r="T50" s="175"/>
      <c r="U50" s="175"/>
      <c r="V50" s="175"/>
      <c r="W50" s="175"/>
      <c r="X50" s="175"/>
      <c r="Y50" s="175"/>
    </row>
    <row r="51" spans="2:25" s="10" customFormat="1" ht="25.5">
      <c r="C51" s="11" t="s">
        <v>188</v>
      </c>
      <c r="D51" s="11" t="s">
        <v>189</v>
      </c>
      <c r="E51" s="11" t="s">
        <v>190</v>
      </c>
      <c r="F51" s="11" t="s">
        <v>191</v>
      </c>
      <c r="G51" s="11" t="s">
        <v>192</v>
      </c>
      <c r="H51" s="11" t="s">
        <v>193</v>
      </c>
      <c r="I51" s="11" t="s">
        <v>194</v>
      </c>
      <c r="K51" s="11" t="s">
        <v>188</v>
      </c>
      <c r="L51" s="11" t="s">
        <v>189</v>
      </c>
      <c r="M51" s="11" t="s">
        <v>190</v>
      </c>
      <c r="N51" s="11" t="s">
        <v>191</v>
      </c>
      <c r="O51" s="11" t="s">
        <v>192</v>
      </c>
      <c r="P51" s="11" t="s">
        <v>193</v>
      </c>
      <c r="Q51" s="11" t="s">
        <v>194</v>
      </c>
      <c r="S51" s="11" t="s">
        <v>188</v>
      </c>
      <c r="T51" s="11" t="s">
        <v>189</v>
      </c>
      <c r="U51" s="11" t="s">
        <v>190</v>
      </c>
      <c r="V51" s="11" t="s">
        <v>191</v>
      </c>
      <c r="W51" s="11" t="s">
        <v>192</v>
      </c>
      <c r="X51" s="11" t="s">
        <v>193</v>
      </c>
      <c r="Y51" s="12" t="s">
        <v>194</v>
      </c>
    </row>
    <row r="52" spans="2:25" thickBot="1">
      <c r="B52" s="15" t="s">
        <v>198</v>
      </c>
      <c r="C52" s="85">
        <f>IF(ISERROR(C26/$I26),"-",C26/$I26)</f>
        <v>0.11398963730569948</v>
      </c>
      <c r="D52" s="86">
        <f t="shared" ref="D52:I52" si="1">IF(ISERROR(D26/$I26),"-",D26/$I26)</f>
        <v>0.15025906735751296</v>
      </c>
      <c r="E52" s="86">
        <f t="shared" si="1"/>
        <v>0.21243523316062177</v>
      </c>
      <c r="F52" s="86">
        <f t="shared" si="1"/>
        <v>0.26424870466321243</v>
      </c>
      <c r="G52" s="86">
        <f t="shared" si="1"/>
        <v>0.17616580310880828</v>
      </c>
      <c r="H52" s="86">
        <f t="shared" si="1"/>
        <v>8.2901554404145081E-2</v>
      </c>
      <c r="I52" s="87">
        <f t="shared" si="1"/>
        <v>1</v>
      </c>
      <c r="J52" s="9"/>
      <c r="K52" s="85">
        <f>IF(ISERROR(K26/$Q26),"-",K26/$Q26)</f>
        <v>0.12</v>
      </c>
      <c r="L52" s="86">
        <f t="shared" ref="L52:Q52" si="2">IF(ISERROR(L26/$Q26),"-",L26/$Q26)</f>
        <v>0.16</v>
      </c>
      <c r="M52" s="86">
        <f t="shared" si="2"/>
        <v>0.17333333333333334</v>
      </c>
      <c r="N52" s="86">
        <f t="shared" si="2"/>
        <v>0.28000000000000003</v>
      </c>
      <c r="O52" s="86">
        <f t="shared" si="2"/>
        <v>0.2</v>
      </c>
      <c r="P52" s="86">
        <f t="shared" si="2"/>
        <v>6.6666666666666666E-2</v>
      </c>
      <c r="Q52" s="87">
        <f t="shared" si="2"/>
        <v>1</v>
      </c>
      <c r="R52" s="9"/>
      <c r="S52" s="85">
        <f>IF(ISERROR(S26/$Y26),"-",S26/$Y26)</f>
        <v>0.11567164179104478</v>
      </c>
      <c r="T52" s="86">
        <f t="shared" ref="T52:Y67" si="3">IF(ISERROR(T26/$Y26),"-",T26/$Y26)</f>
        <v>0.15298507462686567</v>
      </c>
      <c r="U52" s="86">
        <f t="shared" si="3"/>
        <v>0.20149253731343283</v>
      </c>
      <c r="V52" s="86">
        <f t="shared" si="3"/>
        <v>0.26865671641791045</v>
      </c>
      <c r="W52" s="86">
        <f t="shared" si="3"/>
        <v>0.18283582089552239</v>
      </c>
      <c r="X52" s="86">
        <f t="shared" si="3"/>
        <v>7.8358208955223885E-2</v>
      </c>
      <c r="Y52" s="87">
        <f t="shared" si="3"/>
        <v>1</v>
      </c>
    </row>
    <row r="53" spans="2:25" thickBot="1">
      <c r="B53" s="16" t="s">
        <v>52</v>
      </c>
      <c r="C53" s="88" t="str">
        <f t="shared" ref="C53:I68" si="4">IF(ISERROR(C27/$I27),"-",C27/$I27)</f>
        <v>-</v>
      </c>
      <c r="D53" s="89" t="str">
        <f t="shared" si="4"/>
        <v>-</v>
      </c>
      <c r="E53" s="89" t="str">
        <f t="shared" si="4"/>
        <v>-</v>
      </c>
      <c r="F53" s="89" t="str">
        <f t="shared" si="4"/>
        <v>-</v>
      </c>
      <c r="G53" s="89" t="str">
        <f t="shared" si="4"/>
        <v>-</v>
      </c>
      <c r="H53" s="89" t="str">
        <f t="shared" si="4"/>
        <v>-</v>
      </c>
      <c r="I53" s="90" t="str">
        <f t="shared" si="4"/>
        <v>-</v>
      </c>
      <c r="J53" s="9"/>
      <c r="K53" s="88">
        <f t="shared" ref="K53:Q68" si="5">IF(ISERROR(K27/$Q27),"-",K27/$Q27)</f>
        <v>8.8644997889404817E-2</v>
      </c>
      <c r="L53" s="89">
        <f t="shared" si="5"/>
        <v>9.8353735753482482E-2</v>
      </c>
      <c r="M53" s="89">
        <f t="shared" si="5"/>
        <v>0.24525116082735332</v>
      </c>
      <c r="N53" s="89">
        <f t="shared" si="5"/>
        <v>0.31363444491346559</v>
      </c>
      <c r="O53" s="89">
        <f t="shared" si="5"/>
        <v>0.18826509075559308</v>
      </c>
      <c r="P53" s="89">
        <f t="shared" si="5"/>
        <v>6.5850569860700717E-2</v>
      </c>
      <c r="Q53" s="90">
        <f t="shared" si="5"/>
        <v>1</v>
      </c>
      <c r="R53" s="9"/>
      <c r="S53" s="88">
        <f t="shared" ref="S53:Y68" si="6">IF(ISERROR(S27/$Y27),"-",S27/$Y27)</f>
        <v>8.8644997889404817E-2</v>
      </c>
      <c r="T53" s="89">
        <f t="shared" si="3"/>
        <v>9.8353735753482482E-2</v>
      </c>
      <c r="U53" s="89">
        <f t="shared" si="3"/>
        <v>0.24525116082735332</v>
      </c>
      <c r="V53" s="89">
        <f t="shared" si="3"/>
        <v>0.31363444491346559</v>
      </c>
      <c r="W53" s="89">
        <f t="shared" si="3"/>
        <v>0.18826509075559308</v>
      </c>
      <c r="X53" s="89">
        <f t="shared" si="3"/>
        <v>6.5850569860700717E-2</v>
      </c>
      <c r="Y53" s="90">
        <f t="shared" si="3"/>
        <v>1</v>
      </c>
    </row>
    <row r="54" spans="2:25" thickBot="1">
      <c r="B54" s="16" t="s">
        <v>67</v>
      </c>
      <c r="C54" s="91" t="str">
        <f t="shared" si="4"/>
        <v>-</v>
      </c>
      <c r="D54" s="92" t="str">
        <f t="shared" si="4"/>
        <v>-</v>
      </c>
      <c r="E54" s="92" t="str">
        <f t="shared" si="4"/>
        <v>-</v>
      </c>
      <c r="F54" s="92" t="str">
        <f t="shared" si="4"/>
        <v>-</v>
      </c>
      <c r="G54" s="92" t="str">
        <f t="shared" si="4"/>
        <v>-</v>
      </c>
      <c r="H54" s="92" t="str">
        <f t="shared" si="4"/>
        <v>-</v>
      </c>
      <c r="I54" s="93" t="str">
        <f t="shared" si="4"/>
        <v>-</v>
      </c>
      <c r="J54" s="9"/>
      <c r="K54" s="91">
        <f t="shared" si="5"/>
        <v>7.6923076923076927E-2</v>
      </c>
      <c r="L54" s="92">
        <f t="shared" si="5"/>
        <v>9.9547511312217188E-2</v>
      </c>
      <c r="M54" s="92">
        <f t="shared" si="5"/>
        <v>0.27149321266968324</v>
      </c>
      <c r="N54" s="92">
        <f t="shared" si="5"/>
        <v>0.22624434389140272</v>
      </c>
      <c r="O54" s="92">
        <f t="shared" si="5"/>
        <v>0.22624434389140272</v>
      </c>
      <c r="P54" s="92">
        <f t="shared" si="5"/>
        <v>9.9547511312217188E-2</v>
      </c>
      <c r="Q54" s="93">
        <f t="shared" si="5"/>
        <v>1</v>
      </c>
      <c r="R54" s="9"/>
      <c r="S54" s="91">
        <f t="shared" si="6"/>
        <v>7.6923076923076927E-2</v>
      </c>
      <c r="T54" s="92">
        <f t="shared" si="3"/>
        <v>9.9547511312217188E-2</v>
      </c>
      <c r="U54" s="92">
        <f t="shared" si="3"/>
        <v>0.27149321266968324</v>
      </c>
      <c r="V54" s="92">
        <f t="shared" si="3"/>
        <v>0.22624434389140272</v>
      </c>
      <c r="W54" s="92">
        <f t="shared" si="3"/>
        <v>0.22624434389140272</v>
      </c>
      <c r="X54" s="92">
        <f t="shared" si="3"/>
        <v>9.9547511312217188E-2</v>
      </c>
      <c r="Y54" s="93">
        <f t="shared" si="3"/>
        <v>1</v>
      </c>
    </row>
    <row r="55" spans="2:25" thickBot="1">
      <c r="B55" s="16" t="s">
        <v>58</v>
      </c>
      <c r="C55" s="88">
        <f t="shared" si="4"/>
        <v>0.20754716981132076</v>
      </c>
      <c r="D55" s="89">
        <f t="shared" si="4"/>
        <v>0.15094339622641509</v>
      </c>
      <c r="E55" s="89">
        <f t="shared" si="4"/>
        <v>0.33962264150943394</v>
      </c>
      <c r="F55" s="89">
        <f t="shared" si="4"/>
        <v>0.18867924528301888</v>
      </c>
      <c r="G55" s="89">
        <f t="shared" si="4"/>
        <v>0.11320754716981132</v>
      </c>
      <c r="H55" s="89" t="str">
        <f t="shared" si="4"/>
        <v>-</v>
      </c>
      <c r="I55" s="90">
        <f t="shared" si="4"/>
        <v>1</v>
      </c>
      <c r="J55" s="9"/>
      <c r="K55" s="88">
        <f t="shared" si="5"/>
        <v>0.13043478260869565</v>
      </c>
      <c r="L55" s="89">
        <f t="shared" si="5"/>
        <v>0.13043478260869565</v>
      </c>
      <c r="M55" s="89">
        <f t="shared" si="5"/>
        <v>0.15217391304347827</v>
      </c>
      <c r="N55" s="89">
        <f t="shared" si="5"/>
        <v>0.17391304347826086</v>
      </c>
      <c r="O55" s="89">
        <f t="shared" si="5"/>
        <v>0.28260869565217389</v>
      </c>
      <c r="P55" s="89">
        <f t="shared" si="5"/>
        <v>0.13043478260869565</v>
      </c>
      <c r="Q55" s="90">
        <f t="shared" si="5"/>
        <v>1</v>
      </c>
      <c r="R55" s="9"/>
      <c r="S55" s="88">
        <f t="shared" si="6"/>
        <v>0.17171717171717171</v>
      </c>
      <c r="T55" s="89">
        <f t="shared" si="3"/>
        <v>0.14141414141414141</v>
      </c>
      <c r="U55" s="89">
        <f t="shared" si="3"/>
        <v>0.25252525252525254</v>
      </c>
      <c r="V55" s="89">
        <f t="shared" si="3"/>
        <v>0.18181818181818182</v>
      </c>
      <c r="W55" s="89">
        <f t="shared" si="3"/>
        <v>0.19191919191919191</v>
      </c>
      <c r="X55" s="89">
        <f t="shared" si="3"/>
        <v>6.0606060606060608E-2</v>
      </c>
      <c r="Y55" s="90">
        <f t="shared" si="3"/>
        <v>1</v>
      </c>
    </row>
    <row r="56" spans="2:25" thickBot="1">
      <c r="B56" s="16" t="s">
        <v>62</v>
      </c>
      <c r="C56" s="91">
        <f t="shared" si="4"/>
        <v>0.15417256011315417</v>
      </c>
      <c r="D56" s="92">
        <f t="shared" si="4"/>
        <v>0.10042432814710042</v>
      </c>
      <c r="E56" s="92">
        <f t="shared" si="4"/>
        <v>0.28005657708628007</v>
      </c>
      <c r="F56" s="92">
        <f t="shared" si="4"/>
        <v>0.24469589816124471</v>
      </c>
      <c r="G56" s="92">
        <f t="shared" si="4"/>
        <v>0.14568599717114569</v>
      </c>
      <c r="H56" s="92">
        <f t="shared" si="4"/>
        <v>7.4964639321074958E-2</v>
      </c>
      <c r="I56" s="93">
        <f t="shared" si="4"/>
        <v>1</v>
      </c>
      <c r="J56" s="9"/>
      <c r="K56" s="91">
        <f t="shared" si="5"/>
        <v>0.14285714285714285</v>
      </c>
      <c r="L56" s="92">
        <f t="shared" si="5"/>
        <v>0.1126984126984127</v>
      </c>
      <c r="M56" s="92">
        <f t="shared" si="5"/>
        <v>0.2253968253968254</v>
      </c>
      <c r="N56" s="92">
        <f t="shared" si="5"/>
        <v>0.24285714285714285</v>
      </c>
      <c r="O56" s="92">
        <f t="shared" si="5"/>
        <v>0.20476190476190476</v>
      </c>
      <c r="P56" s="92">
        <f t="shared" si="5"/>
        <v>7.1428571428571425E-2</v>
      </c>
      <c r="Q56" s="93">
        <f t="shared" si="5"/>
        <v>1</v>
      </c>
      <c r="R56" s="9"/>
      <c r="S56" s="91">
        <f t="shared" si="6"/>
        <v>0.14884068810770382</v>
      </c>
      <c r="T56" s="92">
        <f t="shared" si="3"/>
        <v>0.10620792819745699</v>
      </c>
      <c r="U56" s="92">
        <f t="shared" si="3"/>
        <v>0.25430067314884069</v>
      </c>
      <c r="V56" s="92">
        <f t="shared" si="3"/>
        <v>0.24382946896035901</v>
      </c>
      <c r="W56" s="92">
        <f t="shared" si="3"/>
        <v>0.17352281226626776</v>
      </c>
      <c r="X56" s="92">
        <f t="shared" si="3"/>
        <v>7.3298429319371722E-2</v>
      </c>
      <c r="Y56" s="93">
        <f t="shared" si="3"/>
        <v>1</v>
      </c>
    </row>
    <row r="57" spans="2:25" thickBot="1">
      <c r="B57" s="16" t="s">
        <v>75</v>
      </c>
      <c r="C57" s="88">
        <f t="shared" si="4"/>
        <v>0.11386138613861387</v>
      </c>
      <c r="D57" s="89">
        <f t="shared" si="4"/>
        <v>0.11881188118811881</v>
      </c>
      <c r="E57" s="89">
        <f t="shared" si="4"/>
        <v>0.21782178217821782</v>
      </c>
      <c r="F57" s="89">
        <f t="shared" si="4"/>
        <v>0.30693069306930693</v>
      </c>
      <c r="G57" s="89">
        <f t="shared" si="4"/>
        <v>0.15841584158415842</v>
      </c>
      <c r="H57" s="89">
        <f t="shared" si="4"/>
        <v>8.4158415841584164E-2</v>
      </c>
      <c r="I57" s="90">
        <f t="shared" si="4"/>
        <v>1</v>
      </c>
      <c r="J57" s="9"/>
      <c r="K57" s="88">
        <f t="shared" si="5"/>
        <v>0.17647058823529413</v>
      </c>
      <c r="L57" s="89">
        <f t="shared" si="5"/>
        <v>8.8235294117647065E-2</v>
      </c>
      <c r="M57" s="89">
        <f t="shared" si="5"/>
        <v>0.24509803921568626</v>
      </c>
      <c r="N57" s="89">
        <f t="shared" si="5"/>
        <v>0.30392156862745096</v>
      </c>
      <c r="O57" s="89">
        <f t="shared" si="5"/>
        <v>0.13725490196078433</v>
      </c>
      <c r="P57" s="89">
        <f t="shared" si="5"/>
        <v>4.9019607843137254E-2</v>
      </c>
      <c r="Q57" s="90">
        <f t="shared" si="5"/>
        <v>1</v>
      </c>
      <c r="R57" s="9"/>
      <c r="S57" s="88">
        <f t="shared" si="6"/>
        <v>0.13486842105263158</v>
      </c>
      <c r="T57" s="89">
        <f t="shared" si="3"/>
        <v>0.10855263157894737</v>
      </c>
      <c r="U57" s="89">
        <f t="shared" si="3"/>
        <v>0.22697368421052633</v>
      </c>
      <c r="V57" s="89">
        <f t="shared" si="3"/>
        <v>0.30592105263157893</v>
      </c>
      <c r="W57" s="89">
        <f t="shared" si="3"/>
        <v>0.15131578947368421</v>
      </c>
      <c r="X57" s="89">
        <f t="shared" si="3"/>
        <v>7.2368421052631582E-2</v>
      </c>
      <c r="Y57" s="90">
        <f t="shared" si="3"/>
        <v>1</v>
      </c>
    </row>
    <row r="58" spans="2:25" thickBot="1">
      <c r="B58" s="16" t="s">
        <v>81</v>
      </c>
      <c r="C58" s="91">
        <f t="shared" si="4"/>
        <v>0.13725490196078433</v>
      </c>
      <c r="D58" s="92">
        <f t="shared" si="4"/>
        <v>9.8039215686274508E-2</v>
      </c>
      <c r="E58" s="92">
        <f t="shared" si="4"/>
        <v>0.17647058823529413</v>
      </c>
      <c r="F58" s="92">
        <f t="shared" si="4"/>
        <v>0.31372549019607843</v>
      </c>
      <c r="G58" s="92">
        <f t="shared" si="4"/>
        <v>0.17647058823529413</v>
      </c>
      <c r="H58" s="92">
        <f t="shared" si="4"/>
        <v>9.8039215686274508E-2</v>
      </c>
      <c r="I58" s="93">
        <f t="shared" si="4"/>
        <v>1</v>
      </c>
      <c r="J58" s="9"/>
      <c r="K58" s="91" t="str">
        <f t="shared" si="5"/>
        <v>-</v>
      </c>
      <c r="L58" s="92" t="str">
        <f t="shared" si="5"/>
        <v>-</v>
      </c>
      <c r="M58" s="92">
        <f t="shared" si="5"/>
        <v>0.33333333333333331</v>
      </c>
      <c r="N58" s="92">
        <f t="shared" si="5"/>
        <v>0.2</v>
      </c>
      <c r="O58" s="92">
        <f t="shared" si="5"/>
        <v>0.3</v>
      </c>
      <c r="P58" s="92">
        <f t="shared" si="5"/>
        <v>0.16666666666666666</v>
      </c>
      <c r="Q58" s="93">
        <f t="shared" si="5"/>
        <v>1</v>
      </c>
      <c r="R58" s="9"/>
      <c r="S58" s="91">
        <f t="shared" si="6"/>
        <v>8.6419753086419748E-2</v>
      </c>
      <c r="T58" s="92">
        <f t="shared" si="3"/>
        <v>6.1728395061728392E-2</v>
      </c>
      <c r="U58" s="92">
        <f t="shared" si="3"/>
        <v>0.23456790123456789</v>
      </c>
      <c r="V58" s="92">
        <f t="shared" si="3"/>
        <v>0.27160493827160492</v>
      </c>
      <c r="W58" s="92">
        <f t="shared" si="3"/>
        <v>0.22222222222222221</v>
      </c>
      <c r="X58" s="92">
        <f t="shared" si="3"/>
        <v>0.12345679012345678</v>
      </c>
      <c r="Y58" s="93">
        <f t="shared" si="3"/>
        <v>1</v>
      </c>
    </row>
    <row r="59" spans="2:25" thickBot="1">
      <c r="B59" s="16" t="s">
        <v>199</v>
      </c>
      <c r="C59" s="88">
        <f t="shared" si="4"/>
        <v>0.125</v>
      </c>
      <c r="D59" s="89">
        <f t="shared" si="4"/>
        <v>0.11805555555555555</v>
      </c>
      <c r="E59" s="89">
        <f t="shared" si="4"/>
        <v>0.25</v>
      </c>
      <c r="F59" s="89">
        <f t="shared" si="4"/>
        <v>0.2013888888888889</v>
      </c>
      <c r="G59" s="89">
        <f t="shared" si="4"/>
        <v>0.21527777777777779</v>
      </c>
      <c r="H59" s="89">
        <f t="shared" si="4"/>
        <v>9.0277777777777776E-2</v>
      </c>
      <c r="I59" s="90">
        <f t="shared" si="4"/>
        <v>1</v>
      </c>
      <c r="J59" s="9"/>
      <c r="K59" s="88">
        <f t="shared" si="5"/>
        <v>0.13114754098360656</v>
      </c>
      <c r="L59" s="89">
        <f t="shared" si="5"/>
        <v>0.12295081967213115</v>
      </c>
      <c r="M59" s="89">
        <f t="shared" si="5"/>
        <v>0.25409836065573771</v>
      </c>
      <c r="N59" s="89">
        <f t="shared" si="5"/>
        <v>0.26229508196721313</v>
      </c>
      <c r="O59" s="89">
        <f t="shared" si="5"/>
        <v>0.18032786885245902</v>
      </c>
      <c r="P59" s="89">
        <f t="shared" si="5"/>
        <v>4.9180327868852458E-2</v>
      </c>
      <c r="Q59" s="90">
        <f t="shared" si="5"/>
        <v>1</v>
      </c>
      <c r="R59" s="9"/>
      <c r="S59" s="88">
        <f t="shared" si="6"/>
        <v>0.12781954887218044</v>
      </c>
      <c r="T59" s="89">
        <f t="shared" si="3"/>
        <v>0.12030075187969924</v>
      </c>
      <c r="U59" s="89">
        <f t="shared" si="3"/>
        <v>0.25187969924812031</v>
      </c>
      <c r="V59" s="89">
        <f t="shared" si="3"/>
        <v>0.22932330827067668</v>
      </c>
      <c r="W59" s="89">
        <f t="shared" si="3"/>
        <v>0.19924812030075187</v>
      </c>
      <c r="X59" s="89">
        <f t="shared" si="3"/>
        <v>7.1428571428571425E-2</v>
      </c>
      <c r="Y59" s="90">
        <f t="shared" si="3"/>
        <v>1</v>
      </c>
    </row>
    <row r="60" spans="2:25" thickBot="1">
      <c r="B60" s="16" t="s">
        <v>149</v>
      </c>
      <c r="C60" s="91">
        <f t="shared" si="4"/>
        <v>0.2413793103448276</v>
      </c>
      <c r="D60" s="92" t="str">
        <f t="shared" si="4"/>
        <v>-</v>
      </c>
      <c r="E60" s="92">
        <f t="shared" si="4"/>
        <v>0.20689655172413793</v>
      </c>
      <c r="F60" s="92">
        <f t="shared" si="4"/>
        <v>0.20689655172413793</v>
      </c>
      <c r="G60" s="92">
        <f t="shared" si="4"/>
        <v>0.17241379310344829</v>
      </c>
      <c r="H60" s="92">
        <f t="shared" si="4"/>
        <v>0.17241379310344829</v>
      </c>
      <c r="I60" s="93">
        <f t="shared" si="4"/>
        <v>1</v>
      </c>
      <c r="J60" s="9"/>
      <c r="K60" s="91">
        <f t="shared" si="5"/>
        <v>0.45454545454545453</v>
      </c>
      <c r="L60" s="92" t="str">
        <f t="shared" si="5"/>
        <v>-</v>
      </c>
      <c r="M60" s="92" t="str">
        <f t="shared" si="5"/>
        <v>-</v>
      </c>
      <c r="N60" s="92">
        <f t="shared" si="5"/>
        <v>0.54545454545454541</v>
      </c>
      <c r="O60" s="92" t="str">
        <f t="shared" si="5"/>
        <v>-</v>
      </c>
      <c r="P60" s="92" t="str">
        <f t="shared" si="5"/>
        <v>-</v>
      </c>
      <c r="Q60" s="93">
        <f t="shared" si="5"/>
        <v>1</v>
      </c>
      <c r="R60" s="9"/>
      <c r="S60" s="91">
        <f t="shared" si="6"/>
        <v>0.3</v>
      </c>
      <c r="T60" s="92" t="str">
        <f t="shared" si="3"/>
        <v>-</v>
      </c>
      <c r="U60" s="92">
        <f t="shared" si="3"/>
        <v>0.15</v>
      </c>
      <c r="V60" s="92">
        <f t="shared" si="3"/>
        <v>0.3</v>
      </c>
      <c r="W60" s="92">
        <f t="shared" si="3"/>
        <v>0.125</v>
      </c>
      <c r="X60" s="92">
        <f t="shared" si="3"/>
        <v>0.125</v>
      </c>
      <c r="Y60" s="93">
        <f t="shared" si="3"/>
        <v>1</v>
      </c>
    </row>
    <row r="61" spans="2:25" thickBot="1">
      <c r="B61" s="16" t="s">
        <v>93</v>
      </c>
      <c r="C61" s="88">
        <f t="shared" si="4"/>
        <v>0.16</v>
      </c>
      <c r="D61" s="89">
        <f t="shared" si="4"/>
        <v>0.14000000000000001</v>
      </c>
      <c r="E61" s="89">
        <f t="shared" si="4"/>
        <v>0.36</v>
      </c>
      <c r="F61" s="89">
        <f t="shared" si="4"/>
        <v>0.34</v>
      </c>
      <c r="G61" s="89" t="str">
        <f t="shared" si="4"/>
        <v>-</v>
      </c>
      <c r="H61" s="89" t="str">
        <f t="shared" si="4"/>
        <v>-</v>
      </c>
      <c r="I61" s="90">
        <f t="shared" si="4"/>
        <v>1</v>
      </c>
      <c r="J61" s="9"/>
      <c r="K61" s="88" t="str">
        <f t="shared" si="5"/>
        <v>-</v>
      </c>
      <c r="L61" s="89" t="str">
        <f t="shared" si="5"/>
        <v>-</v>
      </c>
      <c r="M61" s="89">
        <f t="shared" si="5"/>
        <v>0.41666666666666669</v>
      </c>
      <c r="N61" s="89">
        <f t="shared" si="5"/>
        <v>0.25</v>
      </c>
      <c r="O61" s="89">
        <f t="shared" si="5"/>
        <v>0.33333333333333331</v>
      </c>
      <c r="P61" s="89" t="str">
        <f t="shared" si="5"/>
        <v>-</v>
      </c>
      <c r="Q61" s="90">
        <f t="shared" si="5"/>
        <v>1</v>
      </c>
      <c r="R61" s="9"/>
      <c r="S61" s="88">
        <f t="shared" si="6"/>
        <v>0.10810810810810811</v>
      </c>
      <c r="T61" s="89">
        <f t="shared" si="3"/>
        <v>9.45945945945946E-2</v>
      </c>
      <c r="U61" s="89">
        <f t="shared" si="3"/>
        <v>0.3783783783783784</v>
      </c>
      <c r="V61" s="89">
        <f t="shared" si="3"/>
        <v>0.3108108108108108</v>
      </c>
      <c r="W61" s="89">
        <f t="shared" si="3"/>
        <v>0.10810810810810811</v>
      </c>
      <c r="X61" s="89" t="str">
        <f t="shared" si="3"/>
        <v>-</v>
      </c>
      <c r="Y61" s="90">
        <f t="shared" si="3"/>
        <v>1</v>
      </c>
    </row>
    <row r="62" spans="2:25" thickBot="1">
      <c r="B62" s="16" t="s">
        <v>152</v>
      </c>
      <c r="C62" s="91">
        <f t="shared" si="4"/>
        <v>0.375</v>
      </c>
      <c r="D62" s="92">
        <f t="shared" si="4"/>
        <v>0.3125</v>
      </c>
      <c r="E62" s="92">
        <f t="shared" si="4"/>
        <v>0.3125</v>
      </c>
      <c r="F62" s="92" t="str">
        <f t="shared" si="4"/>
        <v>-</v>
      </c>
      <c r="G62" s="92" t="str">
        <f t="shared" si="4"/>
        <v>-</v>
      </c>
      <c r="H62" s="92" t="str">
        <f t="shared" si="4"/>
        <v>-</v>
      </c>
      <c r="I62" s="93">
        <f t="shared" si="4"/>
        <v>1</v>
      </c>
      <c r="J62" s="9"/>
      <c r="K62" s="91">
        <f t="shared" si="5"/>
        <v>1</v>
      </c>
      <c r="L62" s="92" t="str">
        <f t="shared" si="5"/>
        <v>-</v>
      </c>
      <c r="M62" s="92" t="str">
        <f t="shared" si="5"/>
        <v>-</v>
      </c>
      <c r="N62" s="92" t="str">
        <f t="shared" si="5"/>
        <v>-</v>
      </c>
      <c r="O62" s="92" t="str">
        <f t="shared" si="5"/>
        <v>-</v>
      </c>
      <c r="P62" s="92" t="str">
        <f t="shared" si="5"/>
        <v>-</v>
      </c>
      <c r="Q62" s="93">
        <f t="shared" si="5"/>
        <v>1</v>
      </c>
      <c r="R62" s="9"/>
      <c r="S62" s="91">
        <f t="shared" si="6"/>
        <v>0.52380952380952384</v>
      </c>
      <c r="T62" s="92">
        <f t="shared" si="3"/>
        <v>0.23809523809523808</v>
      </c>
      <c r="U62" s="92">
        <f t="shared" si="3"/>
        <v>0.23809523809523808</v>
      </c>
      <c r="V62" s="92" t="str">
        <f t="shared" si="3"/>
        <v>-</v>
      </c>
      <c r="W62" s="92" t="str">
        <f t="shared" si="3"/>
        <v>-</v>
      </c>
      <c r="X62" s="92" t="str">
        <f t="shared" si="3"/>
        <v>-</v>
      </c>
      <c r="Y62" s="93">
        <f t="shared" si="3"/>
        <v>1</v>
      </c>
    </row>
    <row r="63" spans="2:25" thickBot="1">
      <c r="B63" s="16" t="s">
        <v>153</v>
      </c>
      <c r="C63" s="88">
        <f t="shared" si="4"/>
        <v>0.38775510204081631</v>
      </c>
      <c r="D63" s="89">
        <f t="shared" si="4"/>
        <v>0.16326530612244897</v>
      </c>
      <c r="E63" s="89">
        <f t="shared" si="4"/>
        <v>0.18367346938775511</v>
      </c>
      <c r="F63" s="89">
        <f t="shared" si="4"/>
        <v>0.11564625850340136</v>
      </c>
      <c r="G63" s="89">
        <f t="shared" si="4"/>
        <v>0.10884353741496598</v>
      </c>
      <c r="H63" s="89">
        <f t="shared" si="4"/>
        <v>4.0816326530612242E-2</v>
      </c>
      <c r="I63" s="90">
        <f t="shared" si="4"/>
        <v>1</v>
      </c>
      <c r="J63" s="9"/>
      <c r="K63" s="88">
        <f t="shared" si="5"/>
        <v>0.24793388429752067</v>
      </c>
      <c r="L63" s="89">
        <f t="shared" si="5"/>
        <v>0.12396694214876033</v>
      </c>
      <c r="M63" s="89">
        <f t="shared" si="5"/>
        <v>0.26446280991735538</v>
      </c>
      <c r="N63" s="89">
        <f t="shared" si="5"/>
        <v>0.16528925619834711</v>
      </c>
      <c r="O63" s="89">
        <f t="shared" si="5"/>
        <v>0.10743801652892562</v>
      </c>
      <c r="P63" s="89">
        <f t="shared" si="5"/>
        <v>9.0909090909090912E-2</v>
      </c>
      <c r="Q63" s="90">
        <f t="shared" si="5"/>
        <v>1</v>
      </c>
      <c r="R63" s="9"/>
      <c r="S63" s="88">
        <f t="shared" si="6"/>
        <v>0.32462686567164178</v>
      </c>
      <c r="T63" s="89">
        <f t="shared" si="3"/>
        <v>0.1455223880597015</v>
      </c>
      <c r="U63" s="89">
        <f t="shared" si="3"/>
        <v>0.22014925373134328</v>
      </c>
      <c r="V63" s="89">
        <f t="shared" si="3"/>
        <v>0.13805970149253732</v>
      </c>
      <c r="W63" s="89">
        <f t="shared" si="3"/>
        <v>0.10820895522388059</v>
      </c>
      <c r="X63" s="89">
        <f t="shared" si="3"/>
        <v>6.3432835820895525E-2</v>
      </c>
      <c r="Y63" s="90">
        <f t="shared" si="3"/>
        <v>1</v>
      </c>
    </row>
    <row r="64" spans="2:25" thickBot="1">
      <c r="B64" s="16" t="s">
        <v>97</v>
      </c>
      <c r="C64" s="91">
        <f t="shared" si="4"/>
        <v>7.0631970260223054E-2</v>
      </c>
      <c r="D64" s="92">
        <f t="shared" si="4"/>
        <v>7.0631970260223054E-2</v>
      </c>
      <c r="E64" s="92">
        <f t="shared" si="4"/>
        <v>0.30111524163568776</v>
      </c>
      <c r="F64" s="92">
        <f t="shared" si="4"/>
        <v>0.29368029739776952</v>
      </c>
      <c r="G64" s="92">
        <f t="shared" si="4"/>
        <v>0.15613382899628253</v>
      </c>
      <c r="H64" s="92">
        <f t="shared" si="4"/>
        <v>0.10780669144981413</v>
      </c>
      <c r="I64" s="93">
        <f t="shared" si="4"/>
        <v>1</v>
      </c>
      <c r="J64" s="9"/>
      <c r="K64" s="91">
        <f t="shared" si="5"/>
        <v>8.2010582010582006E-2</v>
      </c>
      <c r="L64" s="92">
        <f t="shared" si="5"/>
        <v>7.407407407407407E-2</v>
      </c>
      <c r="M64" s="92">
        <f t="shared" si="5"/>
        <v>0.23809523809523808</v>
      </c>
      <c r="N64" s="92">
        <f t="shared" si="5"/>
        <v>0.2724867724867725</v>
      </c>
      <c r="O64" s="92">
        <f t="shared" si="5"/>
        <v>0.21957671957671956</v>
      </c>
      <c r="P64" s="92">
        <f t="shared" si="5"/>
        <v>0.11375661375661375</v>
      </c>
      <c r="Q64" s="93">
        <f t="shared" si="5"/>
        <v>1</v>
      </c>
      <c r="R64" s="9"/>
      <c r="S64" s="91">
        <f t="shared" si="6"/>
        <v>7.7279752704791344E-2</v>
      </c>
      <c r="T64" s="92">
        <f t="shared" si="3"/>
        <v>7.2642967542503864E-2</v>
      </c>
      <c r="U64" s="92">
        <f t="shared" si="3"/>
        <v>0.2642967542503864</v>
      </c>
      <c r="V64" s="92">
        <f t="shared" si="3"/>
        <v>0.28129829984544047</v>
      </c>
      <c r="W64" s="92">
        <f t="shared" si="3"/>
        <v>0.19319938176197837</v>
      </c>
      <c r="X64" s="92">
        <f t="shared" si="3"/>
        <v>0.11128284389489954</v>
      </c>
      <c r="Y64" s="93">
        <f t="shared" si="3"/>
        <v>1</v>
      </c>
    </row>
    <row r="65" spans="2:25" thickBot="1">
      <c r="B65" s="16" t="s">
        <v>114</v>
      </c>
      <c r="C65" s="88">
        <f t="shared" si="4"/>
        <v>0.12676056338028169</v>
      </c>
      <c r="D65" s="89">
        <f t="shared" si="4"/>
        <v>0.18309859154929578</v>
      </c>
      <c r="E65" s="89">
        <f t="shared" si="4"/>
        <v>0.323943661971831</v>
      </c>
      <c r="F65" s="89">
        <f t="shared" si="4"/>
        <v>0.26760563380281688</v>
      </c>
      <c r="G65" s="89">
        <f t="shared" si="4"/>
        <v>9.8591549295774641E-2</v>
      </c>
      <c r="H65" s="89" t="str">
        <f t="shared" si="4"/>
        <v>-</v>
      </c>
      <c r="I65" s="90">
        <f t="shared" si="4"/>
        <v>1</v>
      </c>
      <c r="J65" s="9"/>
      <c r="K65" s="88">
        <f t="shared" si="5"/>
        <v>0.11666666666666667</v>
      </c>
      <c r="L65" s="89">
        <f t="shared" si="5"/>
        <v>0.15</v>
      </c>
      <c r="M65" s="89">
        <f t="shared" si="5"/>
        <v>0.3</v>
      </c>
      <c r="N65" s="89">
        <f t="shared" si="5"/>
        <v>0.3</v>
      </c>
      <c r="O65" s="89">
        <f t="shared" si="5"/>
        <v>0.13333333333333333</v>
      </c>
      <c r="P65" s="89" t="str">
        <f t="shared" si="5"/>
        <v>-</v>
      </c>
      <c r="Q65" s="90">
        <f t="shared" si="5"/>
        <v>1</v>
      </c>
      <c r="R65" s="9"/>
      <c r="S65" s="88">
        <f t="shared" si="6"/>
        <v>0.12213740458015267</v>
      </c>
      <c r="T65" s="89">
        <f t="shared" si="3"/>
        <v>0.16793893129770993</v>
      </c>
      <c r="U65" s="89">
        <f t="shared" si="3"/>
        <v>0.31297709923664124</v>
      </c>
      <c r="V65" s="89">
        <f t="shared" si="3"/>
        <v>0.28244274809160308</v>
      </c>
      <c r="W65" s="89">
        <f t="shared" si="3"/>
        <v>0.11450381679389313</v>
      </c>
      <c r="X65" s="89" t="str">
        <f t="shared" si="3"/>
        <v>-</v>
      </c>
      <c r="Y65" s="90">
        <f t="shared" si="3"/>
        <v>1</v>
      </c>
    </row>
    <row r="66" spans="2:25" thickBot="1">
      <c r="B66" s="16" t="s">
        <v>120</v>
      </c>
      <c r="C66" s="91">
        <f t="shared" si="4"/>
        <v>0.1277533039647577</v>
      </c>
      <c r="D66" s="92">
        <f t="shared" si="4"/>
        <v>0.1277533039647577</v>
      </c>
      <c r="E66" s="92">
        <f t="shared" si="4"/>
        <v>0.28634361233480177</v>
      </c>
      <c r="F66" s="92">
        <f t="shared" si="4"/>
        <v>0.22907488986784141</v>
      </c>
      <c r="G66" s="92">
        <f t="shared" si="4"/>
        <v>0.16299559471365638</v>
      </c>
      <c r="H66" s="92">
        <f t="shared" si="4"/>
        <v>6.6079295154185022E-2</v>
      </c>
      <c r="I66" s="93">
        <f t="shared" si="4"/>
        <v>1</v>
      </c>
      <c r="J66" s="9"/>
      <c r="K66" s="91">
        <f t="shared" si="5"/>
        <v>0.11557788944723618</v>
      </c>
      <c r="L66" s="92">
        <f t="shared" si="5"/>
        <v>8.0402010050251257E-2</v>
      </c>
      <c r="M66" s="92">
        <f t="shared" si="5"/>
        <v>0.19095477386934673</v>
      </c>
      <c r="N66" s="92">
        <f t="shared" si="5"/>
        <v>0.35678391959798994</v>
      </c>
      <c r="O66" s="92">
        <f t="shared" si="5"/>
        <v>0.18592964824120603</v>
      </c>
      <c r="P66" s="92">
        <f t="shared" si="5"/>
        <v>7.0351758793969849E-2</v>
      </c>
      <c r="Q66" s="93">
        <f t="shared" si="5"/>
        <v>1</v>
      </c>
      <c r="R66" s="9"/>
      <c r="S66" s="91">
        <f t="shared" si="6"/>
        <v>0.12206572769953052</v>
      </c>
      <c r="T66" s="92">
        <f t="shared" si="3"/>
        <v>0.10563380281690141</v>
      </c>
      <c r="U66" s="92">
        <f t="shared" si="3"/>
        <v>0.24178403755868544</v>
      </c>
      <c r="V66" s="92">
        <f t="shared" si="3"/>
        <v>0.28873239436619719</v>
      </c>
      <c r="W66" s="92">
        <f t="shared" si="3"/>
        <v>0.17370892018779344</v>
      </c>
      <c r="X66" s="92">
        <f t="shared" si="3"/>
        <v>6.8075117370892016E-2</v>
      </c>
      <c r="Y66" s="93">
        <f t="shared" si="3"/>
        <v>1</v>
      </c>
    </row>
    <row r="67" spans="2:25" thickBot="1">
      <c r="B67" s="16" t="s">
        <v>126</v>
      </c>
      <c r="C67" s="88">
        <f t="shared" si="4"/>
        <v>0.32692307692307693</v>
      </c>
      <c r="D67" s="89">
        <f t="shared" si="4"/>
        <v>0.11538461538461539</v>
      </c>
      <c r="E67" s="89">
        <f t="shared" si="4"/>
        <v>0.26923076923076922</v>
      </c>
      <c r="F67" s="89">
        <f t="shared" si="4"/>
        <v>9.6153846153846159E-2</v>
      </c>
      <c r="G67" s="89">
        <f t="shared" si="4"/>
        <v>0.19230769230769232</v>
      </c>
      <c r="H67" s="89" t="str">
        <f t="shared" si="4"/>
        <v>-</v>
      </c>
      <c r="I67" s="90">
        <f t="shared" si="4"/>
        <v>1</v>
      </c>
      <c r="J67" s="9"/>
      <c r="K67" s="88">
        <f t="shared" si="5"/>
        <v>0.2</v>
      </c>
      <c r="L67" s="89">
        <f t="shared" si="5"/>
        <v>0.2</v>
      </c>
      <c r="M67" s="89">
        <f t="shared" si="5"/>
        <v>0.2</v>
      </c>
      <c r="N67" s="89">
        <f t="shared" si="5"/>
        <v>0.2</v>
      </c>
      <c r="O67" s="89" t="str">
        <f t="shared" si="5"/>
        <v>-</v>
      </c>
      <c r="P67" s="89">
        <f t="shared" si="5"/>
        <v>0.2</v>
      </c>
      <c r="Q67" s="90">
        <f t="shared" si="5"/>
        <v>1</v>
      </c>
      <c r="R67" s="9"/>
      <c r="S67" s="88">
        <f t="shared" si="6"/>
        <v>0.2857142857142857</v>
      </c>
      <c r="T67" s="89">
        <f t="shared" si="3"/>
        <v>0.14285714285714285</v>
      </c>
      <c r="U67" s="89">
        <f t="shared" si="3"/>
        <v>0.24675324675324675</v>
      </c>
      <c r="V67" s="89">
        <f t="shared" si="3"/>
        <v>0.12987012987012986</v>
      </c>
      <c r="W67" s="89">
        <f t="shared" si="3"/>
        <v>0.12987012987012986</v>
      </c>
      <c r="X67" s="89">
        <f t="shared" si="3"/>
        <v>6.4935064935064929E-2</v>
      </c>
      <c r="Y67" s="90">
        <f t="shared" si="3"/>
        <v>1</v>
      </c>
    </row>
    <row r="68" spans="2:25" thickBot="1">
      <c r="B68" s="16" t="s">
        <v>130</v>
      </c>
      <c r="C68" s="91" t="str">
        <f t="shared" si="4"/>
        <v>-</v>
      </c>
      <c r="D68" s="92" t="str">
        <f t="shared" si="4"/>
        <v>-</v>
      </c>
      <c r="E68" s="92" t="str">
        <f t="shared" si="4"/>
        <v>-</v>
      </c>
      <c r="F68" s="92" t="str">
        <f t="shared" si="4"/>
        <v>-</v>
      </c>
      <c r="G68" s="92" t="str">
        <f t="shared" si="4"/>
        <v>-</v>
      </c>
      <c r="H68" s="92" t="str">
        <f t="shared" si="4"/>
        <v>-</v>
      </c>
      <c r="I68" s="93" t="str">
        <f t="shared" si="4"/>
        <v>-</v>
      </c>
      <c r="J68" s="9"/>
      <c r="K68" s="91">
        <f t="shared" si="5"/>
        <v>7.3059360730593603E-2</v>
      </c>
      <c r="L68" s="92">
        <f t="shared" si="5"/>
        <v>7.7625570776255703E-2</v>
      </c>
      <c r="M68" s="92">
        <f t="shared" si="5"/>
        <v>0.25114155251141551</v>
      </c>
      <c r="N68" s="92">
        <f t="shared" si="5"/>
        <v>0.29680365296803651</v>
      </c>
      <c r="O68" s="92">
        <f t="shared" si="5"/>
        <v>0.20547945205479451</v>
      </c>
      <c r="P68" s="92">
        <f t="shared" si="5"/>
        <v>9.5890410958904104E-2</v>
      </c>
      <c r="Q68" s="93">
        <f t="shared" si="5"/>
        <v>1</v>
      </c>
      <c r="R68" s="9"/>
      <c r="S68" s="91">
        <f t="shared" si="6"/>
        <v>7.3059360730593603E-2</v>
      </c>
      <c r="T68" s="92">
        <f t="shared" si="6"/>
        <v>7.7625570776255703E-2</v>
      </c>
      <c r="U68" s="92">
        <f t="shared" si="6"/>
        <v>0.25114155251141551</v>
      </c>
      <c r="V68" s="92">
        <f t="shared" si="6"/>
        <v>0.29680365296803651</v>
      </c>
      <c r="W68" s="92">
        <f t="shared" si="6"/>
        <v>0.20547945205479451</v>
      </c>
      <c r="X68" s="92">
        <f t="shared" si="6"/>
        <v>9.5890410958904104E-2</v>
      </c>
      <c r="Y68" s="93">
        <f t="shared" si="6"/>
        <v>1</v>
      </c>
    </row>
    <row r="69" spans="2:25" thickBot="1">
      <c r="B69" s="16" t="s">
        <v>159</v>
      </c>
      <c r="C69" s="88">
        <f t="shared" ref="C69:I72" si="7">IF(ISERROR(C43/$I43),"-",C43/$I43)</f>
        <v>1</v>
      </c>
      <c r="D69" s="89" t="str">
        <f t="shared" si="7"/>
        <v>-</v>
      </c>
      <c r="E69" s="89" t="str">
        <f t="shared" si="7"/>
        <v>-</v>
      </c>
      <c r="F69" s="89" t="str">
        <f t="shared" si="7"/>
        <v>-</v>
      </c>
      <c r="G69" s="89" t="str">
        <f t="shared" si="7"/>
        <v>-</v>
      </c>
      <c r="H69" s="89" t="str">
        <f t="shared" si="7"/>
        <v>-</v>
      </c>
      <c r="I69" s="90">
        <f t="shared" si="7"/>
        <v>1</v>
      </c>
      <c r="J69" s="9"/>
      <c r="K69" s="88">
        <f t="shared" ref="K69:Q72" si="8">IF(ISERROR(K43/$Q43),"-",K43/$Q43)</f>
        <v>1</v>
      </c>
      <c r="L69" s="89" t="str">
        <f t="shared" si="8"/>
        <v>-</v>
      </c>
      <c r="M69" s="89" t="str">
        <f t="shared" si="8"/>
        <v>-</v>
      </c>
      <c r="N69" s="89" t="str">
        <f t="shared" si="8"/>
        <v>-</v>
      </c>
      <c r="O69" s="89" t="str">
        <f t="shared" si="8"/>
        <v>-</v>
      </c>
      <c r="P69" s="89" t="str">
        <f t="shared" si="8"/>
        <v>-</v>
      </c>
      <c r="Q69" s="90">
        <f t="shared" si="8"/>
        <v>1</v>
      </c>
      <c r="R69" s="9"/>
      <c r="S69" s="88">
        <f t="shared" ref="S69:Y72" si="9">IF(ISERROR(S43/$Y43),"-",S43/$Y43)</f>
        <v>1</v>
      </c>
      <c r="T69" s="89" t="str">
        <f t="shared" si="9"/>
        <v>-</v>
      </c>
      <c r="U69" s="89" t="str">
        <f t="shared" si="9"/>
        <v>-</v>
      </c>
      <c r="V69" s="89" t="str">
        <f t="shared" si="9"/>
        <v>-</v>
      </c>
      <c r="W69" s="89" t="str">
        <f t="shared" si="9"/>
        <v>-</v>
      </c>
      <c r="X69" s="89" t="str">
        <f t="shared" si="9"/>
        <v>-</v>
      </c>
      <c r="Y69" s="90">
        <f t="shared" si="9"/>
        <v>1</v>
      </c>
    </row>
    <row r="70" spans="2:25" thickBot="1">
      <c r="B70" s="16" t="s">
        <v>162</v>
      </c>
      <c r="C70" s="91">
        <f t="shared" si="7"/>
        <v>0.12664092664092663</v>
      </c>
      <c r="D70" s="92">
        <f t="shared" si="7"/>
        <v>0.15212355212355214</v>
      </c>
      <c r="E70" s="92">
        <f t="shared" si="7"/>
        <v>0.34362934362934361</v>
      </c>
      <c r="F70" s="92">
        <f t="shared" si="7"/>
        <v>0.27644787644787644</v>
      </c>
      <c r="G70" s="92">
        <f t="shared" si="7"/>
        <v>8.4942084942084939E-2</v>
      </c>
      <c r="H70" s="92">
        <f t="shared" si="7"/>
        <v>1.6216216216216217E-2</v>
      </c>
      <c r="I70" s="93">
        <f t="shared" si="7"/>
        <v>1</v>
      </c>
      <c r="J70" s="9"/>
      <c r="K70" s="91" t="str">
        <f t="shared" si="8"/>
        <v>-</v>
      </c>
      <c r="L70" s="92" t="str">
        <f t="shared" si="8"/>
        <v>-</v>
      </c>
      <c r="M70" s="92" t="str">
        <f t="shared" si="8"/>
        <v>-</v>
      </c>
      <c r="N70" s="92" t="str">
        <f t="shared" si="8"/>
        <v>-</v>
      </c>
      <c r="O70" s="92" t="str">
        <f t="shared" si="8"/>
        <v>-</v>
      </c>
      <c r="P70" s="92" t="str">
        <f t="shared" si="8"/>
        <v>-</v>
      </c>
      <c r="Q70" s="93" t="str">
        <f t="shared" si="8"/>
        <v>-</v>
      </c>
      <c r="R70" s="9"/>
      <c r="S70" s="91">
        <f t="shared" si="9"/>
        <v>0.12664092664092663</v>
      </c>
      <c r="T70" s="92">
        <f t="shared" si="9"/>
        <v>0.15212355212355214</v>
      </c>
      <c r="U70" s="92">
        <f t="shared" si="9"/>
        <v>0.34362934362934361</v>
      </c>
      <c r="V70" s="92">
        <f t="shared" si="9"/>
        <v>0.27644787644787644</v>
      </c>
      <c r="W70" s="92">
        <f t="shared" si="9"/>
        <v>8.4942084942084939E-2</v>
      </c>
      <c r="X70" s="92">
        <f t="shared" si="9"/>
        <v>1.6216216216216217E-2</v>
      </c>
      <c r="Y70" s="93">
        <f t="shared" si="9"/>
        <v>1</v>
      </c>
    </row>
    <row r="71" spans="2:25" thickBot="1">
      <c r="B71" s="16" t="s">
        <v>140</v>
      </c>
      <c r="C71" s="88">
        <f t="shared" si="7"/>
        <v>0.26530612244897961</v>
      </c>
      <c r="D71" s="89">
        <f t="shared" si="7"/>
        <v>0.18367346938775511</v>
      </c>
      <c r="E71" s="89">
        <f t="shared" si="7"/>
        <v>0.10204081632653061</v>
      </c>
      <c r="F71" s="89">
        <f t="shared" si="7"/>
        <v>0.14285714285714285</v>
      </c>
      <c r="G71" s="89">
        <f t="shared" si="7"/>
        <v>0.20408163265306123</v>
      </c>
      <c r="H71" s="89">
        <f t="shared" si="7"/>
        <v>0.10204081632653061</v>
      </c>
      <c r="I71" s="90">
        <f t="shared" si="7"/>
        <v>1</v>
      </c>
      <c r="J71" s="9"/>
      <c r="K71" s="88">
        <f t="shared" si="8"/>
        <v>0.2857142857142857</v>
      </c>
      <c r="L71" s="89">
        <f t="shared" si="8"/>
        <v>0.14285714285714285</v>
      </c>
      <c r="M71" s="89">
        <f t="shared" si="8"/>
        <v>0.17142857142857143</v>
      </c>
      <c r="N71" s="89">
        <f t="shared" si="8"/>
        <v>0.14285714285714285</v>
      </c>
      <c r="O71" s="89">
        <f t="shared" si="8"/>
        <v>0.25714285714285712</v>
      </c>
      <c r="P71" s="89" t="str">
        <f t="shared" si="8"/>
        <v>-</v>
      </c>
      <c r="Q71" s="90">
        <f t="shared" si="8"/>
        <v>1</v>
      </c>
      <c r="R71" s="9"/>
      <c r="S71" s="88">
        <f t="shared" si="9"/>
        <v>0.27380952380952384</v>
      </c>
      <c r="T71" s="89">
        <f t="shared" si="9"/>
        <v>0.16666666666666666</v>
      </c>
      <c r="U71" s="89">
        <f t="shared" si="9"/>
        <v>0.13095238095238096</v>
      </c>
      <c r="V71" s="89">
        <f t="shared" si="9"/>
        <v>0.14285714285714285</v>
      </c>
      <c r="W71" s="89">
        <f t="shared" si="9"/>
        <v>0.22619047619047619</v>
      </c>
      <c r="X71" s="89">
        <f t="shared" si="9"/>
        <v>5.9523809523809521E-2</v>
      </c>
      <c r="Y71" s="90">
        <f t="shared" si="9"/>
        <v>1</v>
      </c>
    </row>
    <row r="72" spans="2:25" thickBot="1">
      <c r="B72" s="16" t="s">
        <v>144</v>
      </c>
      <c r="C72" s="91" t="str">
        <f t="shared" si="7"/>
        <v>-</v>
      </c>
      <c r="D72" s="92" t="str">
        <f t="shared" si="7"/>
        <v>-</v>
      </c>
      <c r="E72" s="92" t="str">
        <f t="shared" si="7"/>
        <v>-</v>
      </c>
      <c r="F72" s="92" t="str">
        <f t="shared" si="7"/>
        <v>-</v>
      </c>
      <c r="G72" s="92" t="str">
        <f t="shared" si="7"/>
        <v>-</v>
      </c>
      <c r="H72" s="92" t="str">
        <f t="shared" si="7"/>
        <v>-</v>
      </c>
      <c r="I72" s="93" t="str">
        <f t="shared" si="7"/>
        <v>-</v>
      </c>
      <c r="J72" s="9"/>
      <c r="K72" s="91">
        <f t="shared" si="8"/>
        <v>0.12432432432432433</v>
      </c>
      <c r="L72" s="92">
        <f t="shared" si="8"/>
        <v>0.14054054054054055</v>
      </c>
      <c r="M72" s="92">
        <f t="shared" si="8"/>
        <v>0.23243243243243245</v>
      </c>
      <c r="N72" s="92">
        <f t="shared" si="8"/>
        <v>0.27027027027027029</v>
      </c>
      <c r="O72" s="92">
        <f t="shared" si="8"/>
        <v>0.17027027027027028</v>
      </c>
      <c r="P72" s="92">
        <f t="shared" si="8"/>
        <v>6.2162162162162166E-2</v>
      </c>
      <c r="Q72" s="93">
        <f t="shared" si="8"/>
        <v>1</v>
      </c>
      <c r="R72" s="9"/>
      <c r="S72" s="91">
        <f t="shared" si="9"/>
        <v>0.12432432432432433</v>
      </c>
      <c r="T72" s="92">
        <f t="shared" si="9"/>
        <v>0.14054054054054055</v>
      </c>
      <c r="U72" s="92">
        <f t="shared" si="9"/>
        <v>0.23243243243243245</v>
      </c>
      <c r="V72" s="92">
        <f t="shared" si="9"/>
        <v>0.27027027027027029</v>
      </c>
      <c r="W72" s="92">
        <f t="shared" si="9"/>
        <v>0.17027027027027028</v>
      </c>
      <c r="X72" s="92">
        <f t="shared" si="9"/>
        <v>6.2162162162162166E-2</v>
      </c>
      <c r="Y72" s="93">
        <f t="shared" si="9"/>
        <v>1</v>
      </c>
    </row>
    <row r="73" spans="2:25">
      <c r="C73" s="44"/>
      <c r="D73" s="44"/>
      <c r="E73" s="44"/>
      <c r="F73" s="44"/>
      <c r="G73" s="44"/>
      <c r="H73" s="44"/>
      <c r="I73" s="45"/>
      <c r="J73" s="44"/>
      <c r="K73" s="44"/>
      <c r="L73" s="44"/>
      <c r="M73" s="44"/>
      <c r="N73" s="44"/>
      <c r="O73" s="44"/>
      <c r="P73" s="44"/>
      <c r="Q73" s="45"/>
      <c r="R73" s="44"/>
      <c r="S73" s="132" t="s">
        <v>200</v>
      </c>
      <c r="T73" s="44"/>
      <c r="U73" s="44"/>
      <c r="V73" s="44"/>
      <c r="W73" s="44"/>
      <c r="X73" s="44"/>
      <c r="Y73" s="45"/>
    </row>
    <row r="74" spans="2:25">
      <c r="B74" s="43" t="s">
        <v>26</v>
      </c>
      <c r="C74" s="44"/>
      <c r="D74" s="44"/>
      <c r="E74" s="44"/>
      <c r="F74" s="44"/>
      <c r="G74" s="44"/>
      <c r="H74" s="44"/>
      <c r="I74" s="45"/>
      <c r="J74" s="44"/>
      <c r="K74" s="44"/>
      <c r="L74" s="44"/>
      <c r="M74" s="44"/>
      <c r="N74" s="44"/>
      <c r="O74" s="44"/>
      <c r="P74" s="44"/>
      <c r="Q74" s="45"/>
      <c r="R74" s="44"/>
      <c r="S74" s="44"/>
      <c r="T74" s="44"/>
      <c r="U74" s="44"/>
      <c r="V74" s="44"/>
      <c r="W74" s="44"/>
      <c r="X74" s="44"/>
      <c r="Y74" s="45"/>
    </row>
    <row r="75" spans="2:25">
      <c r="B75" s="164" t="s">
        <v>197</v>
      </c>
      <c r="C75" s="183" t="str">
        <f>"Males in "&amp;control!$D$11&amp;" Health &amp; Social Care Trust"</f>
        <v>Males in South Eastern Health &amp; Social Care Trust</v>
      </c>
      <c r="D75" s="183"/>
      <c r="E75" s="183"/>
      <c r="F75" s="183"/>
      <c r="G75" s="183"/>
      <c r="H75" s="183"/>
      <c r="I75" s="183"/>
      <c r="K75" s="183" t="str">
        <f>"Females in "&amp;control!$D$11&amp;" Health &amp; Social Care Trust"</f>
        <v>Females in South Eastern Health &amp; Social Care Trust</v>
      </c>
      <c r="L75" s="183"/>
      <c r="M75" s="183"/>
      <c r="N75" s="183"/>
      <c r="O75" s="183"/>
      <c r="P75" s="183"/>
      <c r="Q75" s="183"/>
      <c r="S75" s="183" t="str">
        <f>"Females in "&amp;control!$D$11&amp;" Health &amp; Social Care Trust"</f>
        <v>Females in South Eastern Health &amp; Social Care Trust</v>
      </c>
      <c r="T75" s="183"/>
      <c r="U75" s="183"/>
      <c r="V75" s="183"/>
      <c r="W75" s="183"/>
      <c r="X75" s="183"/>
      <c r="Y75" s="183"/>
    </row>
    <row r="76" spans="2:25" ht="14.25">
      <c r="C76" s="175" t="s">
        <v>187</v>
      </c>
      <c r="D76" s="175"/>
      <c r="E76" s="175"/>
      <c r="F76" s="175"/>
      <c r="G76" s="175"/>
      <c r="H76" s="175"/>
      <c r="I76" s="175"/>
      <c r="K76" s="175" t="s">
        <v>187</v>
      </c>
      <c r="L76" s="175"/>
      <c r="M76" s="175"/>
      <c r="N76" s="175"/>
      <c r="O76" s="175"/>
      <c r="P76" s="175"/>
      <c r="Q76" s="175"/>
      <c r="S76" s="175" t="s">
        <v>187</v>
      </c>
      <c r="T76" s="175"/>
      <c r="U76" s="175"/>
      <c r="V76" s="175"/>
      <c r="W76" s="175"/>
      <c r="X76" s="175"/>
      <c r="Y76" s="175"/>
    </row>
    <row r="77" spans="2:25" s="10" customFormat="1" ht="25.5">
      <c r="C77" s="11" t="s">
        <v>188</v>
      </c>
      <c r="D77" s="11" t="s">
        <v>189</v>
      </c>
      <c r="E77" s="11" t="s">
        <v>190</v>
      </c>
      <c r="F77" s="11" t="s">
        <v>191</v>
      </c>
      <c r="G77" s="11" t="s">
        <v>192</v>
      </c>
      <c r="H77" s="11" t="s">
        <v>193</v>
      </c>
      <c r="I77" s="11" t="s">
        <v>194</v>
      </c>
      <c r="K77" s="11" t="s">
        <v>188</v>
      </c>
      <c r="L77" s="11" t="s">
        <v>189</v>
      </c>
      <c r="M77" s="11" t="s">
        <v>190</v>
      </c>
      <c r="N77" s="11" t="s">
        <v>191</v>
      </c>
      <c r="O77" s="11" t="s">
        <v>192</v>
      </c>
      <c r="P77" s="11" t="s">
        <v>193</v>
      </c>
      <c r="Q77" s="11" t="s">
        <v>194</v>
      </c>
      <c r="S77" s="11" t="s">
        <v>188</v>
      </c>
      <c r="T77" s="11" t="s">
        <v>189</v>
      </c>
      <c r="U77" s="11" t="s">
        <v>190</v>
      </c>
      <c r="V77" s="11" t="s">
        <v>191</v>
      </c>
      <c r="W77" s="11" t="s">
        <v>192</v>
      </c>
      <c r="X77" s="11" t="s">
        <v>193</v>
      </c>
      <c r="Y77" s="12" t="s">
        <v>194</v>
      </c>
    </row>
    <row r="78" spans="2:25" thickBot="1">
      <c r="B78" s="15" t="s">
        <v>198</v>
      </c>
      <c r="C78" s="76">
        <f>IF(ISERROR(VLOOKUP(control!$B$4&amp;control!$D$11&amp;NIreland_HSCT!$B78,Data_HSCT!$A$5:$U$348,Data_HSCT!O$1,FALSE)),"-",VLOOKUP(control!$B$4&amp;control!$D$11&amp;NIreland_HSCT!$B78,Data_HSCT!$A$5:$U$348,Data_HSCT!O$1,FALSE))</f>
        <v>6.3583998797684389</v>
      </c>
      <c r="D78" s="77">
        <f>IF(ISERROR(VLOOKUP(control!$B$4&amp;control!$D$11&amp;NIreland_HSCT!$B78,Data_HSCT!$A$5:$U$348,Data_HSCT!P$1,FALSE)),"-",VLOOKUP(control!$B$4&amp;control!$D$11&amp;NIreland_HSCT!$B78,Data_HSCT!$A$5:$U$348,Data_HSCT!P$1,FALSE))</f>
        <v>8.3815271142402139</v>
      </c>
      <c r="E78" s="77">
        <f>IF(ISERROR(VLOOKUP(control!$B$4&amp;control!$D$11&amp;NIreland_HSCT!$B78,Data_HSCT!$A$5:$U$348,Data_HSCT!Q$1,FALSE)),"-",VLOOKUP(control!$B$4&amp;control!$D$11&amp;NIreland_HSCT!$B78,Data_HSCT!$A$5:$U$348,Data_HSCT!Q$1,FALSE))</f>
        <v>11.849745230477545</v>
      </c>
      <c r="F78" s="77">
        <f>IF(ISERROR(VLOOKUP(control!$B$4&amp;control!$D$11&amp;NIreland_HSCT!$B78,Data_HSCT!$A$5:$U$348,Data_HSCT!R$1,FALSE)),"-",VLOOKUP(control!$B$4&amp;control!$D$11&amp;NIreland_HSCT!$B78,Data_HSCT!$A$5:$U$348,Data_HSCT!R$1,FALSE))</f>
        <v>14.739926994008652</v>
      </c>
      <c r="G78" s="77">
        <f>IF(ISERROR(VLOOKUP(control!$B$4&amp;control!$D$11&amp;NIreland_HSCT!$B78,Data_HSCT!$A$5:$U$348,Data_HSCT!S$1,FALSE)),"-",VLOOKUP(control!$B$4&amp;control!$D$11&amp;NIreland_HSCT!$B78,Data_HSCT!$A$5:$U$348,Data_HSCT!S$1,FALSE))</f>
        <v>9.8266179960057691</v>
      </c>
      <c r="H78" s="77">
        <f>IF(ISERROR(VLOOKUP(control!$B$4&amp;control!$D$11&amp;NIreland_HSCT!$B78,Data_HSCT!$A$5:$U$348,Data_HSCT!T$1,FALSE)),"-",VLOOKUP(control!$B$4&amp;control!$D$11&amp;NIreland_HSCT!$B78,Data_HSCT!$A$5:$U$348,Data_HSCT!T$1,FALSE))</f>
        <v>4.6242908216497733</v>
      </c>
      <c r="I78" s="78">
        <f>IF(ISERROR(VLOOKUP(control!$B$4&amp;control!$D$11&amp;NIreland_HSCT!$B78,Data_HSCT!$A$5:$U$348,Data_HSCT!U$1,FALSE)),"-",VLOOKUP(control!$B$4&amp;control!$D$11&amp;NIreland_HSCT!$B78,Data_HSCT!$A$5:$U$348,Data_HSCT!U$1,FALSE))</f>
        <v>55.780508036150387</v>
      </c>
      <c r="J78" s="9"/>
      <c r="K78" s="76">
        <f>IF(ISERROR(VLOOKUP(control!$B$5&amp;control!$D$11&amp;NIreland_HSCT!$B78,Data_HSCT!$A$5:$U$348,Data_HSCT!O$1,FALSE)),"-",VLOOKUP(control!$B$5&amp;control!$D$11&amp;NIreland_HSCT!$B78,Data_HSCT!$A$5:$U$348,Data_HSCT!O$1,FALSE))</f>
        <v>2.6011635871779974</v>
      </c>
      <c r="L78" s="77">
        <f>IF(ISERROR(VLOOKUP(control!$B$5&amp;control!$D$11&amp;NIreland_HSCT!$B78,Data_HSCT!$A$5:$U$348,Data_HSCT!P$1,FALSE)),"-",VLOOKUP(control!$B$5&amp;control!$D$11&amp;NIreland_HSCT!$B78,Data_HSCT!$A$5:$U$348,Data_HSCT!P$1,FALSE))</f>
        <v>3.4682181162373302</v>
      </c>
      <c r="M78" s="77">
        <f>IF(ISERROR(VLOOKUP(control!$B$5&amp;control!$D$11&amp;NIreland_HSCT!$B78,Data_HSCT!$A$5:$U$348,Data_HSCT!Q$1,FALSE)),"-",VLOOKUP(control!$B$5&amp;control!$D$11&amp;NIreland_HSCT!$B78,Data_HSCT!$A$5:$U$348,Data_HSCT!Q$1,FALSE))</f>
        <v>3.757236292590441</v>
      </c>
      <c r="N78" s="77">
        <f>IF(ISERROR(VLOOKUP(control!$B$5&amp;control!$D$11&amp;NIreland_HSCT!$B78,Data_HSCT!$A$5:$U$348,Data_HSCT!R$1,FALSE)),"-",VLOOKUP(control!$B$5&amp;control!$D$11&amp;NIreland_HSCT!$B78,Data_HSCT!$A$5:$U$348,Data_HSCT!R$1,FALSE))</f>
        <v>6.0693817034153286</v>
      </c>
      <c r="O78" s="77">
        <f>IF(ISERROR(VLOOKUP(control!$B$5&amp;control!$D$11&amp;NIreland_HSCT!$B78,Data_HSCT!$A$5:$U$348,Data_HSCT!S$1,FALSE)),"-",VLOOKUP(control!$B$5&amp;control!$D$11&amp;NIreland_HSCT!$B78,Data_HSCT!$A$5:$U$348,Data_HSCT!S$1,FALSE))</f>
        <v>4.335272645296663</v>
      </c>
      <c r="P78" s="77">
        <f>IF(ISERROR(VLOOKUP(control!$B$5&amp;control!$D$11&amp;NIreland_HSCT!$B78,Data_HSCT!$A$5:$U$348,Data_HSCT!T$1,FALSE)),"-",VLOOKUP(control!$B$5&amp;control!$D$11&amp;NIreland_HSCT!$B78,Data_HSCT!$A$5:$U$348,Data_HSCT!T$1,FALSE))</f>
        <v>1.4450908817655541</v>
      </c>
      <c r="Q78" s="78">
        <f>IF(ISERROR(VLOOKUP(control!$B$5&amp;control!$D$11&amp;NIreland_HSCT!$B78,Data_HSCT!$A$5:$U$348,Data_HSCT!U$1,FALSE)),"-",VLOOKUP(control!$B$5&amp;control!$D$11&amp;NIreland_HSCT!$B78,Data_HSCT!$A$5:$U$348,Data_HSCT!U$1,FALSE))</f>
        <v>21.676363226483314</v>
      </c>
      <c r="R78" s="9"/>
      <c r="S78" s="76">
        <f>IF(ISERROR(VLOOKUP("Persons"&amp;control!$D$11&amp;NIreland_HSCT!$B78,Data_HSCT!$A$5:$U$348,Data_HSCT!O$1,FALSE)),"-",VLOOKUP("Persons"&amp;control!$D$11&amp;NIreland_HSCT!$B78,Data_HSCT!$A$5:$U$348,Data_HSCT!O$1,FALSE))</f>
        <v>8.9595634669464363</v>
      </c>
      <c r="T78" s="77">
        <f>IF(ISERROR(VLOOKUP("Persons"&amp;control!$D$11&amp;NIreland_HSCT!$B78,Data_HSCT!$A$5:$U$348,Data_HSCT!P$1,FALSE)),"-",VLOOKUP("Persons"&amp;control!$D$11&amp;NIreland_HSCT!$B78,Data_HSCT!$A$5:$U$348,Data_HSCT!P$1,FALSE))</f>
        <v>11.849745230477545</v>
      </c>
      <c r="U78" s="77">
        <f>IF(ISERROR(VLOOKUP("Persons"&amp;control!$D$11&amp;NIreland_HSCT!$B78,Data_HSCT!$A$5:$U$348,Data_HSCT!Q$1,FALSE)),"-",VLOOKUP("Persons"&amp;control!$D$11&amp;NIreland_HSCT!$B78,Data_HSCT!$A$5:$U$348,Data_HSCT!Q$1,FALSE))</f>
        <v>15.606981523067986</v>
      </c>
      <c r="V78" s="77">
        <f>IF(ISERROR(VLOOKUP("Persons"&amp;control!$D$11&amp;NIreland_HSCT!$B78,Data_HSCT!$A$5:$U$348,Data_HSCT!R$1,FALSE)),"-",VLOOKUP("Persons"&amp;control!$D$11&amp;NIreland_HSCT!$B78,Data_HSCT!$A$5:$U$348,Data_HSCT!R$1,FALSE))</f>
        <v>20.80930869742398</v>
      </c>
      <c r="W78" s="77">
        <f>IF(ISERROR(VLOOKUP("Persons"&amp;control!$D$11&amp;NIreland_HSCT!$B78,Data_HSCT!$A$5:$U$348,Data_HSCT!S$1,FALSE)),"-",VLOOKUP("Persons"&amp;control!$D$11&amp;NIreland_HSCT!$B78,Data_HSCT!$A$5:$U$348,Data_HSCT!S$1,FALSE))</f>
        <v>14.161890641302431</v>
      </c>
      <c r="X78" s="77">
        <f>IF(ISERROR(VLOOKUP("Persons"&amp;control!$D$11&amp;NIreland_HSCT!$B78,Data_HSCT!$A$5:$U$348,Data_HSCT!T$1,FALSE)),"-",VLOOKUP("Persons"&amp;control!$D$11&amp;NIreland_HSCT!$B78,Data_HSCT!$A$5:$U$348,Data_HSCT!T$1,FALSE))</f>
        <v>6.0693817034153286</v>
      </c>
      <c r="Y78" s="78">
        <f>IF(ISERROR(VLOOKUP("Persons"&amp;control!$D$11&amp;NIreland_HSCT!$B78,Data_HSCT!$A$5:$U$348,Data_HSCT!U$1,FALSE)),"-",VLOOKUP("Persons"&amp;control!$D$11&amp;NIreland_HSCT!$B78,Data_HSCT!$A$5:$U$348,Data_HSCT!U$1,FALSE))</f>
        <v>77.456871262633712</v>
      </c>
    </row>
    <row r="79" spans="2:25" thickBot="1">
      <c r="B79" s="16" t="s">
        <v>52</v>
      </c>
      <c r="C79" s="79" t="str">
        <f>IF(ISERROR(VLOOKUP(control!$B$4&amp;control!$D$11&amp;NIreland_HSCT!$B79,Data_HSCT!$A$5:$U$348,Data_HSCT!O$1,FALSE)),"-",VLOOKUP(control!$B$4&amp;control!$D$11&amp;NIreland_HSCT!$B79,Data_HSCT!$A$5:$U$348,Data_HSCT!O$1,FALSE))</f>
        <v>-</v>
      </c>
      <c r="D79" s="80" t="str">
        <f>IF(ISERROR(VLOOKUP(control!$B$4&amp;control!$D$11&amp;NIreland_HSCT!$B79,Data_HSCT!$A$5:$U$348,Data_HSCT!P$1,FALSE)),"-",VLOOKUP(control!$B$4&amp;control!$D$11&amp;NIreland_HSCT!$B79,Data_HSCT!$A$5:$U$348,Data_HSCT!P$1,FALSE))</f>
        <v>-</v>
      </c>
      <c r="E79" s="80" t="str">
        <f>IF(ISERROR(VLOOKUP(control!$B$4&amp;control!$D$11&amp;NIreland_HSCT!$B79,Data_HSCT!$A$5:$U$348,Data_HSCT!Q$1,FALSE)),"-",VLOOKUP(control!$B$4&amp;control!$D$11&amp;NIreland_HSCT!$B79,Data_HSCT!$A$5:$U$348,Data_HSCT!Q$1,FALSE))</f>
        <v>-</v>
      </c>
      <c r="F79" s="80" t="str">
        <f>IF(ISERROR(VLOOKUP(control!$B$4&amp;control!$D$11&amp;NIreland_HSCT!$B79,Data_HSCT!$A$5:$U$348,Data_HSCT!R$1,FALSE)),"-",VLOOKUP(control!$B$4&amp;control!$D$11&amp;NIreland_HSCT!$B79,Data_HSCT!$A$5:$U$348,Data_HSCT!R$1,FALSE))</f>
        <v>-</v>
      </c>
      <c r="G79" s="80" t="str">
        <f>IF(ISERROR(VLOOKUP(control!$B$4&amp;control!$D$11&amp;NIreland_HSCT!$B79,Data_HSCT!$A$5:$U$348,Data_HSCT!S$1,FALSE)),"-",VLOOKUP(control!$B$4&amp;control!$D$11&amp;NIreland_HSCT!$B79,Data_HSCT!$A$5:$U$348,Data_HSCT!S$1,FALSE))</f>
        <v>-</v>
      </c>
      <c r="H79" s="80" t="str">
        <f>IF(ISERROR(VLOOKUP(control!$B$4&amp;control!$D$11&amp;NIreland_HSCT!$B79,Data_HSCT!$A$5:$U$348,Data_HSCT!T$1,FALSE)),"-",VLOOKUP(control!$B$4&amp;control!$D$11&amp;NIreland_HSCT!$B79,Data_HSCT!$A$5:$U$348,Data_HSCT!T$1,FALSE))</f>
        <v>-</v>
      </c>
      <c r="I79" s="81" t="str">
        <f>IF(ISERROR(VLOOKUP(control!$B$4&amp;control!$D$11&amp;NIreland_HSCT!$B79,Data_HSCT!$A$5:$U$348,Data_HSCT!U$1,FALSE)),"-",VLOOKUP(control!$B$4&amp;control!$D$11&amp;NIreland_HSCT!$B79,Data_HSCT!$A$5:$U$348,Data_HSCT!U$1,FALSE))</f>
        <v>-</v>
      </c>
      <c r="J79" s="9"/>
      <c r="K79" s="79">
        <f>IF(ISERROR(VLOOKUP(control!$B$5&amp;control!$D$11&amp;NIreland_HSCT!$B79,Data_HSCT!$A$5:$U$348,Data_HSCT!O$1,FALSE)),"-",VLOOKUP(control!$B$5&amp;control!$D$11&amp;NIreland_HSCT!$B79,Data_HSCT!$A$5:$U$348,Data_HSCT!O$1,FALSE))</f>
        <v>118.53624669086311</v>
      </c>
      <c r="L79" s="80">
        <f>IF(ISERROR(VLOOKUP(control!$B$5&amp;control!$D$11&amp;NIreland_HSCT!$B79,Data_HSCT!$A$5:$U$348,Data_HSCT!P$1,FALSE)),"-",VLOOKUP(control!$B$5&amp;control!$D$11&amp;NIreland_HSCT!$B79,Data_HSCT!$A$5:$U$348,Data_HSCT!P$1,FALSE))</f>
        <v>131.5187879951005</v>
      </c>
      <c r="M79" s="80">
        <f>IF(ISERROR(VLOOKUP(control!$B$5&amp;control!$D$11&amp;NIreland_HSCT!$B79,Data_HSCT!$A$5:$U$348,Data_HSCT!Q$1,FALSE)),"-",VLOOKUP(control!$B$5&amp;control!$D$11&amp;NIreland_HSCT!$B79,Data_HSCT!$A$5:$U$348,Data_HSCT!Q$1,FALSE))</f>
        <v>327.95028251138797</v>
      </c>
      <c r="N79" s="80">
        <f>IF(ISERROR(VLOOKUP(control!$B$5&amp;control!$D$11&amp;NIreland_HSCT!$B79,Data_HSCT!$A$5:$U$348,Data_HSCT!R$1,FALSE)),"-",VLOOKUP(control!$B$5&amp;control!$D$11&amp;NIreland_HSCT!$B79,Data_HSCT!$A$5:$U$348,Data_HSCT!R$1,FALSE))</f>
        <v>419.39252995862518</v>
      </c>
      <c r="O79" s="80">
        <f>IF(ISERROR(VLOOKUP(control!$B$5&amp;control!$D$11&amp;NIreland_HSCT!$B79,Data_HSCT!$A$5:$U$348,Data_HSCT!S$1,FALSE)),"-",VLOOKUP(control!$B$5&amp;control!$D$11&amp;NIreland_HSCT!$B79,Data_HSCT!$A$5:$U$348,Data_HSCT!S$1,FALSE))</f>
        <v>251.74840963869022</v>
      </c>
      <c r="P79" s="80">
        <f>IF(ISERROR(VLOOKUP(control!$B$5&amp;control!$D$11&amp;NIreland_HSCT!$B79,Data_HSCT!$A$5:$U$348,Data_HSCT!T$1,FALSE)),"-",VLOOKUP(control!$B$5&amp;control!$D$11&amp;NIreland_HSCT!$B79,Data_HSCT!$A$5:$U$348,Data_HSCT!T$1,FALSE))</f>
        <v>88.055497541784021</v>
      </c>
      <c r="Q79" s="81">
        <f>IF(ISERROR(VLOOKUP(control!$B$5&amp;control!$D$11&amp;NIreland_HSCT!$B79,Data_HSCT!$A$5:$U$348,Data_HSCT!U$1,FALSE)),"-",VLOOKUP(control!$B$5&amp;control!$D$11&amp;NIreland_HSCT!$B79,Data_HSCT!$A$5:$U$348,Data_HSCT!U$1,FALSE))</f>
        <v>1337.2017543364509</v>
      </c>
      <c r="R79" s="9"/>
      <c r="S79" s="79">
        <f>IF(ISERROR(VLOOKUP("Persons"&amp;control!$D$11&amp;NIreland_HSCT!$B79,Data_HSCT!$A$5:$U$348,Data_HSCT!O$1,FALSE)),"-",VLOOKUP("Persons"&amp;control!$D$11&amp;NIreland_HSCT!$B79,Data_HSCT!$A$5:$U$348,Data_HSCT!O$1,FALSE))</f>
        <v>118.53624669086311</v>
      </c>
      <c r="T79" s="80">
        <f>IF(ISERROR(VLOOKUP("Persons"&amp;control!$D$11&amp;NIreland_HSCT!$B79,Data_HSCT!$A$5:$U$348,Data_HSCT!P$1,FALSE)),"-",VLOOKUP("Persons"&amp;control!$D$11&amp;NIreland_HSCT!$B79,Data_HSCT!$A$5:$U$348,Data_HSCT!P$1,FALSE))</f>
        <v>131.5187879951005</v>
      </c>
      <c r="U79" s="80">
        <f>IF(ISERROR(VLOOKUP("Persons"&amp;control!$D$11&amp;NIreland_HSCT!$B79,Data_HSCT!$A$5:$U$348,Data_HSCT!Q$1,FALSE)),"-",VLOOKUP("Persons"&amp;control!$D$11&amp;NIreland_HSCT!$B79,Data_HSCT!$A$5:$U$348,Data_HSCT!Q$1,FALSE))</f>
        <v>327.95028251138797</v>
      </c>
      <c r="V79" s="80">
        <f>IF(ISERROR(VLOOKUP("Persons"&amp;control!$D$11&amp;NIreland_HSCT!$B79,Data_HSCT!$A$5:$U$348,Data_HSCT!R$1,FALSE)),"-",VLOOKUP("Persons"&amp;control!$D$11&amp;NIreland_HSCT!$B79,Data_HSCT!$A$5:$U$348,Data_HSCT!R$1,FALSE))</f>
        <v>419.39252995862518</v>
      </c>
      <c r="W79" s="80">
        <f>IF(ISERROR(VLOOKUP("Persons"&amp;control!$D$11&amp;NIreland_HSCT!$B79,Data_HSCT!$A$5:$U$348,Data_HSCT!S$1,FALSE)),"-",VLOOKUP("Persons"&amp;control!$D$11&amp;NIreland_HSCT!$B79,Data_HSCT!$A$5:$U$348,Data_HSCT!S$1,FALSE))</f>
        <v>251.74840963869022</v>
      </c>
      <c r="X79" s="80">
        <f>IF(ISERROR(VLOOKUP("Persons"&amp;control!$D$11&amp;NIreland_HSCT!$B79,Data_HSCT!$A$5:$U$348,Data_HSCT!T$1,FALSE)),"-",VLOOKUP("Persons"&amp;control!$D$11&amp;NIreland_HSCT!$B79,Data_HSCT!$A$5:$U$348,Data_HSCT!T$1,FALSE))</f>
        <v>88.055497541784021</v>
      </c>
      <c r="Y79" s="81">
        <f>IF(ISERROR(VLOOKUP("Persons"&amp;control!$D$11&amp;NIreland_HSCT!$B79,Data_HSCT!$A$5:$U$348,Data_HSCT!U$1,FALSE)),"-",VLOOKUP("Persons"&amp;control!$D$11&amp;NIreland_HSCT!$B79,Data_HSCT!$A$5:$U$348,Data_HSCT!U$1,FALSE))</f>
        <v>1337.2017543364509</v>
      </c>
    </row>
    <row r="80" spans="2:25" thickBot="1">
      <c r="B80" s="16" t="s">
        <v>67</v>
      </c>
      <c r="C80" s="82" t="str">
        <f>IF(ISERROR(VLOOKUP(control!$B$4&amp;control!$D$11&amp;NIreland_HSCT!$B80,Data_HSCT!$A$5:$U$348,Data_HSCT!O$1,FALSE)),"-",VLOOKUP(control!$B$4&amp;control!$D$11&amp;NIreland_HSCT!$B80,Data_HSCT!$A$5:$U$348,Data_HSCT!O$1,FALSE))</f>
        <v>-</v>
      </c>
      <c r="D80" s="83" t="str">
        <f>IF(ISERROR(VLOOKUP(control!$B$4&amp;control!$D$11&amp;NIreland_HSCT!$B80,Data_HSCT!$A$5:$U$348,Data_HSCT!P$1,FALSE)),"-",VLOOKUP(control!$B$4&amp;control!$D$11&amp;NIreland_HSCT!$B80,Data_HSCT!$A$5:$U$348,Data_HSCT!P$1,FALSE))</f>
        <v>-</v>
      </c>
      <c r="E80" s="83" t="str">
        <f>IF(ISERROR(VLOOKUP(control!$B$4&amp;control!$D$11&amp;NIreland_HSCT!$B80,Data_HSCT!$A$5:$U$348,Data_HSCT!Q$1,FALSE)),"-",VLOOKUP(control!$B$4&amp;control!$D$11&amp;NIreland_HSCT!$B80,Data_HSCT!$A$5:$U$348,Data_HSCT!Q$1,FALSE))</f>
        <v>-</v>
      </c>
      <c r="F80" s="83" t="str">
        <f>IF(ISERROR(VLOOKUP(control!$B$4&amp;control!$D$11&amp;NIreland_HSCT!$B80,Data_HSCT!$A$5:$U$348,Data_HSCT!R$1,FALSE)),"-",VLOOKUP(control!$B$4&amp;control!$D$11&amp;NIreland_HSCT!$B80,Data_HSCT!$A$5:$U$348,Data_HSCT!R$1,FALSE))</f>
        <v>-</v>
      </c>
      <c r="G80" s="83" t="str">
        <f>IF(ISERROR(VLOOKUP(control!$B$4&amp;control!$D$11&amp;NIreland_HSCT!$B80,Data_HSCT!$A$5:$U$348,Data_HSCT!S$1,FALSE)),"-",VLOOKUP(control!$B$4&amp;control!$D$11&amp;NIreland_HSCT!$B80,Data_HSCT!$A$5:$U$348,Data_HSCT!S$1,FALSE))</f>
        <v>-</v>
      </c>
      <c r="H80" s="83" t="str">
        <f>IF(ISERROR(VLOOKUP(control!$B$4&amp;control!$D$11&amp;NIreland_HSCT!$B80,Data_HSCT!$A$5:$U$348,Data_HSCT!T$1,FALSE)),"-",VLOOKUP(control!$B$4&amp;control!$D$11&amp;NIreland_HSCT!$B80,Data_HSCT!$A$5:$U$348,Data_HSCT!T$1,FALSE))</f>
        <v>-</v>
      </c>
      <c r="I80" s="84" t="str">
        <f>IF(ISERROR(VLOOKUP(control!$B$4&amp;control!$D$11&amp;NIreland_HSCT!$B80,Data_HSCT!$A$5:$U$348,Data_HSCT!U$1,FALSE)),"-",VLOOKUP(control!$B$4&amp;control!$D$11&amp;NIreland_HSCT!$B80,Data_HSCT!$A$5:$U$348,Data_HSCT!U$1,FALSE))</f>
        <v>-</v>
      </c>
      <c r="J80" s="9"/>
      <c r="K80" s="82">
        <f>IF(ISERROR(VLOOKUP(control!$B$5&amp;control!$D$11&amp;NIreland_HSCT!$B80,Data_HSCT!$A$5:$U$348,Data_HSCT!O$1,FALSE)),"-",VLOOKUP(control!$B$5&amp;control!$D$11&amp;NIreland_HSCT!$B80,Data_HSCT!$A$5:$U$348,Data_HSCT!O$1,FALSE))</f>
        <v>9.5957913987841561</v>
      </c>
      <c r="L80" s="83">
        <f>IF(ISERROR(VLOOKUP(control!$B$5&amp;control!$D$11&amp;NIreland_HSCT!$B80,Data_HSCT!$A$5:$U$348,Data_HSCT!P$1,FALSE)),"-",VLOOKUP(control!$B$5&amp;control!$D$11&amp;NIreland_HSCT!$B80,Data_HSCT!$A$5:$U$348,Data_HSCT!P$1,FALSE))</f>
        <v>12.418082986661851</v>
      </c>
      <c r="M80" s="83">
        <f>IF(ISERROR(VLOOKUP(control!$B$5&amp;control!$D$11&amp;NIreland_HSCT!$B80,Data_HSCT!$A$5:$U$348,Data_HSCT!Q$1,FALSE)),"-",VLOOKUP(control!$B$5&amp;control!$D$11&amp;NIreland_HSCT!$B80,Data_HSCT!$A$5:$U$348,Data_HSCT!Q$1,FALSE))</f>
        <v>33.867499054532317</v>
      </c>
      <c r="N80" s="83">
        <f>IF(ISERROR(VLOOKUP(control!$B$5&amp;control!$D$11&amp;NIreland_HSCT!$B80,Data_HSCT!$A$5:$U$348,Data_HSCT!R$1,FALSE)),"-",VLOOKUP(control!$B$5&amp;control!$D$11&amp;NIreland_HSCT!$B80,Data_HSCT!$A$5:$U$348,Data_HSCT!R$1,FALSE))</f>
        <v>28.222915878776934</v>
      </c>
      <c r="O80" s="83">
        <f>IF(ISERROR(VLOOKUP(control!$B$5&amp;control!$D$11&amp;NIreland_HSCT!$B80,Data_HSCT!$A$5:$U$348,Data_HSCT!S$1,FALSE)),"-",VLOOKUP(control!$B$5&amp;control!$D$11&amp;NIreland_HSCT!$B80,Data_HSCT!$A$5:$U$348,Data_HSCT!S$1,FALSE))</f>
        <v>28.222915878776934</v>
      </c>
      <c r="P80" s="83">
        <f>IF(ISERROR(VLOOKUP(control!$B$5&amp;control!$D$11&amp;NIreland_HSCT!$B80,Data_HSCT!$A$5:$U$348,Data_HSCT!T$1,FALSE)),"-",VLOOKUP(control!$B$5&amp;control!$D$11&amp;NIreland_HSCT!$B80,Data_HSCT!$A$5:$U$348,Data_HSCT!T$1,FALSE))</f>
        <v>12.418082986661851</v>
      </c>
      <c r="Q80" s="84">
        <f>IF(ISERROR(VLOOKUP(control!$B$5&amp;control!$D$11&amp;NIreland_HSCT!$B80,Data_HSCT!$A$5:$U$348,Data_HSCT!U$1,FALSE)),"-",VLOOKUP(control!$B$5&amp;control!$D$11&amp;NIreland_HSCT!$B80,Data_HSCT!$A$5:$U$348,Data_HSCT!U$1,FALSE))</f>
        <v>124.74528818419404</v>
      </c>
      <c r="R80" s="9"/>
      <c r="S80" s="82">
        <f>IF(ISERROR(VLOOKUP("Persons"&amp;control!$D$11&amp;NIreland_HSCT!$B80,Data_HSCT!$A$5:$U$348,Data_HSCT!O$1,FALSE)),"-",VLOOKUP("Persons"&amp;control!$D$11&amp;NIreland_HSCT!$B80,Data_HSCT!$A$5:$U$348,Data_HSCT!O$1,FALSE))</f>
        <v>9.5957913987841561</v>
      </c>
      <c r="T80" s="83">
        <f>IF(ISERROR(VLOOKUP("Persons"&amp;control!$D$11&amp;NIreland_HSCT!$B80,Data_HSCT!$A$5:$U$348,Data_HSCT!P$1,FALSE)),"-",VLOOKUP("Persons"&amp;control!$D$11&amp;NIreland_HSCT!$B80,Data_HSCT!$A$5:$U$348,Data_HSCT!P$1,FALSE))</f>
        <v>12.418082986661851</v>
      </c>
      <c r="U80" s="83">
        <f>IF(ISERROR(VLOOKUP("Persons"&amp;control!$D$11&amp;NIreland_HSCT!$B80,Data_HSCT!$A$5:$U$348,Data_HSCT!Q$1,FALSE)),"-",VLOOKUP("Persons"&amp;control!$D$11&amp;NIreland_HSCT!$B80,Data_HSCT!$A$5:$U$348,Data_HSCT!Q$1,FALSE))</f>
        <v>33.867499054532317</v>
      </c>
      <c r="V80" s="83">
        <f>IF(ISERROR(VLOOKUP("Persons"&amp;control!$D$11&amp;NIreland_HSCT!$B80,Data_HSCT!$A$5:$U$348,Data_HSCT!R$1,FALSE)),"-",VLOOKUP("Persons"&amp;control!$D$11&amp;NIreland_HSCT!$B80,Data_HSCT!$A$5:$U$348,Data_HSCT!R$1,FALSE))</f>
        <v>28.222915878776934</v>
      </c>
      <c r="W80" s="83">
        <f>IF(ISERROR(VLOOKUP("Persons"&amp;control!$D$11&amp;NIreland_HSCT!$B80,Data_HSCT!$A$5:$U$348,Data_HSCT!S$1,FALSE)),"-",VLOOKUP("Persons"&amp;control!$D$11&amp;NIreland_HSCT!$B80,Data_HSCT!$A$5:$U$348,Data_HSCT!S$1,FALSE))</f>
        <v>28.222915878776934</v>
      </c>
      <c r="X80" s="83">
        <f>IF(ISERROR(VLOOKUP("Persons"&amp;control!$D$11&amp;NIreland_HSCT!$B80,Data_HSCT!$A$5:$U$348,Data_HSCT!T$1,FALSE)),"-",VLOOKUP("Persons"&amp;control!$D$11&amp;NIreland_HSCT!$B80,Data_HSCT!$A$5:$U$348,Data_HSCT!T$1,FALSE))</f>
        <v>12.418082986661851</v>
      </c>
      <c r="Y80" s="84">
        <f>IF(ISERROR(VLOOKUP("Persons"&amp;control!$D$11&amp;NIreland_HSCT!$B80,Data_HSCT!$A$5:$U$348,Data_HSCT!U$1,FALSE)),"-",VLOOKUP("Persons"&amp;control!$D$11&amp;NIreland_HSCT!$B80,Data_HSCT!$A$5:$U$348,Data_HSCT!U$1,FALSE))</f>
        <v>124.74528818419404</v>
      </c>
    </row>
    <row r="81" spans="2:25" ht="15" customHeight="1" thickBot="1">
      <c r="B81" s="16" t="s">
        <v>58</v>
      </c>
      <c r="C81" s="79">
        <f>IF(ISERROR(VLOOKUP(control!$B$4&amp;control!$D$11&amp;NIreland_HSCT!$B81,Data_HSCT!$A$5:$U$348,Data_HSCT!O$1,FALSE)),"-",VLOOKUP(control!$B$4&amp;control!$D$11&amp;NIreland_HSCT!$B81,Data_HSCT!$A$5:$U$348,Data_HSCT!O$1,FALSE))</f>
        <v>3.1791999398842195</v>
      </c>
      <c r="D81" s="80">
        <f>IF(ISERROR(VLOOKUP(control!$B$4&amp;control!$D$11&amp;NIreland_HSCT!$B81,Data_HSCT!$A$5:$U$348,Data_HSCT!P$1,FALSE)),"-",VLOOKUP(control!$B$4&amp;control!$D$11&amp;NIreland_HSCT!$B81,Data_HSCT!$A$5:$U$348,Data_HSCT!P$1,FALSE))</f>
        <v>2.3121454108248867</v>
      </c>
      <c r="E81" s="80">
        <f>IF(ISERROR(VLOOKUP(control!$B$4&amp;control!$D$11&amp;NIreland_HSCT!$B81,Data_HSCT!$A$5:$U$348,Data_HSCT!Q$1,FALSE)),"-",VLOOKUP(control!$B$4&amp;control!$D$11&amp;NIreland_HSCT!$B81,Data_HSCT!$A$5:$U$348,Data_HSCT!Q$1,FALSE))</f>
        <v>5.2023271743559949</v>
      </c>
      <c r="F81" s="80">
        <f>IF(ISERROR(VLOOKUP(control!$B$4&amp;control!$D$11&amp;NIreland_HSCT!$B81,Data_HSCT!$A$5:$U$348,Data_HSCT!R$1,FALSE)),"-",VLOOKUP(control!$B$4&amp;control!$D$11&amp;NIreland_HSCT!$B81,Data_HSCT!$A$5:$U$348,Data_HSCT!R$1,FALSE))</f>
        <v>2.8901817635311082</v>
      </c>
      <c r="G81" s="80">
        <f>IF(ISERROR(VLOOKUP(control!$B$4&amp;control!$D$11&amp;NIreland_HSCT!$B81,Data_HSCT!$A$5:$U$348,Data_HSCT!S$1,FALSE)),"-",VLOOKUP(control!$B$4&amp;control!$D$11&amp;NIreland_HSCT!$B81,Data_HSCT!$A$5:$U$348,Data_HSCT!S$1,FALSE))</f>
        <v>1.7341090581186651</v>
      </c>
      <c r="H81" s="80" t="str">
        <f>IF(ISERROR(VLOOKUP(control!$B$4&amp;control!$D$11&amp;NIreland_HSCT!$B81,Data_HSCT!$A$5:$U$348,Data_HSCT!T$1,FALSE)),"-",VLOOKUP(control!$B$4&amp;control!$D$11&amp;NIreland_HSCT!$B81,Data_HSCT!$A$5:$U$348,Data_HSCT!T$1,FALSE))</f>
        <v>-</v>
      </c>
      <c r="I81" s="81">
        <f>IF(ISERROR(VLOOKUP(control!$B$4&amp;control!$D$11&amp;NIreland_HSCT!$B81,Data_HSCT!$A$5:$U$348,Data_HSCT!U$1,FALSE)),"-",VLOOKUP(control!$B$4&amp;control!$D$11&amp;NIreland_HSCT!$B81,Data_HSCT!$A$5:$U$348,Data_HSCT!U$1,FALSE))</f>
        <v>15.317963346714874</v>
      </c>
      <c r="J81" s="9"/>
      <c r="K81" s="79">
        <f>IF(ISERROR(VLOOKUP(control!$B$5&amp;control!$D$11&amp;NIreland_HSCT!$B81,Data_HSCT!$A$5:$U$348,Data_HSCT!O$1,FALSE)),"-",VLOOKUP(control!$B$5&amp;control!$D$11&amp;NIreland_HSCT!$B81,Data_HSCT!$A$5:$U$348,Data_HSCT!O$1,FALSE))</f>
        <v>1.7341090581186651</v>
      </c>
      <c r="L81" s="80">
        <f>IF(ISERROR(VLOOKUP(control!$B$5&amp;control!$D$11&amp;NIreland_HSCT!$B81,Data_HSCT!$A$5:$U$348,Data_HSCT!P$1,FALSE)),"-",VLOOKUP(control!$B$5&amp;control!$D$11&amp;NIreland_HSCT!$B81,Data_HSCT!$A$5:$U$348,Data_HSCT!P$1,FALSE))</f>
        <v>1.7341090581186651</v>
      </c>
      <c r="M81" s="80">
        <f>IF(ISERROR(VLOOKUP(control!$B$5&amp;control!$D$11&amp;NIreland_HSCT!$B81,Data_HSCT!$A$5:$U$348,Data_HSCT!Q$1,FALSE)),"-",VLOOKUP(control!$B$5&amp;control!$D$11&amp;NIreland_HSCT!$B81,Data_HSCT!$A$5:$U$348,Data_HSCT!Q$1,FALSE))</f>
        <v>2.0231272344717759</v>
      </c>
      <c r="N81" s="80">
        <f>IF(ISERROR(VLOOKUP(control!$B$5&amp;control!$D$11&amp;NIreland_HSCT!$B81,Data_HSCT!$A$5:$U$348,Data_HSCT!R$1,FALSE)),"-",VLOOKUP(control!$B$5&amp;control!$D$11&amp;NIreland_HSCT!$B81,Data_HSCT!$A$5:$U$348,Data_HSCT!R$1,FALSE))</f>
        <v>2.3121454108248867</v>
      </c>
      <c r="O81" s="80">
        <f>IF(ISERROR(VLOOKUP(control!$B$5&amp;control!$D$11&amp;NIreland_HSCT!$B81,Data_HSCT!$A$5:$U$348,Data_HSCT!S$1,FALSE)),"-",VLOOKUP(control!$B$5&amp;control!$D$11&amp;NIreland_HSCT!$B81,Data_HSCT!$A$5:$U$348,Data_HSCT!S$1,FALSE))</f>
        <v>3.757236292590441</v>
      </c>
      <c r="P81" s="80">
        <f>IF(ISERROR(VLOOKUP(control!$B$5&amp;control!$D$11&amp;NIreland_HSCT!$B81,Data_HSCT!$A$5:$U$348,Data_HSCT!T$1,FALSE)),"-",VLOOKUP(control!$B$5&amp;control!$D$11&amp;NIreland_HSCT!$B81,Data_HSCT!$A$5:$U$348,Data_HSCT!T$1,FALSE))</f>
        <v>1.7341090581186651</v>
      </c>
      <c r="Q81" s="81">
        <f>IF(ISERROR(VLOOKUP(control!$B$5&amp;control!$D$11&amp;NIreland_HSCT!$B81,Data_HSCT!$A$5:$U$348,Data_HSCT!U$1,FALSE)),"-",VLOOKUP(control!$B$5&amp;control!$D$11&amp;NIreland_HSCT!$B81,Data_HSCT!$A$5:$U$348,Data_HSCT!U$1,FALSE))</f>
        <v>13.294836112243098</v>
      </c>
      <c r="R81" s="9"/>
      <c r="S81" s="79">
        <f>IF(ISERROR(VLOOKUP("Persons"&amp;control!$D$11&amp;NIreland_HSCT!$B81,Data_HSCT!$A$5:$U$348,Data_HSCT!O$1,FALSE)),"-",VLOOKUP("Persons"&amp;control!$D$11&amp;NIreland_HSCT!$B81,Data_HSCT!$A$5:$U$348,Data_HSCT!O$1,FALSE))</f>
        <v>4.9133089980028846</v>
      </c>
      <c r="T81" s="80">
        <f>IF(ISERROR(VLOOKUP("Persons"&amp;control!$D$11&amp;NIreland_HSCT!$B81,Data_HSCT!$A$5:$U$348,Data_HSCT!P$1,FALSE)),"-",VLOOKUP("Persons"&amp;control!$D$11&amp;NIreland_HSCT!$B81,Data_HSCT!$A$5:$U$348,Data_HSCT!P$1,FALSE))</f>
        <v>4.0462544689435518</v>
      </c>
      <c r="U81" s="80">
        <f>IF(ISERROR(VLOOKUP("Persons"&amp;control!$D$11&amp;NIreland_HSCT!$B81,Data_HSCT!$A$5:$U$348,Data_HSCT!Q$1,FALSE)),"-",VLOOKUP("Persons"&amp;control!$D$11&amp;NIreland_HSCT!$B81,Data_HSCT!$A$5:$U$348,Data_HSCT!Q$1,FALSE))</f>
        <v>7.2254544088277717</v>
      </c>
      <c r="V81" s="80">
        <f>IF(ISERROR(VLOOKUP("Persons"&amp;control!$D$11&amp;NIreland_HSCT!$B81,Data_HSCT!$A$5:$U$348,Data_HSCT!R$1,FALSE)),"-",VLOOKUP("Persons"&amp;control!$D$11&amp;NIreland_HSCT!$B81,Data_HSCT!$A$5:$U$348,Data_HSCT!R$1,FALSE))</f>
        <v>5.2023271743559949</v>
      </c>
      <c r="W81" s="80">
        <f>IF(ISERROR(VLOOKUP("Persons"&amp;control!$D$11&amp;NIreland_HSCT!$B81,Data_HSCT!$A$5:$U$348,Data_HSCT!S$1,FALSE)),"-",VLOOKUP("Persons"&amp;control!$D$11&amp;NIreland_HSCT!$B81,Data_HSCT!$A$5:$U$348,Data_HSCT!S$1,FALSE))</f>
        <v>5.4913453507091061</v>
      </c>
      <c r="X81" s="80">
        <f>IF(ISERROR(VLOOKUP("Persons"&amp;control!$D$11&amp;NIreland_HSCT!$B81,Data_HSCT!$A$5:$U$348,Data_HSCT!T$1,FALSE)),"-",VLOOKUP("Persons"&amp;control!$D$11&amp;NIreland_HSCT!$B81,Data_HSCT!$A$5:$U$348,Data_HSCT!T$1,FALSE))</f>
        <v>1.7341090581186651</v>
      </c>
      <c r="Y81" s="81">
        <f>IF(ISERROR(VLOOKUP("Persons"&amp;control!$D$11&amp;NIreland_HSCT!$B81,Data_HSCT!$A$5:$U$348,Data_HSCT!U$1,FALSE)),"-",VLOOKUP("Persons"&amp;control!$D$11&amp;NIreland_HSCT!$B81,Data_HSCT!$A$5:$U$348,Data_HSCT!U$1,FALSE))</f>
        <v>28.612799458957976</v>
      </c>
    </row>
    <row r="82" spans="2:25" thickBot="1">
      <c r="B82" s="16" t="s">
        <v>62</v>
      </c>
      <c r="C82" s="82">
        <f>IF(ISERROR(VLOOKUP(control!$B$4&amp;control!$D$11&amp;NIreland_HSCT!$B82,Data_HSCT!$A$5:$U$348,Data_HSCT!O$1,FALSE)),"-",VLOOKUP(control!$B$4&amp;control!$D$11&amp;NIreland_HSCT!$B82,Data_HSCT!$A$5:$U$348,Data_HSCT!O$1,FALSE))</f>
        <v>31.502981222489083</v>
      </c>
      <c r="D82" s="83">
        <f>IF(ISERROR(VLOOKUP(control!$B$4&amp;control!$D$11&amp;NIreland_HSCT!$B82,Data_HSCT!$A$5:$U$348,Data_HSCT!P$1,FALSE)),"-",VLOOKUP(control!$B$4&amp;control!$D$11&amp;NIreland_HSCT!$B82,Data_HSCT!$A$5:$U$348,Data_HSCT!P$1,FALSE))</f>
        <v>20.520290521070869</v>
      </c>
      <c r="E82" s="83">
        <f>IF(ISERROR(VLOOKUP(control!$B$4&amp;control!$D$11&amp;NIreland_HSCT!$B82,Data_HSCT!$A$5:$U$348,Data_HSCT!Q$1,FALSE)),"-",VLOOKUP(control!$B$4&amp;control!$D$11&amp;NIreland_HSCT!$B82,Data_HSCT!$A$5:$U$348,Data_HSCT!Q$1,FALSE))</f>
        <v>57.225598917915953</v>
      </c>
      <c r="F82" s="83">
        <f>IF(ISERROR(VLOOKUP(control!$B$4&amp;control!$D$11&amp;NIreland_HSCT!$B82,Data_HSCT!$A$5:$U$348,Data_HSCT!R$1,FALSE)),"-",VLOOKUP(control!$B$4&amp;control!$D$11&amp;NIreland_HSCT!$B82,Data_HSCT!$A$5:$U$348,Data_HSCT!R$1,FALSE))</f>
        <v>50.000144509088173</v>
      </c>
      <c r="G82" s="83">
        <f>IF(ISERROR(VLOOKUP(control!$B$4&amp;control!$D$11&amp;NIreland_HSCT!$B82,Data_HSCT!$A$5:$U$348,Data_HSCT!S$1,FALSE)),"-",VLOOKUP(control!$B$4&amp;control!$D$11&amp;NIreland_HSCT!$B82,Data_HSCT!$A$5:$U$348,Data_HSCT!S$1,FALSE))</f>
        <v>29.768872164370414</v>
      </c>
      <c r="H82" s="83">
        <f>IF(ISERROR(VLOOKUP(control!$B$4&amp;control!$D$11&amp;NIreland_HSCT!$B82,Data_HSCT!$A$5:$U$348,Data_HSCT!T$1,FALSE)),"-",VLOOKUP(control!$B$4&amp;control!$D$11&amp;NIreland_HSCT!$B82,Data_HSCT!$A$5:$U$348,Data_HSCT!T$1,FALSE))</f>
        <v>15.317963346714874</v>
      </c>
      <c r="I82" s="84">
        <f>IF(ISERROR(VLOOKUP(control!$B$4&amp;control!$D$11&amp;NIreland_HSCT!$B82,Data_HSCT!$A$5:$U$348,Data_HSCT!U$1,FALSE)),"-",VLOOKUP(control!$B$4&amp;control!$D$11&amp;NIreland_HSCT!$B82,Data_HSCT!$A$5:$U$348,Data_HSCT!U$1,FALSE))</f>
        <v>204.33585068164936</v>
      </c>
      <c r="J82" s="9"/>
      <c r="K82" s="82">
        <f>IF(ISERROR(VLOOKUP(control!$B$5&amp;control!$D$11&amp;NIreland_HSCT!$B82,Data_HSCT!$A$5:$U$348,Data_HSCT!O$1,FALSE)),"-",VLOOKUP(control!$B$5&amp;control!$D$11&amp;NIreland_HSCT!$B82,Data_HSCT!$A$5:$U$348,Data_HSCT!O$1,FALSE))</f>
        <v>26.01163587177998</v>
      </c>
      <c r="L82" s="83">
        <f>IF(ISERROR(VLOOKUP(control!$B$5&amp;control!$D$11&amp;NIreland_HSCT!$B82,Data_HSCT!$A$5:$U$348,Data_HSCT!P$1,FALSE)),"-",VLOOKUP(control!$B$5&amp;control!$D$11&amp;NIreland_HSCT!$B82,Data_HSCT!$A$5:$U$348,Data_HSCT!P$1,FALSE))</f>
        <v>20.520290521070869</v>
      </c>
      <c r="M82" s="83">
        <f>IF(ISERROR(VLOOKUP(control!$B$5&amp;control!$D$11&amp;NIreland_HSCT!$B82,Data_HSCT!$A$5:$U$348,Data_HSCT!Q$1,FALSE)),"-",VLOOKUP(control!$B$5&amp;control!$D$11&amp;NIreland_HSCT!$B82,Data_HSCT!$A$5:$U$348,Data_HSCT!Q$1,FALSE))</f>
        <v>41.040581042141739</v>
      </c>
      <c r="N82" s="83">
        <f>IF(ISERROR(VLOOKUP(control!$B$5&amp;control!$D$11&amp;NIreland_HSCT!$B82,Data_HSCT!$A$5:$U$348,Data_HSCT!R$1,FALSE)),"-",VLOOKUP(control!$B$5&amp;control!$D$11&amp;NIreland_HSCT!$B82,Data_HSCT!$A$5:$U$348,Data_HSCT!R$1,FALSE))</f>
        <v>44.219780982025959</v>
      </c>
      <c r="O82" s="83">
        <f>IF(ISERROR(VLOOKUP(control!$B$5&amp;control!$D$11&amp;NIreland_HSCT!$B82,Data_HSCT!$A$5:$U$348,Data_HSCT!S$1,FALSE)),"-",VLOOKUP(control!$B$5&amp;control!$D$11&amp;NIreland_HSCT!$B82,Data_HSCT!$A$5:$U$348,Data_HSCT!S$1,FALSE))</f>
        <v>37.283344749551304</v>
      </c>
      <c r="P82" s="83">
        <f>IF(ISERROR(VLOOKUP(control!$B$5&amp;control!$D$11&amp;NIreland_HSCT!$B82,Data_HSCT!$A$5:$U$348,Data_HSCT!T$1,FALSE)),"-",VLOOKUP(control!$B$5&amp;control!$D$11&amp;NIreland_HSCT!$B82,Data_HSCT!$A$5:$U$348,Data_HSCT!T$1,FALSE))</f>
        <v>13.00581793588999</v>
      </c>
      <c r="Q82" s="84">
        <f>IF(ISERROR(VLOOKUP(control!$B$5&amp;control!$D$11&amp;NIreland_HSCT!$B82,Data_HSCT!$A$5:$U$348,Data_HSCT!U$1,FALSE)),"-",VLOOKUP(control!$B$5&amp;control!$D$11&amp;NIreland_HSCT!$B82,Data_HSCT!$A$5:$U$348,Data_HSCT!U$1,FALSE))</f>
        <v>182.08145110245982</v>
      </c>
      <c r="R82" s="9"/>
      <c r="S82" s="82">
        <f>IF(ISERROR(VLOOKUP("Persons"&amp;control!$D$11&amp;NIreland_HSCT!$B82,Data_HSCT!$A$5:$U$348,Data_HSCT!O$1,FALSE)),"-",VLOOKUP("Persons"&amp;control!$D$11&amp;NIreland_HSCT!$B82,Data_HSCT!$A$5:$U$348,Data_HSCT!O$1,FALSE))</f>
        <v>57.514617094269056</v>
      </c>
      <c r="T82" s="83">
        <f>IF(ISERROR(VLOOKUP("Persons"&amp;control!$D$11&amp;NIreland_HSCT!$B82,Data_HSCT!$A$5:$U$348,Data_HSCT!P$1,FALSE)),"-",VLOOKUP("Persons"&amp;control!$D$11&amp;NIreland_HSCT!$B82,Data_HSCT!$A$5:$U$348,Data_HSCT!P$1,FALSE))</f>
        <v>41.040581042141739</v>
      </c>
      <c r="U82" s="83">
        <f>IF(ISERROR(VLOOKUP("Persons"&amp;control!$D$11&amp;NIreland_HSCT!$B82,Data_HSCT!$A$5:$U$348,Data_HSCT!Q$1,FALSE)),"-",VLOOKUP("Persons"&amp;control!$D$11&amp;NIreland_HSCT!$B82,Data_HSCT!$A$5:$U$348,Data_HSCT!Q$1,FALSE))</f>
        <v>98.266179960057684</v>
      </c>
      <c r="V82" s="83">
        <f>IF(ISERROR(VLOOKUP("Persons"&amp;control!$D$11&amp;NIreland_HSCT!$B82,Data_HSCT!$A$5:$U$348,Data_HSCT!R$1,FALSE)),"-",VLOOKUP("Persons"&amp;control!$D$11&amp;NIreland_HSCT!$B82,Data_HSCT!$A$5:$U$348,Data_HSCT!R$1,FALSE))</f>
        <v>94.21992549111414</v>
      </c>
      <c r="W82" s="83">
        <f>IF(ISERROR(VLOOKUP("Persons"&amp;control!$D$11&amp;NIreland_HSCT!$B82,Data_HSCT!$A$5:$U$348,Data_HSCT!S$1,FALSE)),"-",VLOOKUP("Persons"&amp;control!$D$11&amp;NIreland_HSCT!$B82,Data_HSCT!$A$5:$U$348,Data_HSCT!S$1,FALSE))</f>
        <v>67.052216913921711</v>
      </c>
      <c r="X82" s="83">
        <f>IF(ISERROR(VLOOKUP("Persons"&amp;control!$D$11&amp;NIreland_HSCT!$B82,Data_HSCT!$A$5:$U$348,Data_HSCT!T$1,FALSE)),"-",VLOOKUP("Persons"&amp;control!$D$11&amp;NIreland_HSCT!$B82,Data_HSCT!$A$5:$U$348,Data_HSCT!T$1,FALSE))</f>
        <v>28.323781282604862</v>
      </c>
      <c r="Y82" s="84">
        <f>IF(ISERROR(VLOOKUP("Persons"&amp;control!$D$11&amp;NIreland_HSCT!$B82,Data_HSCT!$A$5:$U$348,Data_HSCT!U$1,FALSE)),"-",VLOOKUP("Persons"&amp;control!$D$11&amp;NIreland_HSCT!$B82,Data_HSCT!$A$5:$U$348,Data_HSCT!U$1,FALSE))</f>
        <v>386.41730178410921</v>
      </c>
    </row>
    <row r="83" spans="2:25" thickBot="1">
      <c r="B83" s="16" t="s">
        <v>75</v>
      </c>
      <c r="C83" s="79">
        <f>IF(ISERROR(VLOOKUP(control!$B$4&amp;control!$D$11&amp;NIreland_HSCT!$B83,Data_HSCT!$A$5:$U$348,Data_HSCT!O$1,FALSE)),"-",VLOOKUP(control!$B$4&amp;control!$D$11&amp;NIreland_HSCT!$B83,Data_HSCT!$A$5:$U$348,Data_HSCT!O$1,FALSE))</f>
        <v>6.6474180561215492</v>
      </c>
      <c r="D83" s="80">
        <f>IF(ISERROR(VLOOKUP(control!$B$4&amp;control!$D$11&amp;NIreland_HSCT!$B83,Data_HSCT!$A$5:$U$348,Data_HSCT!P$1,FALSE)),"-",VLOOKUP(control!$B$4&amp;control!$D$11&amp;NIreland_HSCT!$B83,Data_HSCT!$A$5:$U$348,Data_HSCT!P$1,FALSE))</f>
        <v>6.9364362324746605</v>
      </c>
      <c r="E83" s="80">
        <f>IF(ISERROR(VLOOKUP(control!$B$4&amp;control!$D$11&amp;NIreland_HSCT!$B83,Data_HSCT!$A$5:$U$348,Data_HSCT!Q$1,FALSE)),"-",VLOOKUP(control!$B$4&amp;control!$D$11&amp;NIreland_HSCT!$B83,Data_HSCT!$A$5:$U$348,Data_HSCT!Q$1,FALSE))</f>
        <v>12.716799759536878</v>
      </c>
      <c r="F83" s="80">
        <f>IF(ISERROR(VLOOKUP(control!$B$4&amp;control!$D$11&amp;NIreland_HSCT!$B83,Data_HSCT!$A$5:$U$348,Data_HSCT!R$1,FALSE)),"-",VLOOKUP(control!$B$4&amp;control!$D$11&amp;NIreland_HSCT!$B83,Data_HSCT!$A$5:$U$348,Data_HSCT!R$1,FALSE))</f>
        <v>17.919126933892873</v>
      </c>
      <c r="G83" s="80">
        <f>IF(ISERROR(VLOOKUP(control!$B$4&amp;control!$D$11&amp;NIreland_HSCT!$B83,Data_HSCT!$A$5:$U$348,Data_HSCT!S$1,FALSE)),"-",VLOOKUP(control!$B$4&amp;control!$D$11&amp;NIreland_HSCT!$B83,Data_HSCT!$A$5:$U$348,Data_HSCT!S$1,FALSE))</f>
        <v>9.2485816432995467</v>
      </c>
      <c r="H83" s="80">
        <f>IF(ISERROR(VLOOKUP(control!$B$4&amp;control!$D$11&amp;NIreland_HSCT!$B83,Data_HSCT!$A$5:$U$348,Data_HSCT!T$1,FALSE)),"-",VLOOKUP(control!$B$4&amp;control!$D$11&amp;NIreland_HSCT!$B83,Data_HSCT!$A$5:$U$348,Data_HSCT!T$1,FALSE))</f>
        <v>4.9133089980028846</v>
      </c>
      <c r="I83" s="81">
        <f>IF(ISERROR(VLOOKUP(control!$B$4&amp;control!$D$11&amp;NIreland_HSCT!$B83,Data_HSCT!$A$5:$U$348,Data_HSCT!U$1,FALSE)),"-",VLOOKUP(control!$B$4&amp;control!$D$11&amp;NIreland_HSCT!$B83,Data_HSCT!$A$5:$U$348,Data_HSCT!U$1,FALSE))</f>
        <v>58.381671623328387</v>
      </c>
      <c r="J83" s="9"/>
      <c r="K83" s="79">
        <f>IF(ISERROR(VLOOKUP(control!$B$5&amp;control!$D$11&amp;NIreland_HSCT!$B83,Data_HSCT!$A$5:$U$348,Data_HSCT!O$1,FALSE)),"-",VLOOKUP(control!$B$5&amp;control!$D$11&amp;NIreland_HSCT!$B83,Data_HSCT!$A$5:$U$348,Data_HSCT!O$1,FALSE))</f>
        <v>5.2023271743559949</v>
      </c>
      <c r="L83" s="80">
        <f>IF(ISERROR(VLOOKUP(control!$B$5&amp;control!$D$11&amp;NIreland_HSCT!$B83,Data_HSCT!$A$5:$U$348,Data_HSCT!P$1,FALSE)),"-",VLOOKUP(control!$B$5&amp;control!$D$11&amp;NIreland_HSCT!$B83,Data_HSCT!$A$5:$U$348,Data_HSCT!P$1,FALSE))</f>
        <v>2.6011635871779974</v>
      </c>
      <c r="M83" s="80">
        <f>IF(ISERROR(VLOOKUP(control!$B$5&amp;control!$D$11&amp;NIreland_HSCT!$B83,Data_HSCT!$A$5:$U$348,Data_HSCT!Q$1,FALSE)),"-",VLOOKUP(control!$B$5&amp;control!$D$11&amp;NIreland_HSCT!$B83,Data_HSCT!$A$5:$U$348,Data_HSCT!Q$1,FALSE))</f>
        <v>7.2254544088277717</v>
      </c>
      <c r="N83" s="80">
        <f>IF(ISERROR(VLOOKUP(control!$B$5&amp;control!$D$11&amp;NIreland_HSCT!$B83,Data_HSCT!$A$5:$U$348,Data_HSCT!R$1,FALSE)),"-",VLOOKUP(control!$B$5&amp;control!$D$11&amp;NIreland_HSCT!$B83,Data_HSCT!$A$5:$U$348,Data_HSCT!R$1,FALSE))</f>
        <v>8.9595634669464363</v>
      </c>
      <c r="O83" s="80">
        <f>IF(ISERROR(VLOOKUP(control!$B$5&amp;control!$D$11&amp;NIreland_HSCT!$B83,Data_HSCT!$A$5:$U$348,Data_HSCT!S$1,FALSE)),"-",VLOOKUP(control!$B$5&amp;control!$D$11&amp;NIreland_HSCT!$B83,Data_HSCT!$A$5:$U$348,Data_HSCT!S$1,FALSE))</f>
        <v>4.0462544689435518</v>
      </c>
      <c r="P83" s="80">
        <f>IF(ISERROR(VLOOKUP(control!$B$5&amp;control!$D$11&amp;NIreland_HSCT!$B83,Data_HSCT!$A$5:$U$348,Data_HSCT!T$1,FALSE)),"-",VLOOKUP(control!$B$5&amp;control!$D$11&amp;NIreland_HSCT!$B83,Data_HSCT!$A$5:$U$348,Data_HSCT!T$1,FALSE))</f>
        <v>1.4450908817655541</v>
      </c>
      <c r="Q83" s="81">
        <f>IF(ISERROR(VLOOKUP(control!$B$5&amp;control!$D$11&amp;NIreland_HSCT!$B83,Data_HSCT!$A$5:$U$348,Data_HSCT!U$1,FALSE)),"-",VLOOKUP(control!$B$5&amp;control!$D$11&amp;NIreland_HSCT!$B83,Data_HSCT!$A$5:$U$348,Data_HSCT!U$1,FALSE))</f>
        <v>29.479853988017304</v>
      </c>
      <c r="R83" s="9"/>
      <c r="S83" s="79">
        <f>IF(ISERROR(VLOOKUP("Persons"&amp;control!$D$11&amp;NIreland_HSCT!$B83,Data_HSCT!$A$5:$U$348,Data_HSCT!O$1,FALSE)),"-",VLOOKUP("Persons"&amp;control!$D$11&amp;NIreland_HSCT!$B83,Data_HSCT!$A$5:$U$348,Data_HSCT!O$1,FALSE))</f>
        <v>11.849745230477545</v>
      </c>
      <c r="T83" s="80">
        <f>IF(ISERROR(VLOOKUP("Persons"&amp;control!$D$11&amp;NIreland_HSCT!$B83,Data_HSCT!$A$5:$U$348,Data_HSCT!P$1,FALSE)),"-",VLOOKUP("Persons"&amp;control!$D$11&amp;NIreland_HSCT!$B83,Data_HSCT!$A$5:$U$348,Data_HSCT!P$1,FALSE))</f>
        <v>9.537599819652657</v>
      </c>
      <c r="U83" s="80">
        <f>IF(ISERROR(VLOOKUP("Persons"&amp;control!$D$11&amp;NIreland_HSCT!$B83,Data_HSCT!$A$5:$U$348,Data_HSCT!Q$1,FALSE)),"-",VLOOKUP("Persons"&amp;control!$D$11&amp;NIreland_HSCT!$B83,Data_HSCT!$A$5:$U$348,Data_HSCT!Q$1,FALSE))</f>
        <v>19.942254168364649</v>
      </c>
      <c r="V83" s="80">
        <f>IF(ISERROR(VLOOKUP("Persons"&amp;control!$D$11&amp;NIreland_HSCT!$B83,Data_HSCT!$A$5:$U$348,Data_HSCT!R$1,FALSE)),"-",VLOOKUP("Persons"&amp;control!$D$11&amp;NIreland_HSCT!$B83,Data_HSCT!$A$5:$U$348,Data_HSCT!R$1,FALSE))</f>
        <v>26.878690400839307</v>
      </c>
      <c r="W83" s="80">
        <f>IF(ISERROR(VLOOKUP("Persons"&amp;control!$D$11&amp;NIreland_HSCT!$B83,Data_HSCT!$A$5:$U$348,Data_HSCT!S$1,FALSE)),"-",VLOOKUP("Persons"&amp;control!$D$11&amp;NIreland_HSCT!$B83,Data_HSCT!$A$5:$U$348,Data_HSCT!S$1,FALSE))</f>
        <v>13.294836112243098</v>
      </c>
      <c r="X83" s="80">
        <f>IF(ISERROR(VLOOKUP("Persons"&amp;control!$D$11&amp;NIreland_HSCT!$B83,Data_HSCT!$A$5:$U$348,Data_HSCT!T$1,FALSE)),"-",VLOOKUP("Persons"&amp;control!$D$11&amp;NIreland_HSCT!$B83,Data_HSCT!$A$5:$U$348,Data_HSCT!T$1,FALSE))</f>
        <v>6.3583998797684389</v>
      </c>
      <c r="Y83" s="81">
        <f>IF(ISERROR(VLOOKUP("Persons"&amp;control!$D$11&amp;NIreland_HSCT!$B83,Data_HSCT!$A$5:$U$348,Data_HSCT!U$1,FALSE)),"-",VLOOKUP("Persons"&amp;control!$D$11&amp;NIreland_HSCT!$B83,Data_HSCT!$A$5:$U$348,Data_HSCT!U$1,FALSE))</f>
        <v>87.861525611345698</v>
      </c>
    </row>
    <row r="84" spans="2:25" thickBot="1">
      <c r="B84" s="16" t="s">
        <v>81</v>
      </c>
      <c r="C84" s="82">
        <f>IF(ISERROR(VLOOKUP(control!$B$4&amp;control!$D$11&amp;NIreland_HSCT!$B84,Data_HSCT!$A$5:$U$348,Data_HSCT!O$1,FALSE)),"-",VLOOKUP(control!$B$4&amp;control!$D$11&amp;NIreland_HSCT!$B84,Data_HSCT!$A$5:$U$348,Data_HSCT!O$1,FALSE))</f>
        <v>2.0231272344717759</v>
      </c>
      <c r="D84" s="83">
        <f>IF(ISERROR(VLOOKUP(control!$B$4&amp;control!$D$11&amp;NIreland_HSCT!$B84,Data_HSCT!$A$5:$U$348,Data_HSCT!P$1,FALSE)),"-",VLOOKUP(control!$B$4&amp;control!$D$11&amp;NIreland_HSCT!$B84,Data_HSCT!$A$5:$U$348,Data_HSCT!P$1,FALSE))</f>
        <v>1.4450908817655541</v>
      </c>
      <c r="E84" s="83">
        <f>IF(ISERROR(VLOOKUP(control!$B$4&amp;control!$D$11&amp;NIreland_HSCT!$B84,Data_HSCT!$A$5:$U$348,Data_HSCT!Q$1,FALSE)),"-",VLOOKUP(control!$B$4&amp;control!$D$11&amp;NIreland_HSCT!$B84,Data_HSCT!$A$5:$U$348,Data_HSCT!Q$1,FALSE))</f>
        <v>2.6011635871779974</v>
      </c>
      <c r="F84" s="83">
        <f>IF(ISERROR(VLOOKUP(control!$B$4&amp;control!$D$11&amp;NIreland_HSCT!$B84,Data_HSCT!$A$5:$U$348,Data_HSCT!R$1,FALSE)),"-",VLOOKUP(control!$B$4&amp;control!$D$11&amp;NIreland_HSCT!$B84,Data_HSCT!$A$5:$U$348,Data_HSCT!R$1,FALSE))</f>
        <v>4.6242908216497733</v>
      </c>
      <c r="G84" s="83">
        <f>IF(ISERROR(VLOOKUP(control!$B$4&amp;control!$D$11&amp;NIreland_HSCT!$B84,Data_HSCT!$A$5:$U$348,Data_HSCT!S$1,FALSE)),"-",VLOOKUP(control!$B$4&amp;control!$D$11&amp;NIreland_HSCT!$B84,Data_HSCT!$A$5:$U$348,Data_HSCT!S$1,FALSE))</f>
        <v>2.6011635871779974</v>
      </c>
      <c r="H84" s="83">
        <f>IF(ISERROR(VLOOKUP(control!$B$4&amp;control!$D$11&amp;NIreland_HSCT!$B84,Data_HSCT!$A$5:$U$348,Data_HSCT!T$1,FALSE)),"-",VLOOKUP(control!$B$4&amp;control!$D$11&amp;NIreland_HSCT!$B84,Data_HSCT!$A$5:$U$348,Data_HSCT!T$1,FALSE))</f>
        <v>1.4450908817655541</v>
      </c>
      <c r="I84" s="84">
        <f>IF(ISERROR(VLOOKUP(control!$B$4&amp;control!$D$11&amp;NIreland_HSCT!$B84,Data_HSCT!$A$5:$U$348,Data_HSCT!U$1,FALSE)),"-",VLOOKUP(control!$B$4&amp;control!$D$11&amp;NIreland_HSCT!$B84,Data_HSCT!$A$5:$U$348,Data_HSCT!U$1,FALSE))</f>
        <v>14.739926994008652</v>
      </c>
      <c r="J84" s="9"/>
      <c r="K84" s="82" t="str">
        <f>IF(ISERROR(VLOOKUP(control!$B$5&amp;control!$D$11&amp;NIreland_HSCT!$B84,Data_HSCT!$A$5:$U$348,Data_HSCT!O$1,FALSE)),"-",VLOOKUP(control!$B$5&amp;control!$D$11&amp;NIreland_HSCT!$B84,Data_HSCT!$A$5:$U$348,Data_HSCT!O$1,FALSE))</f>
        <v>-</v>
      </c>
      <c r="L84" s="83" t="str">
        <f>IF(ISERROR(VLOOKUP(control!$B$5&amp;control!$D$11&amp;NIreland_HSCT!$B84,Data_HSCT!$A$5:$U$348,Data_HSCT!P$1,FALSE)),"-",VLOOKUP(control!$B$5&amp;control!$D$11&amp;NIreland_HSCT!$B84,Data_HSCT!$A$5:$U$348,Data_HSCT!P$1,FALSE))</f>
        <v>-</v>
      </c>
      <c r="M84" s="83">
        <f>IF(ISERROR(VLOOKUP(control!$B$5&amp;control!$D$11&amp;NIreland_HSCT!$B84,Data_HSCT!$A$5:$U$348,Data_HSCT!Q$1,FALSE)),"-",VLOOKUP(control!$B$5&amp;control!$D$11&amp;NIreland_HSCT!$B84,Data_HSCT!$A$5:$U$348,Data_HSCT!Q$1,FALSE))</f>
        <v>2.8901817635311082</v>
      </c>
      <c r="N84" s="83">
        <f>IF(ISERROR(VLOOKUP(control!$B$5&amp;control!$D$11&amp;NIreland_HSCT!$B84,Data_HSCT!$A$5:$U$348,Data_HSCT!R$1,FALSE)),"-",VLOOKUP(control!$B$5&amp;control!$D$11&amp;NIreland_HSCT!$B84,Data_HSCT!$A$5:$U$348,Data_HSCT!R$1,FALSE))</f>
        <v>1.7341090581186651</v>
      </c>
      <c r="O84" s="83">
        <f>IF(ISERROR(VLOOKUP(control!$B$5&amp;control!$D$11&amp;NIreland_HSCT!$B84,Data_HSCT!$A$5:$U$348,Data_HSCT!S$1,FALSE)),"-",VLOOKUP(control!$B$5&amp;control!$D$11&amp;NIreland_HSCT!$B84,Data_HSCT!$A$5:$U$348,Data_HSCT!S$1,FALSE))</f>
        <v>2.6011635871779974</v>
      </c>
      <c r="P84" s="83">
        <f>IF(ISERROR(VLOOKUP(control!$B$5&amp;control!$D$11&amp;NIreland_HSCT!$B84,Data_HSCT!$A$5:$U$348,Data_HSCT!T$1,FALSE)),"-",VLOOKUP(control!$B$5&amp;control!$D$11&amp;NIreland_HSCT!$B84,Data_HSCT!$A$5:$U$348,Data_HSCT!T$1,FALSE))</f>
        <v>1.4450908817655541</v>
      </c>
      <c r="Q84" s="84">
        <f>IF(ISERROR(VLOOKUP(control!$B$5&amp;control!$D$11&amp;NIreland_HSCT!$B84,Data_HSCT!$A$5:$U$348,Data_HSCT!U$1,FALSE)),"-",VLOOKUP(control!$B$5&amp;control!$D$11&amp;NIreland_HSCT!$B84,Data_HSCT!$A$5:$U$348,Data_HSCT!U$1,FALSE))</f>
        <v>8.670545290593326</v>
      </c>
      <c r="R84" s="9"/>
      <c r="S84" s="82">
        <f>IF(ISERROR(VLOOKUP("Persons"&amp;control!$D$11&amp;NIreland_HSCT!$B84,Data_HSCT!$A$5:$U$348,Data_HSCT!O$1,FALSE)),"-",VLOOKUP("Persons"&amp;control!$D$11&amp;NIreland_HSCT!$B84,Data_HSCT!$A$5:$U$348,Data_HSCT!O$1,FALSE))</f>
        <v>2.0231272344717759</v>
      </c>
      <c r="T84" s="83">
        <f>IF(ISERROR(VLOOKUP("Persons"&amp;control!$D$11&amp;NIreland_HSCT!$B84,Data_HSCT!$A$5:$U$348,Data_HSCT!P$1,FALSE)),"-",VLOOKUP("Persons"&amp;control!$D$11&amp;NIreland_HSCT!$B84,Data_HSCT!$A$5:$U$348,Data_HSCT!P$1,FALSE))</f>
        <v>1.4450908817655541</v>
      </c>
      <c r="U84" s="83">
        <f>IF(ISERROR(VLOOKUP("Persons"&amp;control!$D$11&amp;NIreland_HSCT!$B84,Data_HSCT!$A$5:$U$348,Data_HSCT!Q$1,FALSE)),"-",VLOOKUP("Persons"&amp;control!$D$11&amp;NIreland_HSCT!$B84,Data_HSCT!$A$5:$U$348,Data_HSCT!Q$1,FALSE))</f>
        <v>5.4913453507091061</v>
      </c>
      <c r="V84" s="83">
        <f>IF(ISERROR(VLOOKUP("Persons"&amp;control!$D$11&amp;NIreland_HSCT!$B84,Data_HSCT!$A$5:$U$348,Data_HSCT!R$1,FALSE)),"-",VLOOKUP("Persons"&amp;control!$D$11&amp;NIreland_HSCT!$B84,Data_HSCT!$A$5:$U$348,Data_HSCT!R$1,FALSE))</f>
        <v>6.3583998797684389</v>
      </c>
      <c r="W84" s="83">
        <f>IF(ISERROR(VLOOKUP("Persons"&amp;control!$D$11&amp;NIreland_HSCT!$B84,Data_HSCT!$A$5:$U$348,Data_HSCT!S$1,FALSE)),"-",VLOOKUP("Persons"&amp;control!$D$11&amp;NIreland_HSCT!$B84,Data_HSCT!$A$5:$U$348,Data_HSCT!S$1,FALSE))</f>
        <v>5.2023271743559949</v>
      </c>
      <c r="X84" s="83">
        <f>IF(ISERROR(VLOOKUP("Persons"&amp;control!$D$11&amp;NIreland_HSCT!$B84,Data_HSCT!$A$5:$U$348,Data_HSCT!T$1,FALSE)),"-",VLOOKUP("Persons"&amp;control!$D$11&amp;NIreland_HSCT!$B84,Data_HSCT!$A$5:$U$348,Data_HSCT!T$1,FALSE))</f>
        <v>2.8901817635311082</v>
      </c>
      <c r="Y84" s="84">
        <f>IF(ISERROR(VLOOKUP("Persons"&amp;control!$D$11&amp;NIreland_HSCT!$B84,Data_HSCT!$A$5:$U$348,Data_HSCT!U$1,FALSE)),"-",VLOOKUP("Persons"&amp;control!$D$11&amp;NIreland_HSCT!$B84,Data_HSCT!$A$5:$U$348,Data_HSCT!U$1,FALSE))</f>
        <v>23.41047228460198</v>
      </c>
    </row>
    <row r="85" spans="2:25" thickBot="1">
      <c r="B85" s="16" t="s">
        <v>199</v>
      </c>
      <c r="C85" s="79">
        <f>IF(ISERROR(VLOOKUP(control!$B$4&amp;control!$D$11&amp;NIreland_HSCT!$B85,Data_HSCT!$A$5:$U$348,Data_HSCT!O$1,FALSE)),"-",VLOOKUP(control!$B$4&amp;control!$D$11&amp;NIreland_HSCT!$B85,Data_HSCT!$A$5:$U$348,Data_HSCT!O$1,FALSE))</f>
        <v>5.2023271743559949</v>
      </c>
      <c r="D85" s="80">
        <f>IF(ISERROR(VLOOKUP(control!$B$4&amp;control!$D$11&amp;NIreland_HSCT!$B85,Data_HSCT!$A$5:$U$348,Data_HSCT!P$1,FALSE)),"-",VLOOKUP(control!$B$4&amp;control!$D$11&amp;NIreland_HSCT!$B85,Data_HSCT!$A$5:$U$348,Data_HSCT!P$1,FALSE))</f>
        <v>4.9133089980028846</v>
      </c>
      <c r="E85" s="80">
        <f>IF(ISERROR(VLOOKUP(control!$B$4&amp;control!$D$11&amp;NIreland_HSCT!$B85,Data_HSCT!$A$5:$U$348,Data_HSCT!Q$1,FALSE)),"-",VLOOKUP(control!$B$4&amp;control!$D$11&amp;NIreland_HSCT!$B85,Data_HSCT!$A$5:$U$348,Data_HSCT!Q$1,FALSE))</f>
        <v>10.40465434871199</v>
      </c>
      <c r="F85" s="80">
        <f>IF(ISERROR(VLOOKUP(control!$B$4&amp;control!$D$11&amp;NIreland_HSCT!$B85,Data_HSCT!$A$5:$U$348,Data_HSCT!R$1,FALSE)),"-",VLOOKUP(control!$B$4&amp;control!$D$11&amp;NIreland_HSCT!$B85,Data_HSCT!$A$5:$U$348,Data_HSCT!R$1,FALSE))</f>
        <v>8.3815271142402139</v>
      </c>
      <c r="G85" s="80">
        <f>IF(ISERROR(VLOOKUP(control!$B$4&amp;control!$D$11&amp;NIreland_HSCT!$B85,Data_HSCT!$A$5:$U$348,Data_HSCT!S$1,FALSE)),"-",VLOOKUP(control!$B$4&amp;control!$D$11&amp;NIreland_HSCT!$B85,Data_HSCT!$A$5:$U$348,Data_HSCT!S$1,FALSE))</f>
        <v>8.9595634669464363</v>
      </c>
      <c r="H85" s="80">
        <f>IF(ISERROR(VLOOKUP(control!$B$4&amp;control!$D$11&amp;NIreland_HSCT!$B85,Data_HSCT!$A$5:$U$348,Data_HSCT!T$1,FALSE)),"-",VLOOKUP(control!$B$4&amp;control!$D$11&amp;NIreland_HSCT!$B85,Data_HSCT!$A$5:$U$348,Data_HSCT!T$1,FALSE))</f>
        <v>3.757236292590441</v>
      </c>
      <c r="I85" s="81">
        <f>IF(ISERROR(VLOOKUP(control!$B$4&amp;control!$D$11&amp;NIreland_HSCT!$B85,Data_HSCT!$A$5:$U$348,Data_HSCT!U$1,FALSE)),"-",VLOOKUP(control!$B$4&amp;control!$D$11&amp;NIreland_HSCT!$B85,Data_HSCT!$A$5:$U$348,Data_HSCT!U$1,FALSE))</f>
        <v>41.618617394847959</v>
      </c>
      <c r="J85" s="9"/>
      <c r="K85" s="79">
        <f>IF(ISERROR(VLOOKUP(control!$B$5&amp;control!$D$11&amp;NIreland_HSCT!$B85,Data_HSCT!$A$5:$U$348,Data_HSCT!O$1,FALSE)),"-",VLOOKUP(control!$B$5&amp;control!$D$11&amp;NIreland_HSCT!$B85,Data_HSCT!$A$5:$U$348,Data_HSCT!O$1,FALSE))</f>
        <v>4.6242908216497733</v>
      </c>
      <c r="L85" s="80">
        <f>IF(ISERROR(VLOOKUP(control!$B$5&amp;control!$D$11&amp;NIreland_HSCT!$B85,Data_HSCT!$A$5:$U$348,Data_HSCT!P$1,FALSE)),"-",VLOOKUP(control!$B$5&amp;control!$D$11&amp;NIreland_HSCT!$B85,Data_HSCT!$A$5:$U$348,Data_HSCT!P$1,FALSE))</f>
        <v>4.335272645296663</v>
      </c>
      <c r="M85" s="80">
        <f>IF(ISERROR(VLOOKUP(control!$B$5&amp;control!$D$11&amp;NIreland_HSCT!$B85,Data_HSCT!$A$5:$U$348,Data_HSCT!Q$1,FALSE)),"-",VLOOKUP(control!$B$5&amp;control!$D$11&amp;NIreland_HSCT!$B85,Data_HSCT!$A$5:$U$348,Data_HSCT!Q$1,FALSE))</f>
        <v>8.9595634669464363</v>
      </c>
      <c r="N85" s="80">
        <f>IF(ISERROR(VLOOKUP(control!$B$5&amp;control!$D$11&amp;NIreland_HSCT!$B85,Data_HSCT!$A$5:$U$348,Data_HSCT!R$1,FALSE)),"-",VLOOKUP(control!$B$5&amp;control!$D$11&amp;NIreland_HSCT!$B85,Data_HSCT!$A$5:$U$348,Data_HSCT!R$1,FALSE))</f>
        <v>9.2485816432995467</v>
      </c>
      <c r="O85" s="80">
        <f>IF(ISERROR(VLOOKUP(control!$B$5&amp;control!$D$11&amp;NIreland_HSCT!$B85,Data_HSCT!$A$5:$U$348,Data_HSCT!S$1,FALSE)),"-",VLOOKUP(control!$B$5&amp;control!$D$11&amp;NIreland_HSCT!$B85,Data_HSCT!$A$5:$U$348,Data_HSCT!S$1,FALSE))</f>
        <v>6.3583998797684389</v>
      </c>
      <c r="P85" s="80">
        <f>IF(ISERROR(VLOOKUP(control!$B$5&amp;control!$D$11&amp;NIreland_HSCT!$B85,Data_HSCT!$A$5:$U$348,Data_HSCT!T$1,FALSE)),"-",VLOOKUP(control!$B$5&amp;control!$D$11&amp;NIreland_HSCT!$B85,Data_HSCT!$A$5:$U$348,Data_HSCT!T$1,FALSE))</f>
        <v>1.7341090581186651</v>
      </c>
      <c r="Q85" s="81">
        <f>IF(ISERROR(VLOOKUP(control!$B$5&amp;control!$D$11&amp;NIreland_HSCT!$B85,Data_HSCT!$A$5:$U$348,Data_HSCT!U$1,FALSE)),"-",VLOOKUP(control!$B$5&amp;control!$D$11&amp;NIreland_HSCT!$B85,Data_HSCT!$A$5:$U$348,Data_HSCT!U$1,FALSE))</f>
        <v>35.260217515079525</v>
      </c>
      <c r="R85" s="9"/>
      <c r="S85" s="79">
        <f>IF(ISERROR(VLOOKUP("Persons"&amp;control!$D$11&amp;NIreland_HSCT!$B85,Data_HSCT!$A$5:$U$348,Data_HSCT!O$1,FALSE)),"-",VLOOKUP("Persons"&amp;control!$D$11&amp;NIreland_HSCT!$B85,Data_HSCT!$A$5:$U$348,Data_HSCT!O$1,FALSE))</f>
        <v>9.8266179960057691</v>
      </c>
      <c r="T85" s="80">
        <f>IF(ISERROR(VLOOKUP("Persons"&amp;control!$D$11&amp;NIreland_HSCT!$B85,Data_HSCT!$A$5:$U$348,Data_HSCT!P$1,FALSE)),"-",VLOOKUP("Persons"&amp;control!$D$11&amp;NIreland_HSCT!$B85,Data_HSCT!$A$5:$U$348,Data_HSCT!P$1,FALSE))</f>
        <v>9.2485816432995467</v>
      </c>
      <c r="U85" s="80">
        <f>IF(ISERROR(VLOOKUP("Persons"&amp;control!$D$11&amp;NIreland_HSCT!$B85,Data_HSCT!$A$5:$U$348,Data_HSCT!Q$1,FALSE)),"-",VLOOKUP("Persons"&amp;control!$D$11&amp;NIreland_HSCT!$B85,Data_HSCT!$A$5:$U$348,Data_HSCT!Q$1,FALSE))</f>
        <v>19.364217815658428</v>
      </c>
      <c r="V85" s="80">
        <f>IF(ISERROR(VLOOKUP("Persons"&amp;control!$D$11&amp;NIreland_HSCT!$B85,Data_HSCT!$A$5:$U$348,Data_HSCT!R$1,FALSE)),"-",VLOOKUP("Persons"&amp;control!$D$11&amp;NIreland_HSCT!$B85,Data_HSCT!$A$5:$U$348,Data_HSCT!R$1,FALSE))</f>
        <v>17.630108757539762</v>
      </c>
      <c r="W85" s="80">
        <f>IF(ISERROR(VLOOKUP("Persons"&amp;control!$D$11&amp;NIreland_HSCT!$B85,Data_HSCT!$A$5:$U$348,Data_HSCT!S$1,FALSE)),"-",VLOOKUP("Persons"&amp;control!$D$11&amp;NIreland_HSCT!$B85,Data_HSCT!$A$5:$U$348,Data_HSCT!S$1,FALSE))</f>
        <v>15.317963346714874</v>
      </c>
      <c r="X85" s="80">
        <f>IF(ISERROR(VLOOKUP("Persons"&amp;control!$D$11&amp;NIreland_HSCT!$B85,Data_HSCT!$A$5:$U$348,Data_HSCT!T$1,FALSE)),"-",VLOOKUP("Persons"&amp;control!$D$11&amp;NIreland_HSCT!$B85,Data_HSCT!$A$5:$U$348,Data_HSCT!T$1,FALSE))</f>
        <v>5.4913453507091061</v>
      </c>
      <c r="Y85" s="81">
        <f>IF(ISERROR(VLOOKUP("Persons"&amp;control!$D$11&amp;NIreland_HSCT!$B85,Data_HSCT!$A$5:$U$348,Data_HSCT!U$1,FALSE)),"-",VLOOKUP("Persons"&amp;control!$D$11&amp;NIreland_HSCT!$B85,Data_HSCT!$A$5:$U$348,Data_HSCT!U$1,FALSE))</f>
        <v>76.878834909927477</v>
      </c>
    </row>
    <row r="86" spans="2:25" thickBot="1">
      <c r="B86" s="16" t="s">
        <v>149</v>
      </c>
      <c r="C86" s="82">
        <f>IF(ISERROR(VLOOKUP(control!$B$4&amp;control!$D$11&amp;NIreland_HSCT!$B86,Data_HSCT!$A$5:$U$348,Data_HSCT!O$1,FALSE)),"-",VLOOKUP(control!$B$4&amp;control!$D$11&amp;NIreland_HSCT!$B86,Data_HSCT!$A$5:$U$348,Data_HSCT!O$1,FALSE))</f>
        <v>2.0231272344717759</v>
      </c>
      <c r="D86" s="83" t="str">
        <f>IF(ISERROR(VLOOKUP(control!$B$4&amp;control!$D$11&amp;NIreland_HSCT!$B86,Data_HSCT!$A$5:$U$348,Data_HSCT!P$1,FALSE)),"-",VLOOKUP(control!$B$4&amp;control!$D$11&amp;NIreland_HSCT!$B86,Data_HSCT!$A$5:$U$348,Data_HSCT!P$1,FALSE))</f>
        <v>-</v>
      </c>
      <c r="E86" s="83">
        <f>IF(ISERROR(VLOOKUP(control!$B$4&amp;control!$D$11&amp;NIreland_HSCT!$B86,Data_HSCT!$A$5:$U$348,Data_HSCT!Q$1,FALSE)),"-",VLOOKUP(control!$B$4&amp;control!$D$11&amp;NIreland_HSCT!$B86,Data_HSCT!$A$5:$U$348,Data_HSCT!Q$1,FALSE))</f>
        <v>1.7341090581186651</v>
      </c>
      <c r="F86" s="83">
        <f>IF(ISERROR(VLOOKUP(control!$B$4&amp;control!$D$11&amp;NIreland_HSCT!$B86,Data_HSCT!$A$5:$U$348,Data_HSCT!R$1,FALSE)),"-",VLOOKUP(control!$B$4&amp;control!$D$11&amp;NIreland_HSCT!$B86,Data_HSCT!$A$5:$U$348,Data_HSCT!R$1,FALSE))</f>
        <v>1.7341090581186651</v>
      </c>
      <c r="G86" s="83">
        <f>IF(ISERROR(VLOOKUP(control!$B$4&amp;control!$D$11&amp;NIreland_HSCT!$B86,Data_HSCT!$A$5:$U$348,Data_HSCT!S$1,FALSE)),"-",VLOOKUP(control!$B$4&amp;control!$D$11&amp;NIreland_HSCT!$B86,Data_HSCT!$A$5:$U$348,Data_HSCT!S$1,FALSE))</f>
        <v>1.4450908817655541</v>
      </c>
      <c r="H86" s="83">
        <f>IF(ISERROR(VLOOKUP(control!$B$4&amp;control!$D$11&amp;NIreland_HSCT!$B86,Data_HSCT!$A$5:$U$348,Data_HSCT!T$1,FALSE)),"-",VLOOKUP(control!$B$4&amp;control!$D$11&amp;NIreland_HSCT!$B86,Data_HSCT!$A$5:$U$348,Data_HSCT!T$1,FALSE))</f>
        <v>1.4450908817655541</v>
      </c>
      <c r="I86" s="84">
        <f>IF(ISERROR(VLOOKUP(control!$B$4&amp;control!$D$11&amp;NIreland_HSCT!$B86,Data_HSCT!$A$5:$U$348,Data_HSCT!U$1,FALSE)),"-",VLOOKUP(control!$B$4&amp;control!$D$11&amp;NIreland_HSCT!$B86,Data_HSCT!$A$5:$U$348,Data_HSCT!U$1,FALSE))</f>
        <v>8.3815271142402139</v>
      </c>
      <c r="J86" s="9"/>
      <c r="K86" s="82">
        <f>IF(ISERROR(VLOOKUP(control!$B$5&amp;control!$D$11&amp;NIreland_HSCT!$B86,Data_HSCT!$A$5:$U$348,Data_HSCT!O$1,FALSE)),"-",VLOOKUP(control!$B$5&amp;control!$D$11&amp;NIreland_HSCT!$B86,Data_HSCT!$A$5:$U$348,Data_HSCT!O$1,FALSE))</f>
        <v>1.4450908817655541</v>
      </c>
      <c r="L86" s="83" t="str">
        <f>IF(ISERROR(VLOOKUP(control!$B$5&amp;control!$D$11&amp;NIreland_HSCT!$B86,Data_HSCT!$A$5:$U$348,Data_HSCT!P$1,FALSE)),"-",VLOOKUP(control!$B$5&amp;control!$D$11&amp;NIreland_HSCT!$B86,Data_HSCT!$A$5:$U$348,Data_HSCT!P$1,FALSE))</f>
        <v>-</v>
      </c>
      <c r="M86" s="83" t="str">
        <f>IF(ISERROR(VLOOKUP(control!$B$5&amp;control!$D$11&amp;NIreland_HSCT!$B86,Data_HSCT!$A$5:$U$348,Data_HSCT!Q$1,FALSE)),"-",VLOOKUP(control!$B$5&amp;control!$D$11&amp;NIreland_HSCT!$B86,Data_HSCT!$A$5:$U$348,Data_HSCT!Q$1,FALSE))</f>
        <v>-</v>
      </c>
      <c r="N86" s="83">
        <f>IF(ISERROR(VLOOKUP(control!$B$5&amp;control!$D$11&amp;NIreland_HSCT!$B86,Data_HSCT!$A$5:$U$348,Data_HSCT!R$1,FALSE)),"-",VLOOKUP(control!$B$5&amp;control!$D$11&amp;NIreland_HSCT!$B86,Data_HSCT!$A$5:$U$348,Data_HSCT!R$1,FALSE))</f>
        <v>1.7341090581186651</v>
      </c>
      <c r="O86" s="83" t="str">
        <f>IF(ISERROR(VLOOKUP(control!$B$5&amp;control!$D$11&amp;NIreland_HSCT!$B86,Data_HSCT!$A$5:$U$348,Data_HSCT!S$1,FALSE)),"-",VLOOKUP(control!$B$5&amp;control!$D$11&amp;NIreland_HSCT!$B86,Data_HSCT!$A$5:$U$348,Data_HSCT!S$1,FALSE))</f>
        <v>-</v>
      </c>
      <c r="P86" s="83" t="str">
        <f>IF(ISERROR(VLOOKUP(control!$B$5&amp;control!$D$11&amp;NIreland_HSCT!$B86,Data_HSCT!$A$5:$U$348,Data_HSCT!T$1,FALSE)),"-",VLOOKUP(control!$B$5&amp;control!$D$11&amp;NIreland_HSCT!$B86,Data_HSCT!$A$5:$U$348,Data_HSCT!T$1,FALSE))</f>
        <v>-</v>
      </c>
      <c r="Q86" s="84">
        <f>IF(ISERROR(VLOOKUP(control!$B$5&amp;control!$D$11&amp;NIreland_HSCT!$B86,Data_HSCT!$A$5:$U$348,Data_HSCT!U$1,FALSE)),"-",VLOOKUP(control!$B$5&amp;control!$D$11&amp;NIreland_HSCT!$B86,Data_HSCT!$A$5:$U$348,Data_HSCT!U$1,FALSE))</f>
        <v>3.1791999398842195</v>
      </c>
      <c r="R86" s="9"/>
      <c r="S86" s="82">
        <f>IF(ISERROR(VLOOKUP("Persons"&amp;control!$D$11&amp;NIreland_HSCT!$B86,Data_HSCT!$A$5:$U$348,Data_HSCT!O$1,FALSE)),"-",VLOOKUP("Persons"&amp;control!$D$11&amp;NIreland_HSCT!$B86,Data_HSCT!$A$5:$U$348,Data_HSCT!O$1,FALSE))</f>
        <v>3.4682181162373302</v>
      </c>
      <c r="T86" s="83" t="str">
        <f>IF(ISERROR(VLOOKUP("Persons"&amp;control!$D$11&amp;NIreland_HSCT!$B86,Data_HSCT!$A$5:$U$348,Data_HSCT!P$1,FALSE)),"-",VLOOKUP("Persons"&amp;control!$D$11&amp;NIreland_HSCT!$B86,Data_HSCT!$A$5:$U$348,Data_HSCT!P$1,FALSE))</f>
        <v>-</v>
      </c>
      <c r="U86" s="83">
        <f>IF(ISERROR(VLOOKUP("Persons"&amp;control!$D$11&amp;NIreland_HSCT!$B86,Data_HSCT!$A$5:$U$348,Data_HSCT!Q$1,FALSE)),"-",VLOOKUP("Persons"&amp;control!$D$11&amp;NIreland_HSCT!$B86,Data_HSCT!$A$5:$U$348,Data_HSCT!Q$1,FALSE))</f>
        <v>1.7341090581186651</v>
      </c>
      <c r="V86" s="83">
        <f>IF(ISERROR(VLOOKUP("Persons"&amp;control!$D$11&amp;NIreland_HSCT!$B86,Data_HSCT!$A$5:$U$348,Data_HSCT!R$1,FALSE)),"-",VLOOKUP("Persons"&amp;control!$D$11&amp;NIreland_HSCT!$B86,Data_HSCT!$A$5:$U$348,Data_HSCT!R$1,FALSE))</f>
        <v>3.4682181162373302</v>
      </c>
      <c r="W86" s="83">
        <f>IF(ISERROR(VLOOKUP("Persons"&amp;control!$D$11&amp;NIreland_HSCT!$B86,Data_HSCT!$A$5:$U$348,Data_HSCT!S$1,FALSE)),"-",VLOOKUP("Persons"&amp;control!$D$11&amp;NIreland_HSCT!$B86,Data_HSCT!$A$5:$U$348,Data_HSCT!S$1,FALSE))</f>
        <v>1.4450908817655541</v>
      </c>
      <c r="X86" s="83">
        <f>IF(ISERROR(VLOOKUP("Persons"&amp;control!$D$11&amp;NIreland_HSCT!$B86,Data_HSCT!$A$5:$U$348,Data_HSCT!T$1,FALSE)),"-",VLOOKUP("Persons"&amp;control!$D$11&amp;NIreland_HSCT!$B86,Data_HSCT!$A$5:$U$348,Data_HSCT!T$1,FALSE))</f>
        <v>1.4450908817655541</v>
      </c>
      <c r="Y86" s="84">
        <f>IF(ISERROR(VLOOKUP("Persons"&amp;control!$D$11&amp;NIreland_HSCT!$B86,Data_HSCT!$A$5:$U$348,Data_HSCT!U$1,FALSE)),"-",VLOOKUP("Persons"&amp;control!$D$11&amp;NIreland_HSCT!$B86,Data_HSCT!$A$5:$U$348,Data_HSCT!U$1,FALSE))</f>
        <v>11.560727054124433</v>
      </c>
    </row>
    <row r="87" spans="2:25" thickBot="1">
      <c r="B87" s="16" t="s">
        <v>93</v>
      </c>
      <c r="C87" s="79">
        <f>IF(ISERROR(VLOOKUP(control!$B$4&amp;control!$D$11&amp;NIreland_HSCT!$B87,Data_HSCT!$A$5:$U$348,Data_HSCT!O$1,FALSE)),"-",VLOOKUP(control!$B$4&amp;control!$D$11&amp;NIreland_HSCT!$B87,Data_HSCT!$A$5:$U$348,Data_HSCT!O$1,FALSE))</f>
        <v>2.3121454108248867</v>
      </c>
      <c r="D87" s="80">
        <f>IF(ISERROR(VLOOKUP(control!$B$4&amp;control!$D$11&amp;NIreland_HSCT!$B87,Data_HSCT!$A$5:$U$348,Data_HSCT!P$1,FALSE)),"-",VLOOKUP(control!$B$4&amp;control!$D$11&amp;NIreland_HSCT!$B87,Data_HSCT!$A$5:$U$348,Data_HSCT!P$1,FALSE))</f>
        <v>2.0231272344717759</v>
      </c>
      <c r="E87" s="80">
        <f>IF(ISERROR(VLOOKUP(control!$B$4&amp;control!$D$11&amp;NIreland_HSCT!$B87,Data_HSCT!$A$5:$U$348,Data_HSCT!Q$1,FALSE)),"-",VLOOKUP(control!$B$4&amp;control!$D$11&amp;NIreland_HSCT!$B87,Data_HSCT!$A$5:$U$348,Data_HSCT!Q$1,FALSE))</f>
        <v>5.2023271743559949</v>
      </c>
      <c r="F87" s="80">
        <f>IF(ISERROR(VLOOKUP(control!$B$4&amp;control!$D$11&amp;NIreland_HSCT!$B87,Data_HSCT!$A$5:$U$348,Data_HSCT!R$1,FALSE)),"-",VLOOKUP(control!$B$4&amp;control!$D$11&amp;NIreland_HSCT!$B87,Data_HSCT!$A$5:$U$348,Data_HSCT!R$1,FALSE))</f>
        <v>4.9133089980028846</v>
      </c>
      <c r="G87" s="80" t="str">
        <f>IF(ISERROR(VLOOKUP(control!$B$4&amp;control!$D$11&amp;NIreland_HSCT!$B87,Data_HSCT!$A$5:$U$348,Data_HSCT!S$1,FALSE)),"-",VLOOKUP(control!$B$4&amp;control!$D$11&amp;NIreland_HSCT!$B87,Data_HSCT!$A$5:$U$348,Data_HSCT!S$1,FALSE))</f>
        <v>-</v>
      </c>
      <c r="H87" s="80" t="str">
        <f>IF(ISERROR(VLOOKUP(control!$B$4&amp;control!$D$11&amp;NIreland_HSCT!$B87,Data_HSCT!$A$5:$U$348,Data_HSCT!T$1,FALSE)),"-",VLOOKUP(control!$B$4&amp;control!$D$11&amp;NIreland_HSCT!$B87,Data_HSCT!$A$5:$U$348,Data_HSCT!T$1,FALSE))</f>
        <v>-</v>
      </c>
      <c r="I87" s="81">
        <f>IF(ISERROR(VLOOKUP(control!$B$4&amp;control!$D$11&amp;NIreland_HSCT!$B87,Data_HSCT!$A$5:$U$348,Data_HSCT!U$1,FALSE)),"-",VLOOKUP(control!$B$4&amp;control!$D$11&amp;NIreland_HSCT!$B87,Data_HSCT!$A$5:$U$348,Data_HSCT!U$1,FALSE))</f>
        <v>14.450908817655543</v>
      </c>
      <c r="J87" s="9"/>
      <c r="K87" s="79" t="str">
        <f>IF(ISERROR(VLOOKUP(control!$B$5&amp;control!$D$11&amp;NIreland_HSCT!$B87,Data_HSCT!$A$5:$U$348,Data_HSCT!O$1,FALSE)),"-",VLOOKUP(control!$B$5&amp;control!$D$11&amp;NIreland_HSCT!$B87,Data_HSCT!$A$5:$U$348,Data_HSCT!O$1,FALSE))</f>
        <v>-</v>
      </c>
      <c r="L87" s="80" t="str">
        <f>IF(ISERROR(VLOOKUP(control!$B$5&amp;control!$D$11&amp;NIreland_HSCT!$B87,Data_HSCT!$A$5:$U$348,Data_HSCT!P$1,FALSE)),"-",VLOOKUP(control!$B$5&amp;control!$D$11&amp;NIreland_HSCT!$B87,Data_HSCT!$A$5:$U$348,Data_HSCT!P$1,FALSE))</f>
        <v>-</v>
      </c>
      <c r="M87" s="80">
        <f>IF(ISERROR(VLOOKUP(control!$B$5&amp;control!$D$11&amp;NIreland_HSCT!$B87,Data_HSCT!$A$5:$U$348,Data_HSCT!Q$1,FALSE)),"-",VLOOKUP(control!$B$5&amp;control!$D$11&amp;NIreland_HSCT!$B87,Data_HSCT!$A$5:$U$348,Data_HSCT!Q$1,FALSE))</f>
        <v>2.8901817635311082</v>
      </c>
      <c r="N87" s="80">
        <f>IF(ISERROR(VLOOKUP(control!$B$5&amp;control!$D$11&amp;NIreland_HSCT!$B87,Data_HSCT!$A$5:$U$348,Data_HSCT!R$1,FALSE)),"-",VLOOKUP(control!$B$5&amp;control!$D$11&amp;NIreland_HSCT!$B87,Data_HSCT!$A$5:$U$348,Data_HSCT!R$1,FALSE))</f>
        <v>1.7341090581186651</v>
      </c>
      <c r="O87" s="80">
        <f>IF(ISERROR(VLOOKUP(control!$B$5&amp;control!$D$11&amp;NIreland_HSCT!$B87,Data_HSCT!$A$5:$U$348,Data_HSCT!S$1,FALSE)),"-",VLOOKUP(control!$B$5&amp;control!$D$11&amp;NIreland_HSCT!$B87,Data_HSCT!$A$5:$U$348,Data_HSCT!S$1,FALSE))</f>
        <v>2.3121454108248867</v>
      </c>
      <c r="P87" s="80" t="str">
        <f>IF(ISERROR(VLOOKUP(control!$B$5&amp;control!$D$11&amp;NIreland_HSCT!$B87,Data_HSCT!$A$5:$U$348,Data_HSCT!T$1,FALSE)),"-",VLOOKUP(control!$B$5&amp;control!$D$11&amp;NIreland_HSCT!$B87,Data_HSCT!$A$5:$U$348,Data_HSCT!T$1,FALSE))</f>
        <v>-</v>
      </c>
      <c r="Q87" s="81">
        <f>IF(ISERROR(VLOOKUP(control!$B$5&amp;control!$D$11&amp;NIreland_HSCT!$B87,Data_HSCT!$A$5:$U$348,Data_HSCT!U$1,FALSE)),"-",VLOOKUP(control!$B$5&amp;control!$D$11&amp;NIreland_HSCT!$B87,Data_HSCT!$A$5:$U$348,Data_HSCT!U$1,FALSE))</f>
        <v>6.9364362324746605</v>
      </c>
      <c r="R87" s="9"/>
      <c r="S87" s="79">
        <f>IF(ISERROR(VLOOKUP("Persons"&amp;control!$D$11&amp;NIreland_HSCT!$B87,Data_HSCT!$A$5:$U$348,Data_HSCT!O$1,FALSE)),"-",VLOOKUP("Persons"&amp;control!$D$11&amp;NIreland_HSCT!$B87,Data_HSCT!$A$5:$U$348,Data_HSCT!O$1,FALSE))</f>
        <v>2.3121454108248867</v>
      </c>
      <c r="T87" s="80">
        <f>IF(ISERROR(VLOOKUP("Persons"&amp;control!$D$11&amp;NIreland_HSCT!$B87,Data_HSCT!$A$5:$U$348,Data_HSCT!P$1,FALSE)),"-",VLOOKUP("Persons"&amp;control!$D$11&amp;NIreland_HSCT!$B87,Data_HSCT!$A$5:$U$348,Data_HSCT!P$1,FALSE))</f>
        <v>2.0231272344717759</v>
      </c>
      <c r="U87" s="80">
        <f>IF(ISERROR(VLOOKUP("Persons"&amp;control!$D$11&amp;NIreland_HSCT!$B87,Data_HSCT!$A$5:$U$348,Data_HSCT!Q$1,FALSE)),"-",VLOOKUP("Persons"&amp;control!$D$11&amp;NIreland_HSCT!$B87,Data_HSCT!$A$5:$U$348,Data_HSCT!Q$1,FALSE))</f>
        <v>8.0925089378871036</v>
      </c>
      <c r="V87" s="80">
        <f>IF(ISERROR(VLOOKUP("Persons"&amp;control!$D$11&amp;NIreland_HSCT!$B87,Data_HSCT!$A$5:$U$348,Data_HSCT!R$1,FALSE)),"-",VLOOKUP("Persons"&amp;control!$D$11&amp;NIreland_HSCT!$B87,Data_HSCT!$A$5:$U$348,Data_HSCT!R$1,FALSE))</f>
        <v>6.6474180561215492</v>
      </c>
      <c r="W87" s="80">
        <f>IF(ISERROR(VLOOKUP("Persons"&amp;control!$D$11&amp;NIreland_HSCT!$B87,Data_HSCT!$A$5:$U$348,Data_HSCT!S$1,FALSE)),"-",VLOOKUP("Persons"&amp;control!$D$11&amp;NIreland_HSCT!$B87,Data_HSCT!$A$5:$U$348,Data_HSCT!S$1,FALSE))</f>
        <v>2.3121454108248867</v>
      </c>
      <c r="X87" s="80" t="str">
        <f>IF(ISERROR(VLOOKUP("Persons"&amp;control!$D$11&amp;NIreland_HSCT!$B87,Data_HSCT!$A$5:$U$348,Data_HSCT!T$1,FALSE)),"-",VLOOKUP("Persons"&amp;control!$D$11&amp;NIreland_HSCT!$B87,Data_HSCT!$A$5:$U$348,Data_HSCT!T$1,FALSE))</f>
        <v>-</v>
      </c>
      <c r="Y87" s="81">
        <f>IF(ISERROR(VLOOKUP("Persons"&amp;control!$D$11&amp;NIreland_HSCT!$B87,Data_HSCT!$A$5:$U$348,Data_HSCT!U$1,FALSE)),"-",VLOOKUP("Persons"&amp;control!$D$11&amp;NIreland_HSCT!$B87,Data_HSCT!$A$5:$U$348,Data_HSCT!U$1,FALSE))</f>
        <v>21.387345050130204</v>
      </c>
    </row>
    <row r="88" spans="2:25" thickBot="1">
      <c r="B88" s="16" t="s">
        <v>152</v>
      </c>
      <c r="C88" s="82">
        <f>IF(ISERROR(VLOOKUP(control!$B$4&amp;control!$D$11&amp;NIreland_HSCT!$B88,Data_HSCT!$A$5:$U$348,Data_HSCT!O$1,FALSE)),"-",VLOOKUP(control!$B$4&amp;control!$D$11&amp;NIreland_HSCT!$B88,Data_HSCT!$A$5:$U$348,Data_HSCT!O$1,FALSE))</f>
        <v>1.7341090581186651</v>
      </c>
      <c r="D88" s="83">
        <f>IF(ISERROR(VLOOKUP(control!$B$4&amp;control!$D$11&amp;NIreland_HSCT!$B88,Data_HSCT!$A$5:$U$348,Data_HSCT!P$1,FALSE)),"-",VLOOKUP(control!$B$4&amp;control!$D$11&amp;NIreland_HSCT!$B88,Data_HSCT!$A$5:$U$348,Data_HSCT!P$1,FALSE))</f>
        <v>1.4450908817655541</v>
      </c>
      <c r="E88" s="83">
        <f>IF(ISERROR(VLOOKUP(control!$B$4&amp;control!$D$11&amp;NIreland_HSCT!$B88,Data_HSCT!$A$5:$U$348,Data_HSCT!Q$1,FALSE)),"-",VLOOKUP(control!$B$4&amp;control!$D$11&amp;NIreland_HSCT!$B88,Data_HSCT!$A$5:$U$348,Data_HSCT!Q$1,FALSE))</f>
        <v>1.4450908817655541</v>
      </c>
      <c r="F88" s="83" t="str">
        <f>IF(ISERROR(VLOOKUP(control!$B$4&amp;control!$D$11&amp;NIreland_HSCT!$B88,Data_HSCT!$A$5:$U$348,Data_HSCT!R$1,FALSE)),"-",VLOOKUP(control!$B$4&amp;control!$D$11&amp;NIreland_HSCT!$B88,Data_HSCT!$A$5:$U$348,Data_HSCT!R$1,FALSE))</f>
        <v>-</v>
      </c>
      <c r="G88" s="83" t="str">
        <f>IF(ISERROR(VLOOKUP(control!$B$4&amp;control!$D$11&amp;NIreland_HSCT!$B88,Data_HSCT!$A$5:$U$348,Data_HSCT!S$1,FALSE)),"-",VLOOKUP(control!$B$4&amp;control!$D$11&amp;NIreland_HSCT!$B88,Data_HSCT!$A$5:$U$348,Data_HSCT!S$1,FALSE))</f>
        <v>-</v>
      </c>
      <c r="H88" s="83" t="str">
        <f>IF(ISERROR(VLOOKUP(control!$B$4&amp;control!$D$11&amp;NIreland_HSCT!$B88,Data_HSCT!$A$5:$U$348,Data_HSCT!T$1,FALSE)),"-",VLOOKUP(control!$B$4&amp;control!$D$11&amp;NIreland_HSCT!$B88,Data_HSCT!$A$5:$U$348,Data_HSCT!T$1,FALSE))</f>
        <v>-</v>
      </c>
      <c r="I88" s="84">
        <f>IF(ISERROR(VLOOKUP(control!$B$4&amp;control!$D$11&amp;NIreland_HSCT!$B88,Data_HSCT!$A$5:$U$348,Data_HSCT!U$1,FALSE)),"-",VLOOKUP(control!$B$4&amp;control!$D$11&amp;NIreland_HSCT!$B88,Data_HSCT!$A$5:$U$348,Data_HSCT!U$1,FALSE))</f>
        <v>4.6242908216497733</v>
      </c>
      <c r="J88" s="9"/>
      <c r="K88" s="82">
        <f>IF(ISERROR(VLOOKUP(control!$B$5&amp;control!$D$11&amp;NIreland_HSCT!$B88,Data_HSCT!$A$5:$U$348,Data_HSCT!O$1,FALSE)),"-",VLOOKUP(control!$B$5&amp;control!$D$11&amp;NIreland_HSCT!$B88,Data_HSCT!$A$5:$U$348,Data_HSCT!O$1,FALSE))</f>
        <v>1.4450908817655541</v>
      </c>
      <c r="L88" s="83" t="str">
        <f>IF(ISERROR(VLOOKUP(control!$B$5&amp;control!$D$11&amp;NIreland_HSCT!$B88,Data_HSCT!$A$5:$U$348,Data_HSCT!P$1,FALSE)),"-",VLOOKUP(control!$B$5&amp;control!$D$11&amp;NIreland_HSCT!$B88,Data_HSCT!$A$5:$U$348,Data_HSCT!P$1,FALSE))</f>
        <v>-</v>
      </c>
      <c r="M88" s="83" t="str">
        <f>IF(ISERROR(VLOOKUP(control!$B$5&amp;control!$D$11&amp;NIreland_HSCT!$B88,Data_HSCT!$A$5:$U$348,Data_HSCT!Q$1,FALSE)),"-",VLOOKUP(control!$B$5&amp;control!$D$11&amp;NIreland_HSCT!$B88,Data_HSCT!$A$5:$U$348,Data_HSCT!Q$1,FALSE))</f>
        <v>-</v>
      </c>
      <c r="N88" s="83" t="str">
        <f>IF(ISERROR(VLOOKUP(control!$B$5&amp;control!$D$11&amp;NIreland_HSCT!$B88,Data_HSCT!$A$5:$U$348,Data_HSCT!R$1,FALSE)),"-",VLOOKUP(control!$B$5&amp;control!$D$11&amp;NIreland_HSCT!$B88,Data_HSCT!$A$5:$U$348,Data_HSCT!R$1,FALSE))</f>
        <v>-</v>
      </c>
      <c r="O88" s="83" t="str">
        <f>IF(ISERROR(VLOOKUP(control!$B$5&amp;control!$D$11&amp;NIreland_HSCT!$B88,Data_HSCT!$A$5:$U$348,Data_HSCT!S$1,FALSE)),"-",VLOOKUP(control!$B$5&amp;control!$D$11&amp;NIreland_HSCT!$B88,Data_HSCT!$A$5:$U$348,Data_HSCT!S$1,FALSE))</f>
        <v>-</v>
      </c>
      <c r="P88" s="83" t="str">
        <f>IF(ISERROR(VLOOKUP(control!$B$5&amp;control!$D$11&amp;NIreland_HSCT!$B88,Data_HSCT!$A$5:$U$348,Data_HSCT!T$1,FALSE)),"-",VLOOKUP(control!$B$5&amp;control!$D$11&amp;NIreland_HSCT!$B88,Data_HSCT!$A$5:$U$348,Data_HSCT!T$1,FALSE))</f>
        <v>-</v>
      </c>
      <c r="Q88" s="84">
        <f>IF(ISERROR(VLOOKUP(control!$B$5&amp;control!$D$11&amp;NIreland_HSCT!$B88,Data_HSCT!$A$5:$U$348,Data_HSCT!U$1,FALSE)),"-",VLOOKUP(control!$B$5&amp;control!$D$11&amp;NIreland_HSCT!$B88,Data_HSCT!$A$5:$U$348,Data_HSCT!U$1,FALSE))</f>
        <v>1.4450908817655541</v>
      </c>
      <c r="R88" s="9"/>
      <c r="S88" s="82">
        <f>IF(ISERROR(VLOOKUP("Persons"&amp;control!$D$11&amp;NIreland_HSCT!$B88,Data_HSCT!$A$5:$U$348,Data_HSCT!O$1,FALSE)),"-",VLOOKUP("Persons"&amp;control!$D$11&amp;NIreland_HSCT!$B88,Data_HSCT!$A$5:$U$348,Data_HSCT!O$1,FALSE))</f>
        <v>3.1791999398842195</v>
      </c>
      <c r="T88" s="83">
        <f>IF(ISERROR(VLOOKUP("Persons"&amp;control!$D$11&amp;NIreland_HSCT!$B88,Data_HSCT!$A$5:$U$348,Data_HSCT!P$1,FALSE)),"-",VLOOKUP("Persons"&amp;control!$D$11&amp;NIreland_HSCT!$B88,Data_HSCT!$A$5:$U$348,Data_HSCT!P$1,FALSE))</f>
        <v>1.4450908817655541</v>
      </c>
      <c r="U88" s="83">
        <f>IF(ISERROR(VLOOKUP("Persons"&amp;control!$D$11&amp;NIreland_HSCT!$B88,Data_HSCT!$A$5:$U$348,Data_HSCT!Q$1,FALSE)),"-",VLOOKUP("Persons"&amp;control!$D$11&amp;NIreland_HSCT!$B88,Data_HSCT!$A$5:$U$348,Data_HSCT!Q$1,FALSE))</f>
        <v>1.4450908817655541</v>
      </c>
      <c r="V88" s="83" t="str">
        <f>IF(ISERROR(VLOOKUP("Persons"&amp;control!$D$11&amp;NIreland_HSCT!$B88,Data_HSCT!$A$5:$U$348,Data_HSCT!R$1,FALSE)),"-",VLOOKUP("Persons"&amp;control!$D$11&amp;NIreland_HSCT!$B88,Data_HSCT!$A$5:$U$348,Data_HSCT!R$1,FALSE))</f>
        <v>-</v>
      </c>
      <c r="W88" s="83" t="str">
        <f>IF(ISERROR(VLOOKUP("Persons"&amp;control!$D$11&amp;NIreland_HSCT!$B88,Data_HSCT!$A$5:$U$348,Data_HSCT!S$1,FALSE)),"-",VLOOKUP("Persons"&amp;control!$D$11&amp;NIreland_HSCT!$B88,Data_HSCT!$A$5:$U$348,Data_HSCT!S$1,FALSE))</f>
        <v>-</v>
      </c>
      <c r="X88" s="83" t="str">
        <f>IF(ISERROR(VLOOKUP("Persons"&amp;control!$D$11&amp;NIreland_HSCT!$B88,Data_HSCT!$A$5:$U$348,Data_HSCT!T$1,FALSE)),"-",VLOOKUP("Persons"&amp;control!$D$11&amp;NIreland_HSCT!$B88,Data_HSCT!$A$5:$U$348,Data_HSCT!T$1,FALSE))</f>
        <v>-</v>
      </c>
      <c r="Y88" s="84">
        <f>IF(ISERROR(VLOOKUP("Persons"&amp;control!$D$11&amp;NIreland_HSCT!$B88,Data_HSCT!$A$5:$U$348,Data_HSCT!U$1,FALSE)),"-",VLOOKUP("Persons"&amp;control!$D$11&amp;NIreland_HSCT!$B88,Data_HSCT!$A$5:$U$348,Data_HSCT!U$1,FALSE))</f>
        <v>6.0693817034153286</v>
      </c>
    </row>
    <row r="89" spans="2:25" thickBot="1">
      <c r="B89" s="16" t="s">
        <v>153</v>
      </c>
      <c r="C89" s="79">
        <f>IF(ISERROR(VLOOKUP(control!$B$4&amp;control!$D$11&amp;NIreland_HSCT!$B89,Data_HSCT!$A$5:$U$348,Data_HSCT!O$1,FALSE)),"-",VLOOKUP(control!$B$4&amp;control!$D$11&amp;NIreland_HSCT!$B89,Data_HSCT!$A$5:$U$348,Data_HSCT!O$1,FALSE))</f>
        <v>16.474036052127317</v>
      </c>
      <c r="D89" s="80">
        <f>IF(ISERROR(VLOOKUP(control!$B$4&amp;control!$D$11&amp;NIreland_HSCT!$B89,Data_HSCT!$A$5:$U$348,Data_HSCT!P$1,FALSE)),"-",VLOOKUP(control!$B$4&amp;control!$D$11&amp;NIreland_HSCT!$B89,Data_HSCT!$A$5:$U$348,Data_HSCT!P$1,FALSE))</f>
        <v>6.9364362324746605</v>
      </c>
      <c r="E89" s="80">
        <f>IF(ISERROR(VLOOKUP(control!$B$4&amp;control!$D$11&amp;NIreland_HSCT!$B89,Data_HSCT!$A$5:$U$348,Data_HSCT!Q$1,FALSE)),"-",VLOOKUP(control!$B$4&amp;control!$D$11&amp;NIreland_HSCT!$B89,Data_HSCT!$A$5:$U$348,Data_HSCT!Q$1,FALSE))</f>
        <v>7.8034907615339932</v>
      </c>
      <c r="F89" s="80">
        <f>IF(ISERROR(VLOOKUP(control!$B$4&amp;control!$D$11&amp;NIreland_HSCT!$B89,Data_HSCT!$A$5:$U$348,Data_HSCT!R$1,FALSE)),"-",VLOOKUP(control!$B$4&amp;control!$D$11&amp;NIreland_HSCT!$B89,Data_HSCT!$A$5:$U$348,Data_HSCT!R$1,FALSE))</f>
        <v>4.9133089980028846</v>
      </c>
      <c r="G89" s="80">
        <f>IF(ISERROR(VLOOKUP(control!$B$4&amp;control!$D$11&amp;NIreland_HSCT!$B89,Data_HSCT!$A$5:$U$348,Data_HSCT!S$1,FALSE)),"-",VLOOKUP(control!$B$4&amp;control!$D$11&amp;NIreland_HSCT!$B89,Data_HSCT!$A$5:$U$348,Data_HSCT!S$1,FALSE))</f>
        <v>4.6242908216497733</v>
      </c>
      <c r="H89" s="80">
        <f>IF(ISERROR(VLOOKUP(control!$B$4&amp;control!$D$11&amp;NIreland_HSCT!$B89,Data_HSCT!$A$5:$U$348,Data_HSCT!T$1,FALSE)),"-",VLOOKUP(control!$B$4&amp;control!$D$11&amp;NIreland_HSCT!$B89,Data_HSCT!$A$5:$U$348,Data_HSCT!T$1,FALSE))</f>
        <v>1.7341090581186651</v>
      </c>
      <c r="I89" s="81">
        <f>IF(ISERROR(VLOOKUP(control!$B$4&amp;control!$D$11&amp;NIreland_HSCT!$B89,Data_HSCT!$A$5:$U$348,Data_HSCT!U$1,FALSE)),"-",VLOOKUP(control!$B$4&amp;control!$D$11&amp;NIreland_HSCT!$B89,Data_HSCT!$A$5:$U$348,Data_HSCT!U$1,FALSE))</f>
        <v>42.485671923907297</v>
      </c>
      <c r="J89" s="9"/>
      <c r="K89" s="79">
        <f>IF(ISERROR(VLOOKUP(control!$B$5&amp;control!$D$11&amp;NIreland_HSCT!$B89,Data_HSCT!$A$5:$U$348,Data_HSCT!O$1,FALSE)),"-",VLOOKUP(control!$B$5&amp;control!$D$11&amp;NIreland_HSCT!$B89,Data_HSCT!$A$5:$U$348,Data_HSCT!O$1,FALSE))</f>
        <v>8.670545290593326</v>
      </c>
      <c r="L89" s="80">
        <f>IF(ISERROR(VLOOKUP(control!$B$5&amp;control!$D$11&amp;NIreland_HSCT!$B89,Data_HSCT!$A$5:$U$348,Data_HSCT!P$1,FALSE)),"-",VLOOKUP(control!$B$5&amp;control!$D$11&amp;NIreland_HSCT!$B89,Data_HSCT!$A$5:$U$348,Data_HSCT!P$1,FALSE))</f>
        <v>4.335272645296663</v>
      </c>
      <c r="M89" s="80">
        <f>IF(ISERROR(VLOOKUP(control!$B$5&amp;control!$D$11&amp;NIreland_HSCT!$B89,Data_HSCT!$A$5:$U$348,Data_HSCT!Q$1,FALSE)),"-",VLOOKUP(control!$B$5&amp;control!$D$11&amp;NIreland_HSCT!$B89,Data_HSCT!$A$5:$U$348,Data_HSCT!Q$1,FALSE))</f>
        <v>9.2485816432995467</v>
      </c>
      <c r="N89" s="80">
        <f>IF(ISERROR(VLOOKUP(control!$B$5&amp;control!$D$11&amp;NIreland_HSCT!$B89,Data_HSCT!$A$5:$U$348,Data_HSCT!R$1,FALSE)),"-",VLOOKUP(control!$B$5&amp;control!$D$11&amp;NIreland_HSCT!$B89,Data_HSCT!$A$5:$U$348,Data_HSCT!R$1,FALSE))</f>
        <v>5.7803635270622165</v>
      </c>
      <c r="O89" s="80">
        <f>IF(ISERROR(VLOOKUP(control!$B$5&amp;control!$D$11&amp;NIreland_HSCT!$B89,Data_HSCT!$A$5:$U$348,Data_HSCT!S$1,FALSE)),"-",VLOOKUP(control!$B$5&amp;control!$D$11&amp;NIreland_HSCT!$B89,Data_HSCT!$A$5:$U$348,Data_HSCT!S$1,FALSE))</f>
        <v>3.757236292590441</v>
      </c>
      <c r="P89" s="80">
        <f>IF(ISERROR(VLOOKUP(control!$B$5&amp;control!$D$11&amp;NIreland_HSCT!$B89,Data_HSCT!$A$5:$U$348,Data_HSCT!T$1,FALSE)),"-",VLOOKUP(control!$B$5&amp;control!$D$11&amp;NIreland_HSCT!$B89,Data_HSCT!$A$5:$U$348,Data_HSCT!T$1,FALSE))</f>
        <v>3.1791999398842195</v>
      </c>
      <c r="Q89" s="81">
        <f>IF(ISERROR(VLOOKUP(control!$B$5&amp;control!$D$11&amp;NIreland_HSCT!$B89,Data_HSCT!$A$5:$U$348,Data_HSCT!U$1,FALSE)),"-",VLOOKUP(control!$B$5&amp;control!$D$11&amp;NIreland_HSCT!$B89,Data_HSCT!$A$5:$U$348,Data_HSCT!U$1,FALSE))</f>
        <v>34.971199338726407</v>
      </c>
      <c r="R89" s="9"/>
      <c r="S89" s="79">
        <f>IF(ISERROR(VLOOKUP("Persons"&amp;control!$D$11&amp;NIreland_HSCT!$B89,Data_HSCT!$A$5:$U$348,Data_HSCT!O$1,FALSE)),"-",VLOOKUP("Persons"&amp;control!$D$11&amp;NIreland_HSCT!$B89,Data_HSCT!$A$5:$U$348,Data_HSCT!O$1,FALSE))</f>
        <v>25.144581342720645</v>
      </c>
      <c r="T89" s="80">
        <f>IF(ISERROR(VLOOKUP("Persons"&amp;control!$D$11&amp;NIreland_HSCT!$B89,Data_HSCT!$A$5:$U$348,Data_HSCT!P$1,FALSE)),"-",VLOOKUP("Persons"&amp;control!$D$11&amp;NIreland_HSCT!$B89,Data_HSCT!$A$5:$U$348,Data_HSCT!P$1,FALSE))</f>
        <v>11.271708877771323</v>
      </c>
      <c r="U89" s="80">
        <f>IF(ISERROR(VLOOKUP("Persons"&amp;control!$D$11&amp;NIreland_HSCT!$B89,Data_HSCT!$A$5:$U$348,Data_HSCT!Q$1,FALSE)),"-",VLOOKUP("Persons"&amp;control!$D$11&amp;NIreland_HSCT!$B89,Data_HSCT!$A$5:$U$348,Data_HSCT!Q$1,FALSE))</f>
        <v>17.052072404833542</v>
      </c>
      <c r="V89" s="80">
        <f>IF(ISERROR(VLOOKUP("Persons"&amp;control!$D$11&amp;NIreland_HSCT!$B89,Data_HSCT!$A$5:$U$348,Data_HSCT!R$1,FALSE)),"-",VLOOKUP("Persons"&amp;control!$D$11&amp;NIreland_HSCT!$B89,Data_HSCT!$A$5:$U$348,Data_HSCT!R$1,FALSE))</f>
        <v>10.693672525065102</v>
      </c>
      <c r="W89" s="80">
        <f>IF(ISERROR(VLOOKUP("Persons"&amp;control!$D$11&amp;NIreland_HSCT!$B89,Data_HSCT!$A$5:$U$348,Data_HSCT!S$1,FALSE)),"-",VLOOKUP("Persons"&amp;control!$D$11&amp;NIreland_HSCT!$B89,Data_HSCT!$A$5:$U$348,Data_HSCT!S$1,FALSE))</f>
        <v>8.3815271142402139</v>
      </c>
      <c r="X89" s="80">
        <f>IF(ISERROR(VLOOKUP("Persons"&amp;control!$D$11&amp;NIreland_HSCT!$B89,Data_HSCT!$A$5:$U$348,Data_HSCT!T$1,FALSE)),"-",VLOOKUP("Persons"&amp;control!$D$11&amp;NIreland_HSCT!$B89,Data_HSCT!$A$5:$U$348,Data_HSCT!T$1,FALSE))</f>
        <v>4.9133089980028846</v>
      </c>
      <c r="Y89" s="81">
        <f>IF(ISERROR(VLOOKUP("Persons"&amp;control!$D$11&amp;NIreland_HSCT!$B89,Data_HSCT!$A$5:$U$348,Data_HSCT!U$1,FALSE)),"-",VLOOKUP("Persons"&amp;control!$D$11&amp;NIreland_HSCT!$B89,Data_HSCT!$A$5:$U$348,Data_HSCT!U$1,FALSE))</f>
        <v>77.456871262633712</v>
      </c>
    </row>
    <row r="90" spans="2:25" thickBot="1">
      <c r="B90" s="16" t="s">
        <v>97</v>
      </c>
      <c r="C90" s="82">
        <f>IF(ISERROR(VLOOKUP(control!$B$4&amp;control!$D$11&amp;NIreland_HSCT!$B90,Data_HSCT!$A$5:$U$348,Data_HSCT!O$1,FALSE)),"-",VLOOKUP(control!$B$4&amp;control!$D$11&amp;NIreland_HSCT!$B90,Data_HSCT!$A$5:$U$348,Data_HSCT!O$1,FALSE))</f>
        <v>5.4913453507091061</v>
      </c>
      <c r="D90" s="83">
        <f>IF(ISERROR(VLOOKUP(control!$B$4&amp;control!$D$11&amp;NIreland_HSCT!$B90,Data_HSCT!$A$5:$U$348,Data_HSCT!P$1,FALSE)),"-",VLOOKUP(control!$B$4&amp;control!$D$11&amp;NIreland_HSCT!$B90,Data_HSCT!$A$5:$U$348,Data_HSCT!P$1,FALSE))</f>
        <v>5.4913453507091061</v>
      </c>
      <c r="E90" s="83">
        <f>IF(ISERROR(VLOOKUP(control!$B$4&amp;control!$D$11&amp;NIreland_HSCT!$B90,Data_HSCT!$A$5:$U$348,Data_HSCT!Q$1,FALSE)),"-",VLOOKUP(control!$B$4&amp;control!$D$11&amp;NIreland_HSCT!$B90,Data_HSCT!$A$5:$U$348,Data_HSCT!Q$1,FALSE))</f>
        <v>23.41047228460198</v>
      </c>
      <c r="F90" s="83">
        <f>IF(ISERROR(VLOOKUP(control!$B$4&amp;control!$D$11&amp;NIreland_HSCT!$B90,Data_HSCT!$A$5:$U$348,Data_HSCT!R$1,FALSE)),"-",VLOOKUP(control!$B$4&amp;control!$D$11&amp;NIreland_HSCT!$B90,Data_HSCT!$A$5:$U$348,Data_HSCT!R$1,FALSE))</f>
        <v>22.832435931895759</v>
      </c>
      <c r="G90" s="83">
        <f>IF(ISERROR(VLOOKUP(control!$B$4&amp;control!$D$11&amp;NIreland_HSCT!$B90,Data_HSCT!$A$5:$U$348,Data_HSCT!S$1,FALSE)),"-",VLOOKUP(control!$B$4&amp;control!$D$11&amp;NIreland_HSCT!$B90,Data_HSCT!$A$5:$U$348,Data_HSCT!S$1,FALSE))</f>
        <v>12.138763406830657</v>
      </c>
      <c r="H90" s="83">
        <f>IF(ISERROR(VLOOKUP(control!$B$4&amp;control!$D$11&amp;NIreland_HSCT!$B90,Data_HSCT!$A$5:$U$348,Data_HSCT!T$1,FALSE)),"-",VLOOKUP(control!$B$4&amp;control!$D$11&amp;NIreland_HSCT!$B90,Data_HSCT!$A$5:$U$348,Data_HSCT!T$1,FALSE))</f>
        <v>8.3815271142402139</v>
      </c>
      <c r="I90" s="84">
        <f>IF(ISERROR(VLOOKUP(control!$B$4&amp;control!$D$11&amp;NIreland_HSCT!$B90,Data_HSCT!$A$5:$U$348,Data_HSCT!U$1,FALSE)),"-",VLOOKUP(control!$B$4&amp;control!$D$11&amp;NIreland_HSCT!$B90,Data_HSCT!$A$5:$U$348,Data_HSCT!U$1,FALSE))</f>
        <v>77.745889438986808</v>
      </c>
      <c r="J90" s="9"/>
      <c r="K90" s="82">
        <f>IF(ISERROR(VLOOKUP(control!$B$5&amp;control!$D$11&amp;NIreland_HSCT!$B90,Data_HSCT!$A$5:$U$348,Data_HSCT!O$1,FALSE)),"-",VLOOKUP(control!$B$5&amp;control!$D$11&amp;NIreland_HSCT!$B90,Data_HSCT!$A$5:$U$348,Data_HSCT!O$1,FALSE))</f>
        <v>8.9595634669464363</v>
      </c>
      <c r="L90" s="83">
        <f>IF(ISERROR(VLOOKUP(control!$B$5&amp;control!$D$11&amp;NIreland_HSCT!$B90,Data_HSCT!$A$5:$U$348,Data_HSCT!P$1,FALSE)),"-",VLOOKUP(control!$B$5&amp;control!$D$11&amp;NIreland_HSCT!$B90,Data_HSCT!$A$5:$U$348,Data_HSCT!P$1,FALSE))</f>
        <v>8.0925089378871036</v>
      </c>
      <c r="M90" s="83">
        <f>IF(ISERROR(VLOOKUP(control!$B$5&amp;control!$D$11&amp;NIreland_HSCT!$B90,Data_HSCT!$A$5:$U$348,Data_HSCT!Q$1,FALSE)),"-",VLOOKUP(control!$B$5&amp;control!$D$11&amp;NIreland_HSCT!$B90,Data_HSCT!$A$5:$U$348,Data_HSCT!Q$1,FALSE))</f>
        <v>26.01163587177998</v>
      </c>
      <c r="N90" s="83">
        <f>IF(ISERROR(VLOOKUP(control!$B$5&amp;control!$D$11&amp;NIreland_HSCT!$B90,Data_HSCT!$A$5:$U$348,Data_HSCT!R$1,FALSE)),"-",VLOOKUP(control!$B$5&amp;control!$D$11&amp;NIreland_HSCT!$B90,Data_HSCT!$A$5:$U$348,Data_HSCT!R$1,FALSE))</f>
        <v>29.768872164370414</v>
      </c>
      <c r="O90" s="83">
        <f>IF(ISERROR(VLOOKUP(control!$B$5&amp;control!$D$11&amp;NIreland_HSCT!$B90,Data_HSCT!$A$5:$U$348,Data_HSCT!S$1,FALSE)),"-",VLOOKUP(control!$B$5&amp;control!$D$11&amp;NIreland_HSCT!$B90,Data_HSCT!$A$5:$U$348,Data_HSCT!S$1,FALSE))</f>
        <v>23.9885086373082</v>
      </c>
      <c r="P90" s="83">
        <f>IF(ISERROR(VLOOKUP(control!$B$5&amp;control!$D$11&amp;NIreland_HSCT!$B90,Data_HSCT!$A$5:$U$348,Data_HSCT!T$1,FALSE)),"-",VLOOKUP(control!$B$5&amp;control!$D$11&amp;NIreland_HSCT!$B90,Data_HSCT!$A$5:$U$348,Data_HSCT!T$1,FALSE))</f>
        <v>12.427781583183766</v>
      </c>
      <c r="Q90" s="84">
        <f>IF(ISERROR(VLOOKUP(control!$B$5&amp;control!$D$11&amp;NIreland_HSCT!$B90,Data_HSCT!$A$5:$U$348,Data_HSCT!U$1,FALSE)),"-",VLOOKUP(control!$B$5&amp;control!$D$11&amp;NIreland_HSCT!$B90,Data_HSCT!$A$5:$U$348,Data_HSCT!U$1,FALSE))</f>
        <v>109.24887066147591</v>
      </c>
      <c r="R90" s="9"/>
      <c r="S90" s="82">
        <f>IF(ISERROR(VLOOKUP("Persons"&amp;control!$D$11&amp;NIreland_HSCT!$B90,Data_HSCT!$A$5:$U$348,Data_HSCT!O$1,FALSE)),"-",VLOOKUP("Persons"&amp;control!$D$11&amp;NIreland_HSCT!$B90,Data_HSCT!$A$5:$U$348,Data_HSCT!O$1,FALSE))</f>
        <v>14.450908817655543</v>
      </c>
      <c r="T90" s="83">
        <f>IF(ISERROR(VLOOKUP("Persons"&amp;control!$D$11&amp;NIreland_HSCT!$B90,Data_HSCT!$A$5:$U$348,Data_HSCT!P$1,FALSE)),"-",VLOOKUP("Persons"&amp;control!$D$11&amp;NIreland_HSCT!$B90,Data_HSCT!$A$5:$U$348,Data_HSCT!P$1,FALSE))</f>
        <v>13.583854288596209</v>
      </c>
      <c r="U90" s="83">
        <f>IF(ISERROR(VLOOKUP("Persons"&amp;control!$D$11&amp;NIreland_HSCT!$B90,Data_HSCT!$A$5:$U$348,Data_HSCT!Q$1,FALSE)),"-",VLOOKUP("Persons"&amp;control!$D$11&amp;NIreland_HSCT!$B90,Data_HSCT!$A$5:$U$348,Data_HSCT!Q$1,FALSE))</f>
        <v>49.42210815638196</v>
      </c>
      <c r="V90" s="83">
        <f>IF(ISERROR(VLOOKUP("Persons"&amp;control!$D$11&amp;NIreland_HSCT!$B90,Data_HSCT!$A$5:$U$348,Data_HSCT!R$1,FALSE)),"-",VLOOKUP("Persons"&amp;control!$D$11&amp;NIreland_HSCT!$B90,Data_HSCT!$A$5:$U$348,Data_HSCT!R$1,FALSE))</f>
        <v>52.60130809626618</v>
      </c>
      <c r="W90" s="83">
        <f>IF(ISERROR(VLOOKUP("Persons"&amp;control!$D$11&amp;NIreland_HSCT!$B90,Data_HSCT!$A$5:$U$348,Data_HSCT!S$1,FALSE)),"-",VLOOKUP("Persons"&amp;control!$D$11&amp;NIreland_HSCT!$B90,Data_HSCT!$A$5:$U$348,Data_HSCT!S$1,FALSE))</f>
        <v>36.127272044138856</v>
      </c>
      <c r="X90" s="83">
        <f>IF(ISERROR(VLOOKUP("Persons"&amp;control!$D$11&amp;NIreland_HSCT!$B90,Data_HSCT!$A$5:$U$348,Data_HSCT!T$1,FALSE)),"-",VLOOKUP("Persons"&amp;control!$D$11&amp;NIreland_HSCT!$B90,Data_HSCT!$A$5:$U$348,Data_HSCT!T$1,FALSE))</f>
        <v>20.80930869742398</v>
      </c>
      <c r="Y90" s="84">
        <f>IF(ISERROR(VLOOKUP("Persons"&amp;control!$D$11&amp;NIreland_HSCT!$B90,Data_HSCT!$A$5:$U$348,Data_HSCT!U$1,FALSE)),"-",VLOOKUP("Persons"&amp;control!$D$11&amp;NIreland_HSCT!$B90,Data_HSCT!$A$5:$U$348,Data_HSCT!U$1,FALSE))</f>
        <v>186.99476010046271</v>
      </c>
    </row>
    <row r="91" spans="2:25" thickBot="1">
      <c r="B91" s="16" t="s">
        <v>114</v>
      </c>
      <c r="C91" s="79">
        <f>IF(ISERROR(VLOOKUP(control!$B$4&amp;control!$D$11&amp;NIreland_HSCT!$B91,Data_HSCT!$A$5:$U$348,Data_HSCT!O$1,FALSE)),"-",VLOOKUP(control!$B$4&amp;control!$D$11&amp;NIreland_HSCT!$B91,Data_HSCT!$A$5:$U$348,Data_HSCT!O$1,FALSE))</f>
        <v>2.6011635871779974</v>
      </c>
      <c r="D91" s="80">
        <f>IF(ISERROR(VLOOKUP(control!$B$4&amp;control!$D$11&amp;NIreland_HSCT!$B91,Data_HSCT!$A$5:$U$348,Data_HSCT!P$1,FALSE)),"-",VLOOKUP(control!$B$4&amp;control!$D$11&amp;NIreland_HSCT!$B91,Data_HSCT!$A$5:$U$348,Data_HSCT!P$1,FALSE))</f>
        <v>3.757236292590441</v>
      </c>
      <c r="E91" s="80">
        <f>IF(ISERROR(VLOOKUP(control!$B$4&amp;control!$D$11&amp;NIreland_HSCT!$B91,Data_HSCT!$A$5:$U$348,Data_HSCT!Q$1,FALSE)),"-",VLOOKUP(control!$B$4&amp;control!$D$11&amp;NIreland_HSCT!$B91,Data_HSCT!$A$5:$U$348,Data_HSCT!Q$1,FALSE))</f>
        <v>6.6474180561215492</v>
      </c>
      <c r="F91" s="80">
        <f>IF(ISERROR(VLOOKUP(control!$B$4&amp;control!$D$11&amp;NIreland_HSCT!$B91,Data_HSCT!$A$5:$U$348,Data_HSCT!R$1,FALSE)),"-",VLOOKUP(control!$B$4&amp;control!$D$11&amp;NIreland_HSCT!$B91,Data_HSCT!$A$5:$U$348,Data_HSCT!R$1,FALSE))</f>
        <v>5.4913453507091061</v>
      </c>
      <c r="G91" s="80">
        <f>IF(ISERROR(VLOOKUP(control!$B$4&amp;control!$D$11&amp;NIreland_HSCT!$B91,Data_HSCT!$A$5:$U$348,Data_HSCT!S$1,FALSE)),"-",VLOOKUP(control!$B$4&amp;control!$D$11&amp;NIreland_HSCT!$B91,Data_HSCT!$A$5:$U$348,Data_HSCT!S$1,FALSE))</f>
        <v>2.0231272344717759</v>
      </c>
      <c r="H91" s="80" t="str">
        <f>IF(ISERROR(VLOOKUP(control!$B$4&amp;control!$D$11&amp;NIreland_HSCT!$B91,Data_HSCT!$A$5:$U$348,Data_HSCT!T$1,FALSE)),"-",VLOOKUP(control!$B$4&amp;control!$D$11&amp;NIreland_HSCT!$B91,Data_HSCT!$A$5:$U$348,Data_HSCT!T$1,FALSE))</f>
        <v>-</v>
      </c>
      <c r="I91" s="81">
        <f>IF(ISERROR(VLOOKUP(control!$B$4&amp;control!$D$11&amp;NIreland_HSCT!$B91,Data_HSCT!$A$5:$U$348,Data_HSCT!U$1,FALSE)),"-",VLOOKUP(control!$B$4&amp;control!$D$11&amp;NIreland_HSCT!$B91,Data_HSCT!$A$5:$U$348,Data_HSCT!U$1,FALSE))</f>
        <v>20.520290521070869</v>
      </c>
      <c r="J91" s="9"/>
      <c r="K91" s="79">
        <f>IF(ISERROR(VLOOKUP(control!$B$5&amp;control!$D$11&amp;NIreland_HSCT!$B91,Data_HSCT!$A$5:$U$348,Data_HSCT!O$1,FALSE)),"-",VLOOKUP(control!$B$5&amp;control!$D$11&amp;NIreland_HSCT!$B91,Data_HSCT!$A$5:$U$348,Data_HSCT!O$1,FALSE))</f>
        <v>2.0231272344717759</v>
      </c>
      <c r="L91" s="80">
        <f>IF(ISERROR(VLOOKUP(control!$B$5&amp;control!$D$11&amp;NIreland_HSCT!$B91,Data_HSCT!$A$5:$U$348,Data_HSCT!P$1,FALSE)),"-",VLOOKUP(control!$B$5&amp;control!$D$11&amp;NIreland_HSCT!$B91,Data_HSCT!$A$5:$U$348,Data_HSCT!P$1,FALSE))</f>
        <v>2.6011635871779974</v>
      </c>
      <c r="M91" s="80">
        <f>IF(ISERROR(VLOOKUP(control!$B$5&amp;control!$D$11&amp;NIreland_HSCT!$B91,Data_HSCT!$A$5:$U$348,Data_HSCT!Q$1,FALSE)),"-",VLOOKUP(control!$B$5&amp;control!$D$11&amp;NIreland_HSCT!$B91,Data_HSCT!$A$5:$U$348,Data_HSCT!Q$1,FALSE))</f>
        <v>5.2023271743559949</v>
      </c>
      <c r="N91" s="80">
        <f>IF(ISERROR(VLOOKUP(control!$B$5&amp;control!$D$11&amp;NIreland_HSCT!$B91,Data_HSCT!$A$5:$U$348,Data_HSCT!R$1,FALSE)),"-",VLOOKUP(control!$B$5&amp;control!$D$11&amp;NIreland_HSCT!$B91,Data_HSCT!$A$5:$U$348,Data_HSCT!R$1,FALSE))</f>
        <v>5.2023271743559949</v>
      </c>
      <c r="O91" s="80">
        <f>IF(ISERROR(VLOOKUP(control!$B$5&amp;control!$D$11&amp;NIreland_HSCT!$B91,Data_HSCT!$A$5:$U$348,Data_HSCT!S$1,FALSE)),"-",VLOOKUP(control!$B$5&amp;control!$D$11&amp;NIreland_HSCT!$B91,Data_HSCT!$A$5:$U$348,Data_HSCT!S$1,FALSE))</f>
        <v>2.3121454108248867</v>
      </c>
      <c r="P91" s="80" t="str">
        <f>IF(ISERROR(VLOOKUP(control!$B$5&amp;control!$D$11&amp;NIreland_HSCT!$B91,Data_HSCT!$A$5:$U$348,Data_HSCT!T$1,FALSE)),"-",VLOOKUP(control!$B$5&amp;control!$D$11&amp;NIreland_HSCT!$B91,Data_HSCT!$A$5:$U$348,Data_HSCT!T$1,FALSE))</f>
        <v>-</v>
      </c>
      <c r="Q91" s="81">
        <f>IF(ISERROR(VLOOKUP(control!$B$5&amp;control!$D$11&amp;NIreland_HSCT!$B91,Data_HSCT!$A$5:$U$348,Data_HSCT!U$1,FALSE)),"-",VLOOKUP(control!$B$5&amp;control!$D$11&amp;NIreland_HSCT!$B91,Data_HSCT!$A$5:$U$348,Data_HSCT!U$1,FALSE))</f>
        <v>17.341090581186652</v>
      </c>
      <c r="R91" s="9"/>
      <c r="S91" s="79">
        <f>IF(ISERROR(VLOOKUP("Persons"&amp;control!$D$11&amp;NIreland_HSCT!$B91,Data_HSCT!$A$5:$U$348,Data_HSCT!O$1,FALSE)),"-",VLOOKUP("Persons"&amp;control!$D$11&amp;NIreland_HSCT!$B91,Data_HSCT!$A$5:$U$348,Data_HSCT!O$1,FALSE))</f>
        <v>4.6242908216497733</v>
      </c>
      <c r="T91" s="80">
        <f>IF(ISERROR(VLOOKUP("Persons"&amp;control!$D$11&amp;NIreland_HSCT!$B91,Data_HSCT!$A$5:$U$348,Data_HSCT!P$1,FALSE)),"-",VLOOKUP("Persons"&amp;control!$D$11&amp;NIreland_HSCT!$B91,Data_HSCT!$A$5:$U$348,Data_HSCT!P$1,FALSE))</f>
        <v>6.3583998797684389</v>
      </c>
      <c r="U91" s="80">
        <f>IF(ISERROR(VLOOKUP("Persons"&amp;control!$D$11&amp;NIreland_HSCT!$B91,Data_HSCT!$A$5:$U$348,Data_HSCT!Q$1,FALSE)),"-",VLOOKUP("Persons"&amp;control!$D$11&amp;NIreland_HSCT!$B91,Data_HSCT!$A$5:$U$348,Data_HSCT!Q$1,FALSE))</f>
        <v>11.849745230477545</v>
      </c>
      <c r="V91" s="80">
        <f>IF(ISERROR(VLOOKUP("Persons"&amp;control!$D$11&amp;NIreland_HSCT!$B91,Data_HSCT!$A$5:$U$348,Data_HSCT!R$1,FALSE)),"-",VLOOKUP("Persons"&amp;control!$D$11&amp;NIreland_HSCT!$B91,Data_HSCT!$A$5:$U$348,Data_HSCT!R$1,FALSE))</f>
        <v>10.693672525065102</v>
      </c>
      <c r="W91" s="80">
        <f>IF(ISERROR(VLOOKUP("Persons"&amp;control!$D$11&amp;NIreland_HSCT!$B91,Data_HSCT!$A$5:$U$348,Data_HSCT!S$1,FALSE)),"-",VLOOKUP("Persons"&amp;control!$D$11&amp;NIreland_HSCT!$B91,Data_HSCT!$A$5:$U$348,Data_HSCT!S$1,FALSE))</f>
        <v>4.335272645296663</v>
      </c>
      <c r="X91" s="80" t="str">
        <f>IF(ISERROR(VLOOKUP("Persons"&amp;control!$D$11&amp;NIreland_HSCT!$B91,Data_HSCT!$A$5:$U$348,Data_HSCT!T$1,FALSE)),"-",VLOOKUP("Persons"&amp;control!$D$11&amp;NIreland_HSCT!$B91,Data_HSCT!$A$5:$U$348,Data_HSCT!T$1,FALSE))</f>
        <v>-</v>
      </c>
      <c r="Y91" s="81">
        <f>IF(ISERROR(VLOOKUP("Persons"&amp;control!$D$11&amp;NIreland_HSCT!$B91,Data_HSCT!$A$5:$U$348,Data_HSCT!U$1,FALSE)),"-",VLOOKUP("Persons"&amp;control!$D$11&amp;NIreland_HSCT!$B91,Data_HSCT!$A$5:$U$348,Data_HSCT!U$1,FALSE))</f>
        <v>37.861381102257518</v>
      </c>
    </row>
    <row r="92" spans="2:25" thickBot="1">
      <c r="B92" s="16" t="s">
        <v>120</v>
      </c>
      <c r="C92" s="82">
        <f>IF(ISERROR(VLOOKUP(control!$B$4&amp;control!$D$11&amp;NIreland_HSCT!$B92,Data_HSCT!$A$5:$U$348,Data_HSCT!O$1,FALSE)),"-",VLOOKUP(control!$B$4&amp;control!$D$11&amp;NIreland_HSCT!$B92,Data_HSCT!$A$5:$U$348,Data_HSCT!O$1,FALSE))</f>
        <v>8.3815271142402139</v>
      </c>
      <c r="D92" s="83">
        <f>IF(ISERROR(VLOOKUP(control!$B$4&amp;control!$D$11&amp;NIreland_HSCT!$B92,Data_HSCT!$A$5:$U$348,Data_HSCT!P$1,FALSE)),"-",VLOOKUP(control!$B$4&amp;control!$D$11&amp;NIreland_HSCT!$B92,Data_HSCT!$A$5:$U$348,Data_HSCT!P$1,FALSE))</f>
        <v>8.3815271142402139</v>
      </c>
      <c r="E92" s="83">
        <f>IF(ISERROR(VLOOKUP(control!$B$4&amp;control!$D$11&amp;NIreland_HSCT!$B92,Data_HSCT!$A$5:$U$348,Data_HSCT!Q$1,FALSE)),"-",VLOOKUP(control!$B$4&amp;control!$D$11&amp;NIreland_HSCT!$B92,Data_HSCT!$A$5:$U$348,Data_HSCT!Q$1,FALSE))</f>
        <v>18.786181462952204</v>
      </c>
      <c r="F92" s="83">
        <f>IF(ISERROR(VLOOKUP(control!$B$4&amp;control!$D$11&amp;NIreland_HSCT!$B92,Data_HSCT!$A$5:$U$348,Data_HSCT!R$1,FALSE)),"-",VLOOKUP(control!$B$4&amp;control!$D$11&amp;NIreland_HSCT!$B92,Data_HSCT!$A$5:$U$348,Data_HSCT!R$1,FALSE))</f>
        <v>15.028945170361764</v>
      </c>
      <c r="G92" s="83">
        <f>IF(ISERROR(VLOOKUP(control!$B$4&amp;control!$D$11&amp;NIreland_HSCT!$B92,Data_HSCT!$A$5:$U$348,Data_HSCT!S$1,FALSE)),"-",VLOOKUP(control!$B$4&amp;control!$D$11&amp;NIreland_HSCT!$B92,Data_HSCT!$A$5:$U$348,Data_HSCT!S$1,FALSE))</f>
        <v>10.693672525065102</v>
      </c>
      <c r="H92" s="83">
        <f>IF(ISERROR(VLOOKUP(control!$B$4&amp;control!$D$11&amp;NIreland_HSCT!$B92,Data_HSCT!$A$5:$U$348,Data_HSCT!T$1,FALSE)),"-",VLOOKUP(control!$B$4&amp;control!$D$11&amp;NIreland_HSCT!$B92,Data_HSCT!$A$5:$U$348,Data_HSCT!T$1,FALSE))</f>
        <v>4.335272645296663</v>
      </c>
      <c r="I92" s="84">
        <f>IF(ISERROR(VLOOKUP(control!$B$4&amp;control!$D$11&amp;NIreland_HSCT!$B92,Data_HSCT!$A$5:$U$348,Data_HSCT!U$1,FALSE)),"-",VLOOKUP(control!$B$4&amp;control!$D$11&amp;NIreland_HSCT!$B92,Data_HSCT!$A$5:$U$348,Data_HSCT!U$1,FALSE))</f>
        <v>65.60712603215616</v>
      </c>
      <c r="J92" s="9"/>
      <c r="K92" s="82">
        <f>IF(ISERROR(VLOOKUP(control!$B$5&amp;control!$D$11&amp;NIreland_HSCT!$B92,Data_HSCT!$A$5:$U$348,Data_HSCT!O$1,FALSE)),"-",VLOOKUP(control!$B$5&amp;control!$D$11&amp;NIreland_HSCT!$B92,Data_HSCT!$A$5:$U$348,Data_HSCT!O$1,FALSE))</f>
        <v>6.6474180561215492</v>
      </c>
      <c r="L92" s="83">
        <f>IF(ISERROR(VLOOKUP(control!$B$5&amp;control!$D$11&amp;NIreland_HSCT!$B92,Data_HSCT!$A$5:$U$348,Data_HSCT!P$1,FALSE)),"-",VLOOKUP(control!$B$5&amp;control!$D$11&amp;NIreland_HSCT!$B92,Data_HSCT!$A$5:$U$348,Data_HSCT!P$1,FALSE))</f>
        <v>4.6242908216497733</v>
      </c>
      <c r="M92" s="83">
        <f>IF(ISERROR(VLOOKUP(control!$B$5&amp;control!$D$11&amp;NIreland_HSCT!$B92,Data_HSCT!$A$5:$U$348,Data_HSCT!Q$1,FALSE)),"-",VLOOKUP(control!$B$5&amp;control!$D$11&amp;NIreland_HSCT!$B92,Data_HSCT!$A$5:$U$348,Data_HSCT!Q$1,FALSE))</f>
        <v>10.982690701418212</v>
      </c>
      <c r="N92" s="83">
        <f>IF(ISERROR(VLOOKUP(control!$B$5&amp;control!$D$11&amp;NIreland_HSCT!$B92,Data_HSCT!$A$5:$U$348,Data_HSCT!R$1,FALSE)),"-",VLOOKUP(control!$B$5&amp;control!$D$11&amp;NIreland_HSCT!$B92,Data_HSCT!$A$5:$U$348,Data_HSCT!R$1,FALSE))</f>
        <v>20.520290521070869</v>
      </c>
      <c r="O92" s="83">
        <f>IF(ISERROR(VLOOKUP(control!$B$5&amp;control!$D$11&amp;NIreland_HSCT!$B92,Data_HSCT!$A$5:$U$348,Data_HSCT!S$1,FALSE)),"-",VLOOKUP(control!$B$5&amp;control!$D$11&amp;NIreland_HSCT!$B92,Data_HSCT!$A$5:$U$348,Data_HSCT!S$1,FALSE))</f>
        <v>10.693672525065102</v>
      </c>
      <c r="P92" s="83">
        <f>IF(ISERROR(VLOOKUP(control!$B$5&amp;control!$D$11&amp;NIreland_HSCT!$B92,Data_HSCT!$A$5:$U$348,Data_HSCT!T$1,FALSE)),"-",VLOOKUP(control!$B$5&amp;control!$D$11&amp;NIreland_HSCT!$B92,Data_HSCT!$A$5:$U$348,Data_HSCT!T$1,FALSE))</f>
        <v>4.0462544689435518</v>
      </c>
      <c r="Q92" s="84">
        <f>IF(ISERROR(VLOOKUP(control!$B$5&amp;control!$D$11&amp;NIreland_HSCT!$B92,Data_HSCT!$A$5:$U$348,Data_HSCT!U$1,FALSE)),"-",VLOOKUP(control!$B$5&amp;control!$D$11&amp;NIreland_HSCT!$B92,Data_HSCT!$A$5:$U$348,Data_HSCT!U$1,FALSE))</f>
        <v>57.514617094269056</v>
      </c>
      <c r="R92" s="9"/>
      <c r="S92" s="82">
        <f>IF(ISERROR(VLOOKUP("Persons"&amp;control!$D$11&amp;NIreland_HSCT!$B92,Data_HSCT!$A$5:$U$348,Data_HSCT!O$1,FALSE)),"-",VLOOKUP("Persons"&amp;control!$D$11&amp;NIreland_HSCT!$B92,Data_HSCT!$A$5:$U$348,Data_HSCT!O$1,FALSE))</f>
        <v>15.028945170361764</v>
      </c>
      <c r="T92" s="83">
        <f>IF(ISERROR(VLOOKUP("Persons"&amp;control!$D$11&amp;NIreland_HSCT!$B92,Data_HSCT!$A$5:$U$348,Data_HSCT!P$1,FALSE)),"-",VLOOKUP("Persons"&amp;control!$D$11&amp;NIreland_HSCT!$B92,Data_HSCT!$A$5:$U$348,Data_HSCT!P$1,FALSE))</f>
        <v>13.00581793588999</v>
      </c>
      <c r="U92" s="83">
        <f>IF(ISERROR(VLOOKUP("Persons"&amp;control!$D$11&amp;NIreland_HSCT!$B92,Data_HSCT!$A$5:$U$348,Data_HSCT!Q$1,FALSE)),"-",VLOOKUP("Persons"&amp;control!$D$11&amp;NIreland_HSCT!$B92,Data_HSCT!$A$5:$U$348,Data_HSCT!Q$1,FALSE))</f>
        <v>29.768872164370414</v>
      </c>
      <c r="V92" s="83">
        <f>IF(ISERROR(VLOOKUP("Persons"&amp;control!$D$11&amp;NIreland_HSCT!$B92,Data_HSCT!$A$5:$U$348,Data_HSCT!R$1,FALSE)),"-",VLOOKUP("Persons"&amp;control!$D$11&amp;NIreland_HSCT!$B92,Data_HSCT!$A$5:$U$348,Data_HSCT!R$1,FALSE))</f>
        <v>35.549235691432635</v>
      </c>
      <c r="W92" s="83">
        <f>IF(ISERROR(VLOOKUP("Persons"&amp;control!$D$11&amp;NIreland_HSCT!$B92,Data_HSCT!$A$5:$U$348,Data_HSCT!S$1,FALSE)),"-",VLOOKUP("Persons"&amp;control!$D$11&amp;NIreland_HSCT!$B92,Data_HSCT!$A$5:$U$348,Data_HSCT!S$1,FALSE))</f>
        <v>21.387345050130204</v>
      </c>
      <c r="X92" s="83">
        <f>IF(ISERROR(VLOOKUP("Persons"&amp;control!$D$11&amp;NIreland_HSCT!$B92,Data_HSCT!$A$5:$U$348,Data_HSCT!T$1,FALSE)),"-",VLOOKUP("Persons"&amp;control!$D$11&amp;NIreland_HSCT!$B92,Data_HSCT!$A$5:$U$348,Data_HSCT!T$1,FALSE))</f>
        <v>8.3815271142402139</v>
      </c>
      <c r="Y92" s="84">
        <f>IF(ISERROR(VLOOKUP("Persons"&amp;control!$D$11&amp;NIreland_HSCT!$B92,Data_HSCT!$A$5:$U$348,Data_HSCT!U$1,FALSE)),"-",VLOOKUP("Persons"&amp;control!$D$11&amp;NIreland_HSCT!$B92,Data_HSCT!$A$5:$U$348,Data_HSCT!U$1,FALSE))</f>
        <v>123.12174312642522</v>
      </c>
    </row>
    <row r="93" spans="2:25" thickBot="1">
      <c r="B93" s="16" t="s">
        <v>126</v>
      </c>
      <c r="C93" s="79">
        <f>IF(ISERROR(VLOOKUP(control!$B$4&amp;control!$D$11&amp;NIreland_HSCT!$B93,Data_HSCT!$A$5:$U$348,Data_HSCT!O$1,FALSE)),"-",VLOOKUP(control!$B$4&amp;control!$D$11&amp;NIreland_HSCT!$B93,Data_HSCT!$A$5:$U$348,Data_HSCT!O$1,FALSE))</f>
        <v>4.9133089980028846</v>
      </c>
      <c r="D93" s="80">
        <f>IF(ISERROR(VLOOKUP(control!$B$4&amp;control!$D$11&amp;NIreland_HSCT!$B93,Data_HSCT!$A$5:$U$348,Data_HSCT!P$1,FALSE)),"-",VLOOKUP(control!$B$4&amp;control!$D$11&amp;NIreland_HSCT!$B93,Data_HSCT!$A$5:$U$348,Data_HSCT!P$1,FALSE))</f>
        <v>1.7341090581186651</v>
      </c>
      <c r="E93" s="80">
        <f>IF(ISERROR(VLOOKUP(control!$B$4&amp;control!$D$11&amp;NIreland_HSCT!$B93,Data_HSCT!$A$5:$U$348,Data_HSCT!Q$1,FALSE)),"-",VLOOKUP(control!$B$4&amp;control!$D$11&amp;NIreland_HSCT!$B93,Data_HSCT!$A$5:$U$348,Data_HSCT!Q$1,FALSE))</f>
        <v>4.0462544689435518</v>
      </c>
      <c r="F93" s="80">
        <f>IF(ISERROR(VLOOKUP(control!$B$4&amp;control!$D$11&amp;NIreland_HSCT!$B93,Data_HSCT!$A$5:$U$348,Data_HSCT!R$1,FALSE)),"-",VLOOKUP(control!$B$4&amp;control!$D$11&amp;NIreland_HSCT!$B93,Data_HSCT!$A$5:$U$348,Data_HSCT!R$1,FALSE))</f>
        <v>1.4450908817655541</v>
      </c>
      <c r="G93" s="80">
        <f>IF(ISERROR(VLOOKUP(control!$B$4&amp;control!$D$11&amp;NIreland_HSCT!$B93,Data_HSCT!$A$5:$U$348,Data_HSCT!S$1,FALSE)),"-",VLOOKUP(control!$B$4&amp;control!$D$11&amp;NIreland_HSCT!$B93,Data_HSCT!$A$5:$U$348,Data_HSCT!S$1,FALSE))</f>
        <v>2.8901817635311082</v>
      </c>
      <c r="H93" s="80" t="str">
        <f>IF(ISERROR(VLOOKUP(control!$B$4&amp;control!$D$11&amp;NIreland_HSCT!$B93,Data_HSCT!$A$5:$U$348,Data_HSCT!T$1,FALSE)),"-",VLOOKUP(control!$B$4&amp;control!$D$11&amp;NIreland_HSCT!$B93,Data_HSCT!$A$5:$U$348,Data_HSCT!T$1,FALSE))</f>
        <v>-</v>
      </c>
      <c r="I93" s="81">
        <f>IF(ISERROR(VLOOKUP(control!$B$4&amp;control!$D$11&amp;NIreland_HSCT!$B93,Data_HSCT!$A$5:$U$348,Data_HSCT!U$1,FALSE)),"-",VLOOKUP(control!$B$4&amp;control!$D$11&amp;NIreland_HSCT!$B93,Data_HSCT!$A$5:$U$348,Data_HSCT!U$1,FALSE))</f>
        <v>15.028945170361764</v>
      </c>
      <c r="J93" s="9"/>
      <c r="K93" s="79">
        <f>IF(ISERROR(VLOOKUP(control!$B$5&amp;control!$D$11&amp;NIreland_HSCT!$B93,Data_HSCT!$A$5:$U$348,Data_HSCT!O$1,FALSE)),"-",VLOOKUP(control!$B$5&amp;control!$D$11&amp;NIreland_HSCT!$B93,Data_HSCT!$A$5:$U$348,Data_HSCT!O$1,FALSE))</f>
        <v>1.4450908817655541</v>
      </c>
      <c r="L93" s="80">
        <f>IF(ISERROR(VLOOKUP(control!$B$5&amp;control!$D$11&amp;NIreland_HSCT!$B93,Data_HSCT!$A$5:$U$348,Data_HSCT!P$1,FALSE)),"-",VLOOKUP(control!$B$5&amp;control!$D$11&amp;NIreland_HSCT!$B93,Data_HSCT!$A$5:$U$348,Data_HSCT!P$1,FALSE))</f>
        <v>1.4450908817655541</v>
      </c>
      <c r="M93" s="80">
        <f>IF(ISERROR(VLOOKUP(control!$B$5&amp;control!$D$11&amp;NIreland_HSCT!$B93,Data_HSCT!$A$5:$U$348,Data_HSCT!Q$1,FALSE)),"-",VLOOKUP(control!$B$5&amp;control!$D$11&amp;NIreland_HSCT!$B93,Data_HSCT!$A$5:$U$348,Data_HSCT!Q$1,FALSE))</f>
        <v>1.4450908817655541</v>
      </c>
      <c r="N93" s="80">
        <f>IF(ISERROR(VLOOKUP(control!$B$5&amp;control!$D$11&amp;NIreland_HSCT!$B93,Data_HSCT!$A$5:$U$348,Data_HSCT!R$1,FALSE)),"-",VLOOKUP(control!$B$5&amp;control!$D$11&amp;NIreland_HSCT!$B93,Data_HSCT!$A$5:$U$348,Data_HSCT!R$1,FALSE))</f>
        <v>1.4450908817655541</v>
      </c>
      <c r="O93" s="80" t="str">
        <f>IF(ISERROR(VLOOKUP(control!$B$5&amp;control!$D$11&amp;NIreland_HSCT!$B93,Data_HSCT!$A$5:$U$348,Data_HSCT!S$1,FALSE)),"-",VLOOKUP(control!$B$5&amp;control!$D$11&amp;NIreland_HSCT!$B93,Data_HSCT!$A$5:$U$348,Data_HSCT!S$1,FALSE))</f>
        <v>-</v>
      </c>
      <c r="P93" s="80">
        <f>IF(ISERROR(VLOOKUP(control!$B$5&amp;control!$D$11&amp;NIreland_HSCT!$B93,Data_HSCT!$A$5:$U$348,Data_HSCT!T$1,FALSE)),"-",VLOOKUP(control!$B$5&amp;control!$D$11&amp;NIreland_HSCT!$B93,Data_HSCT!$A$5:$U$348,Data_HSCT!T$1,FALSE))</f>
        <v>1.4450908817655541</v>
      </c>
      <c r="Q93" s="81">
        <f>IF(ISERROR(VLOOKUP(control!$B$5&amp;control!$D$11&amp;NIreland_HSCT!$B93,Data_HSCT!$A$5:$U$348,Data_HSCT!U$1,FALSE)),"-",VLOOKUP(control!$B$5&amp;control!$D$11&amp;NIreland_HSCT!$B93,Data_HSCT!$A$5:$U$348,Data_HSCT!U$1,FALSE))</f>
        <v>7.2254544088277717</v>
      </c>
      <c r="R93" s="9"/>
      <c r="S93" s="79">
        <f>IF(ISERROR(VLOOKUP("Persons"&amp;control!$D$11&amp;NIreland_HSCT!$B93,Data_HSCT!$A$5:$U$348,Data_HSCT!O$1,FALSE)),"-",VLOOKUP("Persons"&amp;control!$D$11&amp;NIreland_HSCT!$B93,Data_HSCT!$A$5:$U$348,Data_HSCT!O$1,FALSE))</f>
        <v>6.3583998797684389</v>
      </c>
      <c r="T93" s="80">
        <f>IF(ISERROR(VLOOKUP("Persons"&amp;control!$D$11&amp;NIreland_HSCT!$B93,Data_HSCT!$A$5:$U$348,Data_HSCT!P$1,FALSE)),"-",VLOOKUP("Persons"&amp;control!$D$11&amp;NIreland_HSCT!$B93,Data_HSCT!$A$5:$U$348,Data_HSCT!P$1,FALSE))</f>
        <v>3.1791999398842195</v>
      </c>
      <c r="U93" s="80">
        <f>IF(ISERROR(VLOOKUP("Persons"&amp;control!$D$11&amp;NIreland_HSCT!$B93,Data_HSCT!$A$5:$U$348,Data_HSCT!Q$1,FALSE)),"-",VLOOKUP("Persons"&amp;control!$D$11&amp;NIreland_HSCT!$B93,Data_HSCT!$A$5:$U$348,Data_HSCT!Q$1,FALSE))</f>
        <v>5.4913453507091061</v>
      </c>
      <c r="V93" s="80">
        <f>IF(ISERROR(VLOOKUP("Persons"&amp;control!$D$11&amp;NIreland_HSCT!$B93,Data_HSCT!$A$5:$U$348,Data_HSCT!R$1,FALSE)),"-",VLOOKUP("Persons"&amp;control!$D$11&amp;NIreland_HSCT!$B93,Data_HSCT!$A$5:$U$348,Data_HSCT!R$1,FALSE))</f>
        <v>2.8901817635311082</v>
      </c>
      <c r="W93" s="80">
        <f>IF(ISERROR(VLOOKUP("Persons"&amp;control!$D$11&amp;NIreland_HSCT!$B93,Data_HSCT!$A$5:$U$348,Data_HSCT!S$1,FALSE)),"-",VLOOKUP("Persons"&amp;control!$D$11&amp;NIreland_HSCT!$B93,Data_HSCT!$A$5:$U$348,Data_HSCT!S$1,FALSE))</f>
        <v>2.8901817635311082</v>
      </c>
      <c r="X93" s="80">
        <f>IF(ISERROR(VLOOKUP("Persons"&amp;control!$D$11&amp;NIreland_HSCT!$B93,Data_HSCT!$A$5:$U$348,Data_HSCT!T$1,FALSE)),"-",VLOOKUP("Persons"&amp;control!$D$11&amp;NIreland_HSCT!$B93,Data_HSCT!$A$5:$U$348,Data_HSCT!T$1,FALSE))</f>
        <v>1.4450908817655541</v>
      </c>
      <c r="Y93" s="81">
        <f>IF(ISERROR(VLOOKUP("Persons"&amp;control!$D$11&amp;NIreland_HSCT!$B93,Data_HSCT!$A$5:$U$348,Data_HSCT!U$1,FALSE)),"-",VLOOKUP("Persons"&amp;control!$D$11&amp;NIreland_HSCT!$B93,Data_HSCT!$A$5:$U$348,Data_HSCT!U$1,FALSE))</f>
        <v>22.254399579189535</v>
      </c>
    </row>
    <row r="94" spans="2:25" thickBot="1">
      <c r="B94" s="16" t="s">
        <v>130</v>
      </c>
      <c r="C94" s="82" t="str">
        <f>IF(ISERROR(VLOOKUP(control!$B$4&amp;control!$D$11&amp;NIreland_HSCT!$B94,Data_HSCT!$A$5:$U$348,Data_HSCT!O$1,FALSE)),"-",VLOOKUP(control!$B$4&amp;control!$D$11&amp;NIreland_HSCT!$B94,Data_HSCT!$A$5:$U$348,Data_HSCT!O$1,FALSE))</f>
        <v>-</v>
      </c>
      <c r="D94" s="83" t="str">
        <f>IF(ISERROR(VLOOKUP(control!$B$4&amp;control!$D$11&amp;NIreland_HSCT!$B94,Data_HSCT!$A$5:$U$348,Data_HSCT!P$1,FALSE)),"-",VLOOKUP(control!$B$4&amp;control!$D$11&amp;NIreland_HSCT!$B94,Data_HSCT!$A$5:$U$348,Data_HSCT!P$1,FALSE))</f>
        <v>-</v>
      </c>
      <c r="E94" s="83" t="str">
        <f>IF(ISERROR(VLOOKUP(control!$B$4&amp;control!$D$11&amp;NIreland_HSCT!$B94,Data_HSCT!$A$5:$U$348,Data_HSCT!Q$1,FALSE)),"-",VLOOKUP(control!$B$4&amp;control!$D$11&amp;NIreland_HSCT!$B94,Data_HSCT!$A$5:$U$348,Data_HSCT!Q$1,FALSE))</f>
        <v>-</v>
      </c>
      <c r="F94" s="83" t="str">
        <f>IF(ISERROR(VLOOKUP(control!$B$4&amp;control!$D$11&amp;NIreland_HSCT!$B94,Data_HSCT!$A$5:$U$348,Data_HSCT!R$1,FALSE)),"-",VLOOKUP(control!$B$4&amp;control!$D$11&amp;NIreland_HSCT!$B94,Data_HSCT!$A$5:$U$348,Data_HSCT!R$1,FALSE))</f>
        <v>-</v>
      </c>
      <c r="G94" s="83" t="str">
        <f>IF(ISERROR(VLOOKUP(control!$B$4&amp;control!$D$11&amp;NIreland_HSCT!$B94,Data_HSCT!$A$5:$U$348,Data_HSCT!S$1,FALSE)),"-",VLOOKUP(control!$B$4&amp;control!$D$11&amp;NIreland_HSCT!$B94,Data_HSCT!$A$5:$U$348,Data_HSCT!S$1,FALSE))</f>
        <v>-</v>
      </c>
      <c r="H94" s="83" t="str">
        <f>IF(ISERROR(VLOOKUP(control!$B$4&amp;control!$D$11&amp;NIreland_HSCT!$B94,Data_HSCT!$A$5:$U$348,Data_HSCT!T$1,FALSE)),"-",VLOOKUP(control!$B$4&amp;control!$D$11&amp;NIreland_HSCT!$B94,Data_HSCT!$A$5:$U$348,Data_HSCT!T$1,FALSE))</f>
        <v>-</v>
      </c>
      <c r="I94" s="84" t="str">
        <f>IF(ISERROR(VLOOKUP(control!$B$4&amp;control!$D$11&amp;NIreland_HSCT!$B94,Data_HSCT!$A$5:$U$348,Data_HSCT!U$1,FALSE)),"-",VLOOKUP(control!$B$4&amp;control!$D$11&amp;NIreland_HSCT!$B94,Data_HSCT!$A$5:$U$348,Data_HSCT!U$1,FALSE))</f>
        <v>-</v>
      </c>
      <c r="J94" s="9"/>
      <c r="K94" s="82">
        <f>IF(ISERROR(VLOOKUP(control!$B$5&amp;control!$D$11&amp;NIreland_HSCT!$B94,Data_HSCT!$A$5:$U$348,Data_HSCT!O$1,FALSE)),"-",VLOOKUP(control!$B$5&amp;control!$D$11&amp;NIreland_HSCT!$B94,Data_HSCT!$A$5:$U$348,Data_HSCT!O$1,FALSE))</f>
        <v>9.0313330812086186</v>
      </c>
      <c r="L94" s="83">
        <f>IF(ISERROR(VLOOKUP(control!$B$5&amp;control!$D$11&amp;NIreland_HSCT!$B94,Data_HSCT!$A$5:$U$348,Data_HSCT!P$1,FALSE)),"-",VLOOKUP(control!$B$5&amp;control!$D$11&amp;NIreland_HSCT!$B94,Data_HSCT!$A$5:$U$348,Data_HSCT!P$1,FALSE))</f>
        <v>9.5957913987841561</v>
      </c>
      <c r="M94" s="83">
        <f>IF(ISERROR(VLOOKUP(control!$B$5&amp;control!$D$11&amp;NIreland_HSCT!$B94,Data_HSCT!$A$5:$U$348,Data_HSCT!Q$1,FALSE)),"-",VLOOKUP(control!$B$5&amp;control!$D$11&amp;NIreland_HSCT!$B94,Data_HSCT!$A$5:$U$348,Data_HSCT!Q$1,FALSE))</f>
        <v>31.045207466654624</v>
      </c>
      <c r="N94" s="83">
        <f>IF(ISERROR(VLOOKUP(control!$B$5&amp;control!$D$11&amp;NIreland_HSCT!$B94,Data_HSCT!$A$5:$U$348,Data_HSCT!R$1,FALSE)),"-",VLOOKUP(control!$B$5&amp;control!$D$11&amp;NIreland_HSCT!$B94,Data_HSCT!$A$5:$U$348,Data_HSCT!R$1,FALSE))</f>
        <v>36.68979064241001</v>
      </c>
      <c r="O94" s="83">
        <f>IF(ISERROR(VLOOKUP(control!$B$5&amp;control!$D$11&amp;NIreland_HSCT!$B94,Data_HSCT!$A$5:$U$348,Data_HSCT!S$1,FALSE)),"-",VLOOKUP(control!$B$5&amp;control!$D$11&amp;NIreland_HSCT!$B94,Data_HSCT!$A$5:$U$348,Data_HSCT!S$1,FALSE))</f>
        <v>25.400624290899238</v>
      </c>
      <c r="P94" s="83">
        <f>IF(ISERROR(VLOOKUP(control!$B$5&amp;control!$D$11&amp;NIreland_HSCT!$B94,Data_HSCT!$A$5:$U$348,Data_HSCT!T$1,FALSE)),"-",VLOOKUP(control!$B$5&amp;control!$D$11&amp;NIreland_HSCT!$B94,Data_HSCT!$A$5:$U$348,Data_HSCT!T$1,FALSE))</f>
        <v>11.853624669086312</v>
      </c>
      <c r="Q94" s="84">
        <f>IF(ISERROR(VLOOKUP(control!$B$5&amp;control!$D$11&amp;NIreland_HSCT!$B94,Data_HSCT!$A$5:$U$348,Data_HSCT!U$1,FALSE)),"-",VLOOKUP(control!$B$5&amp;control!$D$11&amp;NIreland_HSCT!$B94,Data_HSCT!$A$5:$U$348,Data_HSCT!U$1,FALSE))</f>
        <v>123.61637154904297</v>
      </c>
      <c r="R94" s="9"/>
      <c r="S94" s="82">
        <f>IF(ISERROR(VLOOKUP("Persons"&amp;control!$D$11&amp;NIreland_HSCT!$B94,Data_HSCT!$A$5:$U$348,Data_HSCT!O$1,FALSE)),"-",VLOOKUP("Persons"&amp;control!$D$11&amp;NIreland_HSCT!$B94,Data_HSCT!$A$5:$U$348,Data_HSCT!O$1,FALSE))</f>
        <v>9.0313330812086186</v>
      </c>
      <c r="T94" s="83">
        <f>IF(ISERROR(VLOOKUP("Persons"&amp;control!$D$11&amp;NIreland_HSCT!$B94,Data_HSCT!$A$5:$U$348,Data_HSCT!P$1,FALSE)),"-",VLOOKUP("Persons"&amp;control!$D$11&amp;NIreland_HSCT!$B94,Data_HSCT!$A$5:$U$348,Data_HSCT!P$1,FALSE))</f>
        <v>9.5957913987841561</v>
      </c>
      <c r="U94" s="83">
        <f>IF(ISERROR(VLOOKUP("Persons"&amp;control!$D$11&amp;NIreland_HSCT!$B94,Data_HSCT!$A$5:$U$348,Data_HSCT!Q$1,FALSE)),"-",VLOOKUP("Persons"&amp;control!$D$11&amp;NIreland_HSCT!$B94,Data_HSCT!$A$5:$U$348,Data_HSCT!Q$1,FALSE))</f>
        <v>31.045207466654624</v>
      </c>
      <c r="V94" s="83">
        <f>IF(ISERROR(VLOOKUP("Persons"&amp;control!$D$11&amp;NIreland_HSCT!$B94,Data_HSCT!$A$5:$U$348,Data_HSCT!R$1,FALSE)),"-",VLOOKUP("Persons"&amp;control!$D$11&amp;NIreland_HSCT!$B94,Data_HSCT!$A$5:$U$348,Data_HSCT!R$1,FALSE))</f>
        <v>36.68979064241001</v>
      </c>
      <c r="W94" s="83">
        <f>IF(ISERROR(VLOOKUP("Persons"&amp;control!$D$11&amp;NIreland_HSCT!$B94,Data_HSCT!$A$5:$U$348,Data_HSCT!S$1,FALSE)),"-",VLOOKUP("Persons"&amp;control!$D$11&amp;NIreland_HSCT!$B94,Data_HSCT!$A$5:$U$348,Data_HSCT!S$1,FALSE))</f>
        <v>25.400624290899238</v>
      </c>
      <c r="X94" s="83">
        <f>IF(ISERROR(VLOOKUP("Persons"&amp;control!$D$11&amp;NIreland_HSCT!$B94,Data_HSCT!$A$5:$U$348,Data_HSCT!T$1,FALSE)),"-",VLOOKUP("Persons"&amp;control!$D$11&amp;NIreland_HSCT!$B94,Data_HSCT!$A$5:$U$348,Data_HSCT!T$1,FALSE))</f>
        <v>11.853624669086312</v>
      </c>
      <c r="Y94" s="84">
        <f>IF(ISERROR(VLOOKUP("Persons"&amp;control!$D$11&amp;NIreland_HSCT!$B94,Data_HSCT!$A$5:$U$348,Data_HSCT!U$1,FALSE)),"-",VLOOKUP("Persons"&amp;control!$D$11&amp;NIreland_HSCT!$B94,Data_HSCT!$A$5:$U$348,Data_HSCT!U$1,FALSE))</f>
        <v>123.61637154904297</v>
      </c>
    </row>
    <row r="95" spans="2:25" thickBot="1">
      <c r="B95" s="16" t="s">
        <v>159</v>
      </c>
      <c r="C95" s="79">
        <f>IF(ISERROR(VLOOKUP(control!$B$4&amp;control!$D$11&amp;NIreland_HSCT!$B95,Data_HSCT!$A$5:$U$348,Data_HSCT!O$1,FALSE)),"-",VLOOKUP(control!$B$4&amp;control!$D$11&amp;NIreland_HSCT!$B95,Data_HSCT!$A$5:$U$348,Data_HSCT!O$1,FALSE))</f>
        <v>1.7341090581186651</v>
      </c>
      <c r="D95" s="80" t="str">
        <f>IF(ISERROR(VLOOKUP(control!$B$4&amp;control!$D$11&amp;NIreland_HSCT!$B95,Data_HSCT!$A$5:$U$348,Data_HSCT!P$1,FALSE)),"-",VLOOKUP(control!$B$4&amp;control!$D$11&amp;NIreland_HSCT!$B95,Data_HSCT!$A$5:$U$348,Data_HSCT!P$1,FALSE))</f>
        <v>-</v>
      </c>
      <c r="E95" s="80" t="str">
        <f>IF(ISERROR(VLOOKUP(control!$B$4&amp;control!$D$11&amp;NIreland_HSCT!$B95,Data_HSCT!$A$5:$U$348,Data_HSCT!Q$1,FALSE)),"-",VLOOKUP(control!$B$4&amp;control!$D$11&amp;NIreland_HSCT!$B95,Data_HSCT!$A$5:$U$348,Data_HSCT!Q$1,FALSE))</f>
        <v>-</v>
      </c>
      <c r="F95" s="80" t="str">
        <f>IF(ISERROR(VLOOKUP(control!$B$4&amp;control!$D$11&amp;NIreland_HSCT!$B95,Data_HSCT!$A$5:$U$348,Data_HSCT!R$1,FALSE)),"-",VLOOKUP(control!$B$4&amp;control!$D$11&amp;NIreland_HSCT!$B95,Data_HSCT!$A$5:$U$348,Data_HSCT!R$1,FALSE))</f>
        <v>-</v>
      </c>
      <c r="G95" s="80" t="str">
        <f>IF(ISERROR(VLOOKUP(control!$B$4&amp;control!$D$11&amp;NIreland_HSCT!$B95,Data_HSCT!$A$5:$U$348,Data_HSCT!S$1,FALSE)),"-",VLOOKUP(control!$B$4&amp;control!$D$11&amp;NIreland_HSCT!$B95,Data_HSCT!$A$5:$U$348,Data_HSCT!S$1,FALSE))</f>
        <v>-</v>
      </c>
      <c r="H95" s="80" t="str">
        <f>IF(ISERROR(VLOOKUP(control!$B$4&amp;control!$D$11&amp;NIreland_HSCT!$B95,Data_HSCT!$A$5:$U$348,Data_HSCT!T$1,FALSE)),"-",VLOOKUP(control!$B$4&amp;control!$D$11&amp;NIreland_HSCT!$B95,Data_HSCT!$A$5:$U$348,Data_HSCT!T$1,FALSE))</f>
        <v>-</v>
      </c>
      <c r="I95" s="81">
        <f>IF(ISERROR(VLOOKUP(control!$B$4&amp;control!$D$11&amp;NIreland_HSCT!$B95,Data_HSCT!$A$5:$U$348,Data_HSCT!U$1,FALSE)),"-",VLOOKUP(control!$B$4&amp;control!$D$11&amp;NIreland_HSCT!$B95,Data_HSCT!$A$5:$U$348,Data_HSCT!U$1,FALSE))</f>
        <v>1.7341090581186651</v>
      </c>
      <c r="J95" s="9"/>
      <c r="K95" s="79">
        <f>IF(ISERROR(VLOOKUP(control!$B$5&amp;control!$D$11&amp;NIreland_HSCT!$B95,Data_HSCT!$A$5:$U$348,Data_HSCT!O$1,FALSE)),"-",VLOOKUP(control!$B$5&amp;control!$D$11&amp;NIreland_HSCT!$B95,Data_HSCT!$A$5:$U$348,Data_HSCT!O$1,FALSE))</f>
        <v>1.4450908817655541</v>
      </c>
      <c r="L95" s="80" t="str">
        <f>IF(ISERROR(VLOOKUP(control!$B$5&amp;control!$D$11&amp;NIreland_HSCT!$B95,Data_HSCT!$A$5:$U$348,Data_HSCT!P$1,FALSE)),"-",VLOOKUP(control!$B$5&amp;control!$D$11&amp;NIreland_HSCT!$B95,Data_HSCT!$A$5:$U$348,Data_HSCT!P$1,FALSE))</f>
        <v>-</v>
      </c>
      <c r="M95" s="80" t="str">
        <f>IF(ISERROR(VLOOKUP(control!$B$5&amp;control!$D$11&amp;NIreland_HSCT!$B95,Data_HSCT!$A$5:$U$348,Data_HSCT!Q$1,FALSE)),"-",VLOOKUP(control!$B$5&amp;control!$D$11&amp;NIreland_HSCT!$B95,Data_HSCT!$A$5:$U$348,Data_HSCT!Q$1,FALSE))</f>
        <v>-</v>
      </c>
      <c r="N95" s="80" t="str">
        <f>IF(ISERROR(VLOOKUP(control!$B$5&amp;control!$D$11&amp;NIreland_HSCT!$B95,Data_HSCT!$A$5:$U$348,Data_HSCT!R$1,FALSE)),"-",VLOOKUP(control!$B$5&amp;control!$D$11&amp;NIreland_HSCT!$B95,Data_HSCT!$A$5:$U$348,Data_HSCT!R$1,FALSE))</f>
        <v>-</v>
      </c>
      <c r="O95" s="80" t="str">
        <f>IF(ISERROR(VLOOKUP(control!$B$5&amp;control!$D$11&amp;NIreland_HSCT!$B95,Data_HSCT!$A$5:$U$348,Data_HSCT!S$1,FALSE)),"-",VLOOKUP(control!$B$5&amp;control!$D$11&amp;NIreland_HSCT!$B95,Data_HSCT!$A$5:$U$348,Data_HSCT!S$1,FALSE))</f>
        <v>-</v>
      </c>
      <c r="P95" s="80" t="str">
        <f>IF(ISERROR(VLOOKUP(control!$B$5&amp;control!$D$11&amp;NIreland_HSCT!$B95,Data_HSCT!$A$5:$U$348,Data_HSCT!T$1,FALSE)),"-",VLOOKUP(control!$B$5&amp;control!$D$11&amp;NIreland_HSCT!$B95,Data_HSCT!$A$5:$U$348,Data_HSCT!T$1,FALSE))</f>
        <v>-</v>
      </c>
      <c r="Q95" s="81">
        <f>IF(ISERROR(VLOOKUP(control!$B$5&amp;control!$D$11&amp;NIreland_HSCT!$B95,Data_HSCT!$A$5:$U$348,Data_HSCT!U$1,FALSE)),"-",VLOOKUP(control!$B$5&amp;control!$D$11&amp;NIreland_HSCT!$B95,Data_HSCT!$A$5:$U$348,Data_HSCT!U$1,FALSE))</f>
        <v>1.4450908817655541</v>
      </c>
      <c r="R95" s="9"/>
      <c r="S95" s="79">
        <f>IF(ISERROR(VLOOKUP("Persons"&amp;control!$D$11&amp;NIreland_HSCT!$B95,Data_HSCT!$A$5:$U$348,Data_HSCT!O$1,FALSE)),"-",VLOOKUP("Persons"&amp;control!$D$11&amp;NIreland_HSCT!$B95,Data_HSCT!$A$5:$U$348,Data_HSCT!O$1,FALSE))</f>
        <v>3.1791999398842195</v>
      </c>
      <c r="T95" s="80" t="str">
        <f>IF(ISERROR(VLOOKUP("Persons"&amp;control!$D$11&amp;NIreland_HSCT!$B95,Data_HSCT!$A$5:$U$348,Data_HSCT!P$1,FALSE)),"-",VLOOKUP("Persons"&amp;control!$D$11&amp;NIreland_HSCT!$B95,Data_HSCT!$A$5:$U$348,Data_HSCT!P$1,FALSE))</f>
        <v>-</v>
      </c>
      <c r="U95" s="80" t="str">
        <f>IF(ISERROR(VLOOKUP("Persons"&amp;control!$D$11&amp;NIreland_HSCT!$B95,Data_HSCT!$A$5:$U$348,Data_HSCT!Q$1,FALSE)),"-",VLOOKUP("Persons"&amp;control!$D$11&amp;NIreland_HSCT!$B95,Data_HSCT!$A$5:$U$348,Data_HSCT!Q$1,FALSE))</f>
        <v>-</v>
      </c>
      <c r="V95" s="80" t="str">
        <f>IF(ISERROR(VLOOKUP("Persons"&amp;control!$D$11&amp;NIreland_HSCT!$B95,Data_HSCT!$A$5:$U$348,Data_HSCT!R$1,FALSE)),"-",VLOOKUP("Persons"&amp;control!$D$11&amp;NIreland_HSCT!$B95,Data_HSCT!$A$5:$U$348,Data_HSCT!R$1,FALSE))</f>
        <v>-</v>
      </c>
      <c r="W95" s="80" t="str">
        <f>IF(ISERROR(VLOOKUP("Persons"&amp;control!$D$11&amp;NIreland_HSCT!$B95,Data_HSCT!$A$5:$U$348,Data_HSCT!S$1,FALSE)),"-",VLOOKUP("Persons"&amp;control!$D$11&amp;NIreland_HSCT!$B95,Data_HSCT!$A$5:$U$348,Data_HSCT!S$1,FALSE))</f>
        <v>-</v>
      </c>
      <c r="X95" s="80" t="str">
        <f>IF(ISERROR(VLOOKUP("Persons"&amp;control!$D$11&amp;NIreland_HSCT!$B95,Data_HSCT!$A$5:$U$348,Data_HSCT!T$1,FALSE)),"-",VLOOKUP("Persons"&amp;control!$D$11&amp;NIreland_HSCT!$B95,Data_HSCT!$A$5:$U$348,Data_HSCT!T$1,FALSE))</f>
        <v>-</v>
      </c>
      <c r="Y95" s="81">
        <f>IF(ISERROR(VLOOKUP("Persons"&amp;control!$D$11&amp;NIreland_HSCT!$B95,Data_HSCT!$A$5:$U$348,Data_HSCT!U$1,FALSE)),"-",VLOOKUP("Persons"&amp;control!$D$11&amp;NIreland_HSCT!$B95,Data_HSCT!$A$5:$U$348,Data_HSCT!U$1,FALSE))</f>
        <v>3.1791999398842195</v>
      </c>
    </row>
    <row r="96" spans="2:25" thickBot="1">
      <c r="B96" s="16" t="s">
        <v>162</v>
      </c>
      <c r="C96" s="82">
        <f>IF(ISERROR(VLOOKUP(control!$B$4&amp;control!$D$11&amp;NIreland_HSCT!$B96,Data_HSCT!$A$5:$U$348,Data_HSCT!O$1,FALSE)),"-",VLOOKUP(control!$B$4&amp;control!$D$11&amp;NIreland_HSCT!$B96,Data_HSCT!$A$5:$U$348,Data_HSCT!O$1,FALSE))</f>
        <v>92.571164082388336</v>
      </c>
      <c r="D96" s="83">
        <f>IF(ISERROR(VLOOKUP(control!$B$4&amp;control!$D$11&amp;NIreland_HSCT!$B96,Data_HSCT!$A$5:$U$348,Data_HSCT!P$1,FALSE)),"-",VLOOKUP(control!$B$4&amp;control!$D$11&amp;NIreland_HSCT!$B96,Data_HSCT!$A$5:$U$348,Data_HSCT!P$1,FALSE))</f>
        <v>111.19828856238111</v>
      </c>
      <c r="E96" s="83">
        <f>IF(ISERROR(VLOOKUP(control!$B$4&amp;control!$D$11&amp;NIreland_HSCT!$B96,Data_HSCT!$A$5:$U$348,Data_HSCT!Q$1,FALSE)),"-",VLOOKUP(control!$B$4&amp;control!$D$11&amp;NIreland_HSCT!$B96,Data_HSCT!$A$5:$U$348,Data_HSCT!Q$1,FALSE))</f>
        <v>251.18395132111468</v>
      </c>
      <c r="F96" s="83">
        <f>IF(ISERROR(VLOOKUP(control!$B$4&amp;control!$D$11&amp;NIreland_HSCT!$B96,Data_HSCT!$A$5:$U$348,Data_HSCT!R$1,FALSE)),"-",VLOOKUP(control!$B$4&amp;control!$D$11&amp;NIreland_HSCT!$B96,Data_HSCT!$A$5:$U$348,Data_HSCT!R$1,FALSE))</f>
        <v>202.07607769204284</v>
      </c>
      <c r="G96" s="83">
        <f>IF(ISERROR(VLOOKUP(control!$B$4&amp;control!$D$11&amp;NIreland_HSCT!$B96,Data_HSCT!$A$5:$U$348,Data_HSCT!S$1,FALSE)),"-",VLOOKUP(control!$B$4&amp;control!$D$11&amp;NIreland_HSCT!$B96,Data_HSCT!$A$5:$U$348,Data_HSCT!S$1,FALSE))</f>
        <v>62.090414933309248</v>
      </c>
      <c r="H96" s="83">
        <f>IF(ISERROR(VLOOKUP(control!$B$4&amp;control!$D$11&amp;NIreland_HSCT!$B96,Data_HSCT!$A$5:$U$348,Data_HSCT!T$1,FALSE)),"-",VLOOKUP(control!$B$4&amp;control!$D$11&amp;NIreland_HSCT!$B96,Data_HSCT!$A$5:$U$348,Data_HSCT!T$1,FALSE))</f>
        <v>11.853624669086312</v>
      </c>
      <c r="I96" s="84">
        <f>IF(ISERROR(VLOOKUP(control!$B$4&amp;control!$D$11&amp;NIreland_HSCT!$B96,Data_HSCT!$A$5:$U$348,Data_HSCT!U$1,FALSE)),"-",VLOOKUP(control!$B$4&amp;control!$D$11&amp;NIreland_HSCT!$B96,Data_HSCT!$A$5:$U$348,Data_HSCT!U$1,FALSE))</f>
        <v>730.97352126032251</v>
      </c>
      <c r="J96" s="9"/>
      <c r="K96" s="82" t="str">
        <f>IF(ISERROR(VLOOKUP(control!$B$5&amp;control!$D$11&amp;NIreland_HSCT!$B96,Data_HSCT!$A$5:$U$348,Data_HSCT!O$1,FALSE)),"-",VLOOKUP(control!$B$5&amp;control!$D$11&amp;NIreland_HSCT!$B96,Data_HSCT!$A$5:$U$348,Data_HSCT!O$1,FALSE))</f>
        <v>-</v>
      </c>
      <c r="L96" s="83" t="str">
        <f>IF(ISERROR(VLOOKUP(control!$B$5&amp;control!$D$11&amp;NIreland_HSCT!$B96,Data_HSCT!$A$5:$U$348,Data_HSCT!P$1,FALSE)),"-",VLOOKUP(control!$B$5&amp;control!$D$11&amp;NIreland_HSCT!$B96,Data_HSCT!$A$5:$U$348,Data_HSCT!P$1,FALSE))</f>
        <v>-</v>
      </c>
      <c r="M96" s="83" t="str">
        <f>IF(ISERROR(VLOOKUP(control!$B$5&amp;control!$D$11&amp;NIreland_HSCT!$B96,Data_HSCT!$A$5:$U$348,Data_HSCT!Q$1,FALSE)),"-",VLOOKUP(control!$B$5&amp;control!$D$11&amp;NIreland_HSCT!$B96,Data_HSCT!$A$5:$U$348,Data_HSCT!Q$1,FALSE))</f>
        <v>-</v>
      </c>
      <c r="N96" s="83" t="str">
        <f>IF(ISERROR(VLOOKUP(control!$B$5&amp;control!$D$11&amp;NIreland_HSCT!$B96,Data_HSCT!$A$5:$U$348,Data_HSCT!R$1,FALSE)),"-",VLOOKUP(control!$B$5&amp;control!$D$11&amp;NIreland_HSCT!$B96,Data_HSCT!$A$5:$U$348,Data_HSCT!R$1,FALSE))</f>
        <v>-</v>
      </c>
      <c r="O96" s="83" t="str">
        <f>IF(ISERROR(VLOOKUP(control!$B$5&amp;control!$D$11&amp;NIreland_HSCT!$B96,Data_HSCT!$A$5:$U$348,Data_HSCT!S$1,FALSE)),"-",VLOOKUP(control!$B$5&amp;control!$D$11&amp;NIreland_HSCT!$B96,Data_HSCT!$A$5:$U$348,Data_HSCT!S$1,FALSE))</f>
        <v>-</v>
      </c>
      <c r="P96" s="83" t="str">
        <f>IF(ISERROR(VLOOKUP(control!$B$5&amp;control!$D$11&amp;NIreland_HSCT!$B96,Data_HSCT!$A$5:$U$348,Data_HSCT!T$1,FALSE)),"-",VLOOKUP(control!$B$5&amp;control!$D$11&amp;NIreland_HSCT!$B96,Data_HSCT!$A$5:$U$348,Data_HSCT!T$1,FALSE))</f>
        <v>-</v>
      </c>
      <c r="Q96" s="84" t="str">
        <f>IF(ISERROR(VLOOKUP(control!$B$5&amp;control!$D$11&amp;NIreland_HSCT!$B96,Data_HSCT!$A$5:$U$348,Data_HSCT!U$1,FALSE)),"-",VLOOKUP(control!$B$5&amp;control!$D$11&amp;NIreland_HSCT!$B96,Data_HSCT!$A$5:$U$348,Data_HSCT!U$1,FALSE))</f>
        <v>-</v>
      </c>
      <c r="R96" s="9"/>
      <c r="S96" s="82">
        <f>IF(ISERROR(VLOOKUP("Persons"&amp;control!$D$11&amp;NIreland_HSCT!$B96,Data_HSCT!$A$5:$U$348,Data_HSCT!O$1,FALSE)),"-",VLOOKUP("Persons"&amp;control!$D$11&amp;NIreland_HSCT!$B96,Data_HSCT!$A$5:$U$348,Data_HSCT!O$1,FALSE))</f>
        <v>92.571164082388336</v>
      </c>
      <c r="T96" s="83">
        <f>IF(ISERROR(VLOOKUP("Persons"&amp;control!$D$11&amp;NIreland_HSCT!$B96,Data_HSCT!$A$5:$U$348,Data_HSCT!P$1,FALSE)),"-",VLOOKUP("Persons"&amp;control!$D$11&amp;NIreland_HSCT!$B96,Data_HSCT!$A$5:$U$348,Data_HSCT!P$1,FALSE))</f>
        <v>111.19828856238111</v>
      </c>
      <c r="U96" s="83">
        <f>IF(ISERROR(VLOOKUP("Persons"&amp;control!$D$11&amp;NIreland_HSCT!$B96,Data_HSCT!$A$5:$U$348,Data_HSCT!Q$1,FALSE)),"-",VLOOKUP("Persons"&amp;control!$D$11&amp;NIreland_HSCT!$B96,Data_HSCT!$A$5:$U$348,Data_HSCT!Q$1,FALSE))</f>
        <v>251.18395132111468</v>
      </c>
      <c r="V96" s="83">
        <f>IF(ISERROR(VLOOKUP("Persons"&amp;control!$D$11&amp;NIreland_HSCT!$B96,Data_HSCT!$A$5:$U$348,Data_HSCT!R$1,FALSE)),"-",VLOOKUP("Persons"&amp;control!$D$11&amp;NIreland_HSCT!$B96,Data_HSCT!$A$5:$U$348,Data_HSCT!R$1,FALSE))</f>
        <v>202.07607769204284</v>
      </c>
      <c r="W96" s="83">
        <f>IF(ISERROR(VLOOKUP("Persons"&amp;control!$D$11&amp;NIreland_HSCT!$B96,Data_HSCT!$A$5:$U$348,Data_HSCT!S$1,FALSE)),"-",VLOOKUP("Persons"&amp;control!$D$11&amp;NIreland_HSCT!$B96,Data_HSCT!$A$5:$U$348,Data_HSCT!S$1,FALSE))</f>
        <v>62.090414933309248</v>
      </c>
      <c r="X96" s="83">
        <f>IF(ISERROR(VLOOKUP("Persons"&amp;control!$D$11&amp;NIreland_HSCT!$B96,Data_HSCT!$A$5:$U$348,Data_HSCT!T$1,FALSE)),"-",VLOOKUP("Persons"&amp;control!$D$11&amp;NIreland_HSCT!$B96,Data_HSCT!$A$5:$U$348,Data_HSCT!T$1,FALSE))</f>
        <v>11.853624669086312</v>
      </c>
      <c r="Y96" s="84">
        <f>IF(ISERROR(VLOOKUP("Persons"&amp;control!$D$11&amp;NIreland_HSCT!$B96,Data_HSCT!$A$5:$U$348,Data_HSCT!U$1,FALSE)),"-",VLOOKUP("Persons"&amp;control!$D$11&amp;NIreland_HSCT!$B96,Data_HSCT!$A$5:$U$348,Data_HSCT!U$1,FALSE))</f>
        <v>730.97352126032251</v>
      </c>
    </row>
    <row r="97" spans="2:25" thickBot="1">
      <c r="B97" s="16" t="s">
        <v>140</v>
      </c>
      <c r="C97" s="79">
        <f>IF(ISERROR(VLOOKUP(control!$B$4&amp;control!$D$11&amp;NIreland_HSCT!$B97,Data_HSCT!$A$5:$U$348,Data_HSCT!O$1,FALSE)),"-",VLOOKUP(control!$B$4&amp;control!$D$11&amp;NIreland_HSCT!$B97,Data_HSCT!$A$5:$U$348,Data_HSCT!O$1,FALSE))</f>
        <v>3.757236292590441</v>
      </c>
      <c r="D97" s="80">
        <f>IF(ISERROR(VLOOKUP(control!$B$4&amp;control!$D$11&amp;NIreland_HSCT!$B97,Data_HSCT!$A$5:$U$348,Data_HSCT!P$1,FALSE)),"-",VLOOKUP(control!$B$4&amp;control!$D$11&amp;NIreland_HSCT!$B97,Data_HSCT!$A$5:$U$348,Data_HSCT!P$1,FALSE))</f>
        <v>2.6011635871779974</v>
      </c>
      <c r="E97" s="80">
        <f>IF(ISERROR(VLOOKUP(control!$B$4&amp;control!$D$11&amp;NIreland_HSCT!$B97,Data_HSCT!$A$5:$U$348,Data_HSCT!Q$1,FALSE)),"-",VLOOKUP(control!$B$4&amp;control!$D$11&amp;NIreland_HSCT!$B97,Data_HSCT!$A$5:$U$348,Data_HSCT!Q$1,FALSE))</f>
        <v>1.4450908817655541</v>
      </c>
      <c r="F97" s="80">
        <f>IF(ISERROR(VLOOKUP(control!$B$4&amp;control!$D$11&amp;NIreland_HSCT!$B97,Data_HSCT!$A$5:$U$348,Data_HSCT!R$1,FALSE)),"-",VLOOKUP(control!$B$4&amp;control!$D$11&amp;NIreland_HSCT!$B97,Data_HSCT!$A$5:$U$348,Data_HSCT!R$1,FALSE))</f>
        <v>2.0231272344717759</v>
      </c>
      <c r="G97" s="80">
        <f>IF(ISERROR(VLOOKUP(control!$B$4&amp;control!$D$11&amp;NIreland_HSCT!$B97,Data_HSCT!$A$5:$U$348,Data_HSCT!S$1,FALSE)),"-",VLOOKUP(control!$B$4&amp;control!$D$11&amp;NIreland_HSCT!$B97,Data_HSCT!$A$5:$U$348,Data_HSCT!S$1,FALSE))</f>
        <v>2.8901817635311082</v>
      </c>
      <c r="H97" s="80">
        <f>IF(ISERROR(VLOOKUP(control!$B$4&amp;control!$D$11&amp;NIreland_HSCT!$B97,Data_HSCT!$A$5:$U$348,Data_HSCT!T$1,FALSE)),"-",VLOOKUP(control!$B$4&amp;control!$D$11&amp;NIreland_HSCT!$B97,Data_HSCT!$A$5:$U$348,Data_HSCT!T$1,FALSE))</f>
        <v>1.4450908817655541</v>
      </c>
      <c r="I97" s="81">
        <f>IF(ISERROR(VLOOKUP(control!$B$4&amp;control!$D$11&amp;NIreland_HSCT!$B97,Data_HSCT!$A$5:$U$348,Data_HSCT!U$1,FALSE)),"-",VLOOKUP(control!$B$4&amp;control!$D$11&amp;NIreland_HSCT!$B97,Data_HSCT!$A$5:$U$348,Data_HSCT!U$1,FALSE))</f>
        <v>14.161890641302431</v>
      </c>
      <c r="J97" s="9"/>
      <c r="K97" s="79">
        <f>IF(ISERROR(VLOOKUP(control!$B$5&amp;control!$D$11&amp;NIreland_HSCT!$B97,Data_HSCT!$A$5:$U$348,Data_HSCT!O$1,FALSE)),"-",VLOOKUP(control!$B$5&amp;control!$D$11&amp;NIreland_HSCT!$B97,Data_HSCT!$A$5:$U$348,Data_HSCT!O$1,FALSE))</f>
        <v>2.8901817635311082</v>
      </c>
      <c r="L97" s="80">
        <f>IF(ISERROR(VLOOKUP(control!$B$5&amp;control!$D$11&amp;NIreland_HSCT!$B97,Data_HSCT!$A$5:$U$348,Data_HSCT!P$1,FALSE)),"-",VLOOKUP(control!$B$5&amp;control!$D$11&amp;NIreland_HSCT!$B97,Data_HSCT!$A$5:$U$348,Data_HSCT!P$1,FALSE))</f>
        <v>1.4450908817655541</v>
      </c>
      <c r="M97" s="80">
        <f>IF(ISERROR(VLOOKUP(control!$B$5&amp;control!$D$11&amp;NIreland_HSCT!$B97,Data_HSCT!$A$5:$U$348,Data_HSCT!Q$1,FALSE)),"-",VLOOKUP(control!$B$5&amp;control!$D$11&amp;NIreland_HSCT!$B97,Data_HSCT!$A$5:$U$348,Data_HSCT!Q$1,FALSE))</f>
        <v>1.7341090581186651</v>
      </c>
      <c r="N97" s="80">
        <f>IF(ISERROR(VLOOKUP(control!$B$5&amp;control!$D$11&amp;NIreland_HSCT!$B97,Data_HSCT!$A$5:$U$348,Data_HSCT!R$1,FALSE)),"-",VLOOKUP(control!$B$5&amp;control!$D$11&amp;NIreland_HSCT!$B97,Data_HSCT!$A$5:$U$348,Data_HSCT!R$1,FALSE))</f>
        <v>1.4450908817655541</v>
      </c>
      <c r="O97" s="80">
        <f>IF(ISERROR(VLOOKUP(control!$B$5&amp;control!$D$11&amp;NIreland_HSCT!$B97,Data_HSCT!$A$5:$U$348,Data_HSCT!S$1,FALSE)),"-",VLOOKUP(control!$B$5&amp;control!$D$11&amp;NIreland_HSCT!$B97,Data_HSCT!$A$5:$U$348,Data_HSCT!S$1,FALSE))</f>
        <v>2.6011635871779974</v>
      </c>
      <c r="P97" s="80" t="str">
        <f>IF(ISERROR(VLOOKUP(control!$B$5&amp;control!$D$11&amp;NIreland_HSCT!$B97,Data_HSCT!$A$5:$U$348,Data_HSCT!T$1,FALSE)),"-",VLOOKUP(control!$B$5&amp;control!$D$11&amp;NIreland_HSCT!$B97,Data_HSCT!$A$5:$U$348,Data_HSCT!T$1,FALSE))</f>
        <v>-</v>
      </c>
      <c r="Q97" s="81">
        <f>IF(ISERROR(VLOOKUP(control!$B$5&amp;control!$D$11&amp;NIreland_HSCT!$B97,Data_HSCT!$A$5:$U$348,Data_HSCT!U$1,FALSE)),"-",VLOOKUP(control!$B$5&amp;control!$D$11&amp;NIreland_HSCT!$B97,Data_HSCT!$A$5:$U$348,Data_HSCT!U$1,FALSE))</f>
        <v>10.115636172358879</v>
      </c>
      <c r="R97" s="9"/>
      <c r="S97" s="79">
        <f>IF(ISERROR(VLOOKUP("Persons"&amp;control!$D$11&amp;NIreland_HSCT!$B97,Data_HSCT!$A$5:$U$348,Data_HSCT!O$1,FALSE)),"-",VLOOKUP("Persons"&amp;control!$D$11&amp;NIreland_HSCT!$B97,Data_HSCT!$A$5:$U$348,Data_HSCT!O$1,FALSE))</f>
        <v>6.6474180561215492</v>
      </c>
      <c r="T97" s="80">
        <f>IF(ISERROR(VLOOKUP("Persons"&amp;control!$D$11&amp;NIreland_HSCT!$B97,Data_HSCT!$A$5:$U$348,Data_HSCT!P$1,FALSE)),"-",VLOOKUP("Persons"&amp;control!$D$11&amp;NIreland_HSCT!$B97,Data_HSCT!$A$5:$U$348,Data_HSCT!P$1,FALSE))</f>
        <v>4.0462544689435518</v>
      </c>
      <c r="U97" s="80">
        <f>IF(ISERROR(VLOOKUP("Persons"&amp;control!$D$11&amp;NIreland_HSCT!$B97,Data_HSCT!$A$5:$U$348,Data_HSCT!Q$1,FALSE)),"-",VLOOKUP("Persons"&amp;control!$D$11&amp;NIreland_HSCT!$B97,Data_HSCT!$A$5:$U$348,Data_HSCT!Q$1,FALSE))</f>
        <v>3.1791999398842195</v>
      </c>
      <c r="V97" s="80">
        <f>IF(ISERROR(VLOOKUP("Persons"&amp;control!$D$11&amp;NIreland_HSCT!$B97,Data_HSCT!$A$5:$U$348,Data_HSCT!R$1,FALSE)),"-",VLOOKUP("Persons"&amp;control!$D$11&amp;NIreland_HSCT!$B97,Data_HSCT!$A$5:$U$348,Data_HSCT!R$1,FALSE))</f>
        <v>3.4682181162373302</v>
      </c>
      <c r="W97" s="80">
        <f>IF(ISERROR(VLOOKUP("Persons"&amp;control!$D$11&amp;NIreland_HSCT!$B97,Data_HSCT!$A$5:$U$348,Data_HSCT!S$1,FALSE)),"-",VLOOKUP("Persons"&amp;control!$D$11&amp;NIreland_HSCT!$B97,Data_HSCT!$A$5:$U$348,Data_HSCT!S$1,FALSE))</f>
        <v>5.4913453507091061</v>
      </c>
      <c r="X97" s="80">
        <f>IF(ISERROR(VLOOKUP("Persons"&amp;control!$D$11&amp;NIreland_HSCT!$B97,Data_HSCT!$A$5:$U$348,Data_HSCT!T$1,FALSE)),"-",VLOOKUP("Persons"&amp;control!$D$11&amp;NIreland_HSCT!$B97,Data_HSCT!$A$5:$U$348,Data_HSCT!T$1,FALSE))</f>
        <v>1.4450908817655541</v>
      </c>
      <c r="Y97" s="81">
        <f>IF(ISERROR(VLOOKUP("Persons"&amp;control!$D$11&amp;NIreland_HSCT!$B97,Data_HSCT!$A$5:$U$348,Data_HSCT!U$1,FALSE)),"-",VLOOKUP("Persons"&amp;control!$D$11&amp;NIreland_HSCT!$B97,Data_HSCT!$A$5:$U$348,Data_HSCT!U$1,FALSE))</f>
        <v>24.277526813661314</v>
      </c>
    </row>
    <row r="98" spans="2:25" thickBot="1">
      <c r="B98" s="16" t="s">
        <v>144</v>
      </c>
      <c r="C98" s="82" t="str">
        <f>IF(ISERROR(VLOOKUP(control!$B$4&amp;control!$D$11&amp;NIreland_HSCT!$B98,Data_HSCT!$A$5:$U$348,Data_HSCT!O$1,FALSE)),"-",VLOOKUP(control!$B$4&amp;control!$D$11&amp;NIreland_HSCT!$B98,Data_HSCT!$A$5:$U$348,Data_HSCT!O$1,FALSE))</f>
        <v>-</v>
      </c>
      <c r="D98" s="83" t="str">
        <f>IF(ISERROR(VLOOKUP(control!$B$4&amp;control!$D$11&amp;NIreland_HSCT!$B98,Data_HSCT!$A$5:$U$348,Data_HSCT!P$1,FALSE)),"-",VLOOKUP(control!$B$4&amp;control!$D$11&amp;NIreland_HSCT!$B98,Data_HSCT!$A$5:$U$348,Data_HSCT!P$1,FALSE))</f>
        <v>-</v>
      </c>
      <c r="E98" s="83" t="str">
        <f>IF(ISERROR(VLOOKUP(control!$B$4&amp;control!$D$11&amp;NIreland_HSCT!$B98,Data_HSCT!$A$5:$U$348,Data_HSCT!Q$1,FALSE)),"-",VLOOKUP(control!$B$4&amp;control!$D$11&amp;NIreland_HSCT!$B98,Data_HSCT!$A$5:$U$348,Data_HSCT!Q$1,FALSE))</f>
        <v>-</v>
      </c>
      <c r="F98" s="83" t="str">
        <f>IF(ISERROR(VLOOKUP(control!$B$4&amp;control!$D$11&amp;NIreland_HSCT!$B98,Data_HSCT!$A$5:$U$348,Data_HSCT!R$1,FALSE)),"-",VLOOKUP(control!$B$4&amp;control!$D$11&amp;NIreland_HSCT!$B98,Data_HSCT!$A$5:$U$348,Data_HSCT!R$1,FALSE))</f>
        <v>-</v>
      </c>
      <c r="G98" s="83" t="str">
        <f>IF(ISERROR(VLOOKUP(control!$B$4&amp;control!$D$11&amp;NIreland_HSCT!$B98,Data_HSCT!$A$5:$U$348,Data_HSCT!S$1,FALSE)),"-",VLOOKUP(control!$B$4&amp;control!$D$11&amp;NIreland_HSCT!$B98,Data_HSCT!$A$5:$U$348,Data_HSCT!S$1,FALSE))</f>
        <v>-</v>
      </c>
      <c r="H98" s="83" t="str">
        <f>IF(ISERROR(VLOOKUP(control!$B$4&amp;control!$D$11&amp;NIreland_HSCT!$B98,Data_HSCT!$A$5:$U$348,Data_HSCT!T$1,FALSE)),"-",VLOOKUP(control!$B$4&amp;control!$D$11&amp;NIreland_HSCT!$B98,Data_HSCT!$A$5:$U$348,Data_HSCT!T$1,FALSE))</f>
        <v>-</v>
      </c>
      <c r="I98" s="84" t="str">
        <f>IF(ISERROR(VLOOKUP(control!$B$4&amp;control!$D$11&amp;NIreland_HSCT!$B98,Data_HSCT!$A$5:$U$348,Data_HSCT!U$1,FALSE)),"-",VLOOKUP(control!$B$4&amp;control!$D$11&amp;NIreland_HSCT!$B98,Data_HSCT!$A$5:$U$348,Data_HSCT!U$1,FALSE))</f>
        <v>-</v>
      </c>
      <c r="J98" s="9"/>
      <c r="K98" s="82">
        <f>IF(ISERROR(VLOOKUP(control!$B$5&amp;control!$D$11&amp;NIreland_HSCT!$B98,Data_HSCT!$A$5:$U$348,Data_HSCT!O$1,FALSE)),"-",VLOOKUP(control!$B$5&amp;control!$D$11&amp;NIreland_HSCT!$B98,Data_HSCT!$A$5:$U$348,Data_HSCT!O$1,FALSE))</f>
        <v>25.965082608474773</v>
      </c>
      <c r="L98" s="83">
        <f>IF(ISERROR(VLOOKUP(control!$B$5&amp;control!$D$11&amp;NIreland_HSCT!$B98,Data_HSCT!$A$5:$U$348,Data_HSCT!P$1,FALSE)),"-",VLOOKUP(control!$B$5&amp;control!$D$11&amp;NIreland_HSCT!$B98,Data_HSCT!$A$5:$U$348,Data_HSCT!P$1,FALSE))</f>
        <v>29.351832513928006</v>
      </c>
      <c r="M98" s="83">
        <f>IF(ISERROR(VLOOKUP(control!$B$5&amp;control!$D$11&amp;NIreland_HSCT!$B98,Data_HSCT!$A$5:$U$348,Data_HSCT!Q$1,FALSE)),"-",VLOOKUP(control!$B$5&amp;control!$D$11&amp;NIreland_HSCT!$B98,Data_HSCT!$A$5:$U$348,Data_HSCT!Q$1,FALSE))</f>
        <v>48.543415311496325</v>
      </c>
      <c r="N98" s="83">
        <f>IF(ISERROR(VLOOKUP(control!$B$5&amp;control!$D$11&amp;NIreland_HSCT!$B98,Data_HSCT!$A$5:$U$348,Data_HSCT!R$1,FALSE)),"-",VLOOKUP(control!$B$5&amp;control!$D$11&amp;NIreland_HSCT!$B98,Data_HSCT!$A$5:$U$348,Data_HSCT!R$1,FALSE))</f>
        <v>56.445831757553869</v>
      </c>
      <c r="O98" s="83">
        <f>IF(ISERROR(VLOOKUP(control!$B$5&amp;control!$D$11&amp;NIreland_HSCT!$B98,Data_HSCT!$A$5:$U$348,Data_HSCT!S$1,FALSE)),"-",VLOOKUP(control!$B$5&amp;control!$D$11&amp;NIreland_HSCT!$B98,Data_HSCT!$A$5:$U$348,Data_HSCT!S$1,FALSE))</f>
        <v>35.560874007258938</v>
      </c>
      <c r="P98" s="83">
        <f>IF(ISERROR(VLOOKUP(control!$B$5&amp;control!$D$11&amp;NIreland_HSCT!$B98,Data_HSCT!$A$5:$U$348,Data_HSCT!T$1,FALSE)),"-",VLOOKUP(control!$B$5&amp;control!$D$11&amp;NIreland_HSCT!$B98,Data_HSCT!$A$5:$U$348,Data_HSCT!T$1,FALSE))</f>
        <v>12.982541304237387</v>
      </c>
      <c r="Q98" s="84">
        <f>IF(ISERROR(VLOOKUP(control!$B$5&amp;control!$D$11&amp;NIreland_HSCT!$B98,Data_HSCT!$A$5:$U$348,Data_HSCT!U$1,FALSE)),"-",VLOOKUP(control!$B$5&amp;control!$D$11&amp;NIreland_HSCT!$B98,Data_HSCT!$A$5:$U$348,Data_HSCT!U$1,FALSE))</f>
        <v>208.8495775029493</v>
      </c>
      <c r="R98" s="9"/>
      <c r="S98" s="82">
        <f>IF(ISERROR(VLOOKUP("Persons"&amp;control!$D$11&amp;NIreland_HSCT!$B98,Data_HSCT!$A$5:$U$348,Data_HSCT!O$1,FALSE)),"-",VLOOKUP("Persons"&amp;control!$D$11&amp;NIreland_HSCT!$B98,Data_HSCT!$A$5:$U$348,Data_HSCT!O$1,FALSE))</f>
        <v>25.965082608474773</v>
      </c>
      <c r="T98" s="83">
        <f>IF(ISERROR(VLOOKUP("Persons"&amp;control!$D$11&amp;NIreland_HSCT!$B98,Data_HSCT!$A$5:$U$348,Data_HSCT!P$1,FALSE)),"-",VLOOKUP("Persons"&amp;control!$D$11&amp;NIreland_HSCT!$B98,Data_HSCT!$A$5:$U$348,Data_HSCT!P$1,FALSE))</f>
        <v>29.351832513928006</v>
      </c>
      <c r="U98" s="83">
        <f>IF(ISERROR(VLOOKUP("Persons"&amp;control!$D$11&amp;NIreland_HSCT!$B98,Data_HSCT!$A$5:$U$348,Data_HSCT!Q$1,FALSE)),"-",VLOOKUP("Persons"&amp;control!$D$11&amp;NIreland_HSCT!$B98,Data_HSCT!$A$5:$U$348,Data_HSCT!Q$1,FALSE))</f>
        <v>48.543415311496325</v>
      </c>
      <c r="V98" s="83">
        <f>IF(ISERROR(VLOOKUP("Persons"&amp;control!$D$11&amp;NIreland_HSCT!$B98,Data_HSCT!$A$5:$U$348,Data_HSCT!R$1,FALSE)),"-",VLOOKUP("Persons"&amp;control!$D$11&amp;NIreland_HSCT!$B98,Data_HSCT!$A$5:$U$348,Data_HSCT!R$1,FALSE))</f>
        <v>56.445831757553869</v>
      </c>
      <c r="W98" s="83">
        <f>IF(ISERROR(VLOOKUP("Persons"&amp;control!$D$11&amp;NIreland_HSCT!$B98,Data_HSCT!$A$5:$U$348,Data_HSCT!S$1,FALSE)),"-",VLOOKUP("Persons"&amp;control!$D$11&amp;NIreland_HSCT!$B98,Data_HSCT!$A$5:$U$348,Data_HSCT!S$1,FALSE))</f>
        <v>35.560874007258938</v>
      </c>
      <c r="X98" s="83">
        <f>IF(ISERROR(VLOOKUP("Persons"&amp;control!$D$11&amp;NIreland_HSCT!$B98,Data_HSCT!$A$5:$U$348,Data_HSCT!T$1,FALSE)),"-",VLOOKUP("Persons"&amp;control!$D$11&amp;NIreland_HSCT!$B98,Data_HSCT!$A$5:$U$348,Data_HSCT!T$1,FALSE))</f>
        <v>12.982541304237387</v>
      </c>
      <c r="Y98" s="84">
        <f>IF(ISERROR(VLOOKUP("Persons"&amp;control!$D$11&amp;NIreland_HSCT!$B98,Data_HSCT!$A$5:$U$348,Data_HSCT!U$1,FALSE)),"-",VLOOKUP("Persons"&amp;control!$D$11&amp;NIreland_HSCT!$B98,Data_HSCT!$A$5:$U$348,Data_HSCT!U$1,FALSE))</f>
        <v>208.8495775029493</v>
      </c>
    </row>
    <row r="99" spans="2:25" ht="15.75" thickBot="1">
      <c r="S99" s="132" t="s">
        <v>200</v>
      </c>
    </row>
    <row r="100" spans="2:25" s="43" customFormat="1" ht="15" customHeight="1" thickTop="1">
      <c r="B100" s="176" t="s">
        <v>28</v>
      </c>
      <c r="C100" s="179" t="str">
        <f>"Males living with and beyond cancer in 2010 in "&amp;control!$D$11&amp;" Health &amp; Social Care Trust by cancer type and time since diagnosis, diagnosed during the period 1991-2010"</f>
        <v>Males living with and beyond cancer in 2010 in South Eastern Health &amp; Social Care Trust by cancer type and time since diagnosis, diagnosed during the period 1991-2010</v>
      </c>
      <c r="D100" s="179"/>
      <c r="E100" s="179"/>
      <c r="F100" s="179"/>
      <c r="G100" s="179"/>
      <c r="H100" s="179"/>
      <c r="I100" s="179"/>
      <c r="J100" s="127"/>
      <c r="K100" s="179" t="str">
        <f>"Females living with and beyond cancer in 2010 in "&amp;control!$D$11&amp;" Health &amp; Social Care Trust by cancer type and time since diagnosis, diagnosed during the period 1991-2010"</f>
        <v>Females living with and beyond cancer in 2010 in South Eastern Health &amp; Social Care Trust by cancer type and time since diagnosis, diagnosed during the period 1991-2010</v>
      </c>
      <c r="L100" s="179"/>
      <c r="M100" s="179"/>
      <c r="N100" s="179"/>
      <c r="O100" s="179"/>
      <c r="P100" s="179"/>
      <c r="Q100" s="179"/>
      <c r="R100" s="127"/>
      <c r="S100" s="179" t="str">
        <f>"Persons living with and beyond cancer in 2010 in "&amp;control!$D$11&amp;" Health &amp; Social Care Trust by cancer type and time since diagnosis, diagnosed during the period 1991-2010"</f>
        <v>Persons living with and beyond cancer in 2010 in South Eastern Health &amp; Social Care Trust by cancer type and time since diagnosis, diagnosed during the period 1991-2010</v>
      </c>
      <c r="T100" s="179"/>
      <c r="U100" s="179"/>
      <c r="V100" s="179"/>
      <c r="W100" s="179"/>
      <c r="X100" s="179"/>
      <c r="Y100" s="181"/>
    </row>
    <row r="101" spans="2:25" s="46" customFormat="1" ht="21.75" customHeight="1">
      <c r="B101" s="177"/>
      <c r="C101" s="180"/>
      <c r="D101" s="180"/>
      <c r="E101" s="180"/>
      <c r="F101" s="180"/>
      <c r="G101" s="180"/>
      <c r="H101" s="180"/>
      <c r="I101" s="180"/>
      <c r="J101" s="43"/>
      <c r="K101" s="180"/>
      <c r="L101" s="180"/>
      <c r="M101" s="180"/>
      <c r="N101" s="180"/>
      <c r="O101" s="180"/>
      <c r="P101" s="180"/>
      <c r="Q101" s="180"/>
      <c r="R101" s="43"/>
      <c r="S101" s="180"/>
      <c r="T101" s="180"/>
      <c r="U101" s="180"/>
      <c r="V101" s="180"/>
      <c r="W101" s="180"/>
      <c r="X101" s="180"/>
      <c r="Y101" s="182"/>
    </row>
    <row r="102" spans="2:25" ht="15" customHeight="1">
      <c r="B102" s="177"/>
      <c r="Y102" s="128"/>
    </row>
    <row r="103" spans="2:25" ht="15" customHeight="1">
      <c r="B103" s="177"/>
      <c r="Y103" s="128"/>
    </row>
    <row r="104" spans="2:25" ht="15" customHeight="1">
      <c r="B104" s="177"/>
      <c r="Y104" s="128"/>
    </row>
    <row r="105" spans="2:25" ht="15" customHeight="1">
      <c r="B105" s="177"/>
      <c r="Y105" s="128"/>
    </row>
    <row r="106" spans="2:25" ht="15" customHeight="1">
      <c r="B106" s="177"/>
      <c r="Y106" s="128"/>
    </row>
    <row r="107" spans="2:25" ht="15" customHeight="1">
      <c r="B107" s="177"/>
      <c r="Y107" s="128"/>
    </row>
    <row r="108" spans="2:25" ht="15" customHeight="1">
      <c r="B108" s="177"/>
      <c r="Y108" s="128"/>
    </row>
    <row r="109" spans="2:25" ht="15" customHeight="1">
      <c r="B109" s="177"/>
      <c r="Y109" s="128"/>
    </row>
    <row r="110" spans="2:25" ht="15" customHeight="1">
      <c r="B110" s="177"/>
      <c r="Y110" s="128"/>
    </row>
    <row r="111" spans="2:25" ht="15" customHeight="1">
      <c r="B111" s="177"/>
      <c r="Y111" s="128"/>
    </row>
    <row r="112" spans="2:25" ht="15" customHeight="1">
      <c r="B112" s="177"/>
      <c r="Y112" s="128"/>
    </row>
    <row r="113" spans="2:25" ht="15" customHeight="1">
      <c r="B113" s="177"/>
      <c r="Y113" s="128"/>
    </row>
    <row r="114" spans="2:25" ht="15" customHeight="1">
      <c r="B114" s="177"/>
      <c r="Y114" s="128"/>
    </row>
    <row r="115" spans="2:25" ht="15" customHeight="1">
      <c r="B115" s="177"/>
      <c r="Y115" s="128"/>
    </row>
    <row r="116" spans="2:25" ht="15" customHeight="1">
      <c r="B116" s="177"/>
      <c r="Y116" s="128"/>
    </row>
    <row r="117" spans="2:25" ht="15" customHeight="1">
      <c r="B117" s="177"/>
      <c r="Y117" s="128"/>
    </row>
    <row r="118" spans="2:25" ht="15" customHeight="1">
      <c r="B118" s="177"/>
      <c r="Y118" s="128"/>
    </row>
    <row r="119" spans="2:25" ht="15" customHeight="1">
      <c r="B119" s="177"/>
      <c r="Y119" s="128"/>
    </row>
    <row r="120" spans="2:25" ht="15" customHeight="1">
      <c r="B120" s="177"/>
      <c r="Y120" s="128"/>
    </row>
    <row r="121" spans="2:25" ht="15" customHeight="1">
      <c r="B121" s="177"/>
      <c r="Y121" s="128"/>
    </row>
    <row r="122" spans="2:25" ht="5.25" customHeight="1">
      <c r="B122" s="177"/>
      <c r="Y122" s="128"/>
    </row>
    <row r="123" spans="2:25" ht="6" customHeight="1" thickBot="1">
      <c r="B123" s="178"/>
      <c r="C123" s="129"/>
      <c r="D123" s="129"/>
      <c r="E123" s="129"/>
      <c r="F123" s="129"/>
      <c r="G123" s="129"/>
      <c r="H123" s="129"/>
      <c r="I123" s="130"/>
      <c r="J123" s="129"/>
      <c r="K123" s="129"/>
      <c r="L123" s="129"/>
      <c r="M123" s="129"/>
      <c r="N123" s="129"/>
      <c r="O123" s="129"/>
      <c r="P123" s="129"/>
      <c r="Q123" s="130"/>
      <c r="R123" s="129"/>
      <c r="S123" s="129"/>
      <c r="T123" s="129"/>
      <c r="U123" s="129"/>
      <c r="V123" s="129"/>
      <c r="W123" s="129"/>
      <c r="X123" s="129"/>
      <c r="Y123" s="131"/>
    </row>
    <row r="124" spans="2:25" ht="15.75" thickTop="1">
      <c r="B124" s="164" t="s">
        <v>197</v>
      </c>
    </row>
    <row r="125" spans="2:25"/>
  </sheetData>
  <mergeCells count="28">
    <mergeCell ref="B100:B123"/>
    <mergeCell ref="C100:I101"/>
    <mergeCell ref="K100:Q101"/>
    <mergeCell ref="S100:Y101"/>
    <mergeCell ref="C16:I16"/>
    <mergeCell ref="K16:Q16"/>
    <mergeCell ref="S16:Y16"/>
    <mergeCell ref="C75:I75"/>
    <mergeCell ref="K75:Q75"/>
    <mergeCell ref="S75:Y75"/>
    <mergeCell ref="C23:I23"/>
    <mergeCell ref="K23:Q23"/>
    <mergeCell ref="S23:Y23"/>
    <mergeCell ref="C49:I49"/>
    <mergeCell ref="K49:Q49"/>
    <mergeCell ref="S49:Y49"/>
    <mergeCell ref="C17:I17"/>
    <mergeCell ref="K17:Q17"/>
    <mergeCell ref="S17:Y17"/>
    <mergeCell ref="C24:I24"/>
    <mergeCell ref="K24:Q24"/>
    <mergeCell ref="S24:Y24"/>
    <mergeCell ref="C50:I50"/>
    <mergeCell ref="K50:Q50"/>
    <mergeCell ref="S50:Y50"/>
    <mergeCell ref="C76:I76"/>
    <mergeCell ref="K76:Q76"/>
    <mergeCell ref="S76:Y76"/>
  </mergeCells>
  <conditionalFormatting sqref="C19:I20">
    <cfRule type="containsText" dxfId="13" priority="27" operator="containsText" text="ns">
      <formula>NOT(ISERROR(SEARCH("ns",C19)))</formula>
    </cfRule>
    <cfRule type="containsText" dxfId="12" priority="28" operator="containsText" text="&lt;6">
      <formula>NOT(ISERROR(SEARCH("&lt;6",C19)))</formula>
    </cfRule>
  </conditionalFormatting>
  <conditionalFormatting sqref="J19:J20 R19:R20">
    <cfRule type="containsText" dxfId="11" priority="47" operator="containsText" text="&lt;6">
      <formula>NOT(ISERROR(SEARCH("&lt;6",J19)))</formula>
    </cfRule>
  </conditionalFormatting>
  <conditionalFormatting sqref="K19:Q20">
    <cfRule type="containsText" dxfId="10" priority="7" operator="containsText" text="ns">
      <formula>NOT(ISERROR(SEARCH("ns",K19)))</formula>
    </cfRule>
    <cfRule type="containsText" dxfId="9" priority="8" operator="containsText" text="&lt;6">
      <formula>NOT(ISERROR(SEARCH("&lt;6",K19)))</formula>
    </cfRule>
  </conditionalFormatting>
  <conditionalFormatting sqref="S19:Y20">
    <cfRule type="containsText" dxfId="8" priority="2" operator="containsText" text="&lt;6">
      <formula>NOT(ISERROR(SEARCH("&lt;6",S19)))</formula>
    </cfRule>
    <cfRule type="containsText" dxfId="7" priority="1" operator="containsText" text="ns">
      <formula>NOT(ISERROR(SEARCH("ns",S19)))</formula>
    </cfRule>
  </conditionalFormatting>
  <hyperlinks>
    <hyperlink ref="E10" location="NIreland_HSCT!A15:A46" display="Numbers" xr:uid="{00000000-0004-0000-0400-000000000000}"/>
    <hyperlink ref="E11" location="NIreland_HSCT!A48:A72" display="Time Since Diagnosis distribution" xr:uid="{00000000-0004-0000-0400-000001000000}"/>
    <hyperlink ref="E12" location="NIreland_HSCT!A74:A98" display="Rates" xr:uid="{00000000-0004-0000-0400-000002000000}"/>
    <hyperlink ref="E13" location="NIreland_HSCT!A100:A123" display="Graphs" xr:uid="{00000000-0004-0000-0400-000003000000}"/>
    <hyperlink ref="B23" location="NIreland_HSCT!A1" display="(back to top)" xr:uid="{00000000-0004-0000-0400-000004000000}"/>
    <hyperlink ref="B49" location="NIreland_HSCT!A1" display="(back to top)" xr:uid="{00000000-0004-0000-0400-000005000000}"/>
    <hyperlink ref="B75" location="NIreland_HSCT!A1" display="(back to top)" xr:uid="{00000000-0004-0000-0400-000006000000}"/>
    <hyperlink ref="B124" location="NIreland_HSCT!A1" display="(back to top)" xr:uid="{00000000-0004-0000-0400-000007000000}"/>
    <hyperlink ref="H10" r:id="rId1" tooltip="Click here for maps and more information on the geographies referred to here" xr:uid="{00000000-0004-0000-0400-000008000000}"/>
    <hyperlink ref="H11" r:id="rId2" tooltip="Click here for full guidance and frequently asked questions on the prevalence data" xr:uid="{00000000-0004-0000-0400-000009000000}"/>
    <hyperlink ref="H13" r:id="rId3" tooltip="Click here for summary data for England and other UK nations" xr:uid="{00000000-0004-0000-0400-00000A000000}"/>
    <hyperlink ref="H12" r:id="rId4" tooltip="Click here for detailed prevalence data for England and other UK nations" xr:uid="{00000000-0004-0000-0400-00000B000000}"/>
  </hyperlinks>
  <pageMargins left="0.7" right="0.7" top="0.75" bottom="0.75" header="0.3" footer="0.3"/>
  <pageSetup paperSize="9"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10242" r:id="rId8" name="List Box 2">
              <controlPr defaultSize="0" autoLine="0" autoPict="0">
                <anchor moveWithCells="1">
                  <from>
                    <xdr:col>1</xdr:col>
                    <xdr:colOff>28575</xdr:colOff>
                    <xdr:row>8</xdr:row>
                    <xdr:rowOff>247650</xdr:rowOff>
                  </from>
                  <to>
                    <xdr:col>3</xdr:col>
                    <xdr:colOff>228600</xdr:colOff>
                    <xdr:row>12</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BFBDAF"/>
  </sheetPr>
  <dimension ref="A1:Z125"/>
  <sheetViews>
    <sheetView zoomScale="85" zoomScaleNormal="85" workbookViewId="0">
      <selection activeCell="K10" sqref="K10"/>
    </sheetView>
  </sheetViews>
  <sheetFormatPr defaultColWidth="0" defaultRowHeight="15" zeroHeight="1"/>
  <cols>
    <col min="1" max="1" width="0.7109375" style="5" customWidth="1"/>
    <col min="2" max="2" width="39.140625" style="5" customWidth="1"/>
    <col min="3" max="8" width="11" style="5" customWidth="1"/>
    <col min="9" max="9" width="11" style="7" customWidth="1"/>
    <col min="10" max="10" width="3.140625" style="5" customWidth="1"/>
    <col min="11" max="16" width="11" style="5" customWidth="1"/>
    <col min="17" max="17" width="11" style="7" customWidth="1"/>
    <col min="18" max="18" width="3.140625" style="5" customWidth="1"/>
    <col min="19" max="24" width="11" style="5" customWidth="1"/>
    <col min="25" max="25" width="11" style="7" customWidth="1"/>
    <col min="26" max="26" width="9.140625" style="5" customWidth="1"/>
    <col min="27" max="16384" width="9.140625" style="5" hidden="1"/>
  </cols>
  <sheetData>
    <row r="1" spans="1:26"/>
    <row r="2" spans="1:26" s="2" customFormat="1" ht="23.25">
      <c r="B2" s="1" t="s">
        <v>0</v>
      </c>
      <c r="I2" s="13"/>
      <c r="Q2" s="13"/>
      <c r="Y2" s="13"/>
    </row>
    <row r="3" spans="1:26" s="105" customFormat="1" ht="15" customHeight="1">
      <c r="A3" s="151"/>
      <c r="B3" s="153"/>
      <c r="C3" s="151"/>
      <c r="D3" s="152"/>
      <c r="E3" s="152"/>
      <c r="F3" s="152"/>
      <c r="G3" s="152"/>
      <c r="H3" s="152"/>
      <c r="I3" s="152"/>
      <c r="J3" s="152"/>
      <c r="K3" s="152"/>
      <c r="L3" s="152"/>
      <c r="M3" s="152"/>
      <c r="N3" s="152"/>
      <c r="O3" s="152"/>
      <c r="P3" s="152"/>
      <c r="Q3" s="152"/>
      <c r="R3" s="152"/>
      <c r="S3" s="152"/>
      <c r="T3" s="152"/>
      <c r="U3" s="152"/>
      <c r="V3" s="152"/>
      <c r="W3" s="152"/>
      <c r="X3" s="152"/>
      <c r="Y3" s="152"/>
      <c r="Z3" s="152"/>
    </row>
    <row r="4" spans="1:26" s="2" customFormat="1" ht="23.25">
      <c r="B4" s="3" t="s">
        <v>13</v>
      </c>
      <c r="I4" s="13"/>
      <c r="Q4" s="13"/>
      <c r="Y4" s="13"/>
    </row>
    <row r="5" spans="1:26" s="2" customFormat="1" ht="23.25">
      <c r="B5" s="3" t="s">
        <v>14</v>
      </c>
      <c r="I5" s="13"/>
      <c r="Q5" s="13"/>
      <c r="Y5" s="13"/>
    </row>
    <row r="6" spans="1:26" ht="6" customHeight="1">
      <c r="B6" s="4"/>
    </row>
    <row r="7" spans="1:26" s="2" customFormat="1" ht="18">
      <c r="B7" s="6" t="s">
        <v>201</v>
      </c>
      <c r="I7" s="13"/>
      <c r="Q7" s="13"/>
      <c r="Y7" s="13"/>
    </row>
    <row r="8" spans="1:26"/>
    <row r="9" spans="1:26" ht="21.75" customHeight="1">
      <c r="B9" s="43" t="s">
        <v>202</v>
      </c>
      <c r="E9" s="46"/>
      <c r="F9" s="46"/>
      <c r="G9" s="46"/>
      <c r="H9" s="46"/>
    </row>
    <row r="10" spans="1:26">
      <c r="E10" s="163" t="s">
        <v>182</v>
      </c>
      <c r="F10" s="46"/>
      <c r="G10" s="46"/>
      <c r="H10" s="163" t="s">
        <v>183</v>
      </c>
      <c r="I10" s="43"/>
    </row>
    <row r="11" spans="1:26">
      <c r="E11" s="163" t="s">
        <v>24</v>
      </c>
      <c r="F11" s="46"/>
      <c r="G11" s="46"/>
      <c r="H11" s="163" t="s">
        <v>21</v>
      </c>
      <c r="I11" s="43"/>
    </row>
    <row r="12" spans="1:26">
      <c r="E12" s="163" t="s">
        <v>26</v>
      </c>
      <c r="F12" s="46"/>
      <c r="G12" s="46"/>
      <c r="H12" s="163" t="s">
        <v>184</v>
      </c>
      <c r="I12" s="43"/>
    </row>
    <row r="13" spans="1:26">
      <c r="E13" s="163" t="s">
        <v>185</v>
      </c>
      <c r="F13" s="46"/>
      <c r="G13" s="46"/>
      <c r="H13" s="163" t="s">
        <v>186</v>
      </c>
      <c r="I13" s="43"/>
    </row>
    <row r="14" spans="1:26">
      <c r="E14" s="46"/>
      <c r="H14" s="46"/>
      <c r="I14" s="43"/>
    </row>
    <row r="15" spans="1:26">
      <c r="B15" s="43" t="s">
        <v>20</v>
      </c>
      <c r="E15" s="46"/>
    </row>
    <row r="16" spans="1:26">
      <c r="C16" s="183" t="str">
        <f>"Males in "&amp;control!$F$32</f>
        <v>Males in Armagh</v>
      </c>
      <c r="D16" s="183"/>
      <c r="E16" s="183"/>
      <c r="F16" s="183"/>
      <c r="G16" s="183"/>
      <c r="H16" s="183"/>
      <c r="I16" s="183"/>
      <c r="K16" s="183" t="str">
        <f>"Females in "&amp;control!$F$32</f>
        <v>Females in Armagh</v>
      </c>
      <c r="L16" s="183"/>
      <c r="M16" s="183"/>
      <c r="N16" s="183"/>
      <c r="O16" s="183"/>
      <c r="P16" s="183"/>
      <c r="Q16" s="183"/>
      <c r="S16" s="183" t="str">
        <f>"All persons in "&amp;control!$F$32</f>
        <v>All persons in Armagh</v>
      </c>
      <c r="T16" s="183"/>
      <c r="U16" s="183"/>
      <c r="V16" s="183"/>
      <c r="W16" s="183"/>
      <c r="X16" s="183"/>
      <c r="Y16" s="183"/>
    </row>
    <row r="17" spans="2:25" ht="14.25">
      <c r="C17" s="175" t="s">
        <v>187</v>
      </c>
      <c r="D17" s="175"/>
      <c r="E17" s="175"/>
      <c r="F17" s="175"/>
      <c r="G17" s="175"/>
      <c r="H17" s="175"/>
      <c r="I17" s="175"/>
      <c r="K17" s="175" t="s">
        <v>187</v>
      </c>
      <c r="L17" s="175"/>
      <c r="M17" s="175"/>
      <c r="N17" s="175"/>
      <c r="O17" s="175"/>
      <c r="P17" s="175"/>
      <c r="Q17" s="175"/>
      <c r="S17" s="175" t="s">
        <v>187</v>
      </c>
      <c r="T17" s="175"/>
      <c r="U17" s="175"/>
      <c r="V17" s="175"/>
      <c r="W17" s="175"/>
      <c r="X17" s="175"/>
      <c r="Y17" s="175"/>
    </row>
    <row r="18" spans="2:25" s="10" customFormat="1" ht="25.5">
      <c r="C18" s="14" t="s">
        <v>188</v>
      </c>
      <c r="D18" s="14" t="s">
        <v>189</v>
      </c>
      <c r="E18" s="14" t="s">
        <v>190</v>
      </c>
      <c r="F18" s="14" t="s">
        <v>191</v>
      </c>
      <c r="G18" s="14" t="s">
        <v>192</v>
      </c>
      <c r="H18" s="14" t="s">
        <v>193</v>
      </c>
      <c r="I18" s="14" t="s">
        <v>194</v>
      </c>
      <c r="K18" s="11" t="s">
        <v>188</v>
      </c>
      <c r="L18" s="11" t="s">
        <v>189</v>
      </c>
      <c r="M18" s="11" t="s">
        <v>190</v>
      </c>
      <c r="N18" s="11" t="s">
        <v>191</v>
      </c>
      <c r="O18" s="11" t="s">
        <v>192</v>
      </c>
      <c r="P18" s="11" t="s">
        <v>193</v>
      </c>
      <c r="Q18" s="11" t="s">
        <v>194</v>
      </c>
      <c r="S18" s="11" t="s">
        <v>188</v>
      </c>
      <c r="T18" s="11" t="s">
        <v>189</v>
      </c>
      <c r="U18" s="11" t="s">
        <v>190</v>
      </c>
      <c r="V18" s="11" t="s">
        <v>191</v>
      </c>
      <c r="W18" s="11" t="s">
        <v>192</v>
      </c>
      <c r="X18" s="11" t="s">
        <v>193</v>
      </c>
      <c r="Y18" s="12" t="s">
        <v>194</v>
      </c>
    </row>
    <row r="19" spans="2:25" thickBot="1">
      <c r="B19" s="15" t="s">
        <v>195</v>
      </c>
      <c r="C19" s="70">
        <f>IF(ISERROR(VLOOKUP(control!$B$4&amp;control!$F$32,Data_AllCancers!$A$5:$J$103,Data_AllCancers!D$1,FALSE)),"-",VLOOKUP(control!$B$4&amp;control!$F$32,Data_AllCancers!$A$5:$J$103,Data_AllCancers!D$1,FALSE))</f>
        <v>89</v>
      </c>
      <c r="D19" s="71">
        <f>IF(ISERROR(VLOOKUP(control!$B$4&amp;control!$F$32,Data_AllCancers!$A$5:$J$103,Data_AllCancers!E$1,FALSE)),"-",VLOOKUP(control!$B$4&amp;control!$F$32,Data_AllCancers!$A$5:$J$103,Data_AllCancers!E$1,FALSE))</f>
        <v>89</v>
      </c>
      <c r="E19" s="71">
        <f>IF(ISERROR(VLOOKUP(control!$B$4&amp;control!$F$32,Data_AllCancers!$A$5:$J$103,Data_AllCancers!F$1,FALSE)),"-",VLOOKUP(control!$B$4&amp;control!$F$32,Data_AllCancers!$A$5:$J$103,Data_AllCancers!F$1,FALSE))</f>
        <v>185</v>
      </c>
      <c r="F19" s="71">
        <f>IF(ISERROR(VLOOKUP(control!$B$4&amp;control!$F$32,Data_AllCancers!$A$5:$J$103,Data_AllCancers!G$1,FALSE)),"-",VLOOKUP(control!$B$4&amp;control!$F$32,Data_AllCancers!$A$5:$J$103,Data_AllCancers!G$1,FALSE))</f>
        <v>148</v>
      </c>
      <c r="G19" s="71">
        <f>IF(ISERROR(VLOOKUP(control!$B$4&amp;control!$F$32,Data_AllCancers!$A$5:$J$103,Data_AllCancers!H$1,FALSE)),"-",VLOOKUP(control!$B$4&amp;control!$F$32,Data_AllCancers!$A$5:$J$103,Data_AllCancers!H$1,FALSE))</f>
        <v>91</v>
      </c>
      <c r="H19" s="71">
        <f>IF(ISERROR(VLOOKUP(control!$B$4&amp;control!$F$32,Data_AllCancers!$A$5:$J$103,Data_AllCancers!I$1,FALSE)),"-",VLOOKUP(control!$B$4&amp;control!$F$32,Data_AllCancers!$A$5:$J$103,Data_AllCancers!I$1,FALSE))</f>
        <v>43</v>
      </c>
      <c r="I19" s="72">
        <f>IF(ISERROR(VLOOKUP(control!$B$4&amp;control!$F$32,Data_AllCancers!$A$5:$J$103,Data_AllCancers!J$1,FALSE)),"-",VLOOKUP(control!$B$4&amp;control!$F$32,Data_AllCancers!$A$5:$J$103,Data_AllCancers!J$1,FALSE))</f>
        <v>645</v>
      </c>
      <c r="K19" s="70">
        <f>IF(ISERROR(VLOOKUP(control!$B$5&amp;control!$F$32,Data_AllCancers!$A$5:$J$103,Data_AllCancers!D$1,FALSE)),"-",VLOOKUP(control!$B$5&amp;control!$F$32,Data_AllCancers!$A$5:$J$103,Data_AllCancers!D$1,FALSE))</f>
        <v>99</v>
      </c>
      <c r="L19" s="71">
        <f>IF(ISERROR(VLOOKUP(control!$B$5&amp;control!$F$32,Data_AllCancers!$A$5:$J$103,Data_AllCancers!E$1,FALSE)),"-",VLOOKUP(control!$B$5&amp;control!$F$32,Data_AllCancers!$A$5:$J$103,Data_AllCancers!E$1,FALSE))</f>
        <v>94</v>
      </c>
      <c r="M19" s="71">
        <f>IF(ISERROR(VLOOKUP(control!$B$5&amp;control!$F$32,Data_AllCancers!$A$5:$J$103,Data_AllCancers!F$1,FALSE)),"-",VLOOKUP(control!$B$5&amp;control!$F$32,Data_AllCancers!$A$5:$J$103,Data_AllCancers!F$1,FALSE))</f>
        <v>178</v>
      </c>
      <c r="N19" s="71">
        <f>IF(ISERROR(VLOOKUP(control!$B$5&amp;control!$F$32,Data_AllCancers!$A$5:$J$103,Data_AllCancers!G$1,FALSE)),"-",VLOOKUP(control!$B$5&amp;control!$F$32,Data_AllCancers!$A$5:$J$103,Data_AllCancers!G$1,FALSE))</f>
        <v>218</v>
      </c>
      <c r="O19" s="71">
        <f>IF(ISERROR(VLOOKUP(control!$B$5&amp;control!$F$32,Data_AllCancers!$A$5:$J$103,Data_AllCancers!H$1,FALSE)),"-",VLOOKUP(control!$B$5&amp;control!$F$32,Data_AllCancers!$A$5:$J$103,Data_AllCancers!H$1,FALSE))</f>
        <v>154</v>
      </c>
      <c r="P19" s="71">
        <f>IF(ISERROR(VLOOKUP(control!$B$5&amp;control!$F$32,Data_AllCancers!$A$5:$J$103,Data_AllCancers!I$1,FALSE)),"-",VLOOKUP(control!$B$5&amp;control!$F$32,Data_AllCancers!$A$5:$J$103,Data_AllCancers!I$1,FALSE))</f>
        <v>74</v>
      </c>
      <c r="Q19" s="72">
        <f>IF(ISERROR(VLOOKUP(control!$B$5&amp;control!$F$32,Data_AllCancers!$A$5:$J$103,Data_AllCancers!J$1,FALSE)),"-",VLOOKUP(control!$B$5&amp;control!$F$32,Data_AllCancers!$A$5:$J$103,Data_AllCancers!J$1,FALSE))</f>
        <v>817</v>
      </c>
      <c r="R19" s="9"/>
      <c r="S19" s="70">
        <f>C19+K19</f>
        <v>188</v>
      </c>
      <c r="T19" s="71">
        <f t="shared" ref="T19:Y19" si="0">D19+L19</f>
        <v>183</v>
      </c>
      <c r="U19" s="71">
        <f t="shared" si="0"/>
        <v>363</v>
      </c>
      <c r="V19" s="71">
        <f t="shared" si="0"/>
        <v>366</v>
      </c>
      <c r="W19" s="71">
        <f t="shared" si="0"/>
        <v>245</v>
      </c>
      <c r="X19" s="71">
        <f t="shared" si="0"/>
        <v>117</v>
      </c>
      <c r="Y19" s="72">
        <f t="shared" si="0"/>
        <v>1462</v>
      </c>
    </row>
    <row r="20" spans="2:25" thickBot="1">
      <c r="B20" s="16" t="s">
        <v>196</v>
      </c>
      <c r="C20" s="73">
        <f>IF(ISERROR(VLOOKUP(control!$B$4&amp;control!$F$32,Data_AllCancers!$A$5:$U$103,Data_AllCancers!N$1,FALSE)),"-",VLOOKUP(control!$B$4&amp;control!$F$32,Data_AllCancers!$A$5:$U$103,Data_AllCancers!N$1,FALSE))</f>
        <v>150.4979961783655</v>
      </c>
      <c r="D20" s="74">
        <f>IF(ISERROR(VLOOKUP(control!$B$4&amp;control!$F$32,Data_AllCancers!$A$5:$U$103,Data_AllCancers!O$1,FALSE)),"-",VLOOKUP(control!$B$4&amp;control!$F$32,Data_AllCancers!$A$5:$U$103,Data_AllCancers!O$1,FALSE))</f>
        <v>150.4979961783655</v>
      </c>
      <c r="E20" s="74">
        <f>IF(ISERROR(VLOOKUP(control!$B$4&amp;control!$F$32,Data_AllCancers!$A$5:$U$103,Data_AllCancers!P$1,FALSE)),"-",VLOOKUP(control!$B$4&amp;control!$F$32,Data_AllCancers!$A$5:$U$103,Data_AllCancers!P$1,FALSE))</f>
        <v>312.8329134044676</v>
      </c>
      <c r="F20" s="74">
        <f>IF(ISERROR(VLOOKUP(control!$B$4&amp;control!$F$32,Data_AllCancers!$A$5:$U$103,Data_AllCancers!Q$1,FALSE)),"-",VLOOKUP(control!$B$4&amp;control!$F$32,Data_AllCancers!$A$5:$U$103,Data_AllCancers!Q$1,FALSE))</f>
        <v>250.26633072357407</v>
      </c>
      <c r="G20" s="74">
        <f>IF(ISERROR(VLOOKUP(control!$B$4&amp;control!$F$32,Data_AllCancers!$A$5:$U$103,Data_AllCancers!R$1,FALSE)),"-",VLOOKUP(control!$B$4&amp;control!$F$32,Data_AllCancers!$A$5:$U$103,Data_AllCancers!R$1,FALSE))</f>
        <v>153.87997362057595</v>
      </c>
      <c r="H20" s="74">
        <f>IF(ISERROR(VLOOKUP(control!$B$4&amp;control!$F$32,Data_AllCancers!$A$5:$U$103,Data_AllCancers!S$1,FALSE)),"-",VLOOKUP(control!$B$4&amp;control!$F$32,Data_AllCancers!$A$5:$U$103,Data_AllCancers!S$1,FALSE))</f>
        <v>72.7125150075249</v>
      </c>
      <c r="I20" s="75">
        <f>IF(ISERROR(VLOOKUP(control!$B$4&amp;control!$F$32,Data_AllCancers!$A$5:$U$103,Data_AllCancers!T$1,FALSE)),"-",VLOOKUP(control!$B$4&amp;control!$F$32,Data_AllCancers!$A$5:$U$103,Data_AllCancers!T$1,FALSE))</f>
        <v>1090.6877251128735</v>
      </c>
      <c r="K20" s="73">
        <f>IF(ISERROR(VLOOKUP(control!$B$5&amp;control!$F$32,Data_AllCancers!$A$5:$U$103,Data_AllCancers!N$1,FALSE)),"-",VLOOKUP(control!$B$5&amp;control!$F$32,Data_AllCancers!$A$5:$U$103,Data_AllCancers!N$1,FALSE))</f>
        <v>167.4078833894178</v>
      </c>
      <c r="L20" s="74">
        <f>IF(ISERROR(VLOOKUP(control!$B$5&amp;control!$F$32,Data_AllCancers!$A$5:$U$103,Data_AllCancers!O$1,FALSE)),"-",VLOOKUP(control!$B$5&amp;control!$F$32,Data_AllCancers!$A$5:$U$103,Data_AllCancers!O$1,FALSE))</f>
        <v>158.95293978389165</v>
      </c>
      <c r="M20" s="74">
        <f>IF(ISERROR(VLOOKUP(control!$B$5&amp;control!$F$32,Data_AllCancers!$A$5:$U$103,Data_AllCancers!P$1,FALSE)),"-",VLOOKUP(control!$B$5&amp;control!$F$32,Data_AllCancers!$A$5:$U$103,Data_AllCancers!P$1,FALSE))</f>
        <v>300.99599235673099</v>
      </c>
      <c r="N20" s="74">
        <f>IF(ISERROR(VLOOKUP(control!$B$5&amp;control!$F$32,Data_AllCancers!$A$5:$U$103,Data_AllCancers!Q$1,FALSE)),"-",VLOOKUP(control!$B$5&amp;control!$F$32,Data_AllCancers!$A$5:$U$103,Data_AllCancers!Q$1,FALSE))</f>
        <v>368.63554120094017</v>
      </c>
      <c r="O20" s="74">
        <f>IF(ISERROR(VLOOKUP(control!$B$5&amp;control!$F$32,Data_AllCancers!$A$5:$U$103,Data_AllCancers!R$1,FALSE)),"-",VLOOKUP(control!$B$5&amp;control!$F$32,Data_AllCancers!$A$5:$U$103,Data_AllCancers!R$1,FALSE))</f>
        <v>260.41226305020547</v>
      </c>
      <c r="P20" s="74">
        <f>IF(ISERROR(VLOOKUP(control!$B$5&amp;control!$F$32,Data_AllCancers!$A$5:$U$103,Data_AllCancers!S$1,FALSE)),"-",VLOOKUP(control!$B$5&amp;control!$F$32,Data_AllCancers!$A$5:$U$103,Data_AllCancers!S$1,FALSE))</f>
        <v>125.13316536178704</v>
      </c>
      <c r="Q20" s="75">
        <f>IF(ISERROR(VLOOKUP(control!$B$5&amp;control!$F$32,Data_AllCancers!$A$5:$U$103,Data_AllCancers!T$1,FALSE)),"-",VLOOKUP(control!$B$5&amp;control!$F$32,Data_AllCancers!$A$5:$U$103,Data_AllCancers!T$1,FALSE))</f>
        <v>1381.537785142973</v>
      </c>
      <c r="R20" s="9"/>
      <c r="S20" s="73">
        <f>IF(ISERROR(VLOOKUP("Persons"&amp;control!$F$32,Data_AllCancers!$A$5:$U$103,Data_AllCancers!N$1,FALSE)),"-",VLOOKUP("Persons"&amp;control!$F$32,Data_AllCancers!$A$5:$U$103,Data_AllCancers!N$1,FALSE))</f>
        <v>317.9058795677833</v>
      </c>
      <c r="T20" s="74">
        <f>IF(ISERROR(VLOOKUP("Persons"&amp;control!$F$32,Data_AllCancers!$A$5:$U$103,Data_AllCancers!O$1,FALSE)),"-",VLOOKUP("Persons"&amp;control!$F$32,Data_AllCancers!$A$5:$U$103,Data_AllCancers!O$1,FALSE))</f>
        <v>309.45093596225712</v>
      </c>
      <c r="U20" s="74">
        <f>IF(ISERROR(VLOOKUP("Persons"&amp;control!$F$32,Data_AllCancers!$A$5:$U$103,Data_AllCancers!P$1,FALSE)),"-",VLOOKUP("Persons"&amp;control!$F$32,Data_AllCancers!$A$5:$U$103,Data_AllCancers!P$1,FALSE))</f>
        <v>613.82890576119848</v>
      </c>
      <c r="V20" s="74">
        <f>IF(ISERROR(VLOOKUP("Persons"&amp;control!$F$32,Data_AllCancers!$A$5:$U$103,Data_AllCancers!Q$1,FALSE)),"-",VLOOKUP("Persons"&amp;control!$F$32,Data_AllCancers!$A$5:$U$103,Data_AllCancers!Q$1,FALSE))</f>
        <v>618.90187192451424</v>
      </c>
      <c r="W20" s="74">
        <f>IF(ISERROR(VLOOKUP("Persons"&amp;control!$F$32,Data_AllCancers!$A$5:$U$103,Data_AllCancers!R$1,FALSE)),"-",VLOOKUP("Persons"&amp;control!$F$32,Data_AllCancers!$A$5:$U$103,Data_AllCancers!R$1,FALSE))</f>
        <v>414.29223667078139</v>
      </c>
      <c r="X20" s="74">
        <f>IF(ISERROR(VLOOKUP("Persons"&amp;control!$F$32,Data_AllCancers!$A$5:$U$103,Data_AllCancers!S$1,FALSE)),"-",VLOOKUP("Persons"&amp;control!$F$32,Data_AllCancers!$A$5:$U$103,Data_AllCancers!S$1,FALSE))</f>
        <v>197.84568036931194</v>
      </c>
      <c r="Y20" s="75">
        <f>IF(ISERROR(VLOOKUP("Persons"&amp;control!$F$32,Data_AllCancers!$A$5:$U$103,Data_AllCancers!T$1,FALSE)),"-",VLOOKUP("Persons"&amp;control!$F$32,Data_AllCancers!$A$5:$U$103,Data_AllCancers!T$1,FALSE))</f>
        <v>2472.2255102558465</v>
      </c>
    </row>
    <row r="21" spans="2:25"/>
    <row r="22" spans="2:25"/>
    <row r="23" spans="2:25">
      <c r="B23" s="43" t="s">
        <v>182</v>
      </c>
      <c r="C23" s="42"/>
      <c r="D23" s="40"/>
      <c r="E23" s="40"/>
      <c r="F23" s="40"/>
      <c r="G23" s="40"/>
      <c r="H23" s="40"/>
      <c r="I23" s="41"/>
    </row>
    <row r="24" spans="2:25">
      <c r="B24" s="164" t="s">
        <v>197</v>
      </c>
      <c r="C24" s="183" t="str">
        <f>"Males in "&amp;control!$F$32</f>
        <v>Males in Armagh</v>
      </c>
      <c r="D24" s="183"/>
      <c r="E24" s="183"/>
      <c r="F24" s="183"/>
      <c r="G24" s="183"/>
      <c r="H24" s="183"/>
      <c r="I24" s="183"/>
      <c r="K24" s="183" t="str">
        <f>"Females in "&amp;control!$F$32</f>
        <v>Females in Armagh</v>
      </c>
      <c r="L24" s="183"/>
      <c r="M24" s="183"/>
      <c r="N24" s="183"/>
      <c r="O24" s="183"/>
      <c r="P24" s="183"/>
      <c r="Q24" s="183"/>
      <c r="S24" s="183" t="str">
        <f>"All persons in "&amp;control!$F$32</f>
        <v>All persons in Armagh</v>
      </c>
      <c r="T24" s="183"/>
      <c r="U24" s="183"/>
      <c r="V24" s="183"/>
      <c r="W24" s="183"/>
      <c r="X24" s="183"/>
      <c r="Y24" s="183"/>
    </row>
    <row r="25" spans="2:25" ht="14.25">
      <c r="C25" s="175" t="s">
        <v>187</v>
      </c>
      <c r="D25" s="175"/>
      <c r="E25" s="175"/>
      <c r="F25" s="175"/>
      <c r="G25" s="175"/>
      <c r="H25" s="175"/>
      <c r="I25" s="175"/>
      <c r="K25" s="175" t="s">
        <v>187</v>
      </c>
      <c r="L25" s="175"/>
      <c r="M25" s="175"/>
      <c r="N25" s="175"/>
      <c r="O25" s="175"/>
      <c r="P25" s="175"/>
      <c r="Q25" s="175"/>
      <c r="S25" s="175" t="s">
        <v>187</v>
      </c>
      <c r="T25" s="175"/>
      <c r="U25" s="175"/>
      <c r="V25" s="175"/>
      <c r="W25" s="175"/>
      <c r="X25" s="175"/>
      <c r="Y25" s="175"/>
    </row>
    <row r="26" spans="2:25" s="10" customFormat="1" ht="25.5">
      <c r="C26" s="14" t="s">
        <v>188</v>
      </c>
      <c r="D26" s="14" t="s">
        <v>189</v>
      </c>
      <c r="E26" s="14" t="s">
        <v>190</v>
      </c>
      <c r="F26" s="14" t="s">
        <v>191</v>
      </c>
      <c r="G26" s="14" t="s">
        <v>192</v>
      </c>
      <c r="H26" s="14" t="s">
        <v>193</v>
      </c>
      <c r="I26" s="14" t="s">
        <v>194</v>
      </c>
      <c r="K26" s="11" t="s">
        <v>188</v>
      </c>
      <c r="L26" s="11" t="s">
        <v>189</v>
      </c>
      <c r="M26" s="11" t="s">
        <v>190</v>
      </c>
      <c r="N26" s="11" t="s">
        <v>191</v>
      </c>
      <c r="O26" s="11" t="s">
        <v>192</v>
      </c>
      <c r="P26" s="11" t="s">
        <v>193</v>
      </c>
      <c r="Q26" s="11" t="s">
        <v>194</v>
      </c>
      <c r="S26" s="11" t="s">
        <v>188</v>
      </c>
      <c r="T26" s="11" t="s">
        <v>189</v>
      </c>
      <c r="U26" s="11" t="s">
        <v>190</v>
      </c>
      <c r="V26" s="11" t="s">
        <v>191</v>
      </c>
      <c r="W26" s="11" t="s">
        <v>192</v>
      </c>
      <c r="X26" s="11" t="s">
        <v>193</v>
      </c>
      <c r="Y26" s="12" t="s">
        <v>194</v>
      </c>
    </row>
    <row r="27" spans="2:25" thickBot="1">
      <c r="B27" s="15" t="s">
        <v>198</v>
      </c>
      <c r="C27" s="95">
        <f>IF(OR(IF(ISERROR(VLOOKUP(control!$B$4&amp;control!$F$32&amp;NIreland_LGD!$B27,Data_LGD!$A$5:$K$1600,Data_LGD!E$1,FALSE)),"-",VLOOKUP(control!$B$4&amp;control!$F$32&amp;NIreland_LGD!$B27,Data_LGD!$A$5:$K$1600,Data_LGD!E$1,FALSE))=0,ISERROR(IF(ISERROR(VLOOKUP(control!$B$4&amp;control!$F$32&amp;NIreland_LGD!$B27,Data_LGD!$A$5:$K$1600,Data_LGD!E$1,FALSE)),"-",VLOOKUP(control!$B$4&amp;control!$F$32&amp;NIreland_LGD!$B27,Data_LGD!$A$5:$K$1600,Data_LGD!E$1,FALSE)))),"-",IF(ISERROR(VLOOKUP(control!$B$4&amp;control!$F$32&amp;NIreland_LGD!$B27,Data_LGD!$A$5:$K$1600,Data_LGD!E$1,FALSE)),"-",VLOOKUP(control!$B$4&amp;control!$F$32&amp;NIreland_LGD!$B27,Data_LGD!$A$5:$K$1600,Data_LGD!E$1,FALSE)))</f>
        <v>5</v>
      </c>
      <c r="D27" s="95">
        <f>IF(OR(IF(ISERROR(VLOOKUP(control!$B$4&amp;control!$F$32&amp;NIreland_LGD!$B27,Data_LGD!$A$5:$K$1600,Data_LGD!F$1,FALSE)),"-",VLOOKUP(control!$B$4&amp;control!$F$32&amp;NIreland_LGD!$B27,Data_LGD!$A$5:$K$1600,Data_LGD!F$1,FALSE))=0,ISERROR(IF(ISERROR(VLOOKUP(control!$B$4&amp;control!$F$32&amp;NIreland_LGD!$B27,Data_LGD!$A$5:$K$1600,Data_LGD!F$1,FALSE)),"-",VLOOKUP(control!$B$4&amp;control!$F$32&amp;NIreland_LGD!$B27,Data_LGD!$A$5:$K$1600,Data_LGD!F$1,FALSE)))),"-",IF(ISERROR(VLOOKUP(control!$B$4&amp;control!$F$32&amp;NIreland_LGD!$B27,Data_LGD!$A$5:$K$1600,Data_LGD!F$1,FALSE)),"-",VLOOKUP(control!$B$4&amp;control!$F$32&amp;NIreland_LGD!$B27,Data_LGD!$A$5:$K$1600,Data_LGD!F$1,FALSE)))</f>
        <v>6</v>
      </c>
      <c r="E27" s="95">
        <f>IF(OR(IF(ISERROR(VLOOKUP(control!$B$4&amp;control!$F$32&amp;NIreland_LGD!$B27,Data_LGD!$A$5:$K$1600,Data_LGD!G$1,FALSE)),"-",VLOOKUP(control!$B$4&amp;control!$F$32&amp;NIreland_LGD!$B27,Data_LGD!$A$5:$K$1600,Data_LGD!G$1,FALSE))=0,ISERROR(IF(ISERROR(VLOOKUP(control!$B$4&amp;control!$F$32&amp;NIreland_LGD!$B27,Data_LGD!$A$5:$K$1600,Data_LGD!G$1,FALSE)),"-",VLOOKUP(control!$B$4&amp;control!$F$32&amp;NIreland_LGD!$B27,Data_LGD!$A$5:$K$1600,Data_LGD!G$1,FALSE)))),"-",IF(ISERROR(VLOOKUP(control!$B$4&amp;control!$F$32&amp;NIreland_LGD!$B27,Data_LGD!$A$5:$K$1600,Data_LGD!G$1,FALSE)),"-",VLOOKUP(control!$B$4&amp;control!$F$32&amp;NIreland_LGD!$B27,Data_LGD!$A$5:$K$1600,Data_LGD!G$1,FALSE)))</f>
        <v>10</v>
      </c>
      <c r="F27" s="95">
        <f>IF(OR(IF(ISERROR(VLOOKUP(control!$B$4&amp;control!$F$32&amp;NIreland_LGD!$B27,Data_LGD!$A$5:$K$1600,Data_LGD!H$1,FALSE)),"-",VLOOKUP(control!$B$4&amp;control!$F$32&amp;NIreland_LGD!$B27,Data_LGD!$A$5:$K$1600,Data_LGD!H$1,FALSE))=0,ISERROR(IF(ISERROR(VLOOKUP(control!$B$4&amp;control!$F$32&amp;NIreland_LGD!$B27,Data_LGD!$A$5:$K$1600,Data_LGD!H$1,FALSE)),"-",VLOOKUP(control!$B$4&amp;control!$F$32&amp;NIreland_LGD!$B27,Data_LGD!$A$5:$K$1600,Data_LGD!H$1,FALSE)))),"-",IF(ISERROR(VLOOKUP(control!$B$4&amp;control!$F$32&amp;NIreland_LGD!$B27,Data_LGD!$A$5:$K$1600,Data_LGD!H$1,FALSE)),"-",VLOOKUP(control!$B$4&amp;control!$F$32&amp;NIreland_LGD!$B27,Data_LGD!$A$5:$K$1600,Data_LGD!H$1,FALSE)))</f>
        <v>5</v>
      </c>
      <c r="G27" s="95">
        <f>IF(OR(IF(ISERROR(VLOOKUP(control!$B$4&amp;control!$F$32&amp;NIreland_LGD!$B27,Data_LGD!$A$5:$K$1600,Data_LGD!I$1,FALSE)),"-",VLOOKUP(control!$B$4&amp;control!$F$32&amp;NIreland_LGD!$B27,Data_LGD!$A$5:$K$1600,Data_LGD!I$1,FALSE))=0,ISERROR(IF(ISERROR(VLOOKUP(control!$B$4&amp;control!$F$32&amp;NIreland_LGD!$B27,Data_LGD!$A$5:$K$1600,Data_LGD!I$1,FALSE)),"-",VLOOKUP(control!$B$4&amp;control!$F$32&amp;NIreland_LGD!$B27,Data_LGD!$A$5:$K$1600,Data_LGD!I$1,FALSE)))),"-",IF(ISERROR(VLOOKUP(control!$B$4&amp;control!$F$32&amp;NIreland_LGD!$B27,Data_LGD!$A$5:$K$1600,Data_LGD!I$1,FALSE)),"-",VLOOKUP(control!$B$4&amp;control!$F$32&amp;NIreland_LGD!$B27,Data_LGD!$A$5:$K$1600,Data_LGD!I$1,FALSE)))</f>
        <v>8</v>
      </c>
      <c r="H27" s="95" t="str">
        <f>IF(OR(IF(ISERROR(VLOOKUP(control!$B$4&amp;control!$F$32&amp;NIreland_LGD!$B27,Data_LGD!$A$5:$K$1600,Data_LGD!J$1,FALSE)),"-",VLOOKUP(control!$B$4&amp;control!$F$32&amp;NIreland_LGD!$B27,Data_LGD!$A$5:$K$1600,Data_LGD!J$1,FALSE))=0,ISERROR(IF(ISERROR(VLOOKUP(control!$B$4&amp;control!$F$32&amp;NIreland_LGD!$B27,Data_LGD!$A$5:$K$1600,Data_LGD!J$1,FALSE)),"-",VLOOKUP(control!$B$4&amp;control!$F$32&amp;NIreland_LGD!$B27,Data_LGD!$A$5:$K$1600,Data_LGD!J$1,FALSE)))),"-",IF(ISERROR(VLOOKUP(control!$B$4&amp;control!$F$32&amp;NIreland_LGD!$B27,Data_LGD!$A$5:$K$1600,Data_LGD!J$1,FALSE)),"-",VLOOKUP(control!$B$4&amp;control!$F$32&amp;NIreland_LGD!$B27,Data_LGD!$A$5:$K$1600,Data_LGD!J$1,FALSE)))</f>
        <v>-</v>
      </c>
      <c r="I27" s="96">
        <f>IF(OR(IF(ISERROR(VLOOKUP(control!$B$4&amp;control!$F$32&amp;NIreland_LGD!$B27,Data_LGD!$A$5:$K$1600,Data_LGD!K$1,FALSE)),"-",VLOOKUP(control!$B$4&amp;control!$F$32&amp;NIreland_LGD!$B27,Data_LGD!$A$5:$K$1600,Data_LGD!K$1,FALSE))=0,ISERROR(IF(ISERROR(VLOOKUP(control!$B$4&amp;control!$F$32&amp;NIreland_LGD!$B27,Data_LGD!$A$5:$K$1600,Data_LGD!K$1,FALSE)),"-",VLOOKUP(control!$B$4&amp;control!$F$32&amp;NIreland_LGD!$B27,Data_LGD!$A$5:$K$1600,Data_LGD!K$1,FALSE)))),"-",IF(ISERROR(VLOOKUP(control!$B$4&amp;control!$F$32&amp;NIreland_LGD!$B27,Data_LGD!$A$5:$K$1600,Data_LGD!K$1,FALSE)),"-",VLOOKUP(control!$B$4&amp;control!$F$32&amp;NIreland_LGD!$B27,Data_LGD!$A$5:$K$1600,Data_LGD!K$1,FALSE)))</f>
        <v>34</v>
      </c>
      <c r="K27" s="94" t="str">
        <f>IF(OR(IF(ISERROR(VLOOKUP(control!$B$5&amp;control!$F$32&amp;NIreland_LGD!$B27,Data_LGD!$A$5:$K$1600,Data_LGD!E$1,FALSE)),"-",VLOOKUP(control!$B$5&amp;control!$F$32&amp;NIreland_LGD!$B27,Data_LGD!$A$5:$K$1600,Data_LGD!E$1,FALSE))=0,ISERROR(IF(ISERROR(VLOOKUP(control!$B$5&amp;control!$F$32&amp;NIreland_LGD!$B27,Data_LGD!$A$5:$K$1600,Data_LGD!E$1,FALSE)),"-",VLOOKUP(control!$B$5&amp;control!$F$32&amp;NIreland_LGD!$B27,Data_LGD!$A$5:$K$1600,Data_LGD!E$1,FALSE)))),"-",IF(ISERROR(VLOOKUP(control!$B$5&amp;control!$F$32&amp;NIreland_LGD!$B27,Data_LGD!$A$5:$K$1600,Data_LGD!E$1,FALSE)),"-",VLOOKUP(control!$B$5&amp;control!$F$32&amp;NIreland_LGD!$B27,Data_LGD!$A$5:$K$1600,Data_LGD!E$1,FALSE)))</f>
        <v>-</v>
      </c>
      <c r="L27" s="95" t="str">
        <f>IF(OR(IF(ISERROR(VLOOKUP(control!$B$5&amp;control!$F$32&amp;NIreland_LGD!$B27,Data_LGD!$A$5:$K$1600,Data_LGD!F$1,FALSE)),"-",VLOOKUP(control!$B$5&amp;control!$F$32&amp;NIreland_LGD!$B27,Data_LGD!$A$5:$K$1600,Data_LGD!F$1,FALSE))=0,ISERROR(IF(ISERROR(VLOOKUP(control!$B$5&amp;control!$F$32&amp;NIreland_LGD!$B30,Data_LGD!$A$5:$K$1600,Data_LGD!F$1,FALSE)),"-",VLOOKUP(control!$B$5&amp;control!$F$32&amp;NIreland_LGD!$B27,Data_LGD!$A$5:$K$1600,Data_LGD!F$1,FALSE)))),"-",IF(ISERROR(VLOOKUP(control!$B$5&amp;control!$F$32&amp;NIreland_LGD!$B27,Data_LGD!$A$5:$K$1600,Data_LGD!F$1,FALSE)),"-",VLOOKUP(control!$B$5&amp;control!$F$32&amp;NIreland_LGD!$B27,Data_LGD!$A$5:$K$1600,Data_LGD!F$1,FALSE)))</f>
        <v>-</v>
      </c>
      <c r="M27" s="95">
        <f>IF(OR(IF(ISERROR(VLOOKUP(control!$B$5&amp;control!$F$32&amp;NIreland_LGD!$B27,Data_LGD!$A$5:$K$1600,Data_LGD!G$1,FALSE)),"-",VLOOKUP(control!$B$5&amp;control!$F$32&amp;NIreland_LGD!$B27,Data_LGD!$A$5:$K$1600,Data_LGD!G$1,FALSE))=0,ISERROR(IF(ISERROR(VLOOKUP(control!$B$5&amp;control!$F$32&amp;NIreland_LGD!$B30,Data_LGD!$A$5:$K$1600,Data_LGD!G$1,FALSE)),"-",VLOOKUP(control!$B$5&amp;control!$F$32&amp;NIreland_LGD!$B27,Data_LGD!$A$5:$K$1600,Data_LGD!G$1,FALSE)))),"-",IF(ISERROR(VLOOKUP(control!$B$5&amp;control!$F$32&amp;NIreland_LGD!$B27,Data_LGD!$A$5:$K$1600,Data_LGD!G$1,FALSE)),"-",VLOOKUP(control!$B$5&amp;control!$F$32&amp;NIreland_LGD!$B27,Data_LGD!$A$5:$K$1600,Data_LGD!G$1,FALSE)))</f>
        <v>5</v>
      </c>
      <c r="N27" s="95" t="str">
        <f>IF(OR(IF(ISERROR(VLOOKUP(control!$B$5&amp;control!$F$32&amp;NIreland_LGD!$B27,Data_LGD!$A$5:$K$1600,Data_LGD!H$1,FALSE)),"-",VLOOKUP(control!$B$5&amp;control!$F$32&amp;NIreland_LGD!$B27,Data_LGD!$A$5:$K$1600,Data_LGD!H$1,FALSE))=0,ISERROR(IF(ISERROR(VLOOKUP(control!$B$5&amp;control!$F$32&amp;NIreland_LGD!$B30,Data_LGD!$A$5:$K$1600,Data_LGD!H$1,FALSE)),"-",VLOOKUP(control!$B$5&amp;control!$F$32&amp;NIreland_LGD!$B27,Data_LGD!$A$5:$K$1600,Data_LGD!H$1,FALSE)))),"-",IF(ISERROR(VLOOKUP(control!$B$5&amp;control!$F$32&amp;NIreland_LGD!$B27,Data_LGD!$A$5:$K$1600,Data_LGD!H$1,FALSE)),"-",VLOOKUP(control!$B$5&amp;control!$F$32&amp;NIreland_LGD!$B27,Data_LGD!$A$5:$K$1600,Data_LGD!H$1,FALSE)))</f>
        <v>-</v>
      </c>
      <c r="O27" s="95">
        <f>IF(OR(IF(ISERROR(VLOOKUP(control!$B$5&amp;control!$F$32&amp;NIreland_LGD!$B27,Data_LGD!$A$5:$K$1600,Data_LGD!I$1,FALSE)),"-",VLOOKUP(control!$B$5&amp;control!$F$32&amp;NIreland_LGD!$B27,Data_LGD!$A$5:$K$1600,Data_LGD!I$1,FALSE))=0,ISERROR(IF(ISERROR(VLOOKUP(control!$B$5&amp;control!$F$32&amp;NIreland_LGD!$B30,Data_LGD!$A$5:$K$1600,Data_LGD!I$1,FALSE)),"-",VLOOKUP(control!$B$5&amp;control!$F$32&amp;NIreland_LGD!$B27,Data_LGD!$A$5:$K$1600,Data_LGD!I$1,FALSE)))),"-",IF(ISERROR(VLOOKUP(control!$B$5&amp;control!$F$32&amp;NIreland_LGD!$B27,Data_LGD!$A$5:$K$1600,Data_LGD!I$1,FALSE)),"-",VLOOKUP(control!$B$5&amp;control!$F$32&amp;NIreland_LGD!$B27,Data_LGD!$A$5:$K$1600,Data_LGD!I$1,FALSE)))</f>
        <v>5</v>
      </c>
      <c r="P27" s="95" t="str">
        <f>IF(OR(IF(ISERROR(VLOOKUP(control!$B$5&amp;control!$F$32&amp;NIreland_LGD!$B27,Data_LGD!$A$5:$K$1600,Data_LGD!J$1,FALSE)),"-",VLOOKUP(control!$B$5&amp;control!$F$32&amp;NIreland_LGD!$B27,Data_LGD!$A$5:$K$1600,Data_LGD!J$1,FALSE))=0,ISERROR(IF(ISERROR(VLOOKUP(control!$B$5&amp;control!$F$32&amp;NIreland_LGD!$B30,Data_LGD!$A$5:$K$1600,Data_LGD!J$1,FALSE)),"-",VLOOKUP(control!$B$5&amp;control!$F$32&amp;NIreland_LGD!$B27,Data_LGD!$A$5:$K$1600,Data_LGD!J$1,FALSE)))),"-",IF(ISERROR(VLOOKUP(control!$B$5&amp;control!$F$32&amp;NIreland_LGD!$B27,Data_LGD!$A$5:$K$1600,Data_LGD!J$1,FALSE)),"-",VLOOKUP(control!$B$5&amp;control!$F$32&amp;NIreland_LGD!$B27,Data_LGD!$A$5:$K$1600,Data_LGD!J$1,FALSE)))</f>
        <v>-</v>
      </c>
      <c r="Q27" s="96">
        <f>IF(OR(IF(ISERROR(VLOOKUP(control!$B$5&amp;control!$F$32&amp;NIreland_LGD!$B27,Data_LGD!$A$5:$K$1600,Data_LGD!K$1,FALSE)),"-",VLOOKUP(control!$B$5&amp;control!$F$32&amp;NIreland_LGD!$B27,Data_LGD!$A$5:$K$1600,Data_LGD!K$1,FALSE))=0,ISERROR(IF(ISERROR(VLOOKUP(control!$B$5&amp;control!$F$32&amp;NIreland_LGD!$B30,Data_LGD!$A$5:$K$1600,Data_LGD!K$1,FALSE)),"-",VLOOKUP(control!$B$5&amp;control!$F$32&amp;NIreland_LGD!$B27,Data_LGD!$A$5:$K$1600,Data_LGD!K$1,FALSE)))),"-",IF(ISERROR(VLOOKUP(control!$B$5&amp;control!$F$32&amp;NIreland_LGD!$B27,Data_LGD!$A$5:$K$1600,Data_LGD!K$1,FALSE)),"-",VLOOKUP(control!$B$5&amp;control!$F$32&amp;NIreland_LGD!$B27,Data_LGD!$A$5:$K$1600,Data_LGD!K$1,FALSE)))</f>
        <v>10</v>
      </c>
      <c r="R27" s="9"/>
      <c r="S27" s="94">
        <f>IF(OR(IF(ISERROR(VLOOKUP("Persons"&amp;control!$F$32&amp;NIreland_LGD!$B27,Data_LGD!$A$5:$K$1600,Data_LGD!E$1,FALSE)),"-",VLOOKUP("Persons"&amp;control!$F$32&amp;NIreland_LGD!$B27,Data_LGD!$A$5:$K$1600,Data_LGD!E$1,FALSE))=0,ISERROR(IF(ISERROR(VLOOKUP("Persons"&amp;control!$F$32&amp;NIreland_LGD!$B27,Data_LGD!$A$5:$K$1600,Data_LGD!E$1,FALSE)),"-",VLOOKUP("Persons"&amp;control!$F$32&amp;NIreland_LGD!$B27,Data_LGD!$A$5:$K$1600,Data_LGD!E$1,FALSE)))),"-",IF(ISERROR(VLOOKUP("Persons"&amp;control!$F$32&amp;NIreland_LGD!$B27,Data_LGD!$A$5:$K$1600,Data_LGD!E$1,FALSE)),"-",VLOOKUP("Persons"&amp;control!$F$32&amp;NIreland_LGD!$B27,Data_LGD!$A$5:$K$1600,Data_LGD!E$1,FALSE)))</f>
        <v>5</v>
      </c>
      <c r="T27" s="95">
        <f>IF(OR(IF(ISERROR(VLOOKUP("Persons"&amp;control!$F$32&amp;NIreland_LGD!$B27,Data_LGD!$A$5:$K$1600,Data_LGD!F$1,FALSE)),"-",VLOOKUP("Persons"&amp;control!$F$32&amp;NIreland_LGD!$B27,Data_LGD!$A$5:$K$1600,Data_LGD!F$1,FALSE))=0,ISERROR(IF(ISERROR(VLOOKUP("Persons"&amp;control!$F$32&amp;NIreland_LGD!$B27,Data_LGD!$A$5:$K$1600,Data_LGD!F$1,FALSE)),"-",VLOOKUP("Persons"&amp;control!$F$32&amp;NIreland_LGD!$B27,Data_LGD!$A$5:$K$1600,Data_LGD!F$1,FALSE)))),"-",IF(ISERROR(VLOOKUP("Persons"&amp;control!$F$32&amp;NIreland_LGD!$B27,Data_LGD!$A$5:$K$1600,Data_LGD!F$1,FALSE)),"-",VLOOKUP("Persons"&amp;control!$F$32&amp;NIreland_LGD!$B27,Data_LGD!$A$5:$K$1600,Data_LGD!F$1,FALSE)))</f>
        <v>6</v>
      </c>
      <c r="U27" s="95">
        <f>IF(OR(IF(ISERROR(VLOOKUP("Persons"&amp;control!$F$32&amp;NIreland_LGD!$B27,Data_LGD!$A$5:$K$1600,Data_LGD!G$1,FALSE)),"-",VLOOKUP("Persons"&amp;control!$F$32&amp;NIreland_LGD!$B27,Data_LGD!$A$5:$K$1600,Data_LGD!G$1,FALSE))=0,ISERROR(IF(ISERROR(VLOOKUP("Persons"&amp;control!$F$32&amp;NIreland_LGD!$B27,Data_LGD!$A$5:$K$1600,Data_LGD!G$1,FALSE)),"-",VLOOKUP("Persons"&amp;control!$F$32&amp;NIreland_LGD!$B27,Data_LGD!$A$5:$K$1600,Data_LGD!G$1,FALSE)))),"-",IF(ISERROR(VLOOKUP("Persons"&amp;control!$F$32&amp;NIreland_LGD!$B27,Data_LGD!$A$5:$K$1600,Data_LGD!G$1,FALSE)),"-",VLOOKUP("Persons"&amp;control!$F$32&amp;NIreland_LGD!$B27,Data_LGD!$A$5:$K$1600,Data_LGD!G$1,FALSE)))</f>
        <v>15</v>
      </c>
      <c r="V27" s="95">
        <f>IF(OR(IF(ISERROR(VLOOKUP("Persons"&amp;control!$F$32&amp;NIreland_LGD!$B27,Data_LGD!$A$5:$K$1600,Data_LGD!H$1,FALSE)),"-",VLOOKUP("Persons"&amp;control!$F$32&amp;NIreland_LGD!$B27,Data_LGD!$A$5:$K$1600,Data_LGD!H$1,FALSE))=0,ISERROR(IF(ISERROR(VLOOKUP("Persons"&amp;control!$F$32&amp;NIreland_LGD!$B27,Data_LGD!$A$5:$K$1600,Data_LGD!H$1,FALSE)),"-",VLOOKUP("Persons"&amp;control!$F$32&amp;NIreland_LGD!$B27,Data_LGD!$A$5:$K$1600,Data_LGD!H$1,FALSE)))),"-",IF(ISERROR(VLOOKUP("Persons"&amp;control!$F$32&amp;NIreland_LGD!$B27,Data_LGD!$A$5:$K$1600,Data_LGD!H$1,FALSE)),"-",VLOOKUP("Persons"&amp;control!$F$32&amp;NIreland_LGD!$B27,Data_LGD!$A$5:$K$1600,Data_LGD!H$1,FALSE)))</f>
        <v>5</v>
      </c>
      <c r="W27" s="95">
        <f>IF(OR(IF(ISERROR(VLOOKUP("Persons"&amp;control!$F$32&amp;NIreland_LGD!$B27,Data_LGD!$A$5:$K$1600,Data_LGD!I$1,FALSE)),"-",VLOOKUP("Persons"&amp;control!$F$32&amp;NIreland_LGD!$B27,Data_LGD!$A$5:$K$1600,Data_LGD!I$1,FALSE))=0,ISERROR(IF(ISERROR(VLOOKUP("Persons"&amp;control!$F$32&amp;NIreland_LGD!$B27,Data_LGD!$A$5:$K$1600,Data_LGD!I$1,FALSE)),"-",VLOOKUP("Persons"&amp;control!$F$32&amp;NIreland_LGD!$B27,Data_LGD!$A$5:$K$1600,Data_LGD!I$1,FALSE)))),"-",IF(ISERROR(VLOOKUP("Persons"&amp;control!$F$32&amp;NIreland_LGD!$B27,Data_LGD!$A$5:$K$1600,Data_LGD!I$1,FALSE)),"-",VLOOKUP("Persons"&amp;control!$F$32&amp;NIreland_LGD!$B27,Data_LGD!$A$5:$K$1600,Data_LGD!I$1,FALSE)))</f>
        <v>13</v>
      </c>
      <c r="X27" s="95" t="str">
        <f>IF(OR(IF(ISERROR(VLOOKUP("Persons"&amp;control!$F$32&amp;NIreland_LGD!$B27,Data_LGD!$A$5:$K$1600,Data_LGD!J$1,FALSE)),"-",VLOOKUP("Persons"&amp;control!$F$32&amp;NIreland_LGD!$B27,Data_LGD!$A$5:$K$1600,Data_LGD!J$1,FALSE))=0,ISERROR(IF(ISERROR(VLOOKUP("Persons"&amp;control!$F$32&amp;NIreland_LGD!$B27,Data_LGD!$A$5:$K$1600,Data_LGD!J$1,FALSE)),"-",VLOOKUP("Persons"&amp;control!$F$32&amp;NIreland_LGD!$B27,Data_LGD!$A$5:$K$1600,Data_LGD!J$1,FALSE)))),"-",IF(ISERROR(VLOOKUP("Persons"&amp;control!$F$32&amp;NIreland_LGD!$B27,Data_LGD!$A$5:$K$1600,Data_LGD!J$1,FALSE)),"-",VLOOKUP("Persons"&amp;control!$F$32&amp;NIreland_LGD!$B27,Data_LGD!$A$5:$K$1600,Data_LGD!J$1,FALSE)))</f>
        <v>-</v>
      </c>
      <c r="Y27" s="96">
        <f>IF(OR(IF(ISERROR(VLOOKUP("Persons"&amp;control!$F$32&amp;NIreland_LGD!$B27,Data_LGD!$A$5:$K$1600,Data_LGD!K$1,FALSE)),"-",VLOOKUP("Persons"&amp;control!$F$32&amp;NIreland_LGD!$B27,Data_LGD!$A$5:$K$1600,Data_LGD!K$1,FALSE))=0,ISERROR(IF(ISERROR(VLOOKUP("Persons"&amp;control!$F$32&amp;NIreland_LGD!$B27,Data_LGD!$A$5:$K$1600,Data_LGD!K$1,FALSE)),"-",VLOOKUP("Persons"&amp;control!$F$32&amp;NIreland_LGD!$B27,Data_LGD!$A$5:$K$1600,Data_LGD!K$1,FALSE)))),"-",IF(ISERROR(VLOOKUP("Persons"&amp;control!$F$32&amp;NIreland_LGD!$B27,Data_LGD!$A$5:$K$1600,Data_LGD!K$1,FALSE)),"-",VLOOKUP("Persons"&amp;control!$F$32&amp;NIreland_LGD!$B27,Data_LGD!$A$5:$K$1600,Data_LGD!K$1,FALSE)))</f>
        <v>44</v>
      </c>
    </row>
    <row r="28" spans="2:25" thickBot="1">
      <c r="B28" s="16" t="s">
        <v>52</v>
      </c>
      <c r="C28" s="97" t="str">
        <f>IF(OR(IF(ISERROR(VLOOKUP(control!$B$4&amp;control!$F$32&amp;NIreland_LGD!$B28,Data_LGD!$A$5:$K$1600,Data_LGD!E$1,FALSE)),"-",VLOOKUP(control!$B$4&amp;control!$F$32&amp;NIreland_LGD!$B28,Data_LGD!$A$5:$K$1600,Data_LGD!E$1,FALSE))=0,ISERROR(IF(ISERROR(VLOOKUP(control!$B$4&amp;control!$F$32&amp;NIreland_LGD!$B28,Data_LGD!$A$5:$K$1600,Data_LGD!E$1,FALSE)),"-",VLOOKUP(control!$B$4&amp;control!$F$32&amp;NIreland_LGD!$B28,Data_LGD!$A$5:$K$1600,Data_LGD!E$1,FALSE)))),"-",IF(ISERROR(VLOOKUP(control!$B$4&amp;control!$F$32&amp;NIreland_LGD!$B28,Data_LGD!$A$5:$K$1600,Data_LGD!E$1,FALSE)),"-",VLOOKUP(control!$B$4&amp;control!$F$32&amp;NIreland_LGD!$B28,Data_LGD!$A$5:$K$1600,Data_LGD!E$1,FALSE)))</f>
        <v>-</v>
      </c>
      <c r="D28" s="98" t="str">
        <f>IF(OR(IF(ISERROR(VLOOKUP(control!$B$4&amp;control!$F$32&amp;NIreland_LGD!$B28,Data_LGD!$A$5:$K$1600,Data_LGD!F$1,FALSE)),"-",VLOOKUP(control!$B$4&amp;control!$F$32&amp;NIreland_LGD!$B28,Data_LGD!$A$5:$K$1600,Data_LGD!F$1,FALSE))=0,ISERROR(IF(ISERROR(VLOOKUP(control!$B$4&amp;control!$F$32&amp;NIreland_LGD!$B28,Data_LGD!$A$5:$K$1600,Data_LGD!F$1,FALSE)),"-",VLOOKUP(control!$B$4&amp;control!$F$32&amp;NIreland_LGD!$B28,Data_LGD!$A$5:$K$1600,Data_LGD!F$1,FALSE)))),"-",IF(ISERROR(VLOOKUP(control!$B$4&amp;control!$F$32&amp;NIreland_LGD!$B28,Data_LGD!$A$5:$K$1600,Data_LGD!F$1,FALSE)),"-",VLOOKUP(control!$B$4&amp;control!$F$32&amp;NIreland_LGD!$B28,Data_LGD!$A$5:$K$1600,Data_LGD!F$1,FALSE)))</f>
        <v>-</v>
      </c>
      <c r="E28" s="98" t="str">
        <f>IF(OR(IF(ISERROR(VLOOKUP(control!$B$4&amp;control!$F$32&amp;NIreland_LGD!$B28,Data_LGD!$A$5:$K$1600,Data_LGD!G$1,FALSE)),"-",VLOOKUP(control!$B$4&amp;control!$F$32&amp;NIreland_LGD!$B28,Data_LGD!$A$5:$K$1600,Data_LGD!G$1,FALSE))=0,ISERROR(IF(ISERROR(VLOOKUP(control!$B$4&amp;control!$F$32&amp;NIreland_LGD!$B28,Data_LGD!$A$5:$K$1600,Data_LGD!G$1,FALSE)),"-",VLOOKUP(control!$B$4&amp;control!$F$32&amp;NIreland_LGD!$B28,Data_LGD!$A$5:$K$1600,Data_LGD!G$1,FALSE)))),"-",IF(ISERROR(VLOOKUP(control!$B$4&amp;control!$F$32&amp;NIreland_LGD!$B28,Data_LGD!$A$5:$K$1600,Data_LGD!G$1,FALSE)),"-",VLOOKUP(control!$B$4&amp;control!$F$32&amp;NIreland_LGD!$B28,Data_LGD!$A$5:$K$1600,Data_LGD!G$1,FALSE)))</f>
        <v>-</v>
      </c>
      <c r="F28" s="98" t="str">
        <f>IF(OR(IF(ISERROR(VLOOKUP(control!$B$4&amp;control!$F$32&amp;NIreland_LGD!$B28,Data_LGD!$A$5:$K$1600,Data_LGD!H$1,FALSE)),"-",VLOOKUP(control!$B$4&amp;control!$F$32&amp;NIreland_LGD!$B28,Data_LGD!$A$5:$K$1600,Data_LGD!H$1,FALSE))=0,ISERROR(IF(ISERROR(VLOOKUP(control!$B$4&amp;control!$F$32&amp;NIreland_LGD!$B28,Data_LGD!$A$5:$K$1600,Data_LGD!H$1,FALSE)),"-",VLOOKUP(control!$B$4&amp;control!$F$32&amp;NIreland_LGD!$B28,Data_LGD!$A$5:$K$1600,Data_LGD!H$1,FALSE)))),"-",IF(ISERROR(VLOOKUP(control!$B$4&amp;control!$F$32&amp;NIreland_LGD!$B28,Data_LGD!$A$5:$K$1600,Data_LGD!H$1,FALSE)),"-",VLOOKUP(control!$B$4&amp;control!$F$32&amp;NIreland_LGD!$B28,Data_LGD!$A$5:$K$1600,Data_LGD!H$1,FALSE)))</f>
        <v>-</v>
      </c>
      <c r="G28" s="98" t="str">
        <f>IF(OR(IF(ISERROR(VLOOKUP(control!$B$4&amp;control!$F$32&amp;NIreland_LGD!$B28,Data_LGD!$A$5:$K$1600,Data_LGD!I$1,FALSE)),"-",VLOOKUP(control!$B$4&amp;control!$F$32&amp;NIreland_LGD!$B28,Data_LGD!$A$5:$K$1600,Data_LGD!I$1,FALSE))=0,ISERROR(IF(ISERROR(VLOOKUP(control!$B$4&amp;control!$F$32&amp;NIreland_LGD!$B28,Data_LGD!$A$5:$K$1600,Data_LGD!I$1,FALSE)),"-",VLOOKUP(control!$B$4&amp;control!$F$32&amp;NIreland_LGD!$B28,Data_LGD!$A$5:$K$1600,Data_LGD!I$1,FALSE)))),"-",IF(ISERROR(VLOOKUP(control!$B$4&amp;control!$F$32&amp;NIreland_LGD!$B28,Data_LGD!$A$5:$K$1600,Data_LGD!I$1,FALSE)),"-",VLOOKUP(control!$B$4&amp;control!$F$32&amp;NIreland_LGD!$B28,Data_LGD!$A$5:$K$1600,Data_LGD!I$1,FALSE)))</f>
        <v>-</v>
      </c>
      <c r="H28" s="98" t="str">
        <f>IF(OR(IF(ISERROR(VLOOKUP(control!$B$4&amp;control!$F$32&amp;NIreland_LGD!$B28,Data_LGD!$A$5:$K$1600,Data_LGD!J$1,FALSE)),"-",VLOOKUP(control!$B$4&amp;control!$F$32&amp;NIreland_LGD!$B28,Data_LGD!$A$5:$K$1600,Data_LGD!J$1,FALSE))=0,ISERROR(IF(ISERROR(VLOOKUP(control!$B$4&amp;control!$F$32&amp;NIreland_LGD!$B28,Data_LGD!$A$5:$K$1600,Data_LGD!J$1,FALSE)),"-",VLOOKUP(control!$B$4&amp;control!$F$32&amp;NIreland_LGD!$B28,Data_LGD!$A$5:$K$1600,Data_LGD!J$1,FALSE)))),"-",IF(ISERROR(VLOOKUP(control!$B$4&amp;control!$F$32&amp;NIreland_LGD!$B28,Data_LGD!$A$5:$K$1600,Data_LGD!J$1,FALSE)),"-",VLOOKUP(control!$B$4&amp;control!$F$32&amp;NIreland_LGD!$B28,Data_LGD!$A$5:$K$1600,Data_LGD!J$1,FALSE)))</f>
        <v>-</v>
      </c>
      <c r="I28" s="99" t="str">
        <f>IF(OR(IF(ISERROR(VLOOKUP(control!$B$4&amp;control!$F$32&amp;NIreland_LGD!$B28,Data_LGD!$A$5:$K$1600,Data_LGD!K$1,FALSE)),"-",VLOOKUP(control!$B$4&amp;control!$F$32&amp;NIreland_LGD!$B28,Data_LGD!$A$5:$K$1600,Data_LGD!K$1,FALSE))=0,ISERROR(IF(ISERROR(VLOOKUP(control!$B$4&amp;control!$F$32&amp;NIreland_LGD!$B28,Data_LGD!$A$5:$K$1600,Data_LGD!K$1,FALSE)),"-",VLOOKUP(control!$B$4&amp;control!$F$32&amp;NIreland_LGD!$B28,Data_LGD!$A$5:$K$1600,Data_LGD!K$1,FALSE)))),"-",IF(ISERROR(VLOOKUP(control!$B$4&amp;control!$F$32&amp;NIreland_LGD!$B28,Data_LGD!$A$5:$K$1600,Data_LGD!K$1,FALSE)),"-",VLOOKUP(control!$B$4&amp;control!$F$32&amp;NIreland_LGD!$B28,Data_LGD!$A$5:$K$1600,Data_LGD!K$1,FALSE)))</f>
        <v>-</v>
      </c>
      <c r="K28" s="97">
        <f>IF(OR(IF(ISERROR(VLOOKUP(control!$B$5&amp;control!$F$32&amp;NIreland_LGD!$B28,Data_LGD!$A$5:$K$1600,Data_LGD!E$1,FALSE)),"-",VLOOKUP(control!$B$5&amp;control!$F$32&amp;NIreland_LGD!$B28,Data_LGD!$A$5:$K$1600,Data_LGD!E$1,FALSE))=0,ISERROR(IF(ISERROR(VLOOKUP(control!$B$5&amp;control!$F$32&amp;NIreland_LGD!$B28,Data_LGD!$A$5:$K$1600,Data_LGD!E$1,FALSE)),"-",VLOOKUP(control!$B$5&amp;control!$F$32&amp;NIreland_LGD!$B28,Data_LGD!$A$5:$K$1600,Data_LGD!E$1,FALSE)))),"-",IF(ISERROR(VLOOKUP(control!$B$5&amp;control!$F$32&amp;NIreland_LGD!$B28,Data_LGD!$A$5:$K$1600,Data_LGD!E$1,FALSE)),"-",VLOOKUP(control!$B$5&amp;control!$F$32&amp;NIreland_LGD!$B28,Data_LGD!$A$5:$K$1600,Data_LGD!E$1,FALSE)))</f>
        <v>38</v>
      </c>
      <c r="L28" s="98">
        <f>IF(OR(IF(ISERROR(VLOOKUP(control!$B$5&amp;control!$F$32&amp;NIreland_LGD!$B28,Data_LGD!$A$5:$K$1600,Data_LGD!F$1,FALSE)),"-",VLOOKUP(control!$B$5&amp;control!$F$32&amp;NIreland_LGD!$B28,Data_LGD!$A$5:$K$1600,Data_LGD!F$1,FALSE))=0,ISERROR(IF(ISERROR(VLOOKUP(control!$B$5&amp;control!$F$32&amp;NIreland_LGD!$B31,Data_LGD!$A$5:$K$1600,Data_LGD!F$1,FALSE)),"-",VLOOKUP(control!$B$5&amp;control!$F$32&amp;NIreland_LGD!$B28,Data_LGD!$A$5:$K$1600,Data_LGD!F$1,FALSE)))),"-",IF(ISERROR(VLOOKUP(control!$B$5&amp;control!$F$32&amp;NIreland_LGD!$B28,Data_LGD!$A$5:$K$1600,Data_LGD!F$1,FALSE)),"-",VLOOKUP(control!$B$5&amp;control!$F$32&amp;NIreland_LGD!$B28,Data_LGD!$A$5:$K$1600,Data_LGD!F$1,FALSE)))</f>
        <v>50</v>
      </c>
      <c r="M28" s="98">
        <f>IF(OR(IF(ISERROR(VLOOKUP(control!$B$5&amp;control!$F$32&amp;NIreland_LGD!$B28,Data_LGD!$A$5:$K$1600,Data_LGD!G$1,FALSE)),"-",VLOOKUP(control!$B$5&amp;control!$F$32&amp;NIreland_LGD!$B28,Data_LGD!$A$5:$K$1600,Data_LGD!G$1,FALSE))=0,ISERROR(IF(ISERROR(VLOOKUP(control!$B$5&amp;control!$F$32&amp;NIreland_LGD!$B31,Data_LGD!$A$5:$K$1600,Data_LGD!G$1,FALSE)),"-",VLOOKUP(control!$B$5&amp;control!$F$32&amp;NIreland_LGD!$B28,Data_LGD!$A$5:$K$1600,Data_LGD!G$1,FALSE)))),"-",IF(ISERROR(VLOOKUP(control!$B$5&amp;control!$F$32&amp;NIreland_LGD!$B28,Data_LGD!$A$5:$K$1600,Data_LGD!G$1,FALSE)),"-",VLOOKUP(control!$B$5&amp;control!$F$32&amp;NIreland_LGD!$B28,Data_LGD!$A$5:$K$1600,Data_LGD!G$1,FALSE)))</f>
        <v>73</v>
      </c>
      <c r="N28" s="98">
        <f>IF(OR(IF(ISERROR(VLOOKUP(control!$B$5&amp;control!$F$32&amp;NIreland_LGD!$B28,Data_LGD!$A$5:$K$1600,Data_LGD!H$1,FALSE)),"-",VLOOKUP(control!$B$5&amp;control!$F$32&amp;NIreland_LGD!$B28,Data_LGD!$A$5:$K$1600,Data_LGD!H$1,FALSE))=0,ISERROR(IF(ISERROR(VLOOKUP(control!$B$5&amp;control!$F$32&amp;NIreland_LGD!$B31,Data_LGD!$A$5:$K$1600,Data_LGD!H$1,FALSE)),"-",VLOOKUP(control!$B$5&amp;control!$F$32&amp;NIreland_LGD!$B28,Data_LGD!$A$5:$K$1600,Data_LGD!H$1,FALSE)))),"-",IF(ISERROR(VLOOKUP(control!$B$5&amp;control!$F$32&amp;NIreland_LGD!$B28,Data_LGD!$A$5:$K$1600,Data_LGD!H$1,FALSE)),"-",VLOOKUP(control!$B$5&amp;control!$F$32&amp;NIreland_LGD!$B28,Data_LGD!$A$5:$K$1600,Data_LGD!H$1,FALSE)))</f>
        <v>103</v>
      </c>
      <c r="O28" s="98">
        <f>IF(OR(IF(ISERROR(VLOOKUP(control!$B$5&amp;control!$F$32&amp;NIreland_LGD!$B28,Data_LGD!$A$5:$K$1600,Data_LGD!I$1,FALSE)),"-",VLOOKUP(control!$B$5&amp;control!$F$32&amp;NIreland_LGD!$B28,Data_LGD!$A$5:$K$1600,Data_LGD!I$1,FALSE))=0,ISERROR(IF(ISERROR(VLOOKUP(control!$B$5&amp;control!$F$32&amp;NIreland_LGD!$B31,Data_LGD!$A$5:$K$1600,Data_LGD!I$1,FALSE)),"-",VLOOKUP(control!$B$5&amp;control!$F$32&amp;NIreland_LGD!$B28,Data_LGD!$A$5:$K$1600,Data_LGD!I$1,FALSE)))),"-",IF(ISERROR(VLOOKUP(control!$B$5&amp;control!$F$32&amp;NIreland_LGD!$B28,Data_LGD!$A$5:$K$1600,Data_LGD!I$1,FALSE)),"-",VLOOKUP(control!$B$5&amp;control!$F$32&amp;NIreland_LGD!$B28,Data_LGD!$A$5:$K$1600,Data_LGD!I$1,FALSE)))</f>
        <v>66</v>
      </c>
      <c r="P28" s="98">
        <f>IF(OR(IF(ISERROR(VLOOKUP(control!$B$5&amp;control!$F$32&amp;NIreland_LGD!$B28,Data_LGD!$A$5:$K$1600,Data_LGD!J$1,FALSE)),"-",VLOOKUP(control!$B$5&amp;control!$F$32&amp;NIreland_LGD!$B28,Data_LGD!$A$5:$K$1600,Data_LGD!J$1,FALSE))=0,ISERROR(IF(ISERROR(VLOOKUP(control!$B$5&amp;control!$F$32&amp;NIreland_LGD!$B31,Data_LGD!$A$5:$K$1600,Data_LGD!J$1,FALSE)),"-",VLOOKUP(control!$B$5&amp;control!$F$32&amp;NIreland_LGD!$B28,Data_LGD!$A$5:$K$1600,Data_LGD!J$1,FALSE)))),"-",IF(ISERROR(VLOOKUP(control!$B$5&amp;control!$F$32&amp;NIreland_LGD!$B28,Data_LGD!$A$5:$K$1600,Data_LGD!J$1,FALSE)),"-",VLOOKUP(control!$B$5&amp;control!$F$32&amp;NIreland_LGD!$B28,Data_LGD!$A$5:$K$1600,Data_LGD!J$1,FALSE)))</f>
        <v>31</v>
      </c>
      <c r="Q28" s="99">
        <f>IF(OR(IF(ISERROR(VLOOKUP(control!$B$5&amp;control!$F$32&amp;NIreland_LGD!$B28,Data_LGD!$A$5:$K$1600,Data_LGD!K$1,FALSE)),"-",VLOOKUP(control!$B$5&amp;control!$F$32&amp;NIreland_LGD!$B28,Data_LGD!$A$5:$K$1600,Data_LGD!K$1,FALSE))=0,ISERROR(IF(ISERROR(VLOOKUP(control!$B$5&amp;control!$F$32&amp;NIreland_LGD!$B31,Data_LGD!$A$5:$K$1600,Data_LGD!K$1,FALSE)),"-",VLOOKUP(control!$B$5&amp;control!$F$32&amp;NIreland_LGD!$B28,Data_LGD!$A$5:$K$1600,Data_LGD!K$1,FALSE)))),"-",IF(ISERROR(VLOOKUP(control!$B$5&amp;control!$F$32&amp;NIreland_LGD!$B28,Data_LGD!$A$5:$K$1600,Data_LGD!K$1,FALSE)),"-",VLOOKUP(control!$B$5&amp;control!$F$32&amp;NIreland_LGD!$B28,Data_LGD!$A$5:$K$1600,Data_LGD!K$1,FALSE)))</f>
        <v>361</v>
      </c>
      <c r="R28" s="9"/>
      <c r="S28" s="97">
        <f>IF(OR(IF(ISERROR(VLOOKUP("Persons"&amp;control!$F$32&amp;NIreland_LGD!$B28,Data_LGD!$A$5:$K$1600,Data_LGD!E$1,FALSE)),"-",VLOOKUP("Persons"&amp;control!$F$32&amp;NIreland_LGD!$B28,Data_LGD!$A$5:$K$1600,Data_LGD!E$1,FALSE))=0,ISERROR(IF(ISERROR(VLOOKUP("Persons"&amp;control!$F$32&amp;NIreland_LGD!$B28,Data_LGD!$A$5:$K$1600,Data_LGD!E$1,FALSE)),"-",VLOOKUP("Persons"&amp;control!$F$32&amp;NIreland_LGD!$B28,Data_LGD!$A$5:$K$1600,Data_LGD!E$1,FALSE)))),"-",IF(ISERROR(VLOOKUP("Persons"&amp;control!$F$32&amp;NIreland_LGD!$B28,Data_LGD!$A$5:$K$1600,Data_LGD!E$1,FALSE)),"-",VLOOKUP("Persons"&amp;control!$F$32&amp;NIreland_LGD!$B28,Data_LGD!$A$5:$K$1600,Data_LGD!E$1,FALSE)))</f>
        <v>38</v>
      </c>
      <c r="T28" s="98">
        <f>IF(OR(IF(ISERROR(VLOOKUP("Persons"&amp;control!$F$32&amp;NIreland_LGD!$B28,Data_LGD!$A$5:$K$1600,Data_LGD!F$1,FALSE)),"-",VLOOKUP("Persons"&amp;control!$F$32&amp;NIreland_LGD!$B28,Data_LGD!$A$5:$K$1600,Data_LGD!F$1,FALSE))=0,ISERROR(IF(ISERROR(VLOOKUP("Persons"&amp;control!$F$32&amp;NIreland_LGD!$B28,Data_LGD!$A$5:$K$1600,Data_LGD!F$1,FALSE)),"-",VLOOKUP("Persons"&amp;control!$F$32&amp;NIreland_LGD!$B28,Data_LGD!$A$5:$K$1600,Data_LGD!F$1,FALSE)))),"-",IF(ISERROR(VLOOKUP("Persons"&amp;control!$F$32&amp;NIreland_LGD!$B28,Data_LGD!$A$5:$K$1600,Data_LGD!F$1,FALSE)),"-",VLOOKUP("Persons"&amp;control!$F$32&amp;NIreland_LGD!$B28,Data_LGD!$A$5:$K$1600,Data_LGD!F$1,FALSE)))</f>
        <v>50</v>
      </c>
      <c r="U28" s="98">
        <f>IF(OR(IF(ISERROR(VLOOKUP("Persons"&amp;control!$F$32&amp;NIreland_LGD!$B28,Data_LGD!$A$5:$K$1600,Data_LGD!G$1,FALSE)),"-",VLOOKUP("Persons"&amp;control!$F$32&amp;NIreland_LGD!$B28,Data_LGD!$A$5:$K$1600,Data_LGD!G$1,FALSE))=0,ISERROR(IF(ISERROR(VLOOKUP("Persons"&amp;control!$F$32&amp;NIreland_LGD!$B28,Data_LGD!$A$5:$K$1600,Data_LGD!G$1,FALSE)),"-",VLOOKUP("Persons"&amp;control!$F$32&amp;NIreland_LGD!$B28,Data_LGD!$A$5:$K$1600,Data_LGD!G$1,FALSE)))),"-",IF(ISERROR(VLOOKUP("Persons"&amp;control!$F$32&amp;NIreland_LGD!$B28,Data_LGD!$A$5:$K$1600,Data_LGD!G$1,FALSE)),"-",VLOOKUP("Persons"&amp;control!$F$32&amp;NIreland_LGD!$B28,Data_LGD!$A$5:$K$1600,Data_LGD!G$1,FALSE)))</f>
        <v>73</v>
      </c>
      <c r="V28" s="98">
        <f>IF(OR(IF(ISERROR(VLOOKUP("Persons"&amp;control!$F$32&amp;NIreland_LGD!$B28,Data_LGD!$A$5:$K$1600,Data_LGD!H$1,FALSE)),"-",VLOOKUP("Persons"&amp;control!$F$32&amp;NIreland_LGD!$B28,Data_LGD!$A$5:$K$1600,Data_LGD!H$1,FALSE))=0,ISERROR(IF(ISERROR(VLOOKUP("Persons"&amp;control!$F$32&amp;NIreland_LGD!$B28,Data_LGD!$A$5:$K$1600,Data_LGD!H$1,FALSE)),"-",VLOOKUP("Persons"&amp;control!$F$32&amp;NIreland_LGD!$B28,Data_LGD!$A$5:$K$1600,Data_LGD!H$1,FALSE)))),"-",IF(ISERROR(VLOOKUP("Persons"&amp;control!$F$32&amp;NIreland_LGD!$B28,Data_LGD!$A$5:$K$1600,Data_LGD!H$1,FALSE)),"-",VLOOKUP("Persons"&amp;control!$F$32&amp;NIreland_LGD!$B28,Data_LGD!$A$5:$K$1600,Data_LGD!H$1,FALSE)))</f>
        <v>103</v>
      </c>
      <c r="W28" s="98">
        <f>IF(OR(IF(ISERROR(VLOOKUP("Persons"&amp;control!$F$32&amp;NIreland_LGD!$B28,Data_LGD!$A$5:$K$1600,Data_LGD!I$1,FALSE)),"-",VLOOKUP("Persons"&amp;control!$F$32&amp;NIreland_LGD!$B28,Data_LGD!$A$5:$K$1600,Data_LGD!I$1,FALSE))=0,ISERROR(IF(ISERROR(VLOOKUP("Persons"&amp;control!$F$32&amp;NIreland_LGD!$B28,Data_LGD!$A$5:$K$1600,Data_LGD!I$1,FALSE)),"-",VLOOKUP("Persons"&amp;control!$F$32&amp;NIreland_LGD!$B28,Data_LGD!$A$5:$K$1600,Data_LGD!I$1,FALSE)))),"-",IF(ISERROR(VLOOKUP("Persons"&amp;control!$F$32&amp;NIreland_LGD!$B28,Data_LGD!$A$5:$K$1600,Data_LGD!I$1,FALSE)),"-",VLOOKUP("Persons"&amp;control!$F$32&amp;NIreland_LGD!$B28,Data_LGD!$A$5:$K$1600,Data_LGD!I$1,FALSE)))</f>
        <v>66</v>
      </c>
      <c r="X28" s="98">
        <f>IF(OR(IF(ISERROR(VLOOKUP("Persons"&amp;control!$F$32&amp;NIreland_LGD!$B28,Data_LGD!$A$5:$K$1600,Data_LGD!J$1,FALSE)),"-",VLOOKUP("Persons"&amp;control!$F$32&amp;NIreland_LGD!$B28,Data_LGD!$A$5:$K$1600,Data_LGD!J$1,FALSE))=0,ISERROR(IF(ISERROR(VLOOKUP("Persons"&amp;control!$F$32&amp;NIreland_LGD!$B28,Data_LGD!$A$5:$K$1600,Data_LGD!J$1,FALSE)),"-",VLOOKUP("Persons"&amp;control!$F$32&amp;NIreland_LGD!$B28,Data_LGD!$A$5:$K$1600,Data_LGD!J$1,FALSE)))),"-",IF(ISERROR(VLOOKUP("Persons"&amp;control!$F$32&amp;NIreland_LGD!$B28,Data_LGD!$A$5:$K$1600,Data_LGD!J$1,FALSE)),"-",VLOOKUP("Persons"&amp;control!$F$32&amp;NIreland_LGD!$B28,Data_LGD!$A$5:$K$1600,Data_LGD!J$1,FALSE)))</f>
        <v>31</v>
      </c>
      <c r="Y28" s="99">
        <f>IF(OR(IF(ISERROR(VLOOKUP("Persons"&amp;control!$F$32&amp;NIreland_LGD!$B28,Data_LGD!$A$5:$K$1600,Data_LGD!K$1,FALSE)),"-",VLOOKUP("Persons"&amp;control!$F$32&amp;NIreland_LGD!$B28,Data_LGD!$A$5:$K$1600,Data_LGD!K$1,FALSE))=0,ISERROR(IF(ISERROR(VLOOKUP("Persons"&amp;control!$F$32&amp;NIreland_LGD!$B28,Data_LGD!$A$5:$K$1600,Data_LGD!K$1,FALSE)),"-",VLOOKUP("Persons"&amp;control!$F$32&amp;NIreland_LGD!$B28,Data_LGD!$A$5:$K$1600,Data_LGD!K$1,FALSE)))),"-",IF(ISERROR(VLOOKUP("Persons"&amp;control!$F$32&amp;NIreland_LGD!$B28,Data_LGD!$A$5:$K$1600,Data_LGD!K$1,FALSE)),"-",VLOOKUP("Persons"&amp;control!$F$32&amp;NIreland_LGD!$B28,Data_LGD!$A$5:$K$1600,Data_LGD!K$1,FALSE)))</f>
        <v>361</v>
      </c>
    </row>
    <row r="29" spans="2:25" thickBot="1">
      <c r="B29" s="16" t="s">
        <v>67</v>
      </c>
      <c r="C29" s="100" t="str">
        <f>IF(OR(IF(ISERROR(VLOOKUP(control!$B$4&amp;control!$F$32&amp;NIreland_LGD!$B29,Data_LGD!$A$5:$K$1600,Data_LGD!E$1,FALSE)),"-",VLOOKUP(control!$B$4&amp;control!$F$32&amp;NIreland_LGD!$B29,Data_LGD!$A$5:$K$1600,Data_LGD!E$1,FALSE))=0,ISERROR(IF(ISERROR(VLOOKUP(control!$B$4&amp;control!$F$32&amp;NIreland_LGD!$B29,Data_LGD!$A$5:$K$1600,Data_LGD!E$1,FALSE)),"-",VLOOKUP(control!$B$4&amp;control!$F$32&amp;NIreland_LGD!$B29,Data_LGD!$A$5:$K$1600,Data_LGD!E$1,FALSE)))),"-",IF(ISERROR(VLOOKUP(control!$B$4&amp;control!$F$32&amp;NIreland_LGD!$B29,Data_LGD!$A$5:$K$1600,Data_LGD!E$1,FALSE)),"-",VLOOKUP(control!$B$4&amp;control!$F$32&amp;NIreland_LGD!$B29,Data_LGD!$A$5:$K$1600,Data_LGD!E$1,FALSE)))</f>
        <v>-</v>
      </c>
      <c r="D29" s="101" t="str">
        <f>IF(OR(IF(ISERROR(VLOOKUP(control!$B$4&amp;control!$F$32&amp;NIreland_LGD!$B29,Data_LGD!$A$5:$K$1600,Data_LGD!F$1,FALSE)),"-",VLOOKUP(control!$B$4&amp;control!$F$32&amp;NIreland_LGD!$B29,Data_LGD!$A$5:$K$1600,Data_LGD!F$1,FALSE))=0,ISERROR(IF(ISERROR(VLOOKUP(control!$B$4&amp;control!$F$32&amp;NIreland_LGD!$B29,Data_LGD!$A$5:$K$1600,Data_LGD!F$1,FALSE)),"-",VLOOKUP(control!$B$4&amp;control!$F$32&amp;NIreland_LGD!$B29,Data_LGD!$A$5:$K$1600,Data_LGD!F$1,FALSE)))),"-",IF(ISERROR(VLOOKUP(control!$B$4&amp;control!$F$32&amp;NIreland_LGD!$B29,Data_LGD!$A$5:$K$1600,Data_LGD!F$1,FALSE)),"-",VLOOKUP(control!$B$4&amp;control!$F$32&amp;NIreland_LGD!$B29,Data_LGD!$A$5:$K$1600,Data_LGD!F$1,FALSE)))</f>
        <v>-</v>
      </c>
      <c r="E29" s="101" t="str">
        <f>IF(OR(IF(ISERROR(VLOOKUP(control!$B$4&amp;control!$F$32&amp;NIreland_LGD!$B29,Data_LGD!$A$5:$K$1600,Data_LGD!G$1,FALSE)),"-",VLOOKUP(control!$B$4&amp;control!$F$32&amp;NIreland_LGD!$B29,Data_LGD!$A$5:$K$1600,Data_LGD!G$1,FALSE))=0,ISERROR(IF(ISERROR(VLOOKUP(control!$B$4&amp;control!$F$32&amp;NIreland_LGD!$B29,Data_LGD!$A$5:$K$1600,Data_LGD!G$1,FALSE)),"-",VLOOKUP(control!$B$4&amp;control!$F$32&amp;NIreland_LGD!$B29,Data_LGD!$A$5:$K$1600,Data_LGD!G$1,FALSE)))),"-",IF(ISERROR(VLOOKUP(control!$B$4&amp;control!$F$32&amp;NIreland_LGD!$B29,Data_LGD!$A$5:$K$1600,Data_LGD!G$1,FALSE)),"-",VLOOKUP(control!$B$4&amp;control!$F$32&amp;NIreland_LGD!$B29,Data_LGD!$A$5:$K$1600,Data_LGD!G$1,FALSE)))</f>
        <v>-</v>
      </c>
      <c r="F29" s="101" t="str">
        <f>IF(OR(IF(ISERROR(VLOOKUP(control!$B$4&amp;control!$F$32&amp;NIreland_LGD!$B29,Data_LGD!$A$5:$K$1600,Data_LGD!H$1,FALSE)),"-",VLOOKUP(control!$B$4&amp;control!$F$32&amp;NIreland_LGD!$B29,Data_LGD!$A$5:$K$1600,Data_LGD!H$1,FALSE))=0,ISERROR(IF(ISERROR(VLOOKUP(control!$B$4&amp;control!$F$32&amp;NIreland_LGD!$B29,Data_LGD!$A$5:$K$1600,Data_LGD!H$1,FALSE)),"-",VLOOKUP(control!$B$4&amp;control!$F$32&amp;NIreland_LGD!$B29,Data_LGD!$A$5:$K$1600,Data_LGD!H$1,FALSE)))),"-",IF(ISERROR(VLOOKUP(control!$B$4&amp;control!$F$32&amp;NIreland_LGD!$B29,Data_LGD!$A$5:$K$1600,Data_LGD!H$1,FALSE)),"-",VLOOKUP(control!$B$4&amp;control!$F$32&amp;NIreland_LGD!$B29,Data_LGD!$A$5:$K$1600,Data_LGD!H$1,FALSE)))</f>
        <v>-</v>
      </c>
      <c r="G29" s="101" t="str">
        <f>IF(OR(IF(ISERROR(VLOOKUP(control!$B$4&amp;control!$F$32&amp;NIreland_LGD!$B29,Data_LGD!$A$5:$K$1600,Data_LGD!I$1,FALSE)),"-",VLOOKUP(control!$B$4&amp;control!$F$32&amp;NIreland_LGD!$B29,Data_LGD!$A$5:$K$1600,Data_LGD!I$1,FALSE))=0,ISERROR(IF(ISERROR(VLOOKUP(control!$B$4&amp;control!$F$32&amp;NIreland_LGD!$B29,Data_LGD!$A$5:$K$1600,Data_LGD!I$1,FALSE)),"-",VLOOKUP(control!$B$4&amp;control!$F$32&amp;NIreland_LGD!$B29,Data_LGD!$A$5:$K$1600,Data_LGD!I$1,FALSE)))),"-",IF(ISERROR(VLOOKUP(control!$B$4&amp;control!$F$32&amp;NIreland_LGD!$B29,Data_LGD!$A$5:$K$1600,Data_LGD!I$1,FALSE)),"-",VLOOKUP(control!$B$4&amp;control!$F$32&amp;NIreland_LGD!$B29,Data_LGD!$A$5:$K$1600,Data_LGD!I$1,FALSE)))</f>
        <v>-</v>
      </c>
      <c r="H29" s="101" t="str">
        <f>IF(OR(IF(ISERROR(VLOOKUP(control!$B$4&amp;control!$F$32&amp;NIreland_LGD!$B29,Data_LGD!$A$5:$K$1600,Data_LGD!J$1,FALSE)),"-",VLOOKUP(control!$B$4&amp;control!$F$32&amp;NIreland_LGD!$B29,Data_LGD!$A$5:$K$1600,Data_LGD!J$1,FALSE))=0,ISERROR(IF(ISERROR(VLOOKUP(control!$B$4&amp;control!$F$32&amp;NIreland_LGD!$B29,Data_LGD!$A$5:$K$1600,Data_LGD!J$1,FALSE)),"-",VLOOKUP(control!$B$4&amp;control!$F$32&amp;NIreland_LGD!$B29,Data_LGD!$A$5:$K$1600,Data_LGD!J$1,FALSE)))),"-",IF(ISERROR(VLOOKUP(control!$B$4&amp;control!$F$32&amp;NIreland_LGD!$B29,Data_LGD!$A$5:$K$1600,Data_LGD!J$1,FALSE)),"-",VLOOKUP(control!$B$4&amp;control!$F$32&amp;NIreland_LGD!$B29,Data_LGD!$A$5:$K$1600,Data_LGD!J$1,FALSE)))</f>
        <v>-</v>
      </c>
      <c r="I29" s="102" t="str">
        <f>IF(OR(IF(ISERROR(VLOOKUP(control!$B$4&amp;control!$F$32&amp;NIreland_LGD!$B29,Data_LGD!$A$5:$K$1600,Data_LGD!K$1,FALSE)),"-",VLOOKUP(control!$B$4&amp;control!$F$32&amp;NIreland_LGD!$B29,Data_LGD!$A$5:$K$1600,Data_LGD!K$1,FALSE))=0,ISERROR(IF(ISERROR(VLOOKUP(control!$B$4&amp;control!$F$32&amp;NIreland_LGD!$B29,Data_LGD!$A$5:$K$1600,Data_LGD!K$1,FALSE)),"-",VLOOKUP(control!$B$4&amp;control!$F$32&amp;NIreland_LGD!$B29,Data_LGD!$A$5:$K$1600,Data_LGD!K$1,FALSE)))),"-",IF(ISERROR(VLOOKUP(control!$B$4&amp;control!$F$32&amp;NIreland_LGD!$B29,Data_LGD!$A$5:$K$1600,Data_LGD!K$1,FALSE)),"-",VLOOKUP(control!$B$4&amp;control!$F$32&amp;NIreland_LGD!$B29,Data_LGD!$A$5:$K$1600,Data_LGD!K$1,FALSE)))</f>
        <v>-</v>
      </c>
      <c r="K29" s="100">
        <f>IF(OR(IF(ISERROR(VLOOKUP(control!$B$5&amp;control!$F$32&amp;NIreland_LGD!$B29,Data_LGD!$A$5:$K$1600,Data_LGD!E$1,FALSE)),"-",VLOOKUP(control!$B$5&amp;control!$F$32&amp;NIreland_LGD!$B29,Data_LGD!$A$5:$K$1600,Data_LGD!E$1,FALSE))=0,ISERROR(IF(ISERROR(VLOOKUP(control!$B$5&amp;control!$F$32&amp;NIreland_LGD!$B29,Data_LGD!$A$5:$K$1600,Data_LGD!E$1,FALSE)),"-",VLOOKUP(control!$B$5&amp;control!$F$32&amp;NIreland_LGD!$B29,Data_LGD!$A$5:$K$1600,Data_LGD!E$1,FALSE)))),"-",IF(ISERROR(VLOOKUP(control!$B$5&amp;control!$F$32&amp;NIreland_LGD!$B29,Data_LGD!$A$5:$K$1600,Data_LGD!E$1,FALSE)),"-",VLOOKUP(control!$B$5&amp;control!$F$32&amp;NIreland_LGD!$B29,Data_LGD!$A$5:$K$1600,Data_LGD!E$1,FALSE)))</f>
        <v>5</v>
      </c>
      <c r="L29" s="101" t="str">
        <f>IF(OR(IF(ISERROR(VLOOKUP(control!$B$5&amp;control!$F$32&amp;NIreland_LGD!$B29,Data_LGD!$A$5:$K$1600,Data_LGD!F$1,FALSE)),"-",VLOOKUP(control!$B$5&amp;control!$F$32&amp;NIreland_LGD!$B29,Data_LGD!$A$5:$K$1600,Data_LGD!F$1,FALSE))=0,ISERROR(IF(ISERROR(VLOOKUP(control!$B$5&amp;control!$F$32&amp;NIreland_LGD!$B32,Data_LGD!$A$5:$K$1600,Data_LGD!F$1,FALSE)),"-",VLOOKUP(control!$B$5&amp;control!$F$32&amp;NIreland_LGD!$B29,Data_LGD!$A$5:$K$1600,Data_LGD!F$1,FALSE)))),"-",IF(ISERROR(VLOOKUP(control!$B$5&amp;control!$F$32&amp;NIreland_LGD!$B29,Data_LGD!$A$5:$K$1600,Data_LGD!F$1,FALSE)),"-",VLOOKUP(control!$B$5&amp;control!$F$32&amp;NIreland_LGD!$B29,Data_LGD!$A$5:$K$1600,Data_LGD!F$1,FALSE)))</f>
        <v>-</v>
      </c>
      <c r="M29" s="101">
        <f>IF(OR(IF(ISERROR(VLOOKUP(control!$B$5&amp;control!$F$32&amp;NIreland_LGD!$B29,Data_LGD!$A$5:$K$1600,Data_LGD!G$1,FALSE)),"-",VLOOKUP(control!$B$5&amp;control!$F$32&amp;NIreland_LGD!$B29,Data_LGD!$A$5:$K$1600,Data_LGD!G$1,FALSE))=0,ISERROR(IF(ISERROR(VLOOKUP(control!$B$5&amp;control!$F$32&amp;NIreland_LGD!$B32,Data_LGD!$A$5:$K$1600,Data_LGD!G$1,FALSE)),"-",VLOOKUP(control!$B$5&amp;control!$F$32&amp;NIreland_LGD!$B29,Data_LGD!$A$5:$K$1600,Data_LGD!G$1,FALSE)))),"-",IF(ISERROR(VLOOKUP(control!$B$5&amp;control!$F$32&amp;NIreland_LGD!$B29,Data_LGD!$A$5:$K$1600,Data_LGD!G$1,FALSE)),"-",VLOOKUP(control!$B$5&amp;control!$F$32&amp;NIreland_LGD!$B29,Data_LGD!$A$5:$K$1600,Data_LGD!G$1,FALSE)))</f>
        <v>5</v>
      </c>
      <c r="N29" s="101">
        <f>IF(OR(IF(ISERROR(VLOOKUP(control!$B$5&amp;control!$F$32&amp;NIreland_LGD!$B29,Data_LGD!$A$5:$K$1600,Data_LGD!H$1,FALSE)),"-",VLOOKUP(control!$B$5&amp;control!$F$32&amp;NIreland_LGD!$B29,Data_LGD!$A$5:$K$1600,Data_LGD!H$1,FALSE))=0,ISERROR(IF(ISERROR(VLOOKUP(control!$B$5&amp;control!$F$32&amp;NIreland_LGD!$B32,Data_LGD!$A$5:$K$1600,Data_LGD!H$1,FALSE)),"-",VLOOKUP(control!$B$5&amp;control!$F$32&amp;NIreland_LGD!$B29,Data_LGD!$A$5:$K$1600,Data_LGD!H$1,FALSE)))),"-",IF(ISERROR(VLOOKUP(control!$B$5&amp;control!$F$32&amp;NIreland_LGD!$B29,Data_LGD!$A$5:$K$1600,Data_LGD!H$1,FALSE)),"-",VLOOKUP(control!$B$5&amp;control!$F$32&amp;NIreland_LGD!$B29,Data_LGD!$A$5:$K$1600,Data_LGD!H$1,FALSE)))</f>
        <v>6</v>
      </c>
      <c r="O29" s="101">
        <f>IF(OR(IF(ISERROR(VLOOKUP(control!$B$5&amp;control!$F$32&amp;NIreland_LGD!$B29,Data_LGD!$A$5:$K$1600,Data_LGD!I$1,FALSE)),"-",VLOOKUP(control!$B$5&amp;control!$F$32&amp;NIreland_LGD!$B29,Data_LGD!$A$5:$K$1600,Data_LGD!I$1,FALSE))=0,ISERROR(IF(ISERROR(VLOOKUP(control!$B$5&amp;control!$F$32&amp;NIreland_LGD!$B32,Data_LGD!$A$5:$K$1600,Data_LGD!I$1,FALSE)),"-",VLOOKUP(control!$B$5&amp;control!$F$32&amp;NIreland_LGD!$B29,Data_LGD!$A$5:$K$1600,Data_LGD!I$1,FALSE)))),"-",IF(ISERROR(VLOOKUP(control!$B$5&amp;control!$F$32&amp;NIreland_LGD!$B29,Data_LGD!$A$5:$K$1600,Data_LGD!I$1,FALSE)),"-",VLOOKUP(control!$B$5&amp;control!$F$32&amp;NIreland_LGD!$B29,Data_LGD!$A$5:$K$1600,Data_LGD!I$1,FALSE)))</f>
        <v>5</v>
      </c>
      <c r="P29" s="101" t="str">
        <f>IF(OR(IF(ISERROR(VLOOKUP(control!$B$5&amp;control!$F$32&amp;NIreland_LGD!$B29,Data_LGD!$A$5:$K$1600,Data_LGD!J$1,FALSE)),"-",VLOOKUP(control!$B$5&amp;control!$F$32&amp;NIreland_LGD!$B29,Data_LGD!$A$5:$K$1600,Data_LGD!J$1,FALSE))=0,ISERROR(IF(ISERROR(VLOOKUP(control!$B$5&amp;control!$F$32&amp;NIreland_LGD!$B32,Data_LGD!$A$5:$K$1600,Data_LGD!J$1,FALSE)),"-",VLOOKUP(control!$B$5&amp;control!$F$32&amp;NIreland_LGD!$B29,Data_LGD!$A$5:$K$1600,Data_LGD!J$1,FALSE)))),"-",IF(ISERROR(VLOOKUP(control!$B$5&amp;control!$F$32&amp;NIreland_LGD!$B29,Data_LGD!$A$5:$K$1600,Data_LGD!J$1,FALSE)),"-",VLOOKUP(control!$B$5&amp;control!$F$32&amp;NIreland_LGD!$B29,Data_LGD!$A$5:$K$1600,Data_LGD!J$1,FALSE)))</f>
        <v>-</v>
      </c>
      <c r="Q29" s="102">
        <f>IF(OR(IF(ISERROR(VLOOKUP(control!$B$5&amp;control!$F$32&amp;NIreland_LGD!$B29,Data_LGD!$A$5:$K$1600,Data_LGD!K$1,FALSE)),"-",VLOOKUP(control!$B$5&amp;control!$F$32&amp;NIreland_LGD!$B29,Data_LGD!$A$5:$K$1600,Data_LGD!K$1,FALSE))=0,ISERROR(IF(ISERROR(VLOOKUP(control!$B$5&amp;control!$F$32&amp;NIreland_LGD!$B32,Data_LGD!$A$5:$K$1600,Data_LGD!K$1,FALSE)),"-",VLOOKUP(control!$B$5&amp;control!$F$32&amp;NIreland_LGD!$B29,Data_LGD!$A$5:$K$1600,Data_LGD!K$1,FALSE)))),"-",IF(ISERROR(VLOOKUP(control!$B$5&amp;control!$F$32&amp;NIreland_LGD!$B29,Data_LGD!$A$5:$K$1600,Data_LGD!K$1,FALSE)),"-",VLOOKUP(control!$B$5&amp;control!$F$32&amp;NIreland_LGD!$B29,Data_LGD!$A$5:$K$1600,Data_LGD!K$1,FALSE)))</f>
        <v>21</v>
      </c>
      <c r="R29" s="9"/>
      <c r="S29" s="100">
        <f>IF(OR(IF(ISERROR(VLOOKUP("Persons"&amp;control!$F$32&amp;NIreland_LGD!$B29,Data_LGD!$A$5:$K$1600,Data_LGD!E$1,FALSE)),"-",VLOOKUP("Persons"&amp;control!$F$32&amp;NIreland_LGD!$B29,Data_LGD!$A$5:$K$1600,Data_LGD!E$1,FALSE))=0,ISERROR(IF(ISERROR(VLOOKUP("Persons"&amp;control!$F$32&amp;NIreland_LGD!$B29,Data_LGD!$A$5:$K$1600,Data_LGD!E$1,FALSE)),"-",VLOOKUP("Persons"&amp;control!$F$32&amp;NIreland_LGD!$B29,Data_LGD!$A$5:$K$1600,Data_LGD!E$1,FALSE)))),"-",IF(ISERROR(VLOOKUP("Persons"&amp;control!$F$32&amp;NIreland_LGD!$B29,Data_LGD!$A$5:$K$1600,Data_LGD!E$1,FALSE)),"-",VLOOKUP("Persons"&amp;control!$F$32&amp;NIreland_LGD!$B29,Data_LGD!$A$5:$K$1600,Data_LGD!E$1,FALSE)))</f>
        <v>5</v>
      </c>
      <c r="T29" s="101" t="str">
        <f>IF(OR(IF(ISERROR(VLOOKUP("Persons"&amp;control!$F$32&amp;NIreland_LGD!$B29,Data_LGD!$A$5:$K$1600,Data_LGD!F$1,FALSE)),"-",VLOOKUP("Persons"&amp;control!$F$32&amp;NIreland_LGD!$B29,Data_LGD!$A$5:$K$1600,Data_LGD!F$1,FALSE))=0,ISERROR(IF(ISERROR(VLOOKUP("Persons"&amp;control!$F$32&amp;NIreland_LGD!$B29,Data_LGD!$A$5:$K$1600,Data_LGD!F$1,FALSE)),"-",VLOOKUP("Persons"&amp;control!$F$32&amp;NIreland_LGD!$B29,Data_LGD!$A$5:$K$1600,Data_LGD!F$1,FALSE)))),"-",IF(ISERROR(VLOOKUP("Persons"&amp;control!$F$32&amp;NIreland_LGD!$B29,Data_LGD!$A$5:$K$1600,Data_LGD!F$1,FALSE)),"-",VLOOKUP("Persons"&amp;control!$F$32&amp;NIreland_LGD!$B29,Data_LGD!$A$5:$K$1600,Data_LGD!F$1,FALSE)))</f>
        <v>-</v>
      </c>
      <c r="U29" s="101">
        <f>IF(OR(IF(ISERROR(VLOOKUP("Persons"&amp;control!$F$32&amp;NIreland_LGD!$B29,Data_LGD!$A$5:$K$1600,Data_LGD!G$1,FALSE)),"-",VLOOKUP("Persons"&amp;control!$F$32&amp;NIreland_LGD!$B29,Data_LGD!$A$5:$K$1600,Data_LGD!G$1,FALSE))=0,ISERROR(IF(ISERROR(VLOOKUP("Persons"&amp;control!$F$32&amp;NIreland_LGD!$B29,Data_LGD!$A$5:$K$1600,Data_LGD!G$1,FALSE)),"-",VLOOKUP("Persons"&amp;control!$F$32&amp;NIreland_LGD!$B29,Data_LGD!$A$5:$K$1600,Data_LGD!G$1,FALSE)))),"-",IF(ISERROR(VLOOKUP("Persons"&amp;control!$F$32&amp;NIreland_LGD!$B29,Data_LGD!$A$5:$K$1600,Data_LGD!G$1,FALSE)),"-",VLOOKUP("Persons"&amp;control!$F$32&amp;NIreland_LGD!$B29,Data_LGD!$A$5:$K$1600,Data_LGD!G$1,FALSE)))</f>
        <v>5</v>
      </c>
      <c r="V29" s="101">
        <f>IF(OR(IF(ISERROR(VLOOKUP("Persons"&amp;control!$F$32&amp;NIreland_LGD!$B29,Data_LGD!$A$5:$K$1600,Data_LGD!H$1,FALSE)),"-",VLOOKUP("Persons"&amp;control!$F$32&amp;NIreland_LGD!$B29,Data_LGD!$A$5:$K$1600,Data_LGD!H$1,FALSE))=0,ISERROR(IF(ISERROR(VLOOKUP("Persons"&amp;control!$F$32&amp;NIreland_LGD!$B29,Data_LGD!$A$5:$K$1600,Data_LGD!H$1,FALSE)),"-",VLOOKUP("Persons"&amp;control!$F$32&amp;NIreland_LGD!$B29,Data_LGD!$A$5:$K$1600,Data_LGD!H$1,FALSE)))),"-",IF(ISERROR(VLOOKUP("Persons"&amp;control!$F$32&amp;NIreland_LGD!$B29,Data_LGD!$A$5:$K$1600,Data_LGD!H$1,FALSE)),"-",VLOOKUP("Persons"&amp;control!$F$32&amp;NIreland_LGD!$B29,Data_LGD!$A$5:$K$1600,Data_LGD!H$1,FALSE)))</f>
        <v>6</v>
      </c>
      <c r="W29" s="101">
        <f>IF(OR(IF(ISERROR(VLOOKUP("Persons"&amp;control!$F$32&amp;NIreland_LGD!$B29,Data_LGD!$A$5:$K$1600,Data_LGD!I$1,FALSE)),"-",VLOOKUP("Persons"&amp;control!$F$32&amp;NIreland_LGD!$B29,Data_LGD!$A$5:$K$1600,Data_LGD!I$1,FALSE))=0,ISERROR(IF(ISERROR(VLOOKUP("Persons"&amp;control!$F$32&amp;NIreland_LGD!$B29,Data_LGD!$A$5:$K$1600,Data_LGD!I$1,FALSE)),"-",VLOOKUP("Persons"&amp;control!$F$32&amp;NIreland_LGD!$B29,Data_LGD!$A$5:$K$1600,Data_LGD!I$1,FALSE)))),"-",IF(ISERROR(VLOOKUP("Persons"&amp;control!$F$32&amp;NIreland_LGD!$B29,Data_LGD!$A$5:$K$1600,Data_LGD!I$1,FALSE)),"-",VLOOKUP("Persons"&amp;control!$F$32&amp;NIreland_LGD!$B29,Data_LGD!$A$5:$K$1600,Data_LGD!I$1,FALSE)))</f>
        <v>5</v>
      </c>
      <c r="X29" s="101" t="str">
        <f>IF(OR(IF(ISERROR(VLOOKUP("Persons"&amp;control!$F$32&amp;NIreland_LGD!$B29,Data_LGD!$A$5:$K$1600,Data_LGD!J$1,FALSE)),"-",VLOOKUP("Persons"&amp;control!$F$32&amp;NIreland_LGD!$B29,Data_LGD!$A$5:$K$1600,Data_LGD!J$1,FALSE))=0,ISERROR(IF(ISERROR(VLOOKUP("Persons"&amp;control!$F$32&amp;NIreland_LGD!$B29,Data_LGD!$A$5:$K$1600,Data_LGD!J$1,FALSE)),"-",VLOOKUP("Persons"&amp;control!$F$32&amp;NIreland_LGD!$B29,Data_LGD!$A$5:$K$1600,Data_LGD!J$1,FALSE)))),"-",IF(ISERROR(VLOOKUP("Persons"&amp;control!$F$32&amp;NIreland_LGD!$B29,Data_LGD!$A$5:$K$1600,Data_LGD!J$1,FALSE)),"-",VLOOKUP("Persons"&amp;control!$F$32&amp;NIreland_LGD!$B29,Data_LGD!$A$5:$K$1600,Data_LGD!J$1,FALSE)))</f>
        <v>-</v>
      </c>
      <c r="Y29" s="102">
        <f>IF(OR(IF(ISERROR(VLOOKUP("Persons"&amp;control!$F$32&amp;NIreland_LGD!$B29,Data_LGD!$A$5:$K$1600,Data_LGD!K$1,FALSE)),"-",VLOOKUP("Persons"&amp;control!$F$32&amp;NIreland_LGD!$B29,Data_LGD!$A$5:$K$1600,Data_LGD!K$1,FALSE))=0,ISERROR(IF(ISERROR(VLOOKUP("Persons"&amp;control!$F$32&amp;NIreland_LGD!$B29,Data_LGD!$A$5:$K$1600,Data_LGD!K$1,FALSE)),"-",VLOOKUP("Persons"&amp;control!$F$32&amp;NIreland_LGD!$B29,Data_LGD!$A$5:$K$1600,Data_LGD!K$1,FALSE)))),"-",IF(ISERROR(VLOOKUP("Persons"&amp;control!$F$32&amp;NIreland_LGD!$B29,Data_LGD!$A$5:$K$1600,Data_LGD!K$1,FALSE)),"-",VLOOKUP("Persons"&amp;control!$F$32&amp;NIreland_LGD!$B29,Data_LGD!$A$5:$K$1600,Data_LGD!K$1,FALSE)))</f>
        <v>21</v>
      </c>
    </row>
    <row r="30" spans="2:25" thickBot="1">
      <c r="B30" s="16" t="s">
        <v>58</v>
      </c>
      <c r="C30" s="97" t="str">
        <f>IF(OR(IF(ISERROR(VLOOKUP(control!$B$4&amp;control!$F$32&amp;NIreland_LGD!$B30,Data_LGD!$A$5:$K$1600,Data_LGD!E$1,FALSE)),"-",VLOOKUP(control!$B$4&amp;control!$F$32&amp;NIreland_LGD!$B30,Data_LGD!$A$5:$K$1600,Data_LGD!E$1,FALSE))=0,ISERROR(IF(ISERROR(VLOOKUP(control!$B$4&amp;control!$F$32&amp;NIreland_LGD!$B30,Data_LGD!$A$5:$K$1600,Data_LGD!E$1,FALSE)),"-",VLOOKUP(control!$B$4&amp;control!$F$32&amp;NIreland_LGD!$B30,Data_LGD!$A$5:$K$1600,Data_LGD!E$1,FALSE)))),"-",IF(ISERROR(VLOOKUP(control!$B$4&amp;control!$F$32&amp;NIreland_LGD!$B30,Data_LGD!$A$5:$K$1600,Data_LGD!E$1,FALSE)),"-",VLOOKUP(control!$B$4&amp;control!$F$32&amp;NIreland_LGD!$B30,Data_LGD!$A$5:$K$1600,Data_LGD!E$1,FALSE)))</f>
        <v>-</v>
      </c>
      <c r="D30" s="98" t="str">
        <f>IF(OR(IF(ISERROR(VLOOKUP(control!$B$4&amp;control!$F$32&amp;NIreland_LGD!$B30,Data_LGD!$A$5:$K$1600,Data_LGD!F$1,FALSE)),"-",VLOOKUP(control!$B$4&amp;control!$F$32&amp;NIreland_LGD!$B30,Data_LGD!$A$5:$K$1600,Data_LGD!F$1,FALSE))=0,ISERROR(IF(ISERROR(VLOOKUP(control!$B$4&amp;control!$F$32&amp;NIreland_LGD!$B30,Data_LGD!$A$5:$K$1600,Data_LGD!F$1,FALSE)),"-",VLOOKUP(control!$B$4&amp;control!$F$32&amp;NIreland_LGD!$B30,Data_LGD!$A$5:$K$1600,Data_LGD!F$1,FALSE)))),"-",IF(ISERROR(VLOOKUP(control!$B$4&amp;control!$F$32&amp;NIreland_LGD!$B30,Data_LGD!$A$5:$K$1600,Data_LGD!F$1,FALSE)),"-",VLOOKUP(control!$B$4&amp;control!$F$32&amp;NIreland_LGD!$B30,Data_LGD!$A$5:$K$1600,Data_LGD!F$1,FALSE)))</f>
        <v>-</v>
      </c>
      <c r="E30" s="98" t="str">
        <f>IF(OR(IF(ISERROR(VLOOKUP(control!$B$4&amp;control!$F$32&amp;NIreland_LGD!$B30,Data_LGD!$A$5:$K$1600,Data_LGD!G$1,FALSE)),"-",VLOOKUP(control!$B$4&amp;control!$F$32&amp;NIreland_LGD!$B30,Data_LGD!$A$5:$K$1600,Data_LGD!G$1,FALSE))=0,ISERROR(IF(ISERROR(VLOOKUP(control!$B$4&amp;control!$F$32&amp;NIreland_LGD!$B30,Data_LGD!$A$5:$K$1600,Data_LGD!G$1,FALSE)),"-",VLOOKUP(control!$B$4&amp;control!$F$32&amp;NIreland_LGD!$B30,Data_LGD!$A$5:$K$1600,Data_LGD!G$1,FALSE)))),"-",IF(ISERROR(VLOOKUP(control!$B$4&amp;control!$F$32&amp;NIreland_LGD!$B30,Data_LGD!$A$5:$K$1600,Data_LGD!G$1,FALSE)),"-",VLOOKUP(control!$B$4&amp;control!$F$32&amp;NIreland_LGD!$B30,Data_LGD!$A$5:$K$1600,Data_LGD!G$1,FALSE)))</f>
        <v>-</v>
      </c>
      <c r="F30" s="98" t="str">
        <f>IF(OR(IF(ISERROR(VLOOKUP(control!$B$4&amp;control!$F$32&amp;NIreland_LGD!$B30,Data_LGD!$A$5:$K$1600,Data_LGD!H$1,FALSE)),"-",VLOOKUP(control!$B$4&amp;control!$F$32&amp;NIreland_LGD!$B30,Data_LGD!$A$5:$K$1600,Data_LGD!H$1,FALSE))=0,ISERROR(IF(ISERROR(VLOOKUP(control!$B$4&amp;control!$F$32&amp;NIreland_LGD!$B30,Data_LGD!$A$5:$K$1600,Data_LGD!H$1,FALSE)),"-",VLOOKUP(control!$B$4&amp;control!$F$32&amp;NIreland_LGD!$B30,Data_LGD!$A$5:$K$1600,Data_LGD!H$1,FALSE)))),"-",IF(ISERROR(VLOOKUP(control!$B$4&amp;control!$F$32&amp;NIreland_LGD!$B30,Data_LGD!$A$5:$K$1600,Data_LGD!H$1,FALSE)),"-",VLOOKUP(control!$B$4&amp;control!$F$32&amp;NIreland_LGD!$B30,Data_LGD!$A$5:$K$1600,Data_LGD!H$1,FALSE)))</f>
        <v>-</v>
      </c>
      <c r="G30" s="98" t="str">
        <f>IF(OR(IF(ISERROR(VLOOKUP(control!$B$4&amp;control!$F$32&amp;NIreland_LGD!$B30,Data_LGD!$A$5:$K$1600,Data_LGD!I$1,FALSE)),"-",VLOOKUP(control!$B$4&amp;control!$F$32&amp;NIreland_LGD!$B30,Data_LGD!$A$5:$K$1600,Data_LGD!I$1,FALSE))=0,ISERROR(IF(ISERROR(VLOOKUP(control!$B$4&amp;control!$F$32&amp;NIreland_LGD!$B30,Data_LGD!$A$5:$K$1600,Data_LGD!I$1,FALSE)),"-",VLOOKUP(control!$B$4&amp;control!$F$32&amp;NIreland_LGD!$B30,Data_LGD!$A$5:$K$1600,Data_LGD!I$1,FALSE)))),"-",IF(ISERROR(VLOOKUP(control!$B$4&amp;control!$F$32&amp;NIreland_LGD!$B30,Data_LGD!$A$5:$K$1600,Data_LGD!I$1,FALSE)),"-",VLOOKUP(control!$B$4&amp;control!$F$32&amp;NIreland_LGD!$B30,Data_LGD!$A$5:$K$1600,Data_LGD!I$1,FALSE)))</f>
        <v>-</v>
      </c>
      <c r="H30" s="98" t="str">
        <f>IF(OR(IF(ISERROR(VLOOKUP(control!$B$4&amp;control!$F$32&amp;NIreland_LGD!$B30,Data_LGD!$A$5:$K$1600,Data_LGD!J$1,FALSE)),"-",VLOOKUP(control!$B$4&amp;control!$F$32&amp;NIreland_LGD!$B30,Data_LGD!$A$5:$K$1600,Data_LGD!J$1,FALSE))=0,ISERROR(IF(ISERROR(VLOOKUP(control!$B$4&amp;control!$F$32&amp;NIreland_LGD!$B30,Data_LGD!$A$5:$K$1600,Data_LGD!J$1,FALSE)),"-",VLOOKUP(control!$B$4&amp;control!$F$32&amp;NIreland_LGD!$B30,Data_LGD!$A$5:$K$1600,Data_LGD!J$1,FALSE)))),"-",IF(ISERROR(VLOOKUP(control!$B$4&amp;control!$F$32&amp;NIreland_LGD!$B30,Data_LGD!$A$5:$K$1600,Data_LGD!J$1,FALSE)),"-",VLOOKUP(control!$B$4&amp;control!$F$32&amp;NIreland_LGD!$B30,Data_LGD!$A$5:$K$1600,Data_LGD!J$1,FALSE)))</f>
        <v>-</v>
      </c>
      <c r="I30" s="99" t="str">
        <f>IF(OR(IF(ISERROR(VLOOKUP(control!$B$4&amp;control!$F$32&amp;NIreland_LGD!$B30,Data_LGD!$A$5:$K$1600,Data_LGD!K$1,FALSE)),"-",VLOOKUP(control!$B$4&amp;control!$F$32&amp;NIreland_LGD!$B30,Data_LGD!$A$5:$K$1600,Data_LGD!K$1,FALSE))=0,ISERROR(IF(ISERROR(VLOOKUP(control!$B$4&amp;control!$F$32&amp;NIreland_LGD!$B30,Data_LGD!$A$5:$K$1600,Data_LGD!K$1,FALSE)),"-",VLOOKUP(control!$B$4&amp;control!$F$32&amp;NIreland_LGD!$B30,Data_LGD!$A$5:$K$1600,Data_LGD!K$1,FALSE)))),"-",IF(ISERROR(VLOOKUP(control!$B$4&amp;control!$F$32&amp;NIreland_LGD!$B30,Data_LGD!$A$5:$K$1600,Data_LGD!K$1,FALSE)),"-",VLOOKUP(control!$B$4&amp;control!$F$32&amp;NIreland_LGD!$B30,Data_LGD!$A$5:$K$1600,Data_LGD!K$1,FALSE)))</f>
        <v>-</v>
      </c>
      <c r="K30" s="97" t="str">
        <f>IF(OR(IF(ISERROR(VLOOKUP(control!$B$5&amp;control!$F$32&amp;NIreland_LGD!$B30,Data_LGD!$A$5:$K$1600,Data_LGD!E$1,FALSE)),"-",VLOOKUP(control!$B$5&amp;control!$F$32&amp;NIreland_LGD!$B30,Data_LGD!$A$5:$K$1600,Data_LGD!E$1,FALSE))=0,ISERROR(IF(ISERROR(VLOOKUP(control!$B$5&amp;control!$F$32&amp;NIreland_LGD!$B30,Data_LGD!$A$5:$K$1600,Data_LGD!E$1,FALSE)),"-",VLOOKUP(control!$B$5&amp;control!$F$32&amp;NIreland_LGD!$B30,Data_LGD!$A$5:$K$1600,Data_LGD!E$1,FALSE)))),"-",IF(ISERROR(VLOOKUP(control!$B$5&amp;control!$F$32&amp;NIreland_LGD!$B30,Data_LGD!$A$5:$K$1600,Data_LGD!E$1,FALSE)),"-",VLOOKUP(control!$B$5&amp;control!$F$32&amp;NIreland_LGD!$B30,Data_LGD!$A$5:$K$1600,Data_LGD!E$1,FALSE)))</f>
        <v>-</v>
      </c>
      <c r="L30" s="98" t="str">
        <f>IF(OR(IF(ISERROR(VLOOKUP(control!$B$5&amp;control!$F$32&amp;NIreland_LGD!$B30,Data_LGD!$A$5:$K$1600,Data_LGD!F$1,FALSE)),"-",VLOOKUP(control!$B$5&amp;control!$F$32&amp;NIreland_LGD!$B30,Data_LGD!$A$5:$K$1600,Data_LGD!F$1,FALSE))=0,ISERROR(IF(ISERROR(VLOOKUP(control!$B$5&amp;control!$F$32&amp;NIreland_LGD!$B33,Data_LGD!$A$5:$K$1600,Data_LGD!F$1,FALSE)),"-",VLOOKUP(control!$B$5&amp;control!$F$32&amp;NIreland_LGD!$B30,Data_LGD!$A$5:$K$1600,Data_LGD!F$1,FALSE)))),"-",IF(ISERROR(VLOOKUP(control!$B$5&amp;control!$F$32&amp;NIreland_LGD!$B30,Data_LGD!$A$5:$K$1600,Data_LGD!F$1,FALSE)),"-",VLOOKUP(control!$B$5&amp;control!$F$32&amp;NIreland_LGD!$B30,Data_LGD!$A$5:$K$1600,Data_LGD!F$1,FALSE)))</f>
        <v>-</v>
      </c>
      <c r="M30" s="98" t="str">
        <f>IF(OR(IF(ISERROR(VLOOKUP(control!$B$5&amp;control!$F$32&amp;NIreland_LGD!$B30,Data_LGD!$A$5:$K$1600,Data_LGD!G$1,FALSE)),"-",VLOOKUP(control!$B$5&amp;control!$F$32&amp;NIreland_LGD!$B30,Data_LGD!$A$5:$K$1600,Data_LGD!G$1,FALSE))=0,ISERROR(IF(ISERROR(VLOOKUP(control!$B$5&amp;control!$F$32&amp;NIreland_LGD!$B33,Data_LGD!$A$5:$K$1600,Data_LGD!G$1,FALSE)),"-",VLOOKUP(control!$B$5&amp;control!$F$32&amp;NIreland_LGD!$B30,Data_LGD!$A$5:$K$1600,Data_LGD!G$1,FALSE)))),"-",IF(ISERROR(VLOOKUP(control!$B$5&amp;control!$F$32&amp;NIreland_LGD!$B30,Data_LGD!$A$5:$K$1600,Data_LGD!G$1,FALSE)),"-",VLOOKUP(control!$B$5&amp;control!$F$32&amp;NIreland_LGD!$B30,Data_LGD!$A$5:$K$1600,Data_LGD!G$1,FALSE)))</f>
        <v>-</v>
      </c>
      <c r="N30" s="98">
        <f>IF(OR(IF(ISERROR(VLOOKUP(control!$B$5&amp;control!$F$32&amp;NIreland_LGD!$B30,Data_LGD!$A$5:$K$1600,Data_LGD!H$1,FALSE)),"-",VLOOKUP(control!$B$5&amp;control!$F$32&amp;NIreland_LGD!$B30,Data_LGD!$A$5:$K$1600,Data_LGD!H$1,FALSE))=0,ISERROR(IF(ISERROR(VLOOKUP(control!$B$5&amp;control!$F$32&amp;NIreland_LGD!$B33,Data_LGD!$A$5:$K$1600,Data_LGD!H$1,FALSE)),"-",VLOOKUP(control!$B$5&amp;control!$F$32&amp;NIreland_LGD!$B30,Data_LGD!$A$5:$K$1600,Data_LGD!H$1,FALSE)))),"-",IF(ISERROR(VLOOKUP(control!$B$5&amp;control!$F$32&amp;NIreland_LGD!$B30,Data_LGD!$A$5:$K$1600,Data_LGD!H$1,FALSE)),"-",VLOOKUP(control!$B$5&amp;control!$F$32&amp;NIreland_LGD!$B30,Data_LGD!$A$5:$K$1600,Data_LGD!H$1,FALSE)))</f>
        <v>5</v>
      </c>
      <c r="O30" s="98" t="str">
        <f>IF(OR(IF(ISERROR(VLOOKUP(control!$B$5&amp;control!$F$32&amp;NIreland_LGD!$B30,Data_LGD!$A$5:$K$1600,Data_LGD!I$1,FALSE)),"-",VLOOKUP(control!$B$5&amp;control!$F$32&amp;NIreland_LGD!$B30,Data_LGD!$A$5:$K$1600,Data_LGD!I$1,FALSE))=0,ISERROR(IF(ISERROR(VLOOKUP(control!$B$5&amp;control!$F$32&amp;NIreland_LGD!$B33,Data_LGD!$A$5:$K$1600,Data_LGD!I$1,FALSE)),"-",VLOOKUP(control!$B$5&amp;control!$F$32&amp;NIreland_LGD!$B30,Data_LGD!$A$5:$K$1600,Data_LGD!I$1,FALSE)))),"-",IF(ISERROR(VLOOKUP(control!$B$5&amp;control!$F$32&amp;NIreland_LGD!$B30,Data_LGD!$A$5:$K$1600,Data_LGD!I$1,FALSE)),"-",VLOOKUP(control!$B$5&amp;control!$F$32&amp;NIreland_LGD!$B30,Data_LGD!$A$5:$K$1600,Data_LGD!I$1,FALSE)))</f>
        <v>-</v>
      </c>
      <c r="P30" s="98" t="str">
        <f>IF(OR(IF(ISERROR(VLOOKUP(control!$B$5&amp;control!$F$32&amp;NIreland_LGD!$B30,Data_LGD!$A$5:$K$1600,Data_LGD!J$1,FALSE)),"-",VLOOKUP(control!$B$5&amp;control!$F$32&amp;NIreland_LGD!$B30,Data_LGD!$A$5:$K$1600,Data_LGD!J$1,FALSE))=0,ISERROR(IF(ISERROR(VLOOKUP(control!$B$5&amp;control!$F$32&amp;NIreland_LGD!$B33,Data_LGD!$A$5:$K$1600,Data_LGD!J$1,FALSE)),"-",VLOOKUP(control!$B$5&amp;control!$F$32&amp;NIreland_LGD!$B30,Data_LGD!$A$5:$K$1600,Data_LGD!J$1,FALSE)))),"-",IF(ISERROR(VLOOKUP(control!$B$5&amp;control!$F$32&amp;NIreland_LGD!$B30,Data_LGD!$A$5:$K$1600,Data_LGD!J$1,FALSE)),"-",VLOOKUP(control!$B$5&amp;control!$F$32&amp;NIreland_LGD!$B30,Data_LGD!$A$5:$K$1600,Data_LGD!J$1,FALSE)))</f>
        <v>-</v>
      </c>
      <c r="Q30" s="99">
        <f>IF(OR(IF(ISERROR(VLOOKUP(control!$B$5&amp;control!$F$32&amp;NIreland_LGD!$B30,Data_LGD!$A$5:$K$1600,Data_LGD!K$1,FALSE)),"-",VLOOKUP(control!$B$5&amp;control!$F$32&amp;NIreland_LGD!$B30,Data_LGD!$A$5:$K$1600,Data_LGD!K$1,FALSE))=0,ISERROR(IF(ISERROR(VLOOKUP(control!$B$5&amp;control!$F$32&amp;NIreland_LGD!$B33,Data_LGD!$A$5:$K$1600,Data_LGD!K$1,FALSE)),"-",VLOOKUP(control!$B$5&amp;control!$F$32&amp;NIreland_LGD!$B30,Data_LGD!$A$5:$K$1600,Data_LGD!K$1,FALSE)))),"-",IF(ISERROR(VLOOKUP(control!$B$5&amp;control!$F$32&amp;NIreland_LGD!$B30,Data_LGD!$A$5:$K$1600,Data_LGD!K$1,FALSE)),"-",VLOOKUP(control!$B$5&amp;control!$F$32&amp;NIreland_LGD!$B30,Data_LGD!$A$5:$K$1600,Data_LGD!K$1,FALSE)))</f>
        <v>5</v>
      </c>
      <c r="R30" s="9"/>
      <c r="S30" s="97" t="str">
        <f>IF(OR(IF(ISERROR(VLOOKUP("Persons"&amp;control!$F$32&amp;NIreland_LGD!$B30,Data_LGD!$A$5:$K$1600,Data_LGD!E$1,FALSE)),"-",VLOOKUP("Persons"&amp;control!$F$32&amp;NIreland_LGD!$B30,Data_LGD!$A$5:$K$1600,Data_LGD!E$1,FALSE))=0,ISERROR(IF(ISERROR(VLOOKUP("Persons"&amp;control!$F$32&amp;NIreland_LGD!$B30,Data_LGD!$A$5:$K$1600,Data_LGD!E$1,FALSE)),"-",VLOOKUP("Persons"&amp;control!$F$32&amp;NIreland_LGD!$B30,Data_LGD!$A$5:$K$1600,Data_LGD!E$1,FALSE)))),"-",IF(ISERROR(VLOOKUP("Persons"&amp;control!$F$32&amp;NIreland_LGD!$B30,Data_LGD!$A$5:$K$1600,Data_LGD!E$1,FALSE)),"-",VLOOKUP("Persons"&amp;control!$F$32&amp;NIreland_LGD!$B30,Data_LGD!$A$5:$K$1600,Data_LGD!E$1,FALSE)))</f>
        <v>-</v>
      </c>
      <c r="T30" s="98" t="str">
        <f>IF(OR(IF(ISERROR(VLOOKUP("Persons"&amp;control!$F$32&amp;NIreland_LGD!$B30,Data_LGD!$A$5:$K$1600,Data_LGD!F$1,FALSE)),"-",VLOOKUP("Persons"&amp;control!$F$32&amp;NIreland_LGD!$B30,Data_LGD!$A$5:$K$1600,Data_LGD!F$1,FALSE))=0,ISERROR(IF(ISERROR(VLOOKUP("Persons"&amp;control!$F$32&amp;NIreland_LGD!$B30,Data_LGD!$A$5:$K$1600,Data_LGD!F$1,FALSE)),"-",VLOOKUP("Persons"&amp;control!$F$32&amp;NIreland_LGD!$B30,Data_LGD!$A$5:$K$1600,Data_LGD!F$1,FALSE)))),"-",IF(ISERROR(VLOOKUP("Persons"&amp;control!$F$32&amp;NIreland_LGD!$B30,Data_LGD!$A$5:$K$1600,Data_LGD!F$1,FALSE)),"-",VLOOKUP("Persons"&amp;control!$F$32&amp;NIreland_LGD!$B30,Data_LGD!$A$5:$K$1600,Data_LGD!F$1,FALSE)))</f>
        <v>-</v>
      </c>
      <c r="U30" s="98" t="str">
        <f>IF(OR(IF(ISERROR(VLOOKUP("Persons"&amp;control!$F$32&amp;NIreland_LGD!$B30,Data_LGD!$A$5:$K$1600,Data_LGD!G$1,FALSE)),"-",VLOOKUP("Persons"&amp;control!$F$32&amp;NIreland_LGD!$B30,Data_LGD!$A$5:$K$1600,Data_LGD!G$1,FALSE))=0,ISERROR(IF(ISERROR(VLOOKUP("Persons"&amp;control!$F$32&amp;NIreland_LGD!$B30,Data_LGD!$A$5:$K$1600,Data_LGD!G$1,FALSE)),"-",VLOOKUP("Persons"&amp;control!$F$32&amp;NIreland_LGD!$B30,Data_LGD!$A$5:$K$1600,Data_LGD!G$1,FALSE)))),"-",IF(ISERROR(VLOOKUP("Persons"&amp;control!$F$32&amp;NIreland_LGD!$B30,Data_LGD!$A$5:$K$1600,Data_LGD!G$1,FALSE)),"-",VLOOKUP("Persons"&amp;control!$F$32&amp;NIreland_LGD!$B30,Data_LGD!$A$5:$K$1600,Data_LGD!G$1,FALSE)))</f>
        <v>-</v>
      </c>
      <c r="V30" s="98">
        <f>IF(OR(IF(ISERROR(VLOOKUP("Persons"&amp;control!$F$32&amp;NIreland_LGD!$B30,Data_LGD!$A$5:$K$1600,Data_LGD!H$1,FALSE)),"-",VLOOKUP("Persons"&amp;control!$F$32&amp;NIreland_LGD!$B30,Data_LGD!$A$5:$K$1600,Data_LGD!H$1,FALSE))=0,ISERROR(IF(ISERROR(VLOOKUP("Persons"&amp;control!$F$32&amp;NIreland_LGD!$B30,Data_LGD!$A$5:$K$1600,Data_LGD!H$1,FALSE)),"-",VLOOKUP("Persons"&amp;control!$F$32&amp;NIreland_LGD!$B30,Data_LGD!$A$5:$K$1600,Data_LGD!H$1,FALSE)))),"-",IF(ISERROR(VLOOKUP("Persons"&amp;control!$F$32&amp;NIreland_LGD!$B30,Data_LGD!$A$5:$K$1600,Data_LGD!H$1,FALSE)),"-",VLOOKUP("Persons"&amp;control!$F$32&amp;NIreland_LGD!$B30,Data_LGD!$A$5:$K$1600,Data_LGD!H$1,FALSE)))</f>
        <v>5</v>
      </c>
      <c r="W30" s="98" t="str">
        <f>IF(OR(IF(ISERROR(VLOOKUP("Persons"&amp;control!$F$32&amp;NIreland_LGD!$B30,Data_LGD!$A$5:$K$1600,Data_LGD!I$1,FALSE)),"-",VLOOKUP("Persons"&amp;control!$F$32&amp;NIreland_LGD!$B30,Data_LGD!$A$5:$K$1600,Data_LGD!I$1,FALSE))=0,ISERROR(IF(ISERROR(VLOOKUP("Persons"&amp;control!$F$32&amp;NIreland_LGD!$B30,Data_LGD!$A$5:$K$1600,Data_LGD!I$1,FALSE)),"-",VLOOKUP("Persons"&amp;control!$F$32&amp;NIreland_LGD!$B30,Data_LGD!$A$5:$K$1600,Data_LGD!I$1,FALSE)))),"-",IF(ISERROR(VLOOKUP("Persons"&amp;control!$F$32&amp;NIreland_LGD!$B30,Data_LGD!$A$5:$K$1600,Data_LGD!I$1,FALSE)),"-",VLOOKUP("Persons"&amp;control!$F$32&amp;NIreland_LGD!$B30,Data_LGD!$A$5:$K$1600,Data_LGD!I$1,FALSE)))</f>
        <v>-</v>
      </c>
      <c r="X30" s="98" t="str">
        <f>IF(OR(IF(ISERROR(VLOOKUP("Persons"&amp;control!$F$32&amp;NIreland_LGD!$B30,Data_LGD!$A$5:$K$1600,Data_LGD!J$1,FALSE)),"-",VLOOKUP("Persons"&amp;control!$F$32&amp;NIreland_LGD!$B30,Data_LGD!$A$5:$K$1600,Data_LGD!J$1,FALSE))=0,ISERROR(IF(ISERROR(VLOOKUP("Persons"&amp;control!$F$32&amp;NIreland_LGD!$B30,Data_LGD!$A$5:$K$1600,Data_LGD!J$1,FALSE)),"-",VLOOKUP("Persons"&amp;control!$F$32&amp;NIreland_LGD!$B30,Data_LGD!$A$5:$K$1600,Data_LGD!J$1,FALSE)))),"-",IF(ISERROR(VLOOKUP("Persons"&amp;control!$F$32&amp;NIreland_LGD!$B30,Data_LGD!$A$5:$K$1600,Data_LGD!J$1,FALSE)),"-",VLOOKUP("Persons"&amp;control!$F$32&amp;NIreland_LGD!$B30,Data_LGD!$A$5:$K$1600,Data_LGD!J$1,FALSE)))</f>
        <v>-</v>
      </c>
      <c r="Y30" s="99">
        <f>IF(OR(IF(ISERROR(VLOOKUP("Persons"&amp;control!$F$32&amp;NIreland_LGD!$B30,Data_LGD!$A$5:$K$1600,Data_LGD!K$1,FALSE)),"-",VLOOKUP("Persons"&amp;control!$F$32&amp;NIreland_LGD!$B30,Data_LGD!$A$5:$K$1600,Data_LGD!K$1,FALSE))=0,ISERROR(IF(ISERROR(VLOOKUP("Persons"&amp;control!$F$32&amp;NIreland_LGD!$B30,Data_LGD!$A$5:$K$1600,Data_LGD!K$1,FALSE)),"-",VLOOKUP("Persons"&amp;control!$F$32&amp;NIreland_LGD!$B30,Data_LGD!$A$5:$K$1600,Data_LGD!K$1,FALSE)))),"-",IF(ISERROR(VLOOKUP("Persons"&amp;control!$F$32&amp;NIreland_LGD!$B30,Data_LGD!$A$5:$K$1600,Data_LGD!K$1,FALSE)),"-",VLOOKUP("Persons"&amp;control!$F$32&amp;NIreland_LGD!$B30,Data_LGD!$A$5:$K$1600,Data_LGD!K$1,FALSE)))</f>
        <v>5</v>
      </c>
    </row>
    <row r="31" spans="2:25" thickBot="1">
      <c r="B31" s="16" t="s">
        <v>62</v>
      </c>
      <c r="C31" s="100">
        <f>IF(OR(IF(ISERROR(VLOOKUP(control!$B$4&amp;control!$F$32&amp;NIreland_LGD!$B31,Data_LGD!$A$5:$K$1600,Data_LGD!E$1,FALSE)),"-",VLOOKUP(control!$B$4&amp;control!$F$32&amp;NIreland_LGD!$B31,Data_LGD!$A$5:$K$1600,Data_LGD!E$1,FALSE))=0,ISERROR(IF(ISERROR(VLOOKUP(control!$B$4&amp;control!$F$32&amp;NIreland_LGD!$B31,Data_LGD!$A$5:$K$1600,Data_LGD!E$1,FALSE)),"-",VLOOKUP(control!$B$4&amp;control!$F$32&amp;NIreland_LGD!$B31,Data_LGD!$A$5:$K$1600,Data_LGD!E$1,FALSE)))),"-",IF(ISERROR(VLOOKUP(control!$B$4&amp;control!$F$32&amp;NIreland_LGD!$B31,Data_LGD!$A$5:$K$1600,Data_LGD!E$1,FALSE)),"-",VLOOKUP(control!$B$4&amp;control!$F$32&amp;NIreland_LGD!$B31,Data_LGD!$A$5:$K$1600,Data_LGD!E$1,FALSE)))</f>
        <v>21</v>
      </c>
      <c r="D31" s="101">
        <f>IF(OR(IF(ISERROR(VLOOKUP(control!$B$4&amp;control!$F$32&amp;NIreland_LGD!$B31,Data_LGD!$A$5:$K$1600,Data_LGD!F$1,FALSE)),"-",VLOOKUP(control!$B$4&amp;control!$F$32&amp;NIreland_LGD!$B31,Data_LGD!$A$5:$K$1600,Data_LGD!F$1,FALSE))=0,ISERROR(IF(ISERROR(VLOOKUP(control!$B$4&amp;control!$F$32&amp;NIreland_LGD!$B31,Data_LGD!$A$5:$K$1600,Data_LGD!F$1,FALSE)),"-",VLOOKUP(control!$B$4&amp;control!$F$32&amp;NIreland_LGD!$B31,Data_LGD!$A$5:$K$1600,Data_LGD!F$1,FALSE)))),"-",IF(ISERROR(VLOOKUP(control!$B$4&amp;control!$F$32&amp;NIreland_LGD!$B31,Data_LGD!$A$5:$K$1600,Data_LGD!F$1,FALSE)),"-",VLOOKUP(control!$B$4&amp;control!$F$32&amp;NIreland_LGD!$B31,Data_LGD!$A$5:$K$1600,Data_LGD!F$1,FALSE)))</f>
        <v>9</v>
      </c>
      <c r="E31" s="101">
        <f>IF(OR(IF(ISERROR(VLOOKUP(control!$B$4&amp;control!$F$32&amp;NIreland_LGD!$B31,Data_LGD!$A$5:$K$1600,Data_LGD!G$1,FALSE)),"-",VLOOKUP(control!$B$4&amp;control!$F$32&amp;NIreland_LGD!$B31,Data_LGD!$A$5:$K$1600,Data_LGD!G$1,FALSE))=0,ISERROR(IF(ISERROR(VLOOKUP(control!$B$4&amp;control!$F$32&amp;NIreland_LGD!$B31,Data_LGD!$A$5:$K$1600,Data_LGD!G$1,FALSE)),"-",VLOOKUP(control!$B$4&amp;control!$F$32&amp;NIreland_LGD!$B31,Data_LGD!$A$5:$K$1600,Data_LGD!G$1,FALSE)))),"-",IF(ISERROR(VLOOKUP(control!$B$4&amp;control!$F$32&amp;NIreland_LGD!$B31,Data_LGD!$A$5:$K$1600,Data_LGD!G$1,FALSE)),"-",VLOOKUP(control!$B$4&amp;control!$F$32&amp;NIreland_LGD!$B31,Data_LGD!$A$5:$K$1600,Data_LGD!G$1,FALSE)))</f>
        <v>35</v>
      </c>
      <c r="F31" s="101">
        <f>IF(OR(IF(ISERROR(VLOOKUP(control!$B$4&amp;control!$F$32&amp;NIreland_LGD!$B31,Data_LGD!$A$5:$K$1600,Data_LGD!H$1,FALSE)),"-",VLOOKUP(control!$B$4&amp;control!$F$32&amp;NIreland_LGD!$B31,Data_LGD!$A$5:$K$1600,Data_LGD!H$1,FALSE))=0,ISERROR(IF(ISERROR(VLOOKUP(control!$B$4&amp;control!$F$32&amp;NIreland_LGD!$B31,Data_LGD!$A$5:$K$1600,Data_LGD!H$1,FALSE)),"-",VLOOKUP(control!$B$4&amp;control!$F$32&amp;NIreland_LGD!$B31,Data_LGD!$A$5:$K$1600,Data_LGD!H$1,FALSE)))),"-",IF(ISERROR(VLOOKUP(control!$B$4&amp;control!$F$32&amp;NIreland_LGD!$B31,Data_LGD!$A$5:$K$1600,Data_LGD!H$1,FALSE)),"-",VLOOKUP(control!$B$4&amp;control!$F$32&amp;NIreland_LGD!$B31,Data_LGD!$A$5:$K$1600,Data_LGD!H$1,FALSE)))</f>
        <v>17</v>
      </c>
      <c r="G31" s="101">
        <f>IF(OR(IF(ISERROR(VLOOKUP(control!$B$4&amp;control!$F$32&amp;NIreland_LGD!$B31,Data_LGD!$A$5:$K$1600,Data_LGD!I$1,FALSE)),"-",VLOOKUP(control!$B$4&amp;control!$F$32&amp;NIreland_LGD!$B31,Data_LGD!$A$5:$K$1600,Data_LGD!I$1,FALSE))=0,ISERROR(IF(ISERROR(VLOOKUP(control!$B$4&amp;control!$F$32&amp;NIreland_LGD!$B31,Data_LGD!$A$5:$K$1600,Data_LGD!I$1,FALSE)),"-",VLOOKUP(control!$B$4&amp;control!$F$32&amp;NIreland_LGD!$B31,Data_LGD!$A$5:$K$1600,Data_LGD!I$1,FALSE)))),"-",IF(ISERROR(VLOOKUP(control!$B$4&amp;control!$F$32&amp;NIreland_LGD!$B31,Data_LGD!$A$5:$K$1600,Data_LGD!I$1,FALSE)),"-",VLOOKUP(control!$B$4&amp;control!$F$32&amp;NIreland_LGD!$B31,Data_LGD!$A$5:$K$1600,Data_LGD!I$1,FALSE)))</f>
        <v>14</v>
      </c>
      <c r="H31" s="101">
        <f>IF(OR(IF(ISERROR(VLOOKUP(control!$B$4&amp;control!$F$32&amp;NIreland_LGD!$B31,Data_LGD!$A$5:$K$1600,Data_LGD!J$1,FALSE)),"-",VLOOKUP(control!$B$4&amp;control!$F$32&amp;NIreland_LGD!$B31,Data_LGD!$A$5:$K$1600,Data_LGD!J$1,FALSE))=0,ISERROR(IF(ISERROR(VLOOKUP(control!$B$4&amp;control!$F$32&amp;NIreland_LGD!$B31,Data_LGD!$A$5:$K$1600,Data_LGD!J$1,FALSE)),"-",VLOOKUP(control!$B$4&amp;control!$F$32&amp;NIreland_LGD!$B31,Data_LGD!$A$5:$K$1600,Data_LGD!J$1,FALSE)))),"-",IF(ISERROR(VLOOKUP(control!$B$4&amp;control!$F$32&amp;NIreland_LGD!$B31,Data_LGD!$A$5:$K$1600,Data_LGD!J$1,FALSE)),"-",VLOOKUP(control!$B$4&amp;control!$F$32&amp;NIreland_LGD!$B31,Data_LGD!$A$5:$K$1600,Data_LGD!J$1,FALSE)))</f>
        <v>5</v>
      </c>
      <c r="I31" s="102">
        <f>IF(OR(IF(ISERROR(VLOOKUP(control!$B$4&amp;control!$F$32&amp;NIreland_LGD!$B31,Data_LGD!$A$5:$K$1600,Data_LGD!K$1,FALSE)),"-",VLOOKUP(control!$B$4&amp;control!$F$32&amp;NIreland_LGD!$B31,Data_LGD!$A$5:$K$1600,Data_LGD!K$1,FALSE))=0,ISERROR(IF(ISERROR(VLOOKUP(control!$B$4&amp;control!$F$32&amp;NIreland_LGD!$B31,Data_LGD!$A$5:$K$1600,Data_LGD!K$1,FALSE)),"-",VLOOKUP(control!$B$4&amp;control!$F$32&amp;NIreland_LGD!$B31,Data_LGD!$A$5:$K$1600,Data_LGD!K$1,FALSE)))),"-",IF(ISERROR(VLOOKUP(control!$B$4&amp;control!$F$32&amp;NIreland_LGD!$B31,Data_LGD!$A$5:$K$1600,Data_LGD!K$1,FALSE)),"-",VLOOKUP(control!$B$4&amp;control!$F$32&amp;NIreland_LGD!$B31,Data_LGD!$A$5:$K$1600,Data_LGD!K$1,FALSE)))</f>
        <v>101</v>
      </c>
      <c r="K31" s="100">
        <f>IF(OR(IF(ISERROR(VLOOKUP(control!$B$5&amp;control!$F$32&amp;NIreland_LGD!$B31,Data_LGD!$A$5:$K$1600,Data_LGD!E$1,FALSE)),"-",VLOOKUP(control!$B$5&amp;control!$F$32&amp;NIreland_LGD!$B31,Data_LGD!$A$5:$K$1600,Data_LGD!E$1,FALSE))=0,ISERROR(IF(ISERROR(VLOOKUP(control!$B$5&amp;control!$F$32&amp;NIreland_LGD!$B31,Data_LGD!$A$5:$K$1600,Data_LGD!E$1,FALSE)),"-",VLOOKUP(control!$B$5&amp;control!$F$32&amp;NIreland_LGD!$B31,Data_LGD!$A$5:$K$1600,Data_LGD!E$1,FALSE)))),"-",IF(ISERROR(VLOOKUP(control!$B$5&amp;control!$F$32&amp;NIreland_LGD!$B31,Data_LGD!$A$5:$K$1600,Data_LGD!E$1,FALSE)),"-",VLOOKUP(control!$B$5&amp;control!$F$32&amp;NIreland_LGD!$B31,Data_LGD!$A$5:$K$1600,Data_LGD!E$1,FALSE)))</f>
        <v>11</v>
      </c>
      <c r="L31" s="101">
        <f>IF(OR(IF(ISERROR(VLOOKUP(control!$B$5&amp;control!$F$32&amp;NIreland_LGD!$B31,Data_LGD!$A$5:$K$1600,Data_LGD!F$1,FALSE)),"-",VLOOKUP(control!$B$5&amp;control!$F$32&amp;NIreland_LGD!$B31,Data_LGD!$A$5:$K$1600,Data_LGD!F$1,FALSE))=0,ISERROR(IF(ISERROR(VLOOKUP(control!$B$5&amp;control!$F$32&amp;NIreland_LGD!$B34,Data_LGD!$A$5:$K$1600,Data_LGD!F$1,FALSE)),"-",VLOOKUP(control!$B$5&amp;control!$F$32&amp;NIreland_LGD!$B31,Data_LGD!$A$5:$K$1600,Data_LGD!F$1,FALSE)))),"-",IF(ISERROR(VLOOKUP(control!$B$5&amp;control!$F$32&amp;NIreland_LGD!$B31,Data_LGD!$A$5:$K$1600,Data_LGD!F$1,FALSE)),"-",VLOOKUP(control!$B$5&amp;control!$F$32&amp;NIreland_LGD!$B31,Data_LGD!$A$5:$K$1600,Data_LGD!F$1,FALSE)))</f>
        <v>12</v>
      </c>
      <c r="M31" s="101">
        <f>IF(OR(IF(ISERROR(VLOOKUP(control!$B$5&amp;control!$F$32&amp;NIreland_LGD!$B31,Data_LGD!$A$5:$K$1600,Data_LGD!G$1,FALSE)),"-",VLOOKUP(control!$B$5&amp;control!$F$32&amp;NIreland_LGD!$B31,Data_LGD!$A$5:$K$1600,Data_LGD!G$1,FALSE))=0,ISERROR(IF(ISERROR(VLOOKUP(control!$B$5&amp;control!$F$32&amp;NIreland_LGD!$B34,Data_LGD!$A$5:$K$1600,Data_LGD!G$1,FALSE)),"-",VLOOKUP(control!$B$5&amp;control!$F$32&amp;NIreland_LGD!$B31,Data_LGD!$A$5:$K$1600,Data_LGD!G$1,FALSE)))),"-",IF(ISERROR(VLOOKUP(control!$B$5&amp;control!$F$32&amp;NIreland_LGD!$B31,Data_LGD!$A$5:$K$1600,Data_LGD!G$1,FALSE)),"-",VLOOKUP(control!$B$5&amp;control!$F$32&amp;NIreland_LGD!$B31,Data_LGD!$A$5:$K$1600,Data_LGD!G$1,FALSE)))</f>
        <v>19</v>
      </c>
      <c r="N31" s="101">
        <f>IF(OR(IF(ISERROR(VLOOKUP(control!$B$5&amp;control!$F$32&amp;NIreland_LGD!$B31,Data_LGD!$A$5:$K$1600,Data_LGD!H$1,FALSE)),"-",VLOOKUP(control!$B$5&amp;control!$F$32&amp;NIreland_LGD!$B31,Data_LGD!$A$5:$K$1600,Data_LGD!H$1,FALSE))=0,ISERROR(IF(ISERROR(VLOOKUP(control!$B$5&amp;control!$F$32&amp;NIreland_LGD!$B34,Data_LGD!$A$5:$K$1600,Data_LGD!H$1,FALSE)),"-",VLOOKUP(control!$B$5&amp;control!$F$32&amp;NIreland_LGD!$B31,Data_LGD!$A$5:$K$1600,Data_LGD!H$1,FALSE)))),"-",IF(ISERROR(VLOOKUP(control!$B$5&amp;control!$F$32&amp;NIreland_LGD!$B31,Data_LGD!$A$5:$K$1600,Data_LGD!H$1,FALSE)),"-",VLOOKUP(control!$B$5&amp;control!$F$32&amp;NIreland_LGD!$B31,Data_LGD!$A$5:$K$1600,Data_LGD!H$1,FALSE)))</f>
        <v>22</v>
      </c>
      <c r="O31" s="101">
        <f>IF(OR(IF(ISERROR(VLOOKUP(control!$B$5&amp;control!$F$32&amp;NIreland_LGD!$B31,Data_LGD!$A$5:$K$1600,Data_LGD!I$1,FALSE)),"-",VLOOKUP(control!$B$5&amp;control!$F$32&amp;NIreland_LGD!$B31,Data_LGD!$A$5:$K$1600,Data_LGD!I$1,FALSE))=0,ISERROR(IF(ISERROR(VLOOKUP(control!$B$5&amp;control!$F$32&amp;NIreland_LGD!$B34,Data_LGD!$A$5:$K$1600,Data_LGD!I$1,FALSE)),"-",VLOOKUP(control!$B$5&amp;control!$F$32&amp;NIreland_LGD!$B31,Data_LGD!$A$5:$K$1600,Data_LGD!I$1,FALSE)))),"-",IF(ISERROR(VLOOKUP(control!$B$5&amp;control!$F$32&amp;NIreland_LGD!$B31,Data_LGD!$A$5:$K$1600,Data_LGD!I$1,FALSE)),"-",VLOOKUP(control!$B$5&amp;control!$F$32&amp;NIreland_LGD!$B31,Data_LGD!$A$5:$K$1600,Data_LGD!I$1,FALSE)))</f>
        <v>14</v>
      </c>
      <c r="P31" s="101">
        <f>IF(OR(IF(ISERROR(VLOOKUP(control!$B$5&amp;control!$F$32&amp;NIreland_LGD!$B31,Data_LGD!$A$5:$K$1600,Data_LGD!J$1,FALSE)),"-",VLOOKUP(control!$B$5&amp;control!$F$32&amp;NIreland_LGD!$B31,Data_LGD!$A$5:$K$1600,Data_LGD!J$1,FALSE))=0,ISERROR(IF(ISERROR(VLOOKUP(control!$B$5&amp;control!$F$32&amp;NIreland_LGD!$B34,Data_LGD!$A$5:$K$1600,Data_LGD!J$1,FALSE)),"-",VLOOKUP(control!$B$5&amp;control!$F$32&amp;NIreland_LGD!$B31,Data_LGD!$A$5:$K$1600,Data_LGD!J$1,FALSE)))),"-",IF(ISERROR(VLOOKUP(control!$B$5&amp;control!$F$32&amp;NIreland_LGD!$B31,Data_LGD!$A$5:$K$1600,Data_LGD!J$1,FALSE)),"-",VLOOKUP(control!$B$5&amp;control!$F$32&amp;NIreland_LGD!$B31,Data_LGD!$A$5:$K$1600,Data_LGD!J$1,FALSE)))</f>
        <v>7</v>
      </c>
      <c r="Q31" s="102">
        <f>IF(OR(IF(ISERROR(VLOOKUP(control!$B$5&amp;control!$F$32&amp;NIreland_LGD!$B31,Data_LGD!$A$5:$K$1600,Data_LGD!K$1,FALSE)),"-",VLOOKUP(control!$B$5&amp;control!$F$32&amp;NIreland_LGD!$B31,Data_LGD!$A$5:$K$1600,Data_LGD!K$1,FALSE))=0,ISERROR(IF(ISERROR(VLOOKUP(control!$B$5&amp;control!$F$32&amp;NIreland_LGD!$B34,Data_LGD!$A$5:$K$1600,Data_LGD!K$1,FALSE)),"-",VLOOKUP(control!$B$5&amp;control!$F$32&amp;NIreland_LGD!$B31,Data_LGD!$A$5:$K$1600,Data_LGD!K$1,FALSE)))),"-",IF(ISERROR(VLOOKUP(control!$B$5&amp;control!$F$32&amp;NIreland_LGD!$B31,Data_LGD!$A$5:$K$1600,Data_LGD!K$1,FALSE)),"-",VLOOKUP(control!$B$5&amp;control!$F$32&amp;NIreland_LGD!$B31,Data_LGD!$A$5:$K$1600,Data_LGD!K$1,FALSE)))</f>
        <v>85</v>
      </c>
      <c r="R31" s="9"/>
      <c r="S31" s="100">
        <f>IF(OR(IF(ISERROR(VLOOKUP("Persons"&amp;control!$F$32&amp;NIreland_LGD!$B31,Data_LGD!$A$5:$K$1600,Data_LGD!E$1,FALSE)),"-",VLOOKUP("Persons"&amp;control!$F$32&amp;NIreland_LGD!$B31,Data_LGD!$A$5:$K$1600,Data_LGD!E$1,FALSE))=0,ISERROR(IF(ISERROR(VLOOKUP("Persons"&amp;control!$F$32&amp;NIreland_LGD!$B31,Data_LGD!$A$5:$K$1600,Data_LGD!E$1,FALSE)),"-",VLOOKUP("Persons"&amp;control!$F$32&amp;NIreland_LGD!$B31,Data_LGD!$A$5:$K$1600,Data_LGD!E$1,FALSE)))),"-",IF(ISERROR(VLOOKUP("Persons"&amp;control!$F$32&amp;NIreland_LGD!$B31,Data_LGD!$A$5:$K$1600,Data_LGD!E$1,FALSE)),"-",VLOOKUP("Persons"&amp;control!$F$32&amp;NIreland_LGD!$B31,Data_LGD!$A$5:$K$1600,Data_LGD!E$1,FALSE)))</f>
        <v>32</v>
      </c>
      <c r="T31" s="101">
        <f>IF(OR(IF(ISERROR(VLOOKUP("Persons"&amp;control!$F$32&amp;NIreland_LGD!$B31,Data_LGD!$A$5:$K$1600,Data_LGD!F$1,FALSE)),"-",VLOOKUP("Persons"&amp;control!$F$32&amp;NIreland_LGD!$B31,Data_LGD!$A$5:$K$1600,Data_LGD!F$1,FALSE))=0,ISERROR(IF(ISERROR(VLOOKUP("Persons"&amp;control!$F$32&amp;NIreland_LGD!$B31,Data_LGD!$A$5:$K$1600,Data_LGD!F$1,FALSE)),"-",VLOOKUP("Persons"&amp;control!$F$32&amp;NIreland_LGD!$B31,Data_LGD!$A$5:$K$1600,Data_LGD!F$1,FALSE)))),"-",IF(ISERROR(VLOOKUP("Persons"&amp;control!$F$32&amp;NIreland_LGD!$B31,Data_LGD!$A$5:$K$1600,Data_LGD!F$1,FALSE)),"-",VLOOKUP("Persons"&amp;control!$F$32&amp;NIreland_LGD!$B31,Data_LGD!$A$5:$K$1600,Data_LGD!F$1,FALSE)))</f>
        <v>21</v>
      </c>
      <c r="U31" s="101">
        <f>IF(OR(IF(ISERROR(VLOOKUP("Persons"&amp;control!$F$32&amp;NIreland_LGD!$B31,Data_LGD!$A$5:$K$1600,Data_LGD!G$1,FALSE)),"-",VLOOKUP("Persons"&amp;control!$F$32&amp;NIreland_LGD!$B31,Data_LGD!$A$5:$K$1600,Data_LGD!G$1,FALSE))=0,ISERROR(IF(ISERROR(VLOOKUP("Persons"&amp;control!$F$32&amp;NIreland_LGD!$B31,Data_LGD!$A$5:$K$1600,Data_LGD!G$1,FALSE)),"-",VLOOKUP("Persons"&amp;control!$F$32&amp;NIreland_LGD!$B31,Data_LGD!$A$5:$K$1600,Data_LGD!G$1,FALSE)))),"-",IF(ISERROR(VLOOKUP("Persons"&amp;control!$F$32&amp;NIreland_LGD!$B31,Data_LGD!$A$5:$K$1600,Data_LGD!G$1,FALSE)),"-",VLOOKUP("Persons"&amp;control!$F$32&amp;NIreland_LGD!$B31,Data_LGD!$A$5:$K$1600,Data_LGD!G$1,FALSE)))</f>
        <v>54</v>
      </c>
      <c r="V31" s="101">
        <f>IF(OR(IF(ISERROR(VLOOKUP("Persons"&amp;control!$F$32&amp;NIreland_LGD!$B31,Data_LGD!$A$5:$K$1600,Data_LGD!H$1,FALSE)),"-",VLOOKUP("Persons"&amp;control!$F$32&amp;NIreland_LGD!$B31,Data_LGD!$A$5:$K$1600,Data_LGD!H$1,FALSE))=0,ISERROR(IF(ISERROR(VLOOKUP("Persons"&amp;control!$F$32&amp;NIreland_LGD!$B31,Data_LGD!$A$5:$K$1600,Data_LGD!H$1,FALSE)),"-",VLOOKUP("Persons"&amp;control!$F$32&amp;NIreland_LGD!$B31,Data_LGD!$A$5:$K$1600,Data_LGD!H$1,FALSE)))),"-",IF(ISERROR(VLOOKUP("Persons"&amp;control!$F$32&amp;NIreland_LGD!$B31,Data_LGD!$A$5:$K$1600,Data_LGD!H$1,FALSE)),"-",VLOOKUP("Persons"&amp;control!$F$32&amp;NIreland_LGD!$B31,Data_LGD!$A$5:$K$1600,Data_LGD!H$1,FALSE)))</f>
        <v>39</v>
      </c>
      <c r="W31" s="101">
        <f>IF(OR(IF(ISERROR(VLOOKUP("Persons"&amp;control!$F$32&amp;NIreland_LGD!$B31,Data_LGD!$A$5:$K$1600,Data_LGD!I$1,FALSE)),"-",VLOOKUP("Persons"&amp;control!$F$32&amp;NIreland_LGD!$B31,Data_LGD!$A$5:$K$1600,Data_LGD!I$1,FALSE))=0,ISERROR(IF(ISERROR(VLOOKUP("Persons"&amp;control!$F$32&amp;NIreland_LGD!$B31,Data_LGD!$A$5:$K$1600,Data_LGD!I$1,FALSE)),"-",VLOOKUP("Persons"&amp;control!$F$32&amp;NIreland_LGD!$B31,Data_LGD!$A$5:$K$1600,Data_LGD!I$1,FALSE)))),"-",IF(ISERROR(VLOOKUP("Persons"&amp;control!$F$32&amp;NIreland_LGD!$B31,Data_LGD!$A$5:$K$1600,Data_LGD!I$1,FALSE)),"-",VLOOKUP("Persons"&amp;control!$F$32&amp;NIreland_LGD!$B31,Data_LGD!$A$5:$K$1600,Data_LGD!I$1,FALSE)))</f>
        <v>28</v>
      </c>
      <c r="X31" s="101">
        <f>IF(OR(IF(ISERROR(VLOOKUP("Persons"&amp;control!$F$32&amp;NIreland_LGD!$B31,Data_LGD!$A$5:$K$1600,Data_LGD!J$1,FALSE)),"-",VLOOKUP("Persons"&amp;control!$F$32&amp;NIreland_LGD!$B31,Data_LGD!$A$5:$K$1600,Data_LGD!J$1,FALSE))=0,ISERROR(IF(ISERROR(VLOOKUP("Persons"&amp;control!$F$32&amp;NIreland_LGD!$B31,Data_LGD!$A$5:$K$1600,Data_LGD!J$1,FALSE)),"-",VLOOKUP("Persons"&amp;control!$F$32&amp;NIreland_LGD!$B31,Data_LGD!$A$5:$K$1600,Data_LGD!J$1,FALSE)))),"-",IF(ISERROR(VLOOKUP("Persons"&amp;control!$F$32&amp;NIreland_LGD!$B31,Data_LGD!$A$5:$K$1600,Data_LGD!J$1,FALSE)),"-",VLOOKUP("Persons"&amp;control!$F$32&amp;NIreland_LGD!$B31,Data_LGD!$A$5:$K$1600,Data_LGD!J$1,FALSE)))</f>
        <v>12</v>
      </c>
      <c r="Y31" s="102">
        <f>IF(OR(IF(ISERROR(VLOOKUP("Persons"&amp;control!$F$32&amp;NIreland_LGD!$B31,Data_LGD!$A$5:$K$1600,Data_LGD!K$1,FALSE)),"-",VLOOKUP("Persons"&amp;control!$F$32&amp;NIreland_LGD!$B31,Data_LGD!$A$5:$K$1600,Data_LGD!K$1,FALSE))=0,ISERROR(IF(ISERROR(VLOOKUP("Persons"&amp;control!$F$32&amp;NIreland_LGD!$B31,Data_LGD!$A$5:$K$1600,Data_LGD!K$1,FALSE)),"-",VLOOKUP("Persons"&amp;control!$F$32&amp;NIreland_LGD!$B31,Data_LGD!$A$5:$K$1600,Data_LGD!K$1,FALSE)))),"-",IF(ISERROR(VLOOKUP("Persons"&amp;control!$F$32&amp;NIreland_LGD!$B31,Data_LGD!$A$5:$K$1600,Data_LGD!K$1,FALSE)),"-",VLOOKUP("Persons"&amp;control!$F$32&amp;NIreland_LGD!$B31,Data_LGD!$A$5:$K$1600,Data_LGD!K$1,FALSE)))</f>
        <v>186</v>
      </c>
    </row>
    <row r="32" spans="2:25" thickBot="1">
      <c r="B32" s="16" t="s">
        <v>75</v>
      </c>
      <c r="C32" s="97" t="str">
        <f>IF(OR(IF(ISERROR(VLOOKUP(control!$B$4&amp;control!$F$32&amp;NIreland_LGD!$B32,Data_LGD!$A$5:$K$1600,Data_LGD!E$1,FALSE)),"-",VLOOKUP(control!$B$4&amp;control!$F$32&amp;NIreland_LGD!$B32,Data_LGD!$A$5:$K$1600,Data_LGD!E$1,FALSE))=0,ISERROR(IF(ISERROR(VLOOKUP(control!$B$4&amp;control!$F$32&amp;NIreland_LGD!$B32,Data_LGD!$A$5:$K$1600,Data_LGD!E$1,FALSE)),"-",VLOOKUP(control!$B$4&amp;control!$F$32&amp;NIreland_LGD!$B32,Data_LGD!$A$5:$K$1600,Data_LGD!E$1,FALSE)))),"-",IF(ISERROR(VLOOKUP(control!$B$4&amp;control!$F$32&amp;NIreland_LGD!$B32,Data_LGD!$A$5:$K$1600,Data_LGD!E$1,FALSE)),"-",VLOOKUP(control!$B$4&amp;control!$F$32&amp;NIreland_LGD!$B32,Data_LGD!$A$5:$K$1600,Data_LGD!E$1,FALSE)))</f>
        <v>-</v>
      </c>
      <c r="D32" s="98">
        <f>IF(OR(IF(ISERROR(VLOOKUP(control!$B$4&amp;control!$F$32&amp;NIreland_LGD!$B32,Data_LGD!$A$5:$K$1600,Data_LGD!F$1,FALSE)),"-",VLOOKUP(control!$B$4&amp;control!$F$32&amp;NIreland_LGD!$B32,Data_LGD!$A$5:$K$1600,Data_LGD!F$1,FALSE))=0,ISERROR(IF(ISERROR(VLOOKUP(control!$B$4&amp;control!$F$32&amp;NIreland_LGD!$B32,Data_LGD!$A$5:$K$1600,Data_LGD!F$1,FALSE)),"-",VLOOKUP(control!$B$4&amp;control!$F$32&amp;NIreland_LGD!$B32,Data_LGD!$A$5:$K$1600,Data_LGD!F$1,FALSE)))),"-",IF(ISERROR(VLOOKUP(control!$B$4&amp;control!$F$32&amp;NIreland_LGD!$B32,Data_LGD!$A$5:$K$1600,Data_LGD!F$1,FALSE)),"-",VLOOKUP(control!$B$4&amp;control!$F$32&amp;NIreland_LGD!$B32,Data_LGD!$A$5:$K$1600,Data_LGD!F$1,FALSE)))</f>
        <v>5</v>
      </c>
      <c r="E32" s="98">
        <f>IF(OR(IF(ISERROR(VLOOKUP(control!$B$4&amp;control!$F$32&amp;NIreland_LGD!$B32,Data_LGD!$A$5:$K$1600,Data_LGD!G$1,FALSE)),"-",VLOOKUP(control!$B$4&amp;control!$F$32&amp;NIreland_LGD!$B32,Data_LGD!$A$5:$K$1600,Data_LGD!G$1,FALSE))=0,ISERROR(IF(ISERROR(VLOOKUP(control!$B$4&amp;control!$F$32&amp;NIreland_LGD!$B32,Data_LGD!$A$5:$K$1600,Data_LGD!G$1,FALSE)),"-",VLOOKUP(control!$B$4&amp;control!$F$32&amp;NIreland_LGD!$B32,Data_LGD!$A$5:$K$1600,Data_LGD!G$1,FALSE)))),"-",IF(ISERROR(VLOOKUP(control!$B$4&amp;control!$F$32&amp;NIreland_LGD!$B32,Data_LGD!$A$5:$K$1600,Data_LGD!G$1,FALSE)),"-",VLOOKUP(control!$B$4&amp;control!$F$32&amp;NIreland_LGD!$B32,Data_LGD!$A$5:$K$1600,Data_LGD!G$1,FALSE)))</f>
        <v>11</v>
      </c>
      <c r="F32" s="98">
        <f>IF(OR(IF(ISERROR(VLOOKUP(control!$B$4&amp;control!$F$32&amp;NIreland_LGD!$B32,Data_LGD!$A$5:$K$1600,Data_LGD!H$1,FALSE)),"-",VLOOKUP(control!$B$4&amp;control!$F$32&amp;NIreland_LGD!$B32,Data_LGD!$A$5:$K$1600,Data_LGD!H$1,FALSE))=0,ISERROR(IF(ISERROR(VLOOKUP(control!$B$4&amp;control!$F$32&amp;NIreland_LGD!$B32,Data_LGD!$A$5:$K$1600,Data_LGD!H$1,FALSE)),"-",VLOOKUP(control!$B$4&amp;control!$F$32&amp;NIreland_LGD!$B32,Data_LGD!$A$5:$K$1600,Data_LGD!H$1,FALSE)))),"-",IF(ISERROR(VLOOKUP(control!$B$4&amp;control!$F$32&amp;NIreland_LGD!$B32,Data_LGD!$A$5:$K$1600,Data_LGD!H$1,FALSE)),"-",VLOOKUP(control!$B$4&amp;control!$F$32&amp;NIreland_LGD!$B32,Data_LGD!$A$5:$K$1600,Data_LGD!H$1,FALSE)))</f>
        <v>7</v>
      </c>
      <c r="G32" s="98">
        <f>IF(OR(IF(ISERROR(VLOOKUP(control!$B$4&amp;control!$F$32&amp;NIreland_LGD!$B32,Data_LGD!$A$5:$K$1600,Data_LGD!I$1,FALSE)),"-",VLOOKUP(control!$B$4&amp;control!$F$32&amp;NIreland_LGD!$B32,Data_LGD!$A$5:$K$1600,Data_LGD!I$1,FALSE))=0,ISERROR(IF(ISERROR(VLOOKUP(control!$B$4&amp;control!$F$32&amp;NIreland_LGD!$B32,Data_LGD!$A$5:$K$1600,Data_LGD!I$1,FALSE)),"-",VLOOKUP(control!$B$4&amp;control!$F$32&amp;NIreland_LGD!$B32,Data_LGD!$A$5:$K$1600,Data_LGD!I$1,FALSE)))),"-",IF(ISERROR(VLOOKUP(control!$B$4&amp;control!$F$32&amp;NIreland_LGD!$B32,Data_LGD!$A$5:$K$1600,Data_LGD!I$1,FALSE)),"-",VLOOKUP(control!$B$4&amp;control!$F$32&amp;NIreland_LGD!$B32,Data_LGD!$A$5:$K$1600,Data_LGD!I$1,FALSE)))</f>
        <v>11</v>
      </c>
      <c r="H32" s="98" t="str">
        <f>IF(OR(IF(ISERROR(VLOOKUP(control!$B$4&amp;control!$F$32&amp;NIreland_LGD!$B32,Data_LGD!$A$5:$K$1600,Data_LGD!J$1,FALSE)),"-",VLOOKUP(control!$B$4&amp;control!$F$32&amp;NIreland_LGD!$B32,Data_LGD!$A$5:$K$1600,Data_LGD!J$1,FALSE))=0,ISERROR(IF(ISERROR(VLOOKUP(control!$B$4&amp;control!$F$32&amp;NIreland_LGD!$B32,Data_LGD!$A$5:$K$1600,Data_LGD!J$1,FALSE)),"-",VLOOKUP(control!$B$4&amp;control!$F$32&amp;NIreland_LGD!$B32,Data_LGD!$A$5:$K$1600,Data_LGD!J$1,FALSE)))),"-",IF(ISERROR(VLOOKUP(control!$B$4&amp;control!$F$32&amp;NIreland_LGD!$B32,Data_LGD!$A$5:$K$1600,Data_LGD!J$1,FALSE)),"-",VLOOKUP(control!$B$4&amp;control!$F$32&amp;NIreland_LGD!$B32,Data_LGD!$A$5:$K$1600,Data_LGD!J$1,FALSE)))</f>
        <v>-</v>
      </c>
      <c r="I32" s="99">
        <f>IF(OR(IF(ISERROR(VLOOKUP(control!$B$4&amp;control!$F$32&amp;NIreland_LGD!$B32,Data_LGD!$A$5:$K$1600,Data_LGD!K$1,FALSE)),"-",VLOOKUP(control!$B$4&amp;control!$F$32&amp;NIreland_LGD!$B32,Data_LGD!$A$5:$K$1600,Data_LGD!K$1,FALSE))=0,ISERROR(IF(ISERROR(VLOOKUP(control!$B$4&amp;control!$F$32&amp;NIreland_LGD!$B32,Data_LGD!$A$5:$K$1600,Data_LGD!K$1,FALSE)),"-",VLOOKUP(control!$B$4&amp;control!$F$32&amp;NIreland_LGD!$B32,Data_LGD!$A$5:$K$1600,Data_LGD!K$1,FALSE)))),"-",IF(ISERROR(VLOOKUP(control!$B$4&amp;control!$F$32&amp;NIreland_LGD!$B32,Data_LGD!$A$5:$K$1600,Data_LGD!K$1,FALSE)),"-",VLOOKUP(control!$B$4&amp;control!$F$32&amp;NIreland_LGD!$B32,Data_LGD!$A$5:$K$1600,Data_LGD!K$1,FALSE)))</f>
        <v>34</v>
      </c>
      <c r="K32" s="97" t="str">
        <f>IF(OR(IF(ISERROR(VLOOKUP(control!$B$5&amp;control!$F$32&amp;NIreland_LGD!$B32,Data_LGD!$A$5:$K$1600,Data_LGD!E$1,FALSE)),"-",VLOOKUP(control!$B$5&amp;control!$F$32&amp;NIreland_LGD!$B32,Data_LGD!$A$5:$K$1600,Data_LGD!E$1,FALSE))=0,ISERROR(IF(ISERROR(VLOOKUP(control!$B$5&amp;control!$F$32&amp;NIreland_LGD!$B32,Data_LGD!$A$5:$K$1600,Data_LGD!E$1,FALSE)),"-",VLOOKUP(control!$B$5&amp;control!$F$32&amp;NIreland_LGD!$B32,Data_LGD!$A$5:$K$1600,Data_LGD!E$1,FALSE)))),"-",IF(ISERROR(VLOOKUP(control!$B$5&amp;control!$F$32&amp;NIreland_LGD!$B32,Data_LGD!$A$5:$K$1600,Data_LGD!E$1,FALSE)),"-",VLOOKUP(control!$B$5&amp;control!$F$32&amp;NIreland_LGD!$B32,Data_LGD!$A$5:$K$1600,Data_LGD!E$1,FALSE)))</f>
        <v>-</v>
      </c>
      <c r="L32" s="98" t="str">
        <f>IF(OR(IF(ISERROR(VLOOKUP(control!$B$5&amp;control!$F$32&amp;NIreland_LGD!$B32,Data_LGD!$A$5:$K$1600,Data_LGD!F$1,FALSE)),"-",VLOOKUP(control!$B$5&amp;control!$F$32&amp;NIreland_LGD!$B32,Data_LGD!$A$5:$K$1600,Data_LGD!F$1,FALSE))=0,ISERROR(IF(ISERROR(VLOOKUP(control!$B$5&amp;control!$F$32&amp;NIreland_LGD!$B35,Data_LGD!$A$5:$K$1600,Data_LGD!F$1,FALSE)),"-",VLOOKUP(control!$B$5&amp;control!$F$32&amp;NIreland_LGD!$B32,Data_LGD!$A$5:$K$1600,Data_LGD!F$1,FALSE)))),"-",IF(ISERROR(VLOOKUP(control!$B$5&amp;control!$F$32&amp;NIreland_LGD!$B32,Data_LGD!$A$5:$K$1600,Data_LGD!F$1,FALSE)),"-",VLOOKUP(control!$B$5&amp;control!$F$32&amp;NIreland_LGD!$B32,Data_LGD!$A$5:$K$1600,Data_LGD!F$1,FALSE)))</f>
        <v>-</v>
      </c>
      <c r="M32" s="98">
        <f>IF(OR(IF(ISERROR(VLOOKUP(control!$B$5&amp;control!$F$32&amp;NIreland_LGD!$B32,Data_LGD!$A$5:$K$1600,Data_LGD!G$1,FALSE)),"-",VLOOKUP(control!$B$5&amp;control!$F$32&amp;NIreland_LGD!$B32,Data_LGD!$A$5:$K$1600,Data_LGD!G$1,FALSE))=0,ISERROR(IF(ISERROR(VLOOKUP(control!$B$5&amp;control!$F$32&amp;NIreland_LGD!$B35,Data_LGD!$A$5:$K$1600,Data_LGD!G$1,FALSE)),"-",VLOOKUP(control!$B$5&amp;control!$F$32&amp;NIreland_LGD!$B32,Data_LGD!$A$5:$K$1600,Data_LGD!G$1,FALSE)))),"-",IF(ISERROR(VLOOKUP(control!$B$5&amp;control!$F$32&amp;NIreland_LGD!$B32,Data_LGD!$A$5:$K$1600,Data_LGD!G$1,FALSE)),"-",VLOOKUP(control!$B$5&amp;control!$F$32&amp;NIreland_LGD!$B32,Data_LGD!$A$5:$K$1600,Data_LGD!G$1,FALSE)))</f>
        <v>6</v>
      </c>
      <c r="N32" s="98" t="str">
        <f>IF(OR(IF(ISERROR(VLOOKUP(control!$B$5&amp;control!$F$32&amp;NIreland_LGD!$B32,Data_LGD!$A$5:$K$1600,Data_LGD!H$1,FALSE)),"-",VLOOKUP(control!$B$5&amp;control!$F$32&amp;NIreland_LGD!$B32,Data_LGD!$A$5:$K$1600,Data_LGD!H$1,FALSE))=0,ISERROR(IF(ISERROR(VLOOKUP(control!$B$5&amp;control!$F$32&amp;NIreland_LGD!$B35,Data_LGD!$A$5:$K$1600,Data_LGD!H$1,FALSE)),"-",VLOOKUP(control!$B$5&amp;control!$F$32&amp;NIreland_LGD!$B32,Data_LGD!$A$5:$K$1600,Data_LGD!H$1,FALSE)))),"-",IF(ISERROR(VLOOKUP(control!$B$5&amp;control!$F$32&amp;NIreland_LGD!$B32,Data_LGD!$A$5:$K$1600,Data_LGD!H$1,FALSE)),"-",VLOOKUP(control!$B$5&amp;control!$F$32&amp;NIreland_LGD!$B32,Data_LGD!$A$5:$K$1600,Data_LGD!H$1,FALSE)))</f>
        <v>-</v>
      </c>
      <c r="O32" s="98" t="str">
        <f>IF(OR(IF(ISERROR(VLOOKUP(control!$B$5&amp;control!$F$32&amp;NIreland_LGD!$B32,Data_LGD!$A$5:$K$1600,Data_LGD!I$1,FALSE)),"-",VLOOKUP(control!$B$5&amp;control!$F$32&amp;NIreland_LGD!$B32,Data_LGD!$A$5:$K$1600,Data_LGD!I$1,FALSE))=0,ISERROR(IF(ISERROR(VLOOKUP(control!$B$5&amp;control!$F$32&amp;NIreland_LGD!$B35,Data_LGD!$A$5:$K$1600,Data_LGD!I$1,FALSE)),"-",VLOOKUP(control!$B$5&amp;control!$F$32&amp;NIreland_LGD!$B32,Data_LGD!$A$5:$K$1600,Data_LGD!I$1,FALSE)))),"-",IF(ISERROR(VLOOKUP(control!$B$5&amp;control!$F$32&amp;NIreland_LGD!$B32,Data_LGD!$A$5:$K$1600,Data_LGD!I$1,FALSE)),"-",VLOOKUP(control!$B$5&amp;control!$F$32&amp;NIreland_LGD!$B32,Data_LGD!$A$5:$K$1600,Data_LGD!I$1,FALSE)))</f>
        <v>-</v>
      </c>
      <c r="P32" s="98" t="str">
        <f>IF(OR(IF(ISERROR(VLOOKUP(control!$B$5&amp;control!$F$32&amp;NIreland_LGD!$B32,Data_LGD!$A$5:$K$1600,Data_LGD!J$1,FALSE)),"-",VLOOKUP(control!$B$5&amp;control!$F$32&amp;NIreland_LGD!$B32,Data_LGD!$A$5:$K$1600,Data_LGD!J$1,FALSE))=0,ISERROR(IF(ISERROR(VLOOKUP(control!$B$5&amp;control!$F$32&amp;NIreland_LGD!$B35,Data_LGD!$A$5:$K$1600,Data_LGD!J$1,FALSE)),"-",VLOOKUP(control!$B$5&amp;control!$F$32&amp;NIreland_LGD!$B32,Data_LGD!$A$5:$K$1600,Data_LGD!J$1,FALSE)))),"-",IF(ISERROR(VLOOKUP(control!$B$5&amp;control!$F$32&amp;NIreland_LGD!$B32,Data_LGD!$A$5:$K$1600,Data_LGD!J$1,FALSE)),"-",VLOOKUP(control!$B$5&amp;control!$F$32&amp;NIreland_LGD!$B32,Data_LGD!$A$5:$K$1600,Data_LGD!J$1,FALSE)))</f>
        <v>-</v>
      </c>
      <c r="Q32" s="99">
        <f>IF(OR(IF(ISERROR(VLOOKUP(control!$B$5&amp;control!$F$32&amp;NIreland_LGD!$B32,Data_LGD!$A$5:$K$1600,Data_LGD!K$1,FALSE)),"-",VLOOKUP(control!$B$5&amp;control!$F$32&amp;NIreland_LGD!$B32,Data_LGD!$A$5:$K$1600,Data_LGD!K$1,FALSE))=0,ISERROR(IF(ISERROR(VLOOKUP(control!$B$5&amp;control!$F$32&amp;NIreland_LGD!$B35,Data_LGD!$A$5:$K$1600,Data_LGD!K$1,FALSE)),"-",VLOOKUP(control!$B$5&amp;control!$F$32&amp;NIreland_LGD!$B32,Data_LGD!$A$5:$K$1600,Data_LGD!K$1,FALSE)))),"-",IF(ISERROR(VLOOKUP(control!$B$5&amp;control!$F$32&amp;NIreland_LGD!$B32,Data_LGD!$A$5:$K$1600,Data_LGD!K$1,FALSE)),"-",VLOOKUP(control!$B$5&amp;control!$F$32&amp;NIreland_LGD!$B32,Data_LGD!$A$5:$K$1600,Data_LGD!K$1,FALSE)))</f>
        <v>6</v>
      </c>
      <c r="R32" s="9"/>
      <c r="S32" s="97" t="str">
        <f>IF(OR(IF(ISERROR(VLOOKUP("Persons"&amp;control!$F$32&amp;NIreland_LGD!$B32,Data_LGD!$A$5:$K$1600,Data_LGD!E$1,FALSE)),"-",VLOOKUP("Persons"&amp;control!$F$32&amp;NIreland_LGD!$B32,Data_LGD!$A$5:$K$1600,Data_LGD!E$1,FALSE))=0,ISERROR(IF(ISERROR(VLOOKUP("Persons"&amp;control!$F$32&amp;NIreland_LGD!$B32,Data_LGD!$A$5:$K$1600,Data_LGD!E$1,FALSE)),"-",VLOOKUP("Persons"&amp;control!$F$32&amp;NIreland_LGD!$B32,Data_LGD!$A$5:$K$1600,Data_LGD!E$1,FALSE)))),"-",IF(ISERROR(VLOOKUP("Persons"&amp;control!$F$32&amp;NIreland_LGD!$B32,Data_LGD!$A$5:$K$1600,Data_LGD!E$1,FALSE)),"-",VLOOKUP("Persons"&amp;control!$F$32&amp;NIreland_LGD!$B32,Data_LGD!$A$5:$K$1600,Data_LGD!E$1,FALSE)))</f>
        <v>-</v>
      </c>
      <c r="T32" s="98">
        <f>IF(OR(IF(ISERROR(VLOOKUP("Persons"&amp;control!$F$32&amp;NIreland_LGD!$B32,Data_LGD!$A$5:$K$1600,Data_LGD!F$1,FALSE)),"-",VLOOKUP("Persons"&amp;control!$F$32&amp;NIreland_LGD!$B32,Data_LGD!$A$5:$K$1600,Data_LGD!F$1,FALSE))=0,ISERROR(IF(ISERROR(VLOOKUP("Persons"&amp;control!$F$32&amp;NIreland_LGD!$B32,Data_LGD!$A$5:$K$1600,Data_LGD!F$1,FALSE)),"-",VLOOKUP("Persons"&amp;control!$F$32&amp;NIreland_LGD!$B32,Data_LGD!$A$5:$K$1600,Data_LGD!F$1,FALSE)))),"-",IF(ISERROR(VLOOKUP("Persons"&amp;control!$F$32&amp;NIreland_LGD!$B32,Data_LGD!$A$5:$K$1600,Data_LGD!F$1,FALSE)),"-",VLOOKUP("Persons"&amp;control!$F$32&amp;NIreland_LGD!$B32,Data_LGD!$A$5:$K$1600,Data_LGD!F$1,FALSE)))</f>
        <v>5</v>
      </c>
      <c r="U32" s="98">
        <f>IF(OR(IF(ISERROR(VLOOKUP("Persons"&amp;control!$F$32&amp;NIreland_LGD!$B32,Data_LGD!$A$5:$K$1600,Data_LGD!G$1,FALSE)),"-",VLOOKUP("Persons"&amp;control!$F$32&amp;NIreland_LGD!$B32,Data_LGD!$A$5:$K$1600,Data_LGD!G$1,FALSE))=0,ISERROR(IF(ISERROR(VLOOKUP("Persons"&amp;control!$F$32&amp;NIreland_LGD!$B32,Data_LGD!$A$5:$K$1600,Data_LGD!G$1,FALSE)),"-",VLOOKUP("Persons"&amp;control!$F$32&amp;NIreland_LGD!$B32,Data_LGD!$A$5:$K$1600,Data_LGD!G$1,FALSE)))),"-",IF(ISERROR(VLOOKUP("Persons"&amp;control!$F$32&amp;NIreland_LGD!$B32,Data_LGD!$A$5:$K$1600,Data_LGD!G$1,FALSE)),"-",VLOOKUP("Persons"&amp;control!$F$32&amp;NIreland_LGD!$B32,Data_LGD!$A$5:$K$1600,Data_LGD!G$1,FALSE)))</f>
        <v>17</v>
      </c>
      <c r="V32" s="98">
        <f>IF(OR(IF(ISERROR(VLOOKUP("Persons"&amp;control!$F$32&amp;NIreland_LGD!$B32,Data_LGD!$A$5:$K$1600,Data_LGD!H$1,FALSE)),"-",VLOOKUP("Persons"&amp;control!$F$32&amp;NIreland_LGD!$B32,Data_LGD!$A$5:$K$1600,Data_LGD!H$1,FALSE))=0,ISERROR(IF(ISERROR(VLOOKUP("Persons"&amp;control!$F$32&amp;NIreland_LGD!$B32,Data_LGD!$A$5:$K$1600,Data_LGD!H$1,FALSE)),"-",VLOOKUP("Persons"&amp;control!$F$32&amp;NIreland_LGD!$B32,Data_LGD!$A$5:$K$1600,Data_LGD!H$1,FALSE)))),"-",IF(ISERROR(VLOOKUP("Persons"&amp;control!$F$32&amp;NIreland_LGD!$B32,Data_LGD!$A$5:$K$1600,Data_LGD!H$1,FALSE)),"-",VLOOKUP("Persons"&amp;control!$F$32&amp;NIreland_LGD!$B32,Data_LGD!$A$5:$K$1600,Data_LGD!H$1,FALSE)))</f>
        <v>7</v>
      </c>
      <c r="W32" s="98">
        <f>IF(OR(IF(ISERROR(VLOOKUP("Persons"&amp;control!$F$32&amp;NIreland_LGD!$B32,Data_LGD!$A$5:$K$1600,Data_LGD!I$1,FALSE)),"-",VLOOKUP("Persons"&amp;control!$F$32&amp;NIreland_LGD!$B32,Data_LGD!$A$5:$K$1600,Data_LGD!I$1,FALSE))=0,ISERROR(IF(ISERROR(VLOOKUP("Persons"&amp;control!$F$32&amp;NIreland_LGD!$B32,Data_LGD!$A$5:$K$1600,Data_LGD!I$1,FALSE)),"-",VLOOKUP("Persons"&amp;control!$F$32&amp;NIreland_LGD!$B32,Data_LGD!$A$5:$K$1600,Data_LGD!I$1,FALSE)))),"-",IF(ISERROR(VLOOKUP("Persons"&amp;control!$F$32&amp;NIreland_LGD!$B32,Data_LGD!$A$5:$K$1600,Data_LGD!I$1,FALSE)),"-",VLOOKUP("Persons"&amp;control!$F$32&amp;NIreland_LGD!$B32,Data_LGD!$A$5:$K$1600,Data_LGD!I$1,FALSE)))</f>
        <v>11</v>
      </c>
      <c r="X32" s="98" t="str">
        <f>IF(OR(IF(ISERROR(VLOOKUP("Persons"&amp;control!$F$32&amp;NIreland_LGD!$B32,Data_LGD!$A$5:$K$1600,Data_LGD!J$1,FALSE)),"-",VLOOKUP("Persons"&amp;control!$F$32&amp;NIreland_LGD!$B32,Data_LGD!$A$5:$K$1600,Data_LGD!J$1,FALSE))=0,ISERROR(IF(ISERROR(VLOOKUP("Persons"&amp;control!$F$32&amp;NIreland_LGD!$B32,Data_LGD!$A$5:$K$1600,Data_LGD!J$1,FALSE)),"-",VLOOKUP("Persons"&amp;control!$F$32&amp;NIreland_LGD!$B32,Data_LGD!$A$5:$K$1600,Data_LGD!J$1,FALSE)))),"-",IF(ISERROR(VLOOKUP("Persons"&amp;control!$F$32&amp;NIreland_LGD!$B32,Data_LGD!$A$5:$K$1600,Data_LGD!J$1,FALSE)),"-",VLOOKUP("Persons"&amp;control!$F$32&amp;NIreland_LGD!$B32,Data_LGD!$A$5:$K$1600,Data_LGD!J$1,FALSE)))</f>
        <v>-</v>
      </c>
      <c r="Y32" s="99">
        <f>IF(OR(IF(ISERROR(VLOOKUP("Persons"&amp;control!$F$32&amp;NIreland_LGD!$B32,Data_LGD!$A$5:$K$1600,Data_LGD!K$1,FALSE)),"-",VLOOKUP("Persons"&amp;control!$F$32&amp;NIreland_LGD!$B32,Data_LGD!$A$5:$K$1600,Data_LGD!K$1,FALSE))=0,ISERROR(IF(ISERROR(VLOOKUP("Persons"&amp;control!$F$32&amp;NIreland_LGD!$B32,Data_LGD!$A$5:$K$1600,Data_LGD!K$1,FALSE)),"-",VLOOKUP("Persons"&amp;control!$F$32&amp;NIreland_LGD!$B32,Data_LGD!$A$5:$K$1600,Data_LGD!K$1,FALSE)))),"-",IF(ISERROR(VLOOKUP("Persons"&amp;control!$F$32&amp;NIreland_LGD!$B32,Data_LGD!$A$5:$K$1600,Data_LGD!K$1,FALSE)),"-",VLOOKUP("Persons"&amp;control!$F$32&amp;NIreland_LGD!$B32,Data_LGD!$A$5:$K$1600,Data_LGD!K$1,FALSE)))</f>
        <v>40</v>
      </c>
    </row>
    <row r="33" spans="2:25" thickBot="1">
      <c r="B33" s="16" t="s">
        <v>81</v>
      </c>
      <c r="C33" s="100" t="str">
        <f>IF(OR(IF(ISERROR(VLOOKUP(control!$B$4&amp;control!$F$32&amp;NIreland_LGD!$B33,Data_LGD!$A$5:$K$1600,Data_LGD!E$1,FALSE)),"-",VLOOKUP(control!$B$4&amp;control!$F$32&amp;NIreland_LGD!$B33,Data_LGD!$A$5:$K$1600,Data_LGD!E$1,FALSE))=0,ISERROR(IF(ISERROR(VLOOKUP(control!$B$4&amp;control!$F$32&amp;NIreland_LGD!$B33,Data_LGD!$A$5:$K$1600,Data_LGD!E$1,FALSE)),"-",VLOOKUP(control!$B$4&amp;control!$F$32&amp;NIreland_LGD!$B33,Data_LGD!$A$5:$K$1600,Data_LGD!E$1,FALSE)))),"-",IF(ISERROR(VLOOKUP(control!$B$4&amp;control!$F$32&amp;NIreland_LGD!$B33,Data_LGD!$A$5:$K$1600,Data_LGD!E$1,FALSE)),"-",VLOOKUP(control!$B$4&amp;control!$F$32&amp;NIreland_LGD!$B33,Data_LGD!$A$5:$K$1600,Data_LGD!E$1,FALSE)))</f>
        <v>-</v>
      </c>
      <c r="D33" s="101" t="str">
        <f>IF(OR(IF(ISERROR(VLOOKUP(control!$B$4&amp;control!$F$32&amp;NIreland_LGD!$B33,Data_LGD!$A$5:$K$1600,Data_LGD!F$1,FALSE)),"-",VLOOKUP(control!$B$4&amp;control!$F$32&amp;NIreland_LGD!$B33,Data_LGD!$A$5:$K$1600,Data_LGD!F$1,FALSE))=0,ISERROR(IF(ISERROR(VLOOKUP(control!$B$4&amp;control!$F$32&amp;NIreland_LGD!$B33,Data_LGD!$A$5:$K$1600,Data_LGD!F$1,FALSE)),"-",VLOOKUP(control!$B$4&amp;control!$F$32&amp;NIreland_LGD!$B33,Data_LGD!$A$5:$K$1600,Data_LGD!F$1,FALSE)))),"-",IF(ISERROR(VLOOKUP(control!$B$4&amp;control!$F$32&amp;NIreland_LGD!$B33,Data_LGD!$A$5:$K$1600,Data_LGD!F$1,FALSE)),"-",VLOOKUP(control!$B$4&amp;control!$F$32&amp;NIreland_LGD!$B33,Data_LGD!$A$5:$K$1600,Data_LGD!F$1,FALSE)))</f>
        <v>-</v>
      </c>
      <c r="E33" s="101">
        <f>IF(OR(IF(ISERROR(VLOOKUP(control!$B$4&amp;control!$F$32&amp;NIreland_LGD!$B33,Data_LGD!$A$5:$K$1600,Data_LGD!G$1,FALSE)),"-",VLOOKUP(control!$B$4&amp;control!$F$32&amp;NIreland_LGD!$B33,Data_LGD!$A$5:$K$1600,Data_LGD!G$1,FALSE))=0,ISERROR(IF(ISERROR(VLOOKUP(control!$B$4&amp;control!$F$32&amp;NIreland_LGD!$B33,Data_LGD!$A$5:$K$1600,Data_LGD!G$1,FALSE)),"-",VLOOKUP(control!$B$4&amp;control!$F$32&amp;NIreland_LGD!$B33,Data_LGD!$A$5:$K$1600,Data_LGD!G$1,FALSE)))),"-",IF(ISERROR(VLOOKUP(control!$B$4&amp;control!$F$32&amp;NIreland_LGD!$B33,Data_LGD!$A$5:$K$1600,Data_LGD!G$1,FALSE)),"-",VLOOKUP(control!$B$4&amp;control!$F$32&amp;NIreland_LGD!$B33,Data_LGD!$A$5:$K$1600,Data_LGD!G$1,FALSE)))</f>
        <v>5</v>
      </c>
      <c r="F33" s="101" t="str">
        <f>IF(OR(IF(ISERROR(VLOOKUP(control!$B$4&amp;control!$F$32&amp;NIreland_LGD!$B33,Data_LGD!$A$5:$K$1600,Data_LGD!H$1,FALSE)),"-",VLOOKUP(control!$B$4&amp;control!$F$32&amp;NIreland_LGD!$B33,Data_LGD!$A$5:$K$1600,Data_LGD!H$1,FALSE))=0,ISERROR(IF(ISERROR(VLOOKUP(control!$B$4&amp;control!$F$32&amp;NIreland_LGD!$B33,Data_LGD!$A$5:$K$1600,Data_LGD!H$1,FALSE)),"-",VLOOKUP(control!$B$4&amp;control!$F$32&amp;NIreland_LGD!$B33,Data_LGD!$A$5:$K$1600,Data_LGD!H$1,FALSE)))),"-",IF(ISERROR(VLOOKUP(control!$B$4&amp;control!$F$32&amp;NIreland_LGD!$B33,Data_LGD!$A$5:$K$1600,Data_LGD!H$1,FALSE)),"-",VLOOKUP(control!$B$4&amp;control!$F$32&amp;NIreland_LGD!$B33,Data_LGD!$A$5:$K$1600,Data_LGD!H$1,FALSE)))</f>
        <v>-</v>
      </c>
      <c r="G33" s="101" t="str">
        <f>IF(OR(IF(ISERROR(VLOOKUP(control!$B$4&amp;control!$F$32&amp;NIreland_LGD!$B33,Data_LGD!$A$5:$K$1600,Data_LGD!I$1,FALSE)),"-",VLOOKUP(control!$B$4&amp;control!$F$32&amp;NIreland_LGD!$B33,Data_LGD!$A$5:$K$1600,Data_LGD!I$1,FALSE))=0,ISERROR(IF(ISERROR(VLOOKUP(control!$B$4&amp;control!$F$32&amp;NIreland_LGD!$B33,Data_LGD!$A$5:$K$1600,Data_LGD!I$1,FALSE)),"-",VLOOKUP(control!$B$4&amp;control!$F$32&amp;NIreland_LGD!$B33,Data_LGD!$A$5:$K$1600,Data_LGD!I$1,FALSE)))),"-",IF(ISERROR(VLOOKUP(control!$B$4&amp;control!$F$32&amp;NIreland_LGD!$B33,Data_LGD!$A$5:$K$1600,Data_LGD!I$1,FALSE)),"-",VLOOKUP(control!$B$4&amp;control!$F$32&amp;NIreland_LGD!$B33,Data_LGD!$A$5:$K$1600,Data_LGD!I$1,FALSE)))</f>
        <v>-</v>
      </c>
      <c r="H33" s="101">
        <f>IF(OR(IF(ISERROR(VLOOKUP(control!$B$4&amp;control!$F$32&amp;NIreland_LGD!$B33,Data_LGD!$A$5:$K$1600,Data_LGD!J$1,FALSE)),"-",VLOOKUP(control!$B$4&amp;control!$F$32&amp;NIreland_LGD!$B33,Data_LGD!$A$5:$K$1600,Data_LGD!J$1,FALSE))=0,ISERROR(IF(ISERROR(VLOOKUP(control!$B$4&amp;control!$F$32&amp;NIreland_LGD!$B33,Data_LGD!$A$5:$K$1600,Data_LGD!J$1,FALSE)),"-",VLOOKUP(control!$B$4&amp;control!$F$32&amp;NIreland_LGD!$B33,Data_LGD!$A$5:$K$1600,Data_LGD!J$1,FALSE)))),"-",IF(ISERROR(VLOOKUP(control!$B$4&amp;control!$F$32&amp;NIreland_LGD!$B33,Data_LGD!$A$5:$K$1600,Data_LGD!J$1,FALSE)),"-",VLOOKUP(control!$B$4&amp;control!$F$32&amp;NIreland_LGD!$B33,Data_LGD!$A$5:$K$1600,Data_LGD!J$1,FALSE)))</f>
        <v>5</v>
      </c>
      <c r="I33" s="102">
        <f>IF(OR(IF(ISERROR(VLOOKUP(control!$B$4&amp;control!$F$32&amp;NIreland_LGD!$B33,Data_LGD!$A$5:$K$1600,Data_LGD!K$1,FALSE)),"-",VLOOKUP(control!$B$4&amp;control!$F$32&amp;NIreland_LGD!$B33,Data_LGD!$A$5:$K$1600,Data_LGD!K$1,FALSE))=0,ISERROR(IF(ISERROR(VLOOKUP(control!$B$4&amp;control!$F$32&amp;NIreland_LGD!$B33,Data_LGD!$A$5:$K$1600,Data_LGD!K$1,FALSE)),"-",VLOOKUP(control!$B$4&amp;control!$F$32&amp;NIreland_LGD!$B33,Data_LGD!$A$5:$K$1600,Data_LGD!K$1,FALSE)))),"-",IF(ISERROR(VLOOKUP(control!$B$4&amp;control!$F$32&amp;NIreland_LGD!$B33,Data_LGD!$A$5:$K$1600,Data_LGD!K$1,FALSE)),"-",VLOOKUP(control!$B$4&amp;control!$F$32&amp;NIreland_LGD!$B33,Data_LGD!$A$5:$K$1600,Data_LGD!K$1,FALSE)))</f>
        <v>10</v>
      </c>
      <c r="K33" s="100" t="str">
        <f>IF(OR(IF(ISERROR(VLOOKUP(control!$B$5&amp;control!$F$32&amp;NIreland_LGD!$B33,Data_LGD!$A$5:$K$1600,Data_LGD!E$1,FALSE)),"-",VLOOKUP(control!$B$5&amp;control!$F$32&amp;NIreland_LGD!$B33,Data_LGD!$A$5:$K$1600,Data_LGD!E$1,FALSE))=0,ISERROR(IF(ISERROR(VLOOKUP(control!$B$5&amp;control!$F$32&amp;NIreland_LGD!$B33,Data_LGD!$A$5:$K$1600,Data_LGD!E$1,FALSE)),"-",VLOOKUP(control!$B$5&amp;control!$F$32&amp;NIreland_LGD!$B33,Data_LGD!$A$5:$K$1600,Data_LGD!E$1,FALSE)))),"-",IF(ISERROR(VLOOKUP(control!$B$5&amp;control!$F$32&amp;NIreland_LGD!$B33,Data_LGD!$A$5:$K$1600,Data_LGD!E$1,FALSE)),"-",VLOOKUP(control!$B$5&amp;control!$F$32&amp;NIreland_LGD!$B33,Data_LGD!$A$5:$K$1600,Data_LGD!E$1,FALSE)))</f>
        <v>-</v>
      </c>
      <c r="L33" s="101" t="str">
        <f>IF(OR(IF(ISERROR(VLOOKUP(control!$B$5&amp;control!$F$32&amp;NIreland_LGD!$B33,Data_LGD!$A$5:$K$1600,Data_LGD!F$1,FALSE)),"-",VLOOKUP(control!$B$5&amp;control!$F$32&amp;NIreland_LGD!$B33,Data_LGD!$A$5:$K$1600,Data_LGD!F$1,FALSE))=0,ISERROR(IF(ISERROR(VLOOKUP(control!$B$5&amp;control!$F$32&amp;NIreland_LGD!$B36,Data_LGD!$A$5:$K$1600,Data_LGD!F$1,FALSE)),"-",VLOOKUP(control!$B$5&amp;control!$F$32&amp;NIreland_LGD!$B33,Data_LGD!$A$5:$K$1600,Data_LGD!F$1,FALSE)))),"-",IF(ISERROR(VLOOKUP(control!$B$5&amp;control!$F$32&amp;NIreland_LGD!$B33,Data_LGD!$A$5:$K$1600,Data_LGD!F$1,FALSE)),"-",VLOOKUP(control!$B$5&amp;control!$F$32&amp;NIreland_LGD!$B33,Data_LGD!$A$5:$K$1600,Data_LGD!F$1,FALSE)))</f>
        <v>-</v>
      </c>
      <c r="M33" s="101">
        <f>IF(OR(IF(ISERROR(VLOOKUP(control!$B$5&amp;control!$F$32&amp;NIreland_LGD!$B33,Data_LGD!$A$5:$K$1600,Data_LGD!G$1,FALSE)),"-",VLOOKUP(control!$B$5&amp;control!$F$32&amp;NIreland_LGD!$B33,Data_LGD!$A$5:$K$1600,Data_LGD!G$1,FALSE))=0,ISERROR(IF(ISERROR(VLOOKUP(control!$B$5&amp;control!$F$32&amp;NIreland_LGD!$B36,Data_LGD!$A$5:$K$1600,Data_LGD!G$1,FALSE)),"-",VLOOKUP(control!$B$5&amp;control!$F$32&amp;NIreland_LGD!$B33,Data_LGD!$A$5:$K$1600,Data_LGD!G$1,FALSE)))),"-",IF(ISERROR(VLOOKUP(control!$B$5&amp;control!$F$32&amp;NIreland_LGD!$B33,Data_LGD!$A$5:$K$1600,Data_LGD!G$1,FALSE)),"-",VLOOKUP(control!$B$5&amp;control!$F$32&amp;NIreland_LGD!$B33,Data_LGD!$A$5:$K$1600,Data_LGD!G$1,FALSE)))</f>
        <v>6</v>
      </c>
      <c r="N33" s="101" t="str">
        <f>IF(OR(IF(ISERROR(VLOOKUP(control!$B$5&amp;control!$F$32&amp;NIreland_LGD!$B33,Data_LGD!$A$5:$K$1600,Data_LGD!H$1,FALSE)),"-",VLOOKUP(control!$B$5&amp;control!$F$32&amp;NIreland_LGD!$B33,Data_LGD!$A$5:$K$1600,Data_LGD!H$1,FALSE))=0,ISERROR(IF(ISERROR(VLOOKUP(control!$B$5&amp;control!$F$32&amp;NIreland_LGD!$B36,Data_LGD!$A$5:$K$1600,Data_LGD!H$1,FALSE)),"-",VLOOKUP(control!$B$5&amp;control!$F$32&amp;NIreland_LGD!$B33,Data_LGD!$A$5:$K$1600,Data_LGD!H$1,FALSE)))),"-",IF(ISERROR(VLOOKUP(control!$B$5&amp;control!$F$32&amp;NIreland_LGD!$B33,Data_LGD!$A$5:$K$1600,Data_LGD!H$1,FALSE)),"-",VLOOKUP(control!$B$5&amp;control!$F$32&amp;NIreland_LGD!$B33,Data_LGD!$A$5:$K$1600,Data_LGD!H$1,FALSE)))</f>
        <v>-</v>
      </c>
      <c r="O33" s="101" t="str">
        <f>IF(OR(IF(ISERROR(VLOOKUP(control!$B$5&amp;control!$F$32&amp;NIreland_LGD!$B33,Data_LGD!$A$5:$K$1600,Data_LGD!I$1,FALSE)),"-",VLOOKUP(control!$B$5&amp;control!$F$32&amp;NIreland_LGD!$B33,Data_LGD!$A$5:$K$1600,Data_LGD!I$1,FALSE))=0,ISERROR(IF(ISERROR(VLOOKUP(control!$B$5&amp;control!$F$32&amp;NIreland_LGD!$B36,Data_LGD!$A$5:$K$1600,Data_LGD!I$1,FALSE)),"-",VLOOKUP(control!$B$5&amp;control!$F$32&amp;NIreland_LGD!$B33,Data_LGD!$A$5:$K$1600,Data_LGD!I$1,FALSE)))),"-",IF(ISERROR(VLOOKUP(control!$B$5&amp;control!$F$32&amp;NIreland_LGD!$B33,Data_LGD!$A$5:$K$1600,Data_LGD!I$1,FALSE)),"-",VLOOKUP(control!$B$5&amp;control!$F$32&amp;NIreland_LGD!$B33,Data_LGD!$A$5:$K$1600,Data_LGD!I$1,FALSE)))</f>
        <v>-</v>
      </c>
      <c r="P33" s="101" t="str">
        <f>IF(OR(IF(ISERROR(VLOOKUP(control!$B$5&amp;control!$F$32&amp;NIreland_LGD!$B33,Data_LGD!$A$5:$K$1600,Data_LGD!J$1,FALSE)),"-",VLOOKUP(control!$B$5&amp;control!$F$32&amp;NIreland_LGD!$B33,Data_LGD!$A$5:$K$1600,Data_LGD!J$1,FALSE))=0,ISERROR(IF(ISERROR(VLOOKUP(control!$B$5&amp;control!$F$32&amp;NIreland_LGD!$B36,Data_LGD!$A$5:$K$1600,Data_LGD!J$1,FALSE)),"-",VLOOKUP(control!$B$5&amp;control!$F$32&amp;NIreland_LGD!$B33,Data_LGD!$A$5:$K$1600,Data_LGD!J$1,FALSE)))),"-",IF(ISERROR(VLOOKUP(control!$B$5&amp;control!$F$32&amp;NIreland_LGD!$B33,Data_LGD!$A$5:$K$1600,Data_LGD!J$1,FALSE)),"-",VLOOKUP(control!$B$5&amp;control!$F$32&amp;NIreland_LGD!$B33,Data_LGD!$A$5:$K$1600,Data_LGD!J$1,FALSE)))</f>
        <v>-</v>
      </c>
      <c r="Q33" s="102">
        <f>IF(OR(IF(ISERROR(VLOOKUP(control!$B$5&amp;control!$F$32&amp;NIreland_LGD!$B33,Data_LGD!$A$5:$K$1600,Data_LGD!K$1,FALSE)),"-",VLOOKUP(control!$B$5&amp;control!$F$32&amp;NIreland_LGD!$B33,Data_LGD!$A$5:$K$1600,Data_LGD!K$1,FALSE))=0,ISERROR(IF(ISERROR(VLOOKUP(control!$B$5&amp;control!$F$32&amp;NIreland_LGD!$B36,Data_LGD!$A$5:$K$1600,Data_LGD!K$1,FALSE)),"-",VLOOKUP(control!$B$5&amp;control!$F$32&amp;NIreland_LGD!$B33,Data_LGD!$A$5:$K$1600,Data_LGD!K$1,FALSE)))),"-",IF(ISERROR(VLOOKUP(control!$B$5&amp;control!$F$32&amp;NIreland_LGD!$B33,Data_LGD!$A$5:$K$1600,Data_LGD!K$1,FALSE)),"-",VLOOKUP(control!$B$5&amp;control!$F$32&amp;NIreland_LGD!$B33,Data_LGD!$A$5:$K$1600,Data_LGD!K$1,FALSE)))</f>
        <v>6</v>
      </c>
      <c r="R33" s="9"/>
      <c r="S33" s="100" t="str">
        <f>IF(OR(IF(ISERROR(VLOOKUP("Persons"&amp;control!$F$32&amp;NIreland_LGD!$B33,Data_LGD!$A$5:$K$1600,Data_LGD!E$1,FALSE)),"-",VLOOKUP("Persons"&amp;control!$F$32&amp;NIreland_LGD!$B33,Data_LGD!$A$5:$K$1600,Data_LGD!E$1,FALSE))=0,ISERROR(IF(ISERROR(VLOOKUP("Persons"&amp;control!$F$32&amp;NIreland_LGD!$B33,Data_LGD!$A$5:$K$1600,Data_LGD!E$1,FALSE)),"-",VLOOKUP("Persons"&amp;control!$F$32&amp;NIreland_LGD!$B33,Data_LGD!$A$5:$K$1600,Data_LGD!E$1,FALSE)))),"-",IF(ISERROR(VLOOKUP("Persons"&amp;control!$F$32&amp;NIreland_LGD!$B33,Data_LGD!$A$5:$K$1600,Data_LGD!E$1,FALSE)),"-",VLOOKUP("Persons"&amp;control!$F$32&amp;NIreland_LGD!$B33,Data_LGD!$A$5:$K$1600,Data_LGD!E$1,FALSE)))</f>
        <v>-</v>
      </c>
      <c r="T33" s="101" t="str">
        <f>IF(OR(IF(ISERROR(VLOOKUP("Persons"&amp;control!$F$32&amp;NIreland_LGD!$B33,Data_LGD!$A$5:$K$1600,Data_LGD!F$1,FALSE)),"-",VLOOKUP("Persons"&amp;control!$F$32&amp;NIreland_LGD!$B33,Data_LGD!$A$5:$K$1600,Data_LGD!F$1,FALSE))=0,ISERROR(IF(ISERROR(VLOOKUP("Persons"&amp;control!$F$32&amp;NIreland_LGD!$B33,Data_LGD!$A$5:$K$1600,Data_LGD!F$1,FALSE)),"-",VLOOKUP("Persons"&amp;control!$F$32&amp;NIreland_LGD!$B33,Data_LGD!$A$5:$K$1600,Data_LGD!F$1,FALSE)))),"-",IF(ISERROR(VLOOKUP("Persons"&amp;control!$F$32&amp;NIreland_LGD!$B33,Data_LGD!$A$5:$K$1600,Data_LGD!F$1,FALSE)),"-",VLOOKUP("Persons"&amp;control!$F$32&amp;NIreland_LGD!$B33,Data_LGD!$A$5:$K$1600,Data_LGD!F$1,FALSE)))</f>
        <v>-</v>
      </c>
      <c r="U33" s="101">
        <f>IF(OR(IF(ISERROR(VLOOKUP("Persons"&amp;control!$F$32&amp;NIreland_LGD!$B33,Data_LGD!$A$5:$K$1600,Data_LGD!G$1,FALSE)),"-",VLOOKUP("Persons"&amp;control!$F$32&amp;NIreland_LGD!$B33,Data_LGD!$A$5:$K$1600,Data_LGD!G$1,FALSE))=0,ISERROR(IF(ISERROR(VLOOKUP("Persons"&amp;control!$F$32&amp;NIreland_LGD!$B33,Data_LGD!$A$5:$K$1600,Data_LGD!G$1,FALSE)),"-",VLOOKUP("Persons"&amp;control!$F$32&amp;NIreland_LGD!$B33,Data_LGD!$A$5:$K$1600,Data_LGD!G$1,FALSE)))),"-",IF(ISERROR(VLOOKUP("Persons"&amp;control!$F$32&amp;NIreland_LGD!$B33,Data_LGD!$A$5:$K$1600,Data_LGD!G$1,FALSE)),"-",VLOOKUP("Persons"&amp;control!$F$32&amp;NIreland_LGD!$B33,Data_LGD!$A$5:$K$1600,Data_LGD!G$1,FALSE)))</f>
        <v>11</v>
      </c>
      <c r="V33" s="101" t="str">
        <f>IF(OR(IF(ISERROR(VLOOKUP("Persons"&amp;control!$F$32&amp;NIreland_LGD!$B33,Data_LGD!$A$5:$K$1600,Data_LGD!H$1,FALSE)),"-",VLOOKUP("Persons"&amp;control!$F$32&amp;NIreland_LGD!$B33,Data_LGD!$A$5:$K$1600,Data_LGD!H$1,FALSE))=0,ISERROR(IF(ISERROR(VLOOKUP("Persons"&amp;control!$F$32&amp;NIreland_LGD!$B33,Data_LGD!$A$5:$K$1600,Data_LGD!H$1,FALSE)),"-",VLOOKUP("Persons"&amp;control!$F$32&amp;NIreland_LGD!$B33,Data_LGD!$A$5:$K$1600,Data_LGD!H$1,FALSE)))),"-",IF(ISERROR(VLOOKUP("Persons"&amp;control!$F$32&amp;NIreland_LGD!$B33,Data_LGD!$A$5:$K$1600,Data_LGD!H$1,FALSE)),"-",VLOOKUP("Persons"&amp;control!$F$32&amp;NIreland_LGD!$B33,Data_LGD!$A$5:$K$1600,Data_LGD!H$1,FALSE)))</f>
        <v>-</v>
      </c>
      <c r="W33" s="101" t="str">
        <f>IF(OR(IF(ISERROR(VLOOKUP("Persons"&amp;control!$F$32&amp;NIreland_LGD!$B33,Data_LGD!$A$5:$K$1600,Data_LGD!I$1,FALSE)),"-",VLOOKUP("Persons"&amp;control!$F$32&amp;NIreland_LGD!$B33,Data_LGD!$A$5:$K$1600,Data_LGD!I$1,FALSE))=0,ISERROR(IF(ISERROR(VLOOKUP("Persons"&amp;control!$F$32&amp;NIreland_LGD!$B33,Data_LGD!$A$5:$K$1600,Data_LGD!I$1,FALSE)),"-",VLOOKUP("Persons"&amp;control!$F$32&amp;NIreland_LGD!$B33,Data_LGD!$A$5:$K$1600,Data_LGD!I$1,FALSE)))),"-",IF(ISERROR(VLOOKUP("Persons"&amp;control!$F$32&amp;NIreland_LGD!$B33,Data_LGD!$A$5:$K$1600,Data_LGD!I$1,FALSE)),"-",VLOOKUP("Persons"&amp;control!$F$32&amp;NIreland_LGD!$B33,Data_LGD!$A$5:$K$1600,Data_LGD!I$1,FALSE)))</f>
        <v>-</v>
      </c>
      <c r="X33" s="101">
        <f>IF(OR(IF(ISERROR(VLOOKUP("Persons"&amp;control!$F$32&amp;NIreland_LGD!$B33,Data_LGD!$A$5:$K$1600,Data_LGD!J$1,FALSE)),"-",VLOOKUP("Persons"&amp;control!$F$32&amp;NIreland_LGD!$B33,Data_LGD!$A$5:$K$1600,Data_LGD!J$1,FALSE))=0,ISERROR(IF(ISERROR(VLOOKUP("Persons"&amp;control!$F$32&amp;NIreland_LGD!$B33,Data_LGD!$A$5:$K$1600,Data_LGD!J$1,FALSE)),"-",VLOOKUP("Persons"&amp;control!$F$32&amp;NIreland_LGD!$B33,Data_LGD!$A$5:$K$1600,Data_LGD!J$1,FALSE)))),"-",IF(ISERROR(VLOOKUP("Persons"&amp;control!$F$32&amp;NIreland_LGD!$B33,Data_LGD!$A$5:$K$1600,Data_LGD!J$1,FALSE)),"-",VLOOKUP("Persons"&amp;control!$F$32&amp;NIreland_LGD!$B33,Data_LGD!$A$5:$K$1600,Data_LGD!J$1,FALSE)))</f>
        <v>5</v>
      </c>
      <c r="Y33" s="102">
        <f>IF(OR(IF(ISERROR(VLOOKUP("Persons"&amp;control!$F$32&amp;NIreland_LGD!$B33,Data_LGD!$A$5:$K$1600,Data_LGD!K$1,FALSE)),"-",VLOOKUP("Persons"&amp;control!$F$32&amp;NIreland_LGD!$B33,Data_LGD!$A$5:$K$1600,Data_LGD!K$1,FALSE))=0,ISERROR(IF(ISERROR(VLOOKUP("Persons"&amp;control!$F$32&amp;NIreland_LGD!$B33,Data_LGD!$A$5:$K$1600,Data_LGD!K$1,FALSE)),"-",VLOOKUP("Persons"&amp;control!$F$32&amp;NIreland_LGD!$B33,Data_LGD!$A$5:$K$1600,Data_LGD!K$1,FALSE)))),"-",IF(ISERROR(VLOOKUP("Persons"&amp;control!$F$32&amp;NIreland_LGD!$B33,Data_LGD!$A$5:$K$1600,Data_LGD!K$1,FALSE)),"-",VLOOKUP("Persons"&amp;control!$F$32&amp;NIreland_LGD!$B33,Data_LGD!$A$5:$K$1600,Data_LGD!K$1,FALSE)))</f>
        <v>16</v>
      </c>
    </row>
    <row r="34" spans="2:25" thickBot="1">
      <c r="B34" s="16" t="s">
        <v>199</v>
      </c>
      <c r="C34" s="97">
        <f>IF(OR(IF(ISERROR(VLOOKUP(control!$B$4&amp;control!$F$32&amp;NIreland_LGD!$B34,Data_LGD!$A$5:$K$1600,Data_LGD!E$1,FALSE)),"-",VLOOKUP(control!$B$4&amp;control!$F$32&amp;NIreland_LGD!$B34,Data_LGD!$A$5:$K$1600,Data_LGD!E$1,FALSE))=0,ISERROR(IF(ISERROR(VLOOKUP(control!$B$4&amp;control!$F$32&amp;NIreland_LGD!$B34,Data_LGD!$A$5:$K$1600,Data_LGD!E$1,FALSE)),"-",VLOOKUP(control!$B$4&amp;control!$F$32&amp;NIreland_LGD!$B34,Data_LGD!$A$5:$K$1600,Data_LGD!E$1,FALSE)))),"-",IF(ISERROR(VLOOKUP(control!$B$4&amp;control!$F$32&amp;NIreland_LGD!$B34,Data_LGD!$A$5:$K$1600,Data_LGD!E$1,FALSE)),"-",VLOOKUP(control!$B$4&amp;control!$F$32&amp;NIreland_LGD!$B34,Data_LGD!$A$5:$K$1600,Data_LGD!E$1,FALSE)))</f>
        <v>5</v>
      </c>
      <c r="D34" s="98">
        <f>IF(OR(IF(ISERROR(VLOOKUP(control!$B$4&amp;control!$F$32&amp;NIreland_LGD!$B34,Data_LGD!$A$5:$K$1600,Data_LGD!F$1,FALSE)),"-",VLOOKUP(control!$B$4&amp;control!$F$32&amp;NIreland_LGD!$B34,Data_LGD!$A$5:$K$1600,Data_LGD!F$1,FALSE))=0,ISERROR(IF(ISERROR(VLOOKUP(control!$B$4&amp;control!$F$32&amp;NIreland_LGD!$B34,Data_LGD!$A$5:$K$1600,Data_LGD!F$1,FALSE)),"-",VLOOKUP(control!$B$4&amp;control!$F$32&amp;NIreland_LGD!$B34,Data_LGD!$A$5:$K$1600,Data_LGD!F$1,FALSE)))),"-",IF(ISERROR(VLOOKUP(control!$B$4&amp;control!$F$32&amp;NIreland_LGD!$B34,Data_LGD!$A$5:$K$1600,Data_LGD!F$1,FALSE)),"-",VLOOKUP(control!$B$4&amp;control!$F$32&amp;NIreland_LGD!$B34,Data_LGD!$A$5:$K$1600,Data_LGD!F$1,FALSE)))</f>
        <v>5</v>
      </c>
      <c r="E34" s="98">
        <f>IF(OR(IF(ISERROR(VLOOKUP(control!$B$4&amp;control!$F$32&amp;NIreland_LGD!$B34,Data_LGD!$A$5:$K$1600,Data_LGD!G$1,FALSE)),"-",VLOOKUP(control!$B$4&amp;control!$F$32&amp;NIreland_LGD!$B34,Data_LGD!$A$5:$K$1600,Data_LGD!G$1,FALSE))=0,ISERROR(IF(ISERROR(VLOOKUP(control!$B$4&amp;control!$F$32&amp;NIreland_LGD!$B34,Data_LGD!$A$5:$K$1600,Data_LGD!G$1,FALSE)),"-",VLOOKUP(control!$B$4&amp;control!$F$32&amp;NIreland_LGD!$B34,Data_LGD!$A$5:$K$1600,Data_LGD!G$1,FALSE)))),"-",IF(ISERROR(VLOOKUP(control!$B$4&amp;control!$F$32&amp;NIreland_LGD!$B34,Data_LGD!$A$5:$K$1600,Data_LGD!G$1,FALSE)),"-",VLOOKUP(control!$B$4&amp;control!$F$32&amp;NIreland_LGD!$B34,Data_LGD!$A$5:$K$1600,Data_LGD!G$1,FALSE)))</f>
        <v>11</v>
      </c>
      <c r="F34" s="98">
        <f>IF(OR(IF(ISERROR(VLOOKUP(control!$B$4&amp;control!$F$32&amp;NIreland_LGD!$B34,Data_LGD!$A$5:$K$1600,Data_LGD!H$1,FALSE)),"-",VLOOKUP(control!$B$4&amp;control!$F$32&amp;NIreland_LGD!$B34,Data_LGD!$A$5:$K$1600,Data_LGD!H$1,FALSE))=0,ISERROR(IF(ISERROR(VLOOKUP(control!$B$4&amp;control!$F$32&amp;NIreland_LGD!$B34,Data_LGD!$A$5:$K$1600,Data_LGD!H$1,FALSE)),"-",VLOOKUP(control!$B$4&amp;control!$F$32&amp;NIreland_LGD!$B34,Data_LGD!$A$5:$K$1600,Data_LGD!H$1,FALSE)))),"-",IF(ISERROR(VLOOKUP(control!$B$4&amp;control!$F$32&amp;NIreland_LGD!$B34,Data_LGD!$A$5:$K$1600,Data_LGD!H$1,FALSE)),"-",VLOOKUP(control!$B$4&amp;control!$F$32&amp;NIreland_LGD!$B34,Data_LGD!$A$5:$K$1600,Data_LGD!H$1,FALSE)))</f>
        <v>6</v>
      </c>
      <c r="G34" s="98">
        <f>IF(OR(IF(ISERROR(VLOOKUP(control!$B$4&amp;control!$F$32&amp;NIreland_LGD!$B34,Data_LGD!$A$5:$K$1600,Data_LGD!I$1,FALSE)),"-",VLOOKUP(control!$B$4&amp;control!$F$32&amp;NIreland_LGD!$B34,Data_LGD!$A$5:$K$1600,Data_LGD!I$1,FALSE))=0,ISERROR(IF(ISERROR(VLOOKUP(control!$B$4&amp;control!$F$32&amp;NIreland_LGD!$B34,Data_LGD!$A$5:$K$1600,Data_LGD!I$1,FALSE)),"-",VLOOKUP(control!$B$4&amp;control!$F$32&amp;NIreland_LGD!$B34,Data_LGD!$A$5:$K$1600,Data_LGD!I$1,FALSE)))),"-",IF(ISERROR(VLOOKUP(control!$B$4&amp;control!$F$32&amp;NIreland_LGD!$B34,Data_LGD!$A$5:$K$1600,Data_LGD!I$1,FALSE)),"-",VLOOKUP(control!$B$4&amp;control!$F$32&amp;NIreland_LGD!$B34,Data_LGD!$A$5:$K$1600,Data_LGD!I$1,FALSE)))</f>
        <v>5</v>
      </c>
      <c r="H34" s="98">
        <f>IF(OR(IF(ISERROR(VLOOKUP(control!$B$4&amp;control!$F$32&amp;NIreland_LGD!$B34,Data_LGD!$A$5:$K$1600,Data_LGD!J$1,FALSE)),"-",VLOOKUP(control!$B$4&amp;control!$F$32&amp;NIreland_LGD!$B34,Data_LGD!$A$5:$K$1600,Data_LGD!J$1,FALSE))=0,ISERROR(IF(ISERROR(VLOOKUP(control!$B$4&amp;control!$F$32&amp;NIreland_LGD!$B34,Data_LGD!$A$5:$K$1600,Data_LGD!J$1,FALSE)),"-",VLOOKUP(control!$B$4&amp;control!$F$32&amp;NIreland_LGD!$B34,Data_LGD!$A$5:$K$1600,Data_LGD!J$1,FALSE)))),"-",IF(ISERROR(VLOOKUP(control!$B$4&amp;control!$F$32&amp;NIreland_LGD!$B34,Data_LGD!$A$5:$K$1600,Data_LGD!J$1,FALSE)),"-",VLOOKUP(control!$B$4&amp;control!$F$32&amp;NIreland_LGD!$B34,Data_LGD!$A$5:$K$1600,Data_LGD!J$1,FALSE)))</f>
        <v>5</v>
      </c>
      <c r="I34" s="99">
        <f>IF(OR(IF(ISERROR(VLOOKUP(control!$B$4&amp;control!$F$32&amp;NIreland_LGD!$B34,Data_LGD!$A$5:$K$1600,Data_LGD!K$1,FALSE)),"-",VLOOKUP(control!$B$4&amp;control!$F$32&amp;NIreland_LGD!$B34,Data_LGD!$A$5:$K$1600,Data_LGD!K$1,FALSE))=0,ISERROR(IF(ISERROR(VLOOKUP(control!$B$4&amp;control!$F$32&amp;NIreland_LGD!$B34,Data_LGD!$A$5:$K$1600,Data_LGD!K$1,FALSE)),"-",VLOOKUP(control!$B$4&amp;control!$F$32&amp;NIreland_LGD!$B34,Data_LGD!$A$5:$K$1600,Data_LGD!K$1,FALSE)))),"-",IF(ISERROR(VLOOKUP(control!$B$4&amp;control!$F$32&amp;NIreland_LGD!$B34,Data_LGD!$A$5:$K$1600,Data_LGD!K$1,FALSE)),"-",VLOOKUP(control!$B$4&amp;control!$F$32&amp;NIreland_LGD!$B34,Data_LGD!$A$5:$K$1600,Data_LGD!K$1,FALSE)))</f>
        <v>37</v>
      </c>
      <c r="K34" s="97">
        <f>IF(OR(IF(ISERROR(VLOOKUP(control!$B$5&amp;control!$F$32&amp;NIreland_LGD!$B34,Data_LGD!$A$5:$K$1600,Data_LGD!E$1,FALSE)),"-",VLOOKUP(control!$B$5&amp;control!$F$32&amp;NIreland_LGD!$B34,Data_LGD!$A$5:$K$1600,Data_LGD!E$1,FALSE))=0,ISERROR(IF(ISERROR(VLOOKUP(control!$B$5&amp;control!$F$32&amp;NIreland_LGD!$B34,Data_LGD!$A$5:$K$1600,Data_LGD!E$1,FALSE)),"-",VLOOKUP(control!$B$5&amp;control!$F$32&amp;NIreland_LGD!$B34,Data_LGD!$A$5:$K$1600,Data_LGD!E$1,FALSE)))),"-",IF(ISERROR(VLOOKUP(control!$B$5&amp;control!$F$32&amp;NIreland_LGD!$B34,Data_LGD!$A$5:$K$1600,Data_LGD!E$1,FALSE)),"-",VLOOKUP(control!$B$5&amp;control!$F$32&amp;NIreland_LGD!$B34,Data_LGD!$A$5:$K$1600,Data_LGD!E$1,FALSE)))</f>
        <v>5</v>
      </c>
      <c r="L34" s="98" t="str">
        <f>IF(OR(IF(ISERROR(VLOOKUP(control!$B$5&amp;control!$F$32&amp;NIreland_LGD!$B34,Data_LGD!$A$5:$K$1600,Data_LGD!F$1,FALSE)),"-",VLOOKUP(control!$B$5&amp;control!$F$32&amp;NIreland_LGD!$B34,Data_LGD!$A$5:$K$1600,Data_LGD!F$1,FALSE))=0,ISERROR(IF(ISERROR(VLOOKUP(control!$B$5&amp;control!$F$32&amp;NIreland_LGD!$B37,Data_LGD!$A$5:$K$1600,Data_LGD!F$1,FALSE)),"-",VLOOKUP(control!$B$5&amp;control!$F$32&amp;NIreland_LGD!$B34,Data_LGD!$A$5:$K$1600,Data_LGD!F$1,FALSE)))),"-",IF(ISERROR(VLOOKUP(control!$B$5&amp;control!$F$32&amp;NIreland_LGD!$B34,Data_LGD!$A$5:$K$1600,Data_LGD!F$1,FALSE)),"-",VLOOKUP(control!$B$5&amp;control!$F$32&amp;NIreland_LGD!$B34,Data_LGD!$A$5:$K$1600,Data_LGD!F$1,FALSE)))</f>
        <v>-</v>
      </c>
      <c r="M34" s="98" t="str">
        <f>IF(OR(IF(ISERROR(VLOOKUP(control!$B$5&amp;control!$F$32&amp;NIreland_LGD!$B34,Data_LGD!$A$5:$K$1600,Data_LGD!G$1,FALSE)),"-",VLOOKUP(control!$B$5&amp;control!$F$32&amp;NIreland_LGD!$B34,Data_LGD!$A$5:$K$1600,Data_LGD!G$1,FALSE))=0,ISERROR(IF(ISERROR(VLOOKUP(control!$B$5&amp;control!$F$32&amp;NIreland_LGD!$B37,Data_LGD!$A$5:$K$1600,Data_LGD!G$1,FALSE)),"-",VLOOKUP(control!$B$5&amp;control!$F$32&amp;NIreland_LGD!$B34,Data_LGD!$A$5:$K$1600,Data_LGD!G$1,FALSE)))),"-",IF(ISERROR(VLOOKUP(control!$B$5&amp;control!$F$32&amp;NIreland_LGD!$B34,Data_LGD!$A$5:$K$1600,Data_LGD!G$1,FALSE)),"-",VLOOKUP(control!$B$5&amp;control!$F$32&amp;NIreland_LGD!$B34,Data_LGD!$A$5:$K$1600,Data_LGD!G$1,FALSE)))</f>
        <v>-</v>
      </c>
      <c r="N34" s="98" t="str">
        <f>IF(OR(IF(ISERROR(VLOOKUP(control!$B$5&amp;control!$F$32&amp;NIreland_LGD!$B34,Data_LGD!$A$5:$K$1600,Data_LGD!H$1,FALSE)),"-",VLOOKUP(control!$B$5&amp;control!$F$32&amp;NIreland_LGD!$B34,Data_LGD!$A$5:$K$1600,Data_LGD!H$1,FALSE))=0,ISERROR(IF(ISERROR(VLOOKUP(control!$B$5&amp;control!$F$32&amp;NIreland_LGD!$B37,Data_LGD!$A$5:$K$1600,Data_LGD!H$1,FALSE)),"-",VLOOKUP(control!$B$5&amp;control!$F$32&amp;NIreland_LGD!$B34,Data_LGD!$A$5:$K$1600,Data_LGD!H$1,FALSE)))),"-",IF(ISERROR(VLOOKUP(control!$B$5&amp;control!$F$32&amp;NIreland_LGD!$B34,Data_LGD!$A$5:$K$1600,Data_LGD!H$1,FALSE)),"-",VLOOKUP(control!$B$5&amp;control!$F$32&amp;NIreland_LGD!$B34,Data_LGD!$A$5:$K$1600,Data_LGD!H$1,FALSE)))</f>
        <v>-</v>
      </c>
      <c r="O34" s="98" t="str">
        <f>IF(OR(IF(ISERROR(VLOOKUP(control!$B$5&amp;control!$F$32&amp;NIreland_LGD!$B34,Data_LGD!$A$5:$K$1600,Data_LGD!I$1,FALSE)),"-",VLOOKUP(control!$B$5&amp;control!$F$32&amp;NIreland_LGD!$B34,Data_LGD!$A$5:$K$1600,Data_LGD!I$1,FALSE))=0,ISERROR(IF(ISERROR(VLOOKUP(control!$B$5&amp;control!$F$32&amp;NIreland_LGD!$B37,Data_LGD!$A$5:$K$1600,Data_LGD!I$1,FALSE)),"-",VLOOKUP(control!$B$5&amp;control!$F$32&amp;NIreland_LGD!$B34,Data_LGD!$A$5:$K$1600,Data_LGD!I$1,FALSE)))),"-",IF(ISERROR(VLOOKUP(control!$B$5&amp;control!$F$32&amp;NIreland_LGD!$B34,Data_LGD!$A$5:$K$1600,Data_LGD!I$1,FALSE)),"-",VLOOKUP(control!$B$5&amp;control!$F$32&amp;NIreland_LGD!$B34,Data_LGD!$A$5:$K$1600,Data_LGD!I$1,FALSE)))</f>
        <v>-</v>
      </c>
      <c r="P34" s="98">
        <f>IF(OR(IF(ISERROR(VLOOKUP(control!$B$5&amp;control!$F$32&amp;NIreland_LGD!$B34,Data_LGD!$A$5:$K$1600,Data_LGD!J$1,FALSE)),"-",VLOOKUP(control!$B$5&amp;control!$F$32&amp;NIreland_LGD!$B34,Data_LGD!$A$5:$K$1600,Data_LGD!J$1,FALSE))=0,ISERROR(IF(ISERROR(VLOOKUP(control!$B$5&amp;control!$F$32&amp;NIreland_LGD!$B37,Data_LGD!$A$5:$K$1600,Data_LGD!J$1,FALSE)),"-",VLOOKUP(control!$B$5&amp;control!$F$32&amp;NIreland_LGD!$B34,Data_LGD!$A$5:$K$1600,Data_LGD!J$1,FALSE)))),"-",IF(ISERROR(VLOOKUP(control!$B$5&amp;control!$F$32&amp;NIreland_LGD!$B34,Data_LGD!$A$5:$K$1600,Data_LGD!J$1,FALSE)),"-",VLOOKUP(control!$B$5&amp;control!$F$32&amp;NIreland_LGD!$B34,Data_LGD!$A$5:$K$1600,Data_LGD!J$1,FALSE)))</f>
        <v>5</v>
      </c>
      <c r="Q34" s="99">
        <f>IF(OR(IF(ISERROR(VLOOKUP(control!$B$5&amp;control!$F$32&amp;NIreland_LGD!$B34,Data_LGD!$A$5:$K$1600,Data_LGD!K$1,FALSE)),"-",VLOOKUP(control!$B$5&amp;control!$F$32&amp;NIreland_LGD!$B34,Data_LGD!$A$5:$K$1600,Data_LGD!K$1,FALSE))=0,ISERROR(IF(ISERROR(VLOOKUP(control!$B$5&amp;control!$F$32&amp;NIreland_LGD!$B37,Data_LGD!$A$5:$K$1600,Data_LGD!K$1,FALSE)),"-",VLOOKUP(control!$B$5&amp;control!$F$32&amp;NIreland_LGD!$B34,Data_LGD!$A$5:$K$1600,Data_LGD!K$1,FALSE)))),"-",IF(ISERROR(VLOOKUP(control!$B$5&amp;control!$F$32&amp;NIreland_LGD!$B34,Data_LGD!$A$5:$K$1600,Data_LGD!K$1,FALSE)),"-",VLOOKUP(control!$B$5&amp;control!$F$32&amp;NIreland_LGD!$B34,Data_LGD!$A$5:$K$1600,Data_LGD!K$1,FALSE)))</f>
        <v>10</v>
      </c>
      <c r="R34" s="9"/>
      <c r="S34" s="97">
        <f>IF(OR(IF(ISERROR(VLOOKUP("Persons"&amp;control!$F$32&amp;NIreland_LGD!$B34,Data_LGD!$A$5:$K$1600,Data_LGD!E$1,FALSE)),"-",VLOOKUP("Persons"&amp;control!$F$32&amp;NIreland_LGD!$B34,Data_LGD!$A$5:$K$1600,Data_LGD!E$1,FALSE))=0,ISERROR(IF(ISERROR(VLOOKUP("Persons"&amp;control!$F$32&amp;NIreland_LGD!$B34,Data_LGD!$A$5:$K$1600,Data_LGD!E$1,FALSE)),"-",VLOOKUP("Persons"&amp;control!$F$32&amp;NIreland_LGD!$B34,Data_LGD!$A$5:$K$1600,Data_LGD!E$1,FALSE)))),"-",IF(ISERROR(VLOOKUP("Persons"&amp;control!$F$32&amp;NIreland_LGD!$B34,Data_LGD!$A$5:$K$1600,Data_LGD!E$1,FALSE)),"-",VLOOKUP("Persons"&amp;control!$F$32&amp;NIreland_LGD!$B34,Data_LGD!$A$5:$K$1600,Data_LGD!E$1,FALSE)))</f>
        <v>10</v>
      </c>
      <c r="T34" s="98">
        <f>IF(OR(IF(ISERROR(VLOOKUP("Persons"&amp;control!$F$32&amp;NIreland_LGD!$B34,Data_LGD!$A$5:$K$1600,Data_LGD!F$1,FALSE)),"-",VLOOKUP("Persons"&amp;control!$F$32&amp;NIreland_LGD!$B34,Data_LGD!$A$5:$K$1600,Data_LGD!F$1,FALSE))=0,ISERROR(IF(ISERROR(VLOOKUP("Persons"&amp;control!$F$32&amp;NIreland_LGD!$B34,Data_LGD!$A$5:$K$1600,Data_LGD!F$1,FALSE)),"-",VLOOKUP("Persons"&amp;control!$F$32&amp;NIreland_LGD!$B34,Data_LGD!$A$5:$K$1600,Data_LGD!F$1,FALSE)))),"-",IF(ISERROR(VLOOKUP("Persons"&amp;control!$F$32&amp;NIreland_LGD!$B34,Data_LGD!$A$5:$K$1600,Data_LGD!F$1,FALSE)),"-",VLOOKUP("Persons"&amp;control!$F$32&amp;NIreland_LGD!$B34,Data_LGD!$A$5:$K$1600,Data_LGD!F$1,FALSE)))</f>
        <v>5</v>
      </c>
      <c r="U34" s="98">
        <f>IF(OR(IF(ISERROR(VLOOKUP("Persons"&amp;control!$F$32&amp;NIreland_LGD!$B34,Data_LGD!$A$5:$K$1600,Data_LGD!G$1,FALSE)),"-",VLOOKUP("Persons"&amp;control!$F$32&amp;NIreland_LGD!$B34,Data_LGD!$A$5:$K$1600,Data_LGD!G$1,FALSE))=0,ISERROR(IF(ISERROR(VLOOKUP("Persons"&amp;control!$F$32&amp;NIreland_LGD!$B34,Data_LGD!$A$5:$K$1600,Data_LGD!G$1,FALSE)),"-",VLOOKUP("Persons"&amp;control!$F$32&amp;NIreland_LGD!$B34,Data_LGD!$A$5:$K$1600,Data_LGD!G$1,FALSE)))),"-",IF(ISERROR(VLOOKUP("Persons"&amp;control!$F$32&amp;NIreland_LGD!$B34,Data_LGD!$A$5:$K$1600,Data_LGD!G$1,FALSE)),"-",VLOOKUP("Persons"&amp;control!$F$32&amp;NIreland_LGD!$B34,Data_LGD!$A$5:$K$1600,Data_LGD!G$1,FALSE)))</f>
        <v>11</v>
      </c>
      <c r="V34" s="98">
        <f>IF(OR(IF(ISERROR(VLOOKUP("Persons"&amp;control!$F$32&amp;NIreland_LGD!$B34,Data_LGD!$A$5:$K$1600,Data_LGD!H$1,FALSE)),"-",VLOOKUP("Persons"&amp;control!$F$32&amp;NIreland_LGD!$B34,Data_LGD!$A$5:$K$1600,Data_LGD!H$1,FALSE))=0,ISERROR(IF(ISERROR(VLOOKUP("Persons"&amp;control!$F$32&amp;NIreland_LGD!$B34,Data_LGD!$A$5:$K$1600,Data_LGD!H$1,FALSE)),"-",VLOOKUP("Persons"&amp;control!$F$32&amp;NIreland_LGD!$B34,Data_LGD!$A$5:$K$1600,Data_LGD!H$1,FALSE)))),"-",IF(ISERROR(VLOOKUP("Persons"&amp;control!$F$32&amp;NIreland_LGD!$B34,Data_LGD!$A$5:$K$1600,Data_LGD!H$1,FALSE)),"-",VLOOKUP("Persons"&amp;control!$F$32&amp;NIreland_LGD!$B34,Data_LGD!$A$5:$K$1600,Data_LGD!H$1,FALSE)))</f>
        <v>6</v>
      </c>
      <c r="W34" s="98">
        <f>IF(OR(IF(ISERROR(VLOOKUP("Persons"&amp;control!$F$32&amp;NIreland_LGD!$B34,Data_LGD!$A$5:$K$1600,Data_LGD!I$1,FALSE)),"-",VLOOKUP("Persons"&amp;control!$F$32&amp;NIreland_LGD!$B34,Data_LGD!$A$5:$K$1600,Data_LGD!I$1,FALSE))=0,ISERROR(IF(ISERROR(VLOOKUP("Persons"&amp;control!$F$32&amp;NIreland_LGD!$B34,Data_LGD!$A$5:$K$1600,Data_LGD!I$1,FALSE)),"-",VLOOKUP("Persons"&amp;control!$F$32&amp;NIreland_LGD!$B34,Data_LGD!$A$5:$K$1600,Data_LGD!I$1,FALSE)))),"-",IF(ISERROR(VLOOKUP("Persons"&amp;control!$F$32&amp;NIreland_LGD!$B34,Data_LGD!$A$5:$K$1600,Data_LGD!I$1,FALSE)),"-",VLOOKUP("Persons"&amp;control!$F$32&amp;NIreland_LGD!$B34,Data_LGD!$A$5:$K$1600,Data_LGD!I$1,FALSE)))</f>
        <v>5</v>
      </c>
      <c r="X34" s="98">
        <f>IF(OR(IF(ISERROR(VLOOKUP("Persons"&amp;control!$F$32&amp;NIreland_LGD!$B34,Data_LGD!$A$5:$K$1600,Data_LGD!J$1,FALSE)),"-",VLOOKUP("Persons"&amp;control!$F$32&amp;NIreland_LGD!$B34,Data_LGD!$A$5:$K$1600,Data_LGD!J$1,FALSE))=0,ISERROR(IF(ISERROR(VLOOKUP("Persons"&amp;control!$F$32&amp;NIreland_LGD!$B34,Data_LGD!$A$5:$K$1600,Data_LGD!J$1,FALSE)),"-",VLOOKUP("Persons"&amp;control!$F$32&amp;NIreland_LGD!$B34,Data_LGD!$A$5:$K$1600,Data_LGD!J$1,FALSE)))),"-",IF(ISERROR(VLOOKUP("Persons"&amp;control!$F$32&amp;NIreland_LGD!$B34,Data_LGD!$A$5:$K$1600,Data_LGD!J$1,FALSE)),"-",VLOOKUP("Persons"&amp;control!$F$32&amp;NIreland_LGD!$B34,Data_LGD!$A$5:$K$1600,Data_LGD!J$1,FALSE)))</f>
        <v>10</v>
      </c>
      <c r="Y34" s="99">
        <f>IF(OR(IF(ISERROR(VLOOKUP("Persons"&amp;control!$F$32&amp;NIreland_LGD!$B34,Data_LGD!$A$5:$K$1600,Data_LGD!K$1,FALSE)),"-",VLOOKUP("Persons"&amp;control!$F$32&amp;NIreland_LGD!$B34,Data_LGD!$A$5:$K$1600,Data_LGD!K$1,FALSE))=0,ISERROR(IF(ISERROR(VLOOKUP("Persons"&amp;control!$F$32&amp;NIreland_LGD!$B34,Data_LGD!$A$5:$K$1600,Data_LGD!K$1,FALSE)),"-",VLOOKUP("Persons"&amp;control!$F$32&amp;NIreland_LGD!$B34,Data_LGD!$A$5:$K$1600,Data_LGD!K$1,FALSE)))),"-",IF(ISERROR(VLOOKUP("Persons"&amp;control!$F$32&amp;NIreland_LGD!$B34,Data_LGD!$A$5:$K$1600,Data_LGD!K$1,FALSE)),"-",VLOOKUP("Persons"&amp;control!$F$32&amp;NIreland_LGD!$B34,Data_LGD!$A$5:$K$1600,Data_LGD!K$1,FALSE)))</f>
        <v>47</v>
      </c>
    </row>
    <row r="35" spans="2:25" thickBot="1">
      <c r="B35" s="16" t="s">
        <v>149</v>
      </c>
      <c r="C35" s="100" t="str">
        <f>IF(OR(IF(ISERROR(VLOOKUP(control!$B$4&amp;control!$F$32&amp;NIreland_LGD!$B35,Data_LGD!$A$5:$K$1600,Data_LGD!E$1,FALSE)),"-",VLOOKUP(control!$B$4&amp;control!$F$32&amp;NIreland_LGD!$B35,Data_LGD!$A$5:$K$1600,Data_LGD!E$1,FALSE))=0,ISERROR(IF(ISERROR(VLOOKUP(control!$B$4&amp;control!$F$32&amp;NIreland_LGD!$B35,Data_LGD!$A$5:$K$1600,Data_LGD!E$1,FALSE)),"-",VLOOKUP(control!$B$4&amp;control!$F$32&amp;NIreland_LGD!$B35,Data_LGD!$A$5:$K$1600,Data_LGD!E$1,FALSE)))),"-",IF(ISERROR(VLOOKUP(control!$B$4&amp;control!$F$32&amp;NIreland_LGD!$B35,Data_LGD!$A$5:$K$1600,Data_LGD!E$1,FALSE)),"-",VLOOKUP(control!$B$4&amp;control!$F$32&amp;NIreland_LGD!$B35,Data_LGD!$A$5:$K$1600,Data_LGD!E$1,FALSE)))</f>
        <v>-</v>
      </c>
      <c r="D35" s="101" t="str">
        <f>IF(OR(IF(ISERROR(VLOOKUP(control!$B$4&amp;control!$F$32&amp;NIreland_LGD!$B35,Data_LGD!$A$5:$K$1600,Data_LGD!F$1,FALSE)),"-",VLOOKUP(control!$B$4&amp;control!$F$32&amp;NIreland_LGD!$B35,Data_LGD!$A$5:$K$1600,Data_LGD!F$1,FALSE))=0,ISERROR(IF(ISERROR(VLOOKUP(control!$B$4&amp;control!$F$32&amp;NIreland_LGD!$B35,Data_LGD!$A$5:$K$1600,Data_LGD!F$1,FALSE)),"-",VLOOKUP(control!$B$4&amp;control!$F$32&amp;NIreland_LGD!$B35,Data_LGD!$A$5:$K$1600,Data_LGD!F$1,FALSE)))),"-",IF(ISERROR(VLOOKUP(control!$B$4&amp;control!$F$32&amp;NIreland_LGD!$B35,Data_LGD!$A$5:$K$1600,Data_LGD!F$1,FALSE)),"-",VLOOKUP(control!$B$4&amp;control!$F$32&amp;NIreland_LGD!$B35,Data_LGD!$A$5:$K$1600,Data_LGD!F$1,FALSE)))</f>
        <v>-</v>
      </c>
      <c r="E35" s="101" t="str">
        <f>IF(OR(IF(ISERROR(VLOOKUP(control!$B$4&amp;control!$F$32&amp;NIreland_LGD!$B35,Data_LGD!$A$5:$K$1600,Data_LGD!G$1,FALSE)),"-",VLOOKUP(control!$B$4&amp;control!$F$32&amp;NIreland_LGD!$B35,Data_LGD!$A$5:$K$1600,Data_LGD!G$1,FALSE))=0,ISERROR(IF(ISERROR(VLOOKUP(control!$B$4&amp;control!$F$32&amp;NIreland_LGD!$B35,Data_LGD!$A$5:$K$1600,Data_LGD!G$1,FALSE)),"-",VLOOKUP(control!$B$4&amp;control!$F$32&amp;NIreland_LGD!$B35,Data_LGD!$A$5:$K$1600,Data_LGD!G$1,FALSE)))),"-",IF(ISERROR(VLOOKUP(control!$B$4&amp;control!$F$32&amp;NIreland_LGD!$B35,Data_LGD!$A$5:$K$1600,Data_LGD!G$1,FALSE)),"-",VLOOKUP(control!$B$4&amp;control!$F$32&amp;NIreland_LGD!$B35,Data_LGD!$A$5:$K$1600,Data_LGD!G$1,FALSE)))</f>
        <v>-</v>
      </c>
      <c r="F35" s="101" t="str">
        <f>IF(OR(IF(ISERROR(VLOOKUP(control!$B$4&amp;control!$F$32&amp;NIreland_LGD!$B35,Data_LGD!$A$5:$K$1600,Data_LGD!H$1,FALSE)),"-",VLOOKUP(control!$B$4&amp;control!$F$32&amp;NIreland_LGD!$B35,Data_LGD!$A$5:$K$1600,Data_LGD!H$1,FALSE))=0,ISERROR(IF(ISERROR(VLOOKUP(control!$B$4&amp;control!$F$32&amp;NIreland_LGD!$B35,Data_LGD!$A$5:$K$1600,Data_LGD!H$1,FALSE)),"-",VLOOKUP(control!$B$4&amp;control!$F$32&amp;NIreland_LGD!$B35,Data_LGD!$A$5:$K$1600,Data_LGD!H$1,FALSE)))),"-",IF(ISERROR(VLOOKUP(control!$B$4&amp;control!$F$32&amp;NIreland_LGD!$B35,Data_LGD!$A$5:$K$1600,Data_LGD!H$1,FALSE)),"-",VLOOKUP(control!$B$4&amp;control!$F$32&amp;NIreland_LGD!$B35,Data_LGD!$A$5:$K$1600,Data_LGD!H$1,FALSE)))</f>
        <v>-</v>
      </c>
      <c r="G35" s="101" t="str">
        <f>IF(OR(IF(ISERROR(VLOOKUP(control!$B$4&amp;control!$F$32&amp;NIreland_LGD!$B35,Data_LGD!$A$5:$K$1600,Data_LGD!I$1,FALSE)),"-",VLOOKUP(control!$B$4&amp;control!$F$32&amp;NIreland_LGD!$B35,Data_LGD!$A$5:$K$1600,Data_LGD!I$1,FALSE))=0,ISERROR(IF(ISERROR(VLOOKUP(control!$B$4&amp;control!$F$32&amp;NIreland_LGD!$B35,Data_LGD!$A$5:$K$1600,Data_LGD!I$1,FALSE)),"-",VLOOKUP(control!$B$4&amp;control!$F$32&amp;NIreland_LGD!$B35,Data_LGD!$A$5:$K$1600,Data_LGD!I$1,FALSE)))),"-",IF(ISERROR(VLOOKUP(control!$B$4&amp;control!$F$32&amp;NIreland_LGD!$B35,Data_LGD!$A$5:$K$1600,Data_LGD!I$1,FALSE)),"-",VLOOKUP(control!$B$4&amp;control!$F$32&amp;NIreland_LGD!$B35,Data_LGD!$A$5:$K$1600,Data_LGD!I$1,FALSE)))</f>
        <v>-</v>
      </c>
      <c r="H35" s="101" t="str">
        <f>IF(OR(IF(ISERROR(VLOOKUP(control!$B$4&amp;control!$F$32&amp;NIreland_LGD!$B35,Data_LGD!$A$5:$K$1600,Data_LGD!J$1,FALSE)),"-",VLOOKUP(control!$B$4&amp;control!$F$32&amp;NIreland_LGD!$B35,Data_LGD!$A$5:$K$1600,Data_LGD!J$1,FALSE))=0,ISERROR(IF(ISERROR(VLOOKUP(control!$B$4&amp;control!$F$32&amp;NIreland_LGD!$B35,Data_LGD!$A$5:$K$1600,Data_LGD!J$1,FALSE)),"-",VLOOKUP(control!$B$4&amp;control!$F$32&amp;NIreland_LGD!$B35,Data_LGD!$A$5:$K$1600,Data_LGD!J$1,FALSE)))),"-",IF(ISERROR(VLOOKUP(control!$B$4&amp;control!$F$32&amp;NIreland_LGD!$B35,Data_LGD!$A$5:$K$1600,Data_LGD!J$1,FALSE)),"-",VLOOKUP(control!$B$4&amp;control!$F$32&amp;NIreland_LGD!$B35,Data_LGD!$A$5:$K$1600,Data_LGD!J$1,FALSE)))</f>
        <v>-</v>
      </c>
      <c r="I35" s="102" t="str">
        <f>IF(OR(IF(ISERROR(VLOOKUP(control!$B$4&amp;control!$F$32&amp;NIreland_LGD!$B35,Data_LGD!$A$5:$K$1600,Data_LGD!K$1,FALSE)),"-",VLOOKUP(control!$B$4&amp;control!$F$32&amp;NIreland_LGD!$B35,Data_LGD!$A$5:$K$1600,Data_LGD!K$1,FALSE))=0,ISERROR(IF(ISERROR(VLOOKUP(control!$B$4&amp;control!$F$32&amp;NIreland_LGD!$B35,Data_LGD!$A$5:$K$1600,Data_LGD!K$1,FALSE)),"-",VLOOKUP(control!$B$4&amp;control!$F$32&amp;NIreland_LGD!$B35,Data_LGD!$A$5:$K$1600,Data_LGD!K$1,FALSE)))),"-",IF(ISERROR(VLOOKUP(control!$B$4&amp;control!$F$32&amp;NIreland_LGD!$B35,Data_LGD!$A$5:$K$1600,Data_LGD!K$1,FALSE)),"-",VLOOKUP(control!$B$4&amp;control!$F$32&amp;NIreland_LGD!$B35,Data_LGD!$A$5:$K$1600,Data_LGD!K$1,FALSE)))</f>
        <v>-</v>
      </c>
      <c r="K35" s="100" t="str">
        <f>IF(OR(IF(ISERROR(VLOOKUP(control!$B$5&amp;control!$F$32&amp;NIreland_LGD!$B35,Data_LGD!$A$5:$K$1600,Data_LGD!E$1,FALSE)),"-",VLOOKUP(control!$B$5&amp;control!$F$32&amp;NIreland_LGD!$B35,Data_LGD!$A$5:$K$1600,Data_LGD!E$1,FALSE))=0,ISERROR(IF(ISERROR(VLOOKUP(control!$B$5&amp;control!$F$32&amp;NIreland_LGD!$B35,Data_LGD!$A$5:$K$1600,Data_LGD!E$1,FALSE)),"-",VLOOKUP(control!$B$5&amp;control!$F$32&amp;NIreland_LGD!$B35,Data_LGD!$A$5:$K$1600,Data_LGD!E$1,FALSE)))),"-",IF(ISERROR(VLOOKUP(control!$B$5&amp;control!$F$32&amp;NIreland_LGD!$B35,Data_LGD!$A$5:$K$1600,Data_LGD!E$1,FALSE)),"-",VLOOKUP(control!$B$5&amp;control!$F$32&amp;NIreland_LGD!$B35,Data_LGD!$A$5:$K$1600,Data_LGD!E$1,FALSE)))</f>
        <v>-</v>
      </c>
      <c r="L35" s="101" t="str">
        <f>IF(OR(IF(ISERROR(VLOOKUP(control!$B$5&amp;control!$F$32&amp;NIreland_LGD!$B35,Data_LGD!$A$5:$K$1600,Data_LGD!F$1,FALSE)),"-",VLOOKUP(control!$B$5&amp;control!$F$32&amp;NIreland_LGD!$B35,Data_LGD!$A$5:$K$1600,Data_LGD!F$1,FALSE))=0,ISERROR(IF(ISERROR(VLOOKUP(control!$B$5&amp;control!$F$32&amp;NIreland_LGD!$B38,Data_LGD!$A$5:$K$1600,Data_LGD!F$1,FALSE)),"-",VLOOKUP(control!$B$5&amp;control!$F$32&amp;NIreland_LGD!$B35,Data_LGD!$A$5:$K$1600,Data_LGD!F$1,FALSE)))),"-",IF(ISERROR(VLOOKUP(control!$B$5&amp;control!$F$32&amp;NIreland_LGD!$B35,Data_LGD!$A$5:$K$1600,Data_LGD!F$1,FALSE)),"-",VLOOKUP(control!$B$5&amp;control!$F$32&amp;NIreland_LGD!$B35,Data_LGD!$A$5:$K$1600,Data_LGD!F$1,FALSE)))</f>
        <v>-</v>
      </c>
      <c r="M35" s="101" t="str">
        <f>IF(OR(IF(ISERROR(VLOOKUP(control!$B$5&amp;control!$F$32&amp;NIreland_LGD!$B35,Data_LGD!$A$5:$K$1600,Data_LGD!G$1,FALSE)),"-",VLOOKUP(control!$B$5&amp;control!$F$32&amp;NIreland_LGD!$B35,Data_LGD!$A$5:$K$1600,Data_LGD!G$1,FALSE))=0,ISERROR(IF(ISERROR(VLOOKUP(control!$B$5&amp;control!$F$32&amp;NIreland_LGD!$B38,Data_LGD!$A$5:$K$1600,Data_LGD!G$1,FALSE)),"-",VLOOKUP(control!$B$5&amp;control!$F$32&amp;NIreland_LGD!$B35,Data_LGD!$A$5:$K$1600,Data_LGD!G$1,FALSE)))),"-",IF(ISERROR(VLOOKUP(control!$B$5&amp;control!$F$32&amp;NIreland_LGD!$B35,Data_LGD!$A$5:$K$1600,Data_LGD!G$1,FALSE)),"-",VLOOKUP(control!$B$5&amp;control!$F$32&amp;NIreland_LGD!$B35,Data_LGD!$A$5:$K$1600,Data_LGD!G$1,FALSE)))</f>
        <v>-</v>
      </c>
      <c r="N35" s="101" t="str">
        <f>IF(OR(IF(ISERROR(VLOOKUP(control!$B$5&amp;control!$F$32&amp;NIreland_LGD!$B35,Data_LGD!$A$5:$K$1600,Data_LGD!H$1,FALSE)),"-",VLOOKUP(control!$B$5&amp;control!$F$32&amp;NIreland_LGD!$B35,Data_LGD!$A$5:$K$1600,Data_LGD!H$1,FALSE))=0,ISERROR(IF(ISERROR(VLOOKUP(control!$B$5&amp;control!$F$32&amp;NIreland_LGD!$B38,Data_LGD!$A$5:$K$1600,Data_LGD!H$1,FALSE)),"-",VLOOKUP(control!$B$5&amp;control!$F$32&amp;NIreland_LGD!$B35,Data_LGD!$A$5:$K$1600,Data_LGD!H$1,FALSE)))),"-",IF(ISERROR(VLOOKUP(control!$B$5&amp;control!$F$32&amp;NIreland_LGD!$B35,Data_LGD!$A$5:$K$1600,Data_LGD!H$1,FALSE)),"-",VLOOKUP(control!$B$5&amp;control!$F$32&amp;NIreland_LGD!$B35,Data_LGD!$A$5:$K$1600,Data_LGD!H$1,FALSE)))</f>
        <v>-</v>
      </c>
      <c r="O35" s="101" t="str">
        <f>IF(OR(IF(ISERROR(VLOOKUP(control!$B$5&amp;control!$F$32&amp;NIreland_LGD!$B35,Data_LGD!$A$5:$K$1600,Data_LGD!I$1,FALSE)),"-",VLOOKUP(control!$B$5&amp;control!$F$32&amp;NIreland_LGD!$B35,Data_LGD!$A$5:$K$1600,Data_LGD!I$1,FALSE))=0,ISERROR(IF(ISERROR(VLOOKUP(control!$B$5&amp;control!$F$32&amp;NIreland_LGD!$B38,Data_LGD!$A$5:$K$1600,Data_LGD!I$1,FALSE)),"-",VLOOKUP(control!$B$5&amp;control!$F$32&amp;NIreland_LGD!$B35,Data_LGD!$A$5:$K$1600,Data_LGD!I$1,FALSE)))),"-",IF(ISERROR(VLOOKUP(control!$B$5&amp;control!$F$32&amp;NIreland_LGD!$B35,Data_LGD!$A$5:$K$1600,Data_LGD!I$1,FALSE)),"-",VLOOKUP(control!$B$5&amp;control!$F$32&amp;NIreland_LGD!$B35,Data_LGD!$A$5:$K$1600,Data_LGD!I$1,FALSE)))</f>
        <v>-</v>
      </c>
      <c r="P35" s="101" t="str">
        <f>IF(OR(IF(ISERROR(VLOOKUP(control!$B$5&amp;control!$F$32&amp;NIreland_LGD!$B35,Data_LGD!$A$5:$K$1600,Data_LGD!J$1,FALSE)),"-",VLOOKUP(control!$B$5&amp;control!$F$32&amp;NIreland_LGD!$B35,Data_LGD!$A$5:$K$1600,Data_LGD!J$1,FALSE))=0,ISERROR(IF(ISERROR(VLOOKUP(control!$B$5&amp;control!$F$32&amp;NIreland_LGD!$B38,Data_LGD!$A$5:$K$1600,Data_LGD!J$1,FALSE)),"-",VLOOKUP(control!$B$5&amp;control!$F$32&amp;NIreland_LGD!$B35,Data_LGD!$A$5:$K$1600,Data_LGD!J$1,FALSE)))),"-",IF(ISERROR(VLOOKUP(control!$B$5&amp;control!$F$32&amp;NIreland_LGD!$B35,Data_LGD!$A$5:$K$1600,Data_LGD!J$1,FALSE)),"-",VLOOKUP(control!$B$5&amp;control!$F$32&amp;NIreland_LGD!$B35,Data_LGD!$A$5:$K$1600,Data_LGD!J$1,FALSE)))</f>
        <v>-</v>
      </c>
      <c r="Q35" s="102" t="str">
        <f>IF(OR(IF(ISERROR(VLOOKUP(control!$B$5&amp;control!$F$32&amp;NIreland_LGD!$B35,Data_LGD!$A$5:$K$1600,Data_LGD!K$1,FALSE)),"-",VLOOKUP(control!$B$5&amp;control!$F$32&amp;NIreland_LGD!$B35,Data_LGD!$A$5:$K$1600,Data_LGD!K$1,FALSE))=0,ISERROR(IF(ISERROR(VLOOKUP(control!$B$5&amp;control!$F$32&amp;NIreland_LGD!$B38,Data_LGD!$A$5:$K$1600,Data_LGD!K$1,FALSE)),"-",VLOOKUP(control!$B$5&amp;control!$F$32&amp;NIreland_LGD!$B35,Data_LGD!$A$5:$K$1600,Data_LGD!K$1,FALSE)))),"-",IF(ISERROR(VLOOKUP(control!$B$5&amp;control!$F$32&amp;NIreland_LGD!$B35,Data_LGD!$A$5:$K$1600,Data_LGD!K$1,FALSE)),"-",VLOOKUP(control!$B$5&amp;control!$F$32&amp;NIreland_LGD!$B35,Data_LGD!$A$5:$K$1600,Data_LGD!K$1,FALSE)))</f>
        <v>-</v>
      </c>
      <c r="R35" s="9"/>
      <c r="S35" s="100" t="str">
        <f>IF(OR(IF(ISERROR(VLOOKUP("Persons"&amp;control!$F$32&amp;NIreland_LGD!$B35,Data_LGD!$A$5:$K$1600,Data_LGD!E$1,FALSE)),"-",VLOOKUP("Persons"&amp;control!$F$32&amp;NIreland_LGD!$B35,Data_LGD!$A$5:$K$1600,Data_LGD!E$1,FALSE))=0,ISERROR(IF(ISERROR(VLOOKUP("Persons"&amp;control!$F$32&amp;NIreland_LGD!$B35,Data_LGD!$A$5:$K$1600,Data_LGD!E$1,FALSE)),"-",VLOOKUP("Persons"&amp;control!$F$32&amp;NIreland_LGD!$B35,Data_LGD!$A$5:$K$1600,Data_LGD!E$1,FALSE)))),"-",IF(ISERROR(VLOOKUP("Persons"&amp;control!$F$32&amp;NIreland_LGD!$B35,Data_LGD!$A$5:$K$1600,Data_LGD!E$1,FALSE)),"-",VLOOKUP("Persons"&amp;control!$F$32&amp;NIreland_LGD!$B35,Data_LGD!$A$5:$K$1600,Data_LGD!E$1,FALSE)))</f>
        <v>-</v>
      </c>
      <c r="T35" s="101" t="str">
        <f>IF(OR(IF(ISERROR(VLOOKUP("Persons"&amp;control!$F$32&amp;NIreland_LGD!$B35,Data_LGD!$A$5:$K$1600,Data_LGD!F$1,FALSE)),"-",VLOOKUP("Persons"&amp;control!$F$32&amp;NIreland_LGD!$B35,Data_LGD!$A$5:$K$1600,Data_LGD!F$1,FALSE))=0,ISERROR(IF(ISERROR(VLOOKUP("Persons"&amp;control!$F$32&amp;NIreland_LGD!$B35,Data_LGD!$A$5:$K$1600,Data_LGD!F$1,FALSE)),"-",VLOOKUP("Persons"&amp;control!$F$32&amp;NIreland_LGD!$B35,Data_LGD!$A$5:$K$1600,Data_LGD!F$1,FALSE)))),"-",IF(ISERROR(VLOOKUP("Persons"&amp;control!$F$32&amp;NIreland_LGD!$B35,Data_LGD!$A$5:$K$1600,Data_LGD!F$1,FALSE)),"-",VLOOKUP("Persons"&amp;control!$F$32&amp;NIreland_LGD!$B35,Data_LGD!$A$5:$K$1600,Data_LGD!F$1,FALSE)))</f>
        <v>-</v>
      </c>
      <c r="U35" s="101" t="str">
        <f>IF(OR(IF(ISERROR(VLOOKUP("Persons"&amp;control!$F$32&amp;NIreland_LGD!$B35,Data_LGD!$A$5:$K$1600,Data_LGD!G$1,FALSE)),"-",VLOOKUP("Persons"&amp;control!$F$32&amp;NIreland_LGD!$B35,Data_LGD!$A$5:$K$1600,Data_LGD!G$1,FALSE))=0,ISERROR(IF(ISERROR(VLOOKUP("Persons"&amp;control!$F$32&amp;NIreland_LGD!$B35,Data_LGD!$A$5:$K$1600,Data_LGD!G$1,FALSE)),"-",VLOOKUP("Persons"&amp;control!$F$32&amp;NIreland_LGD!$B35,Data_LGD!$A$5:$K$1600,Data_LGD!G$1,FALSE)))),"-",IF(ISERROR(VLOOKUP("Persons"&amp;control!$F$32&amp;NIreland_LGD!$B35,Data_LGD!$A$5:$K$1600,Data_LGD!G$1,FALSE)),"-",VLOOKUP("Persons"&amp;control!$F$32&amp;NIreland_LGD!$B35,Data_LGD!$A$5:$K$1600,Data_LGD!G$1,FALSE)))</f>
        <v>-</v>
      </c>
      <c r="V35" s="101" t="str">
        <f>IF(OR(IF(ISERROR(VLOOKUP("Persons"&amp;control!$F$32&amp;NIreland_LGD!$B35,Data_LGD!$A$5:$K$1600,Data_LGD!H$1,FALSE)),"-",VLOOKUP("Persons"&amp;control!$F$32&amp;NIreland_LGD!$B35,Data_LGD!$A$5:$K$1600,Data_LGD!H$1,FALSE))=0,ISERROR(IF(ISERROR(VLOOKUP("Persons"&amp;control!$F$32&amp;NIreland_LGD!$B35,Data_LGD!$A$5:$K$1600,Data_LGD!H$1,FALSE)),"-",VLOOKUP("Persons"&amp;control!$F$32&amp;NIreland_LGD!$B35,Data_LGD!$A$5:$K$1600,Data_LGD!H$1,FALSE)))),"-",IF(ISERROR(VLOOKUP("Persons"&amp;control!$F$32&amp;NIreland_LGD!$B35,Data_LGD!$A$5:$K$1600,Data_LGD!H$1,FALSE)),"-",VLOOKUP("Persons"&amp;control!$F$32&amp;NIreland_LGD!$B35,Data_LGD!$A$5:$K$1600,Data_LGD!H$1,FALSE)))</f>
        <v>-</v>
      </c>
      <c r="W35" s="101" t="str">
        <f>IF(OR(IF(ISERROR(VLOOKUP("Persons"&amp;control!$F$32&amp;NIreland_LGD!$B35,Data_LGD!$A$5:$K$1600,Data_LGD!I$1,FALSE)),"-",VLOOKUP("Persons"&amp;control!$F$32&amp;NIreland_LGD!$B35,Data_LGD!$A$5:$K$1600,Data_LGD!I$1,FALSE))=0,ISERROR(IF(ISERROR(VLOOKUP("Persons"&amp;control!$F$32&amp;NIreland_LGD!$B35,Data_LGD!$A$5:$K$1600,Data_LGD!I$1,FALSE)),"-",VLOOKUP("Persons"&amp;control!$F$32&amp;NIreland_LGD!$B35,Data_LGD!$A$5:$K$1600,Data_LGD!I$1,FALSE)))),"-",IF(ISERROR(VLOOKUP("Persons"&amp;control!$F$32&amp;NIreland_LGD!$B35,Data_LGD!$A$5:$K$1600,Data_LGD!I$1,FALSE)),"-",VLOOKUP("Persons"&amp;control!$F$32&amp;NIreland_LGD!$B35,Data_LGD!$A$5:$K$1600,Data_LGD!I$1,FALSE)))</f>
        <v>-</v>
      </c>
      <c r="X35" s="101" t="str">
        <f>IF(OR(IF(ISERROR(VLOOKUP("Persons"&amp;control!$F$32&amp;NIreland_LGD!$B35,Data_LGD!$A$5:$K$1600,Data_LGD!J$1,FALSE)),"-",VLOOKUP("Persons"&amp;control!$F$32&amp;NIreland_LGD!$B35,Data_LGD!$A$5:$K$1600,Data_LGD!J$1,FALSE))=0,ISERROR(IF(ISERROR(VLOOKUP("Persons"&amp;control!$F$32&amp;NIreland_LGD!$B35,Data_LGD!$A$5:$K$1600,Data_LGD!J$1,FALSE)),"-",VLOOKUP("Persons"&amp;control!$F$32&amp;NIreland_LGD!$B35,Data_LGD!$A$5:$K$1600,Data_LGD!J$1,FALSE)))),"-",IF(ISERROR(VLOOKUP("Persons"&amp;control!$F$32&amp;NIreland_LGD!$B35,Data_LGD!$A$5:$K$1600,Data_LGD!J$1,FALSE)),"-",VLOOKUP("Persons"&amp;control!$F$32&amp;NIreland_LGD!$B35,Data_LGD!$A$5:$K$1600,Data_LGD!J$1,FALSE)))</f>
        <v>-</v>
      </c>
      <c r="Y35" s="102" t="str">
        <f>IF(OR(IF(ISERROR(VLOOKUP("Persons"&amp;control!$F$32&amp;NIreland_LGD!$B35,Data_LGD!$A$5:$K$1600,Data_LGD!K$1,FALSE)),"-",VLOOKUP("Persons"&amp;control!$F$32&amp;NIreland_LGD!$B35,Data_LGD!$A$5:$K$1600,Data_LGD!K$1,FALSE))=0,ISERROR(IF(ISERROR(VLOOKUP("Persons"&amp;control!$F$32&amp;NIreland_LGD!$B35,Data_LGD!$A$5:$K$1600,Data_LGD!K$1,FALSE)),"-",VLOOKUP("Persons"&amp;control!$F$32&amp;NIreland_LGD!$B35,Data_LGD!$A$5:$K$1600,Data_LGD!K$1,FALSE)))),"-",IF(ISERROR(VLOOKUP("Persons"&amp;control!$F$32&amp;NIreland_LGD!$B35,Data_LGD!$A$5:$K$1600,Data_LGD!K$1,FALSE)),"-",VLOOKUP("Persons"&amp;control!$F$32&amp;NIreland_LGD!$B35,Data_LGD!$A$5:$K$1600,Data_LGD!K$1,FALSE)))</f>
        <v>-</v>
      </c>
    </row>
    <row r="36" spans="2:25" thickBot="1">
      <c r="B36" s="16" t="s">
        <v>93</v>
      </c>
      <c r="C36" s="97" t="str">
        <f>IF(OR(IF(ISERROR(VLOOKUP(control!$B$4&amp;control!$F$32&amp;NIreland_LGD!$B36,Data_LGD!$A$5:$K$1600,Data_LGD!E$1,FALSE)),"-",VLOOKUP(control!$B$4&amp;control!$F$32&amp;NIreland_LGD!$B36,Data_LGD!$A$5:$K$1600,Data_LGD!E$1,FALSE))=0,ISERROR(IF(ISERROR(VLOOKUP(control!$B$4&amp;control!$F$32&amp;NIreland_LGD!$B36,Data_LGD!$A$5:$K$1600,Data_LGD!E$1,FALSE)),"-",VLOOKUP(control!$B$4&amp;control!$F$32&amp;NIreland_LGD!$B36,Data_LGD!$A$5:$K$1600,Data_LGD!E$1,FALSE)))),"-",IF(ISERROR(VLOOKUP(control!$B$4&amp;control!$F$32&amp;NIreland_LGD!$B36,Data_LGD!$A$5:$K$1600,Data_LGD!E$1,FALSE)),"-",VLOOKUP(control!$B$4&amp;control!$F$32&amp;NIreland_LGD!$B36,Data_LGD!$A$5:$K$1600,Data_LGD!E$1,FALSE)))</f>
        <v>-</v>
      </c>
      <c r="D36" s="98" t="str">
        <f>IF(OR(IF(ISERROR(VLOOKUP(control!$B$4&amp;control!$F$32&amp;NIreland_LGD!$B36,Data_LGD!$A$5:$K$1600,Data_LGD!F$1,FALSE)),"-",VLOOKUP(control!$B$4&amp;control!$F$32&amp;NIreland_LGD!$B36,Data_LGD!$A$5:$K$1600,Data_LGD!F$1,FALSE))=0,ISERROR(IF(ISERROR(VLOOKUP(control!$B$4&amp;control!$F$32&amp;NIreland_LGD!$B36,Data_LGD!$A$5:$K$1600,Data_LGD!F$1,FALSE)),"-",VLOOKUP(control!$B$4&amp;control!$F$32&amp;NIreland_LGD!$B36,Data_LGD!$A$5:$K$1600,Data_LGD!F$1,FALSE)))),"-",IF(ISERROR(VLOOKUP(control!$B$4&amp;control!$F$32&amp;NIreland_LGD!$B36,Data_LGD!$A$5:$K$1600,Data_LGD!F$1,FALSE)),"-",VLOOKUP(control!$B$4&amp;control!$F$32&amp;NIreland_LGD!$B36,Data_LGD!$A$5:$K$1600,Data_LGD!F$1,FALSE)))</f>
        <v>-</v>
      </c>
      <c r="E36" s="98" t="str">
        <f>IF(OR(IF(ISERROR(VLOOKUP(control!$B$4&amp;control!$F$32&amp;NIreland_LGD!$B36,Data_LGD!$A$5:$K$1600,Data_LGD!G$1,FALSE)),"-",VLOOKUP(control!$B$4&amp;control!$F$32&amp;NIreland_LGD!$B36,Data_LGD!$A$5:$K$1600,Data_LGD!G$1,FALSE))=0,ISERROR(IF(ISERROR(VLOOKUP(control!$B$4&amp;control!$F$32&amp;NIreland_LGD!$B36,Data_LGD!$A$5:$K$1600,Data_LGD!G$1,FALSE)),"-",VLOOKUP(control!$B$4&amp;control!$F$32&amp;NIreland_LGD!$B36,Data_LGD!$A$5:$K$1600,Data_LGD!G$1,FALSE)))),"-",IF(ISERROR(VLOOKUP(control!$B$4&amp;control!$F$32&amp;NIreland_LGD!$B36,Data_LGD!$A$5:$K$1600,Data_LGD!G$1,FALSE)),"-",VLOOKUP(control!$B$4&amp;control!$F$32&amp;NIreland_LGD!$B36,Data_LGD!$A$5:$K$1600,Data_LGD!G$1,FALSE)))</f>
        <v>-</v>
      </c>
      <c r="F36" s="98" t="str">
        <f>IF(OR(IF(ISERROR(VLOOKUP(control!$B$4&amp;control!$F$32&amp;NIreland_LGD!$B36,Data_LGD!$A$5:$K$1600,Data_LGD!H$1,FALSE)),"-",VLOOKUP(control!$B$4&amp;control!$F$32&amp;NIreland_LGD!$B36,Data_LGD!$A$5:$K$1600,Data_LGD!H$1,FALSE))=0,ISERROR(IF(ISERROR(VLOOKUP(control!$B$4&amp;control!$F$32&amp;NIreland_LGD!$B36,Data_LGD!$A$5:$K$1600,Data_LGD!H$1,FALSE)),"-",VLOOKUP(control!$B$4&amp;control!$F$32&amp;NIreland_LGD!$B36,Data_LGD!$A$5:$K$1600,Data_LGD!H$1,FALSE)))),"-",IF(ISERROR(VLOOKUP(control!$B$4&amp;control!$F$32&amp;NIreland_LGD!$B36,Data_LGD!$A$5:$K$1600,Data_LGD!H$1,FALSE)),"-",VLOOKUP(control!$B$4&amp;control!$F$32&amp;NIreland_LGD!$B36,Data_LGD!$A$5:$K$1600,Data_LGD!H$1,FALSE)))</f>
        <v>-</v>
      </c>
      <c r="G36" s="98" t="str">
        <f>IF(OR(IF(ISERROR(VLOOKUP(control!$B$4&amp;control!$F$32&amp;NIreland_LGD!$B36,Data_LGD!$A$5:$K$1600,Data_LGD!I$1,FALSE)),"-",VLOOKUP(control!$B$4&amp;control!$F$32&amp;NIreland_LGD!$B36,Data_LGD!$A$5:$K$1600,Data_LGD!I$1,FALSE))=0,ISERROR(IF(ISERROR(VLOOKUP(control!$B$4&amp;control!$F$32&amp;NIreland_LGD!$B36,Data_LGD!$A$5:$K$1600,Data_LGD!I$1,FALSE)),"-",VLOOKUP(control!$B$4&amp;control!$F$32&amp;NIreland_LGD!$B36,Data_LGD!$A$5:$K$1600,Data_LGD!I$1,FALSE)))),"-",IF(ISERROR(VLOOKUP(control!$B$4&amp;control!$F$32&amp;NIreland_LGD!$B36,Data_LGD!$A$5:$K$1600,Data_LGD!I$1,FALSE)),"-",VLOOKUP(control!$B$4&amp;control!$F$32&amp;NIreland_LGD!$B36,Data_LGD!$A$5:$K$1600,Data_LGD!I$1,FALSE)))</f>
        <v>-</v>
      </c>
      <c r="H36" s="98" t="str">
        <f>IF(OR(IF(ISERROR(VLOOKUP(control!$B$4&amp;control!$F$32&amp;NIreland_LGD!$B36,Data_LGD!$A$5:$K$1600,Data_LGD!J$1,FALSE)),"-",VLOOKUP(control!$B$4&amp;control!$F$32&amp;NIreland_LGD!$B36,Data_LGD!$A$5:$K$1600,Data_LGD!J$1,FALSE))=0,ISERROR(IF(ISERROR(VLOOKUP(control!$B$4&amp;control!$F$32&amp;NIreland_LGD!$B36,Data_LGD!$A$5:$K$1600,Data_LGD!J$1,FALSE)),"-",VLOOKUP(control!$B$4&amp;control!$F$32&amp;NIreland_LGD!$B36,Data_LGD!$A$5:$K$1600,Data_LGD!J$1,FALSE)))),"-",IF(ISERROR(VLOOKUP(control!$B$4&amp;control!$F$32&amp;NIreland_LGD!$B36,Data_LGD!$A$5:$K$1600,Data_LGD!J$1,FALSE)),"-",VLOOKUP(control!$B$4&amp;control!$F$32&amp;NIreland_LGD!$B36,Data_LGD!$A$5:$K$1600,Data_LGD!J$1,FALSE)))</f>
        <v>-</v>
      </c>
      <c r="I36" s="99" t="str">
        <f>IF(OR(IF(ISERROR(VLOOKUP(control!$B$4&amp;control!$F$32&amp;NIreland_LGD!$B36,Data_LGD!$A$5:$K$1600,Data_LGD!K$1,FALSE)),"-",VLOOKUP(control!$B$4&amp;control!$F$32&amp;NIreland_LGD!$B36,Data_LGD!$A$5:$K$1600,Data_LGD!K$1,FALSE))=0,ISERROR(IF(ISERROR(VLOOKUP(control!$B$4&amp;control!$F$32&amp;NIreland_LGD!$B36,Data_LGD!$A$5:$K$1600,Data_LGD!K$1,FALSE)),"-",VLOOKUP(control!$B$4&amp;control!$F$32&amp;NIreland_LGD!$B36,Data_LGD!$A$5:$K$1600,Data_LGD!K$1,FALSE)))),"-",IF(ISERROR(VLOOKUP(control!$B$4&amp;control!$F$32&amp;NIreland_LGD!$B36,Data_LGD!$A$5:$K$1600,Data_LGD!K$1,FALSE)),"-",VLOOKUP(control!$B$4&amp;control!$F$32&amp;NIreland_LGD!$B36,Data_LGD!$A$5:$K$1600,Data_LGD!K$1,FALSE)))</f>
        <v>-</v>
      </c>
      <c r="K36" s="97" t="str">
        <f>IF(OR(IF(ISERROR(VLOOKUP(control!$B$5&amp;control!$F$32&amp;NIreland_LGD!$B36,Data_LGD!$A$5:$K$1600,Data_LGD!E$1,FALSE)),"-",VLOOKUP(control!$B$5&amp;control!$F$32&amp;NIreland_LGD!$B36,Data_LGD!$A$5:$K$1600,Data_LGD!E$1,FALSE))=0,ISERROR(IF(ISERROR(VLOOKUP(control!$B$5&amp;control!$F$32&amp;NIreland_LGD!$B36,Data_LGD!$A$5:$K$1600,Data_LGD!E$1,FALSE)),"-",VLOOKUP(control!$B$5&amp;control!$F$32&amp;NIreland_LGD!$B36,Data_LGD!$A$5:$K$1600,Data_LGD!E$1,FALSE)))),"-",IF(ISERROR(VLOOKUP(control!$B$5&amp;control!$F$32&amp;NIreland_LGD!$B36,Data_LGD!$A$5:$K$1600,Data_LGD!E$1,FALSE)),"-",VLOOKUP(control!$B$5&amp;control!$F$32&amp;NIreland_LGD!$B36,Data_LGD!$A$5:$K$1600,Data_LGD!E$1,FALSE)))</f>
        <v>-</v>
      </c>
      <c r="L36" s="98" t="str">
        <f>IF(OR(IF(ISERROR(VLOOKUP(control!$B$5&amp;control!$F$32&amp;NIreland_LGD!$B36,Data_LGD!$A$5:$K$1600,Data_LGD!F$1,FALSE)),"-",VLOOKUP(control!$B$5&amp;control!$F$32&amp;NIreland_LGD!$B36,Data_LGD!$A$5:$K$1600,Data_LGD!F$1,FALSE))=0,ISERROR(IF(ISERROR(VLOOKUP(control!$B$5&amp;control!$F$32&amp;NIreland_LGD!$B39,Data_LGD!$A$5:$K$1600,Data_LGD!F$1,FALSE)),"-",VLOOKUP(control!$B$5&amp;control!$F$32&amp;NIreland_LGD!$B36,Data_LGD!$A$5:$K$1600,Data_LGD!F$1,FALSE)))),"-",IF(ISERROR(VLOOKUP(control!$B$5&amp;control!$F$32&amp;NIreland_LGD!$B36,Data_LGD!$A$5:$K$1600,Data_LGD!F$1,FALSE)),"-",VLOOKUP(control!$B$5&amp;control!$F$32&amp;NIreland_LGD!$B36,Data_LGD!$A$5:$K$1600,Data_LGD!F$1,FALSE)))</f>
        <v>-</v>
      </c>
      <c r="M36" s="98" t="str">
        <f>IF(OR(IF(ISERROR(VLOOKUP(control!$B$5&amp;control!$F$32&amp;NIreland_LGD!$B36,Data_LGD!$A$5:$K$1600,Data_LGD!G$1,FALSE)),"-",VLOOKUP(control!$B$5&amp;control!$F$32&amp;NIreland_LGD!$B36,Data_LGD!$A$5:$K$1600,Data_LGD!G$1,FALSE))=0,ISERROR(IF(ISERROR(VLOOKUP(control!$B$5&amp;control!$F$32&amp;NIreland_LGD!$B39,Data_LGD!$A$5:$K$1600,Data_LGD!G$1,FALSE)),"-",VLOOKUP(control!$B$5&amp;control!$F$32&amp;NIreland_LGD!$B36,Data_LGD!$A$5:$K$1600,Data_LGD!G$1,FALSE)))),"-",IF(ISERROR(VLOOKUP(control!$B$5&amp;control!$F$32&amp;NIreland_LGD!$B36,Data_LGD!$A$5:$K$1600,Data_LGD!G$1,FALSE)),"-",VLOOKUP(control!$B$5&amp;control!$F$32&amp;NIreland_LGD!$B36,Data_LGD!$A$5:$K$1600,Data_LGD!G$1,FALSE)))</f>
        <v>-</v>
      </c>
      <c r="N36" s="98" t="str">
        <f>IF(OR(IF(ISERROR(VLOOKUP(control!$B$5&amp;control!$F$32&amp;NIreland_LGD!$B36,Data_LGD!$A$5:$K$1600,Data_LGD!H$1,FALSE)),"-",VLOOKUP(control!$B$5&amp;control!$F$32&amp;NIreland_LGD!$B36,Data_LGD!$A$5:$K$1600,Data_LGD!H$1,FALSE))=0,ISERROR(IF(ISERROR(VLOOKUP(control!$B$5&amp;control!$F$32&amp;NIreland_LGD!$B39,Data_LGD!$A$5:$K$1600,Data_LGD!H$1,FALSE)),"-",VLOOKUP(control!$B$5&amp;control!$F$32&amp;NIreland_LGD!$B36,Data_LGD!$A$5:$K$1600,Data_LGD!H$1,FALSE)))),"-",IF(ISERROR(VLOOKUP(control!$B$5&amp;control!$F$32&amp;NIreland_LGD!$B36,Data_LGD!$A$5:$K$1600,Data_LGD!H$1,FALSE)),"-",VLOOKUP(control!$B$5&amp;control!$F$32&amp;NIreland_LGD!$B36,Data_LGD!$A$5:$K$1600,Data_LGD!H$1,FALSE)))</f>
        <v>-</v>
      </c>
      <c r="O36" s="98" t="str">
        <f>IF(OR(IF(ISERROR(VLOOKUP(control!$B$5&amp;control!$F$32&amp;NIreland_LGD!$B36,Data_LGD!$A$5:$K$1600,Data_LGD!I$1,FALSE)),"-",VLOOKUP(control!$B$5&amp;control!$F$32&amp;NIreland_LGD!$B36,Data_LGD!$A$5:$K$1600,Data_LGD!I$1,FALSE))=0,ISERROR(IF(ISERROR(VLOOKUP(control!$B$5&amp;control!$F$32&amp;NIreland_LGD!$B39,Data_LGD!$A$5:$K$1600,Data_LGD!I$1,FALSE)),"-",VLOOKUP(control!$B$5&amp;control!$F$32&amp;NIreland_LGD!$B36,Data_LGD!$A$5:$K$1600,Data_LGD!I$1,FALSE)))),"-",IF(ISERROR(VLOOKUP(control!$B$5&amp;control!$F$32&amp;NIreland_LGD!$B36,Data_LGD!$A$5:$K$1600,Data_LGD!I$1,FALSE)),"-",VLOOKUP(control!$B$5&amp;control!$F$32&amp;NIreland_LGD!$B36,Data_LGD!$A$5:$K$1600,Data_LGD!I$1,FALSE)))</f>
        <v>-</v>
      </c>
      <c r="P36" s="98" t="str">
        <f>IF(OR(IF(ISERROR(VLOOKUP(control!$B$5&amp;control!$F$32&amp;NIreland_LGD!$B36,Data_LGD!$A$5:$K$1600,Data_LGD!J$1,FALSE)),"-",VLOOKUP(control!$B$5&amp;control!$F$32&amp;NIreland_LGD!$B36,Data_LGD!$A$5:$K$1600,Data_LGD!J$1,FALSE))=0,ISERROR(IF(ISERROR(VLOOKUP(control!$B$5&amp;control!$F$32&amp;NIreland_LGD!$B39,Data_LGD!$A$5:$K$1600,Data_LGD!J$1,FALSE)),"-",VLOOKUP(control!$B$5&amp;control!$F$32&amp;NIreland_LGD!$B36,Data_LGD!$A$5:$K$1600,Data_LGD!J$1,FALSE)))),"-",IF(ISERROR(VLOOKUP(control!$B$5&amp;control!$F$32&amp;NIreland_LGD!$B36,Data_LGD!$A$5:$K$1600,Data_LGD!J$1,FALSE)),"-",VLOOKUP(control!$B$5&amp;control!$F$32&amp;NIreland_LGD!$B36,Data_LGD!$A$5:$K$1600,Data_LGD!J$1,FALSE)))</f>
        <v>-</v>
      </c>
      <c r="Q36" s="99" t="str">
        <f>IF(OR(IF(ISERROR(VLOOKUP(control!$B$5&amp;control!$F$32&amp;NIreland_LGD!$B36,Data_LGD!$A$5:$K$1600,Data_LGD!K$1,FALSE)),"-",VLOOKUP(control!$B$5&amp;control!$F$32&amp;NIreland_LGD!$B36,Data_LGD!$A$5:$K$1600,Data_LGD!K$1,FALSE))=0,ISERROR(IF(ISERROR(VLOOKUP(control!$B$5&amp;control!$F$32&amp;NIreland_LGD!$B39,Data_LGD!$A$5:$K$1600,Data_LGD!K$1,FALSE)),"-",VLOOKUP(control!$B$5&amp;control!$F$32&amp;NIreland_LGD!$B36,Data_LGD!$A$5:$K$1600,Data_LGD!K$1,FALSE)))),"-",IF(ISERROR(VLOOKUP(control!$B$5&amp;control!$F$32&amp;NIreland_LGD!$B36,Data_LGD!$A$5:$K$1600,Data_LGD!K$1,FALSE)),"-",VLOOKUP(control!$B$5&amp;control!$F$32&amp;NIreland_LGD!$B36,Data_LGD!$A$5:$K$1600,Data_LGD!K$1,FALSE)))</f>
        <v>-</v>
      </c>
      <c r="R36" s="9"/>
      <c r="S36" s="97" t="str">
        <f>IF(OR(IF(ISERROR(VLOOKUP("Persons"&amp;control!$F$32&amp;NIreland_LGD!$B36,Data_LGD!$A$5:$K$1600,Data_LGD!E$1,FALSE)),"-",VLOOKUP("Persons"&amp;control!$F$32&amp;NIreland_LGD!$B36,Data_LGD!$A$5:$K$1600,Data_LGD!E$1,FALSE))=0,ISERROR(IF(ISERROR(VLOOKUP("Persons"&amp;control!$F$32&amp;NIreland_LGD!$B36,Data_LGD!$A$5:$K$1600,Data_LGD!E$1,FALSE)),"-",VLOOKUP("Persons"&amp;control!$F$32&amp;NIreland_LGD!$B36,Data_LGD!$A$5:$K$1600,Data_LGD!E$1,FALSE)))),"-",IF(ISERROR(VLOOKUP("Persons"&amp;control!$F$32&amp;NIreland_LGD!$B36,Data_LGD!$A$5:$K$1600,Data_LGD!E$1,FALSE)),"-",VLOOKUP("Persons"&amp;control!$F$32&amp;NIreland_LGD!$B36,Data_LGD!$A$5:$K$1600,Data_LGD!E$1,FALSE)))</f>
        <v>-</v>
      </c>
      <c r="T36" s="98" t="str">
        <f>IF(OR(IF(ISERROR(VLOOKUP("Persons"&amp;control!$F$32&amp;NIreland_LGD!$B36,Data_LGD!$A$5:$K$1600,Data_LGD!F$1,FALSE)),"-",VLOOKUP("Persons"&amp;control!$F$32&amp;NIreland_LGD!$B36,Data_LGD!$A$5:$K$1600,Data_LGD!F$1,FALSE))=0,ISERROR(IF(ISERROR(VLOOKUP("Persons"&amp;control!$F$32&amp;NIreland_LGD!$B36,Data_LGD!$A$5:$K$1600,Data_LGD!F$1,FALSE)),"-",VLOOKUP("Persons"&amp;control!$F$32&amp;NIreland_LGD!$B36,Data_LGD!$A$5:$K$1600,Data_LGD!F$1,FALSE)))),"-",IF(ISERROR(VLOOKUP("Persons"&amp;control!$F$32&amp;NIreland_LGD!$B36,Data_LGD!$A$5:$K$1600,Data_LGD!F$1,FALSE)),"-",VLOOKUP("Persons"&amp;control!$F$32&amp;NIreland_LGD!$B36,Data_LGD!$A$5:$K$1600,Data_LGD!F$1,FALSE)))</f>
        <v>-</v>
      </c>
      <c r="U36" s="98" t="str">
        <f>IF(OR(IF(ISERROR(VLOOKUP("Persons"&amp;control!$F$32&amp;NIreland_LGD!$B36,Data_LGD!$A$5:$K$1600,Data_LGD!G$1,FALSE)),"-",VLOOKUP("Persons"&amp;control!$F$32&amp;NIreland_LGD!$B36,Data_LGD!$A$5:$K$1600,Data_LGD!G$1,FALSE))=0,ISERROR(IF(ISERROR(VLOOKUP("Persons"&amp;control!$F$32&amp;NIreland_LGD!$B36,Data_LGD!$A$5:$K$1600,Data_LGD!G$1,FALSE)),"-",VLOOKUP("Persons"&amp;control!$F$32&amp;NIreland_LGD!$B36,Data_LGD!$A$5:$K$1600,Data_LGD!G$1,FALSE)))),"-",IF(ISERROR(VLOOKUP("Persons"&amp;control!$F$32&amp;NIreland_LGD!$B36,Data_LGD!$A$5:$K$1600,Data_LGD!G$1,FALSE)),"-",VLOOKUP("Persons"&amp;control!$F$32&amp;NIreland_LGD!$B36,Data_LGD!$A$5:$K$1600,Data_LGD!G$1,FALSE)))</f>
        <v>-</v>
      </c>
      <c r="V36" s="98" t="str">
        <f>IF(OR(IF(ISERROR(VLOOKUP("Persons"&amp;control!$F$32&amp;NIreland_LGD!$B36,Data_LGD!$A$5:$K$1600,Data_LGD!H$1,FALSE)),"-",VLOOKUP("Persons"&amp;control!$F$32&amp;NIreland_LGD!$B36,Data_LGD!$A$5:$K$1600,Data_LGD!H$1,FALSE))=0,ISERROR(IF(ISERROR(VLOOKUP("Persons"&amp;control!$F$32&amp;NIreland_LGD!$B36,Data_LGD!$A$5:$K$1600,Data_LGD!H$1,FALSE)),"-",VLOOKUP("Persons"&amp;control!$F$32&amp;NIreland_LGD!$B36,Data_LGD!$A$5:$K$1600,Data_LGD!H$1,FALSE)))),"-",IF(ISERROR(VLOOKUP("Persons"&amp;control!$F$32&amp;NIreland_LGD!$B36,Data_LGD!$A$5:$K$1600,Data_LGD!H$1,FALSE)),"-",VLOOKUP("Persons"&amp;control!$F$32&amp;NIreland_LGD!$B36,Data_LGD!$A$5:$K$1600,Data_LGD!H$1,FALSE)))</f>
        <v>-</v>
      </c>
      <c r="W36" s="98" t="str">
        <f>IF(OR(IF(ISERROR(VLOOKUP("Persons"&amp;control!$F$32&amp;NIreland_LGD!$B36,Data_LGD!$A$5:$K$1600,Data_LGD!I$1,FALSE)),"-",VLOOKUP("Persons"&amp;control!$F$32&amp;NIreland_LGD!$B36,Data_LGD!$A$5:$K$1600,Data_LGD!I$1,FALSE))=0,ISERROR(IF(ISERROR(VLOOKUP("Persons"&amp;control!$F$32&amp;NIreland_LGD!$B36,Data_LGD!$A$5:$K$1600,Data_LGD!I$1,FALSE)),"-",VLOOKUP("Persons"&amp;control!$F$32&amp;NIreland_LGD!$B36,Data_LGD!$A$5:$K$1600,Data_LGD!I$1,FALSE)))),"-",IF(ISERROR(VLOOKUP("Persons"&amp;control!$F$32&amp;NIreland_LGD!$B36,Data_LGD!$A$5:$K$1600,Data_LGD!I$1,FALSE)),"-",VLOOKUP("Persons"&amp;control!$F$32&amp;NIreland_LGD!$B36,Data_LGD!$A$5:$K$1600,Data_LGD!I$1,FALSE)))</f>
        <v>-</v>
      </c>
      <c r="X36" s="98" t="str">
        <f>IF(OR(IF(ISERROR(VLOOKUP("Persons"&amp;control!$F$32&amp;NIreland_LGD!$B36,Data_LGD!$A$5:$K$1600,Data_LGD!J$1,FALSE)),"-",VLOOKUP("Persons"&amp;control!$F$32&amp;NIreland_LGD!$B36,Data_LGD!$A$5:$K$1600,Data_LGD!J$1,FALSE))=0,ISERROR(IF(ISERROR(VLOOKUP("Persons"&amp;control!$F$32&amp;NIreland_LGD!$B36,Data_LGD!$A$5:$K$1600,Data_LGD!J$1,FALSE)),"-",VLOOKUP("Persons"&amp;control!$F$32&amp;NIreland_LGD!$B36,Data_LGD!$A$5:$K$1600,Data_LGD!J$1,FALSE)))),"-",IF(ISERROR(VLOOKUP("Persons"&amp;control!$F$32&amp;NIreland_LGD!$B36,Data_LGD!$A$5:$K$1600,Data_LGD!J$1,FALSE)),"-",VLOOKUP("Persons"&amp;control!$F$32&amp;NIreland_LGD!$B36,Data_LGD!$A$5:$K$1600,Data_LGD!J$1,FALSE)))</f>
        <v>-</v>
      </c>
      <c r="Y36" s="99" t="str">
        <f>IF(OR(IF(ISERROR(VLOOKUP("Persons"&amp;control!$F$32&amp;NIreland_LGD!$B36,Data_LGD!$A$5:$K$1600,Data_LGD!K$1,FALSE)),"-",VLOOKUP("Persons"&amp;control!$F$32&amp;NIreland_LGD!$B36,Data_LGD!$A$5:$K$1600,Data_LGD!K$1,FALSE))=0,ISERROR(IF(ISERROR(VLOOKUP("Persons"&amp;control!$F$32&amp;NIreland_LGD!$B36,Data_LGD!$A$5:$K$1600,Data_LGD!K$1,FALSE)),"-",VLOOKUP("Persons"&amp;control!$F$32&amp;NIreland_LGD!$B36,Data_LGD!$A$5:$K$1600,Data_LGD!K$1,FALSE)))),"-",IF(ISERROR(VLOOKUP("Persons"&amp;control!$F$32&amp;NIreland_LGD!$B36,Data_LGD!$A$5:$K$1600,Data_LGD!K$1,FALSE)),"-",VLOOKUP("Persons"&amp;control!$F$32&amp;NIreland_LGD!$B36,Data_LGD!$A$5:$K$1600,Data_LGD!K$1,FALSE)))</f>
        <v>-</v>
      </c>
    </row>
    <row r="37" spans="2:25" thickBot="1">
      <c r="B37" s="16" t="s">
        <v>152</v>
      </c>
      <c r="C37" s="100" t="str">
        <f>IF(OR(IF(ISERROR(VLOOKUP(control!$B$4&amp;control!$F$32&amp;NIreland_LGD!$B37,Data_LGD!$A$5:$K$1600,Data_LGD!E$1,FALSE)),"-",VLOOKUP(control!$B$4&amp;control!$F$32&amp;NIreland_LGD!$B37,Data_LGD!$A$5:$K$1600,Data_LGD!E$1,FALSE))=0,ISERROR(IF(ISERROR(VLOOKUP(control!$B$4&amp;control!$F$32&amp;NIreland_LGD!$B37,Data_LGD!$A$5:$K$1600,Data_LGD!E$1,FALSE)),"-",VLOOKUP(control!$B$4&amp;control!$F$32&amp;NIreland_LGD!$B37,Data_LGD!$A$5:$K$1600,Data_LGD!E$1,FALSE)))),"-",IF(ISERROR(VLOOKUP(control!$B$4&amp;control!$F$32&amp;NIreland_LGD!$B37,Data_LGD!$A$5:$K$1600,Data_LGD!E$1,FALSE)),"-",VLOOKUP(control!$B$4&amp;control!$F$32&amp;NIreland_LGD!$B37,Data_LGD!$A$5:$K$1600,Data_LGD!E$1,FALSE)))</f>
        <v>-</v>
      </c>
      <c r="D37" s="101" t="str">
        <f>IF(OR(IF(ISERROR(VLOOKUP(control!$B$4&amp;control!$F$32&amp;NIreland_LGD!$B37,Data_LGD!$A$5:$K$1600,Data_LGD!F$1,FALSE)),"-",VLOOKUP(control!$B$4&amp;control!$F$32&amp;NIreland_LGD!$B37,Data_LGD!$A$5:$K$1600,Data_LGD!F$1,FALSE))=0,ISERROR(IF(ISERROR(VLOOKUP(control!$B$4&amp;control!$F$32&amp;NIreland_LGD!$B37,Data_LGD!$A$5:$K$1600,Data_LGD!F$1,FALSE)),"-",VLOOKUP(control!$B$4&amp;control!$F$32&amp;NIreland_LGD!$B37,Data_LGD!$A$5:$K$1600,Data_LGD!F$1,FALSE)))),"-",IF(ISERROR(VLOOKUP(control!$B$4&amp;control!$F$32&amp;NIreland_LGD!$B37,Data_LGD!$A$5:$K$1600,Data_LGD!F$1,FALSE)),"-",VLOOKUP(control!$B$4&amp;control!$F$32&amp;NIreland_LGD!$B37,Data_LGD!$A$5:$K$1600,Data_LGD!F$1,FALSE)))</f>
        <v>-</v>
      </c>
      <c r="E37" s="101" t="str">
        <f>IF(OR(IF(ISERROR(VLOOKUP(control!$B$4&amp;control!$F$32&amp;NIreland_LGD!$B37,Data_LGD!$A$5:$K$1600,Data_LGD!G$1,FALSE)),"-",VLOOKUP(control!$B$4&amp;control!$F$32&amp;NIreland_LGD!$B37,Data_LGD!$A$5:$K$1600,Data_LGD!G$1,FALSE))=0,ISERROR(IF(ISERROR(VLOOKUP(control!$B$4&amp;control!$F$32&amp;NIreland_LGD!$B37,Data_LGD!$A$5:$K$1600,Data_LGD!G$1,FALSE)),"-",VLOOKUP(control!$B$4&amp;control!$F$32&amp;NIreland_LGD!$B37,Data_LGD!$A$5:$K$1600,Data_LGD!G$1,FALSE)))),"-",IF(ISERROR(VLOOKUP(control!$B$4&amp;control!$F$32&amp;NIreland_LGD!$B37,Data_LGD!$A$5:$K$1600,Data_LGD!G$1,FALSE)),"-",VLOOKUP(control!$B$4&amp;control!$F$32&amp;NIreland_LGD!$B37,Data_LGD!$A$5:$K$1600,Data_LGD!G$1,FALSE)))</f>
        <v>-</v>
      </c>
      <c r="F37" s="101" t="str">
        <f>IF(OR(IF(ISERROR(VLOOKUP(control!$B$4&amp;control!$F$32&amp;NIreland_LGD!$B37,Data_LGD!$A$5:$K$1600,Data_LGD!H$1,FALSE)),"-",VLOOKUP(control!$B$4&amp;control!$F$32&amp;NIreland_LGD!$B37,Data_LGD!$A$5:$K$1600,Data_LGD!H$1,FALSE))=0,ISERROR(IF(ISERROR(VLOOKUP(control!$B$4&amp;control!$F$32&amp;NIreland_LGD!$B37,Data_LGD!$A$5:$K$1600,Data_LGD!H$1,FALSE)),"-",VLOOKUP(control!$B$4&amp;control!$F$32&amp;NIreland_LGD!$B37,Data_LGD!$A$5:$K$1600,Data_LGD!H$1,FALSE)))),"-",IF(ISERROR(VLOOKUP(control!$B$4&amp;control!$F$32&amp;NIreland_LGD!$B37,Data_LGD!$A$5:$K$1600,Data_LGD!H$1,FALSE)),"-",VLOOKUP(control!$B$4&amp;control!$F$32&amp;NIreland_LGD!$B37,Data_LGD!$A$5:$K$1600,Data_LGD!H$1,FALSE)))</f>
        <v>-</v>
      </c>
      <c r="G37" s="101" t="str">
        <f>IF(OR(IF(ISERROR(VLOOKUP(control!$B$4&amp;control!$F$32&amp;NIreland_LGD!$B37,Data_LGD!$A$5:$K$1600,Data_LGD!I$1,FALSE)),"-",VLOOKUP(control!$B$4&amp;control!$F$32&amp;NIreland_LGD!$B37,Data_LGD!$A$5:$K$1600,Data_LGD!I$1,FALSE))=0,ISERROR(IF(ISERROR(VLOOKUP(control!$B$4&amp;control!$F$32&amp;NIreland_LGD!$B37,Data_LGD!$A$5:$K$1600,Data_LGD!I$1,FALSE)),"-",VLOOKUP(control!$B$4&amp;control!$F$32&amp;NIreland_LGD!$B37,Data_LGD!$A$5:$K$1600,Data_LGD!I$1,FALSE)))),"-",IF(ISERROR(VLOOKUP(control!$B$4&amp;control!$F$32&amp;NIreland_LGD!$B37,Data_LGD!$A$5:$K$1600,Data_LGD!I$1,FALSE)),"-",VLOOKUP(control!$B$4&amp;control!$F$32&amp;NIreland_LGD!$B37,Data_LGD!$A$5:$K$1600,Data_LGD!I$1,FALSE)))</f>
        <v>-</v>
      </c>
      <c r="H37" s="101" t="str">
        <f>IF(OR(IF(ISERROR(VLOOKUP(control!$B$4&amp;control!$F$32&amp;NIreland_LGD!$B37,Data_LGD!$A$5:$K$1600,Data_LGD!J$1,FALSE)),"-",VLOOKUP(control!$B$4&amp;control!$F$32&amp;NIreland_LGD!$B37,Data_LGD!$A$5:$K$1600,Data_LGD!J$1,FALSE))=0,ISERROR(IF(ISERROR(VLOOKUP(control!$B$4&amp;control!$F$32&amp;NIreland_LGD!$B37,Data_LGD!$A$5:$K$1600,Data_LGD!J$1,FALSE)),"-",VLOOKUP(control!$B$4&amp;control!$F$32&amp;NIreland_LGD!$B37,Data_LGD!$A$5:$K$1600,Data_LGD!J$1,FALSE)))),"-",IF(ISERROR(VLOOKUP(control!$B$4&amp;control!$F$32&amp;NIreland_LGD!$B37,Data_LGD!$A$5:$K$1600,Data_LGD!J$1,FALSE)),"-",VLOOKUP(control!$B$4&amp;control!$F$32&amp;NIreland_LGD!$B37,Data_LGD!$A$5:$K$1600,Data_LGD!J$1,FALSE)))</f>
        <v>-</v>
      </c>
      <c r="I37" s="102" t="str">
        <f>IF(OR(IF(ISERROR(VLOOKUP(control!$B$4&amp;control!$F$32&amp;NIreland_LGD!$B37,Data_LGD!$A$5:$K$1600,Data_LGD!K$1,FALSE)),"-",VLOOKUP(control!$B$4&amp;control!$F$32&amp;NIreland_LGD!$B37,Data_LGD!$A$5:$K$1600,Data_LGD!K$1,FALSE))=0,ISERROR(IF(ISERROR(VLOOKUP(control!$B$4&amp;control!$F$32&amp;NIreland_LGD!$B37,Data_LGD!$A$5:$K$1600,Data_LGD!K$1,FALSE)),"-",VLOOKUP(control!$B$4&amp;control!$F$32&amp;NIreland_LGD!$B37,Data_LGD!$A$5:$K$1600,Data_LGD!K$1,FALSE)))),"-",IF(ISERROR(VLOOKUP(control!$B$4&amp;control!$F$32&amp;NIreland_LGD!$B37,Data_LGD!$A$5:$K$1600,Data_LGD!K$1,FALSE)),"-",VLOOKUP(control!$B$4&amp;control!$F$32&amp;NIreland_LGD!$B37,Data_LGD!$A$5:$K$1600,Data_LGD!K$1,FALSE)))</f>
        <v>-</v>
      </c>
      <c r="K37" s="100" t="str">
        <f>IF(OR(IF(ISERROR(VLOOKUP(control!$B$5&amp;control!$F$32&amp;NIreland_LGD!$B37,Data_LGD!$A$5:$K$1600,Data_LGD!E$1,FALSE)),"-",VLOOKUP(control!$B$5&amp;control!$F$32&amp;NIreland_LGD!$B37,Data_LGD!$A$5:$K$1600,Data_LGD!E$1,FALSE))=0,ISERROR(IF(ISERROR(VLOOKUP(control!$B$5&amp;control!$F$32&amp;NIreland_LGD!$B37,Data_LGD!$A$5:$K$1600,Data_LGD!E$1,FALSE)),"-",VLOOKUP(control!$B$5&amp;control!$F$32&amp;NIreland_LGD!$B37,Data_LGD!$A$5:$K$1600,Data_LGD!E$1,FALSE)))),"-",IF(ISERROR(VLOOKUP(control!$B$5&amp;control!$F$32&amp;NIreland_LGD!$B37,Data_LGD!$A$5:$K$1600,Data_LGD!E$1,FALSE)),"-",VLOOKUP(control!$B$5&amp;control!$F$32&amp;NIreland_LGD!$B37,Data_LGD!$A$5:$K$1600,Data_LGD!E$1,FALSE)))</f>
        <v>-</v>
      </c>
      <c r="L37" s="101" t="str">
        <f>IF(OR(IF(ISERROR(VLOOKUP(control!$B$5&amp;control!$F$32&amp;NIreland_LGD!$B37,Data_LGD!$A$5:$K$1600,Data_LGD!F$1,FALSE)),"-",VLOOKUP(control!$B$5&amp;control!$F$32&amp;NIreland_LGD!$B37,Data_LGD!$A$5:$K$1600,Data_LGD!F$1,FALSE))=0,ISERROR(IF(ISERROR(VLOOKUP(control!$B$5&amp;control!$F$32&amp;NIreland_LGD!$B40,Data_LGD!$A$5:$K$1600,Data_LGD!F$1,FALSE)),"-",VLOOKUP(control!$B$5&amp;control!$F$32&amp;NIreland_LGD!$B37,Data_LGD!$A$5:$K$1600,Data_LGD!F$1,FALSE)))),"-",IF(ISERROR(VLOOKUP(control!$B$5&amp;control!$F$32&amp;NIreland_LGD!$B37,Data_LGD!$A$5:$K$1600,Data_LGD!F$1,FALSE)),"-",VLOOKUP(control!$B$5&amp;control!$F$32&amp;NIreland_LGD!$B37,Data_LGD!$A$5:$K$1600,Data_LGD!F$1,FALSE)))</f>
        <v>-</v>
      </c>
      <c r="M37" s="101" t="str">
        <f>IF(OR(IF(ISERROR(VLOOKUP(control!$B$5&amp;control!$F$32&amp;NIreland_LGD!$B37,Data_LGD!$A$5:$K$1600,Data_LGD!G$1,FALSE)),"-",VLOOKUP(control!$B$5&amp;control!$F$32&amp;NIreland_LGD!$B37,Data_LGD!$A$5:$K$1600,Data_LGD!G$1,FALSE))=0,ISERROR(IF(ISERROR(VLOOKUP(control!$B$5&amp;control!$F$32&amp;NIreland_LGD!$B40,Data_LGD!$A$5:$K$1600,Data_LGD!G$1,FALSE)),"-",VLOOKUP(control!$B$5&amp;control!$F$32&amp;NIreland_LGD!$B37,Data_LGD!$A$5:$K$1600,Data_LGD!G$1,FALSE)))),"-",IF(ISERROR(VLOOKUP(control!$B$5&amp;control!$F$32&amp;NIreland_LGD!$B37,Data_LGD!$A$5:$K$1600,Data_LGD!G$1,FALSE)),"-",VLOOKUP(control!$B$5&amp;control!$F$32&amp;NIreland_LGD!$B37,Data_LGD!$A$5:$K$1600,Data_LGD!G$1,FALSE)))</f>
        <v>-</v>
      </c>
      <c r="N37" s="101" t="str">
        <f>IF(OR(IF(ISERROR(VLOOKUP(control!$B$5&amp;control!$F$32&amp;NIreland_LGD!$B37,Data_LGD!$A$5:$K$1600,Data_LGD!H$1,FALSE)),"-",VLOOKUP(control!$B$5&amp;control!$F$32&amp;NIreland_LGD!$B37,Data_LGD!$A$5:$K$1600,Data_LGD!H$1,FALSE))=0,ISERROR(IF(ISERROR(VLOOKUP(control!$B$5&amp;control!$F$32&amp;NIreland_LGD!$B40,Data_LGD!$A$5:$K$1600,Data_LGD!H$1,FALSE)),"-",VLOOKUP(control!$B$5&amp;control!$F$32&amp;NIreland_LGD!$B37,Data_LGD!$A$5:$K$1600,Data_LGD!H$1,FALSE)))),"-",IF(ISERROR(VLOOKUP(control!$B$5&amp;control!$F$32&amp;NIreland_LGD!$B37,Data_LGD!$A$5:$K$1600,Data_LGD!H$1,FALSE)),"-",VLOOKUP(control!$B$5&amp;control!$F$32&amp;NIreland_LGD!$B37,Data_LGD!$A$5:$K$1600,Data_LGD!H$1,FALSE)))</f>
        <v>-</v>
      </c>
      <c r="O37" s="101" t="str">
        <f>IF(OR(IF(ISERROR(VLOOKUP(control!$B$5&amp;control!$F$32&amp;NIreland_LGD!$B37,Data_LGD!$A$5:$K$1600,Data_LGD!I$1,FALSE)),"-",VLOOKUP(control!$B$5&amp;control!$F$32&amp;NIreland_LGD!$B37,Data_LGD!$A$5:$K$1600,Data_LGD!I$1,FALSE))=0,ISERROR(IF(ISERROR(VLOOKUP(control!$B$5&amp;control!$F$32&amp;NIreland_LGD!$B40,Data_LGD!$A$5:$K$1600,Data_LGD!I$1,FALSE)),"-",VLOOKUP(control!$B$5&amp;control!$F$32&amp;NIreland_LGD!$B37,Data_LGD!$A$5:$K$1600,Data_LGD!I$1,FALSE)))),"-",IF(ISERROR(VLOOKUP(control!$B$5&amp;control!$F$32&amp;NIreland_LGD!$B37,Data_LGD!$A$5:$K$1600,Data_LGD!I$1,FALSE)),"-",VLOOKUP(control!$B$5&amp;control!$F$32&amp;NIreland_LGD!$B37,Data_LGD!$A$5:$K$1600,Data_LGD!I$1,FALSE)))</f>
        <v>-</v>
      </c>
      <c r="P37" s="101" t="str">
        <f>IF(OR(IF(ISERROR(VLOOKUP(control!$B$5&amp;control!$F$32&amp;NIreland_LGD!$B37,Data_LGD!$A$5:$K$1600,Data_LGD!J$1,FALSE)),"-",VLOOKUP(control!$B$5&amp;control!$F$32&amp;NIreland_LGD!$B37,Data_LGD!$A$5:$K$1600,Data_LGD!J$1,FALSE))=0,ISERROR(IF(ISERROR(VLOOKUP(control!$B$5&amp;control!$F$32&amp;NIreland_LGD!$B40,Data_LGD!$A$5:$K$1600,Data_LGD!J$1,FALSE)),"-",VLOOKUP(control!$B$5&amp;control!$F$32&amp;NIreland_LGD!$B37,Data_LGD!$A$5:$K$1600,Data_LGD!J$1,FALSE)))),"-",IF(ISERROR(VLOOKUP(control!$B$5&amp;control!$F$32&amp;NIreland_LGD!$B37,Data_LGD!$A$5:$K$1600,Data_LGD!J$1,FALSE)),"-",VLOOKUP(control!$B$5&amp;control!$F$32&amp;NIreland_LGD!$B37,Data_LGD!$A$5:$K$1600,Data_LGD!J$1,FALSE)))</f>
        <v>-</v>
      </c>
      <c r="Q37" s="102" t="str">
        <f>IF(OR(IF(ISERROR(VLOOKUP(control!$B$5&amp;control!$F$32&amp;NIreland_LGD!$B37,Data_LGD!$A$5:$K$1600,Data_LGD!K$1,FALSE)),"-",VLOOKUP(control!$B$5&amp;control!$F$32&amp;NIreland_LGD!$B37,Data_LGD!$A$5:$K$1600,Data_LGD!K$1,FALSE))=0,ISERROR(IF(ISERROR(VLOOKUP(control!$B$5&amp;control!$F$32&amp;NIreland_LGD!$B40,Data_LGD!$A$5:$K$1600,Data_LGD!K$1,FALSE)),"-",VLOOKUP(control!$B$5&amp;control!$F$32&amp;NIreland_LGD!$B37,Data_LGD!$A$5:$K$1600,Data_LGD!K$1,FALSE)))),"-",IF(ISERROR(VLOOKUP(control!$B$5&amp;control!$F$32&amp;NIreland_LGD!$B37,Data_LGD!$A$5:$K$1600,Data_LGD!K$1,FALSE)),"-",VLOOKUP(control!$B$5&amp;control!$F$32&amp;NIreland_LGD!$B37,Data_LGD!$A$5:$K$1600,Data_LGD!K$1,FALSE)))</f>
        <v>-</v>
      </c>
      <c r="R37" s="9"/>
      <c r="S37" s="100" t="str">
        <f>IF(OR(IF(ISERROR(VLOOKUP("Persons"&amp;control!$F$32&amp;NIreland_LGD!$B37,Data_LGD!$A$5:$K$1600,Data_LGD!E$1,FALSE)),"-",VLOOKUP("Persons"&amp;control!$F$32&amp;NIreland_LGD!$B37,Data_LGD!$A$5:$K$1600,Data_LGD!E$1,FALSE))=0,ISERROR(IF(ISERROR(VLOOKUP("Persons"&amp;control!$F$32&amp;NIreland_LGD!$B37,Data_LGD!$A$5:$K$1600,Data_LGD!E$1,FALSE)),"-",VLOOKUP("Persons"&amp;control!$F$32&amp;NIreland_LGD!$B37,Data_LGD!$A$5:$K$1600,Data_LGD!E$1,FALSE)))),"-",IF(ISERROR(VLOOKUP("Persons"&amp;control!$F$32&amp;NIreland_LGD!$B37,Data_LGD!$A$5:$K$1600,Data_LGD!E$1,FALSE)),"-",VLOOKUP("Persons"&amp;control!$F$32&amp;NIreland_LGD!$B37,Data_LGD!$A$5:$K$1600,Data_LGD!E$1,FALSE)))</f>
        <v>-</v>
      </c>
      <c r="T37" s="101" t="str">
        <f>IF(OR(IF(ISERROR(VLOOKUP("Persons"&amp;control!$F$32&amp;NIreland_LGD!$B37,Data_LGD!$A$5:$K$1600,Data_LGD!F$1,FALSE)),"-",VLOOKUP("Persons"&amp;control!$F$32&amp;NIreland_LGD!$B37,Data_LGD!$A$5:$K$1600,Data_LGD!F$1,FALSE))=0,ISERROR(IF(ISERROR(VLOOKUP("Persons"&amp;control!$F$32&amp;NIreland_LGD!$B37,Data_LGD!$A$5:$K$1600,Data_LGD!F$1,FALSE)),"-",VLOOKUP("Persons"&amp;control!$F$32&amp;NIreland_LGD!$B37,Data_LGD!$A$5:$K$1600,Data_LGD!F$1,FALSE)))),"-",IF(ISERROR(VLOOKUP("Persons"&amp;control!$F$32&amp;NIreland_LGD!$B37,Data_LGD!$A$5:$K$1600,Data_LGD!F$1,FALSE)),"-",VLOOKUP("Persons"&amp;control!$F$32&amp;NIreland_LGD!$B37,Data_LGD!$A$5:$K$1600,Data_LGD!F$1,FALSE)))</f>
        <v>-</v>
      </c>
      <c r="U37" s="101" t="str">
        <f>IF(OR(IF(ISERROR(VLOOKUP("Persons"&amp;control!$F$32&amp;NIreland_LGD!$B37,Data_LGD!$A$5:$K$1600,Data_LGD!G$1,FALSE)),"-",VLOOKUP("Persons"&amp;control!$F$32&amp;NIreland_LGD!$B37,Data_LGD!$A$5:$K$1600,Data_LGD!G$1,FALSE))=0,ISERROR(IF(ISERROR(VLOOKUP("Persons"&amp;control!$F$32&amp;NIreland_LGD!$B37,Data_LGD!$A$5:$K$1600,Data_LGD!G$1,FALSE)),"-",VLOOKUP("Persons"&amp;control!$F$32&amp;NIreland_LGD!$B37,Data_LGD!$A$5:$K$1600,Data_LGD!G$1,FALSE)))),"-",IF(ISERROR(VLOOKUP("Persons"&amp;control!$F$32&amp;NIreland_LGD!$B37,Data_LGD!$A$5:$K$1600,Data_LGD!G$1,FALSE)),"-",VLOOKUP("Persons"&amp;control!$F$32&amp;NIreland_LGD!$B37,Data_LGD!$A$5:$K$1600,Data_LGD!G$1,FALSE)))</f>
        <v>-</v>
      </c>
      <c r="V37" s="101" t="str">
        <f>IF(OR(IF(ISERROR(VLOOKUP("Persons"&amp;control!$F$32&amp;NIreland_LGD!$B37,Data_LGD!$A$5:$K$1600,Data_LGD!H$1,FALSE)),"-",VLOOKUP("Persons"&amp;control!$F$32&amp;NIreland_LGD!$B37,Data_LGD!$A$5:$K$1600,Data_LGD!H$1,FALSE))=0,ISERROR(IF(ISERROR(VLOOKUP("Persons"&amp;control!$F$32&amp;NIreland_LGD!$B37,Data_LGD!$A$5:$K$1600,Data_LGD!H$1,FALSE)),"-",VLOOKUP("Persons"&amp;control!$F$32&amp;NIreland_LGD!$B37,Data_LGD!$A$5:$K$1600,Data_LGD!H$1,FALSE)))),"-",IF(ISERROR(VLOOKUP("Persons"&amp;control!$F$32&amp;NIreland_LGD!$B37,Data_LGD!$A$5:$K$1600,Data_LGD!H$1,FALSE)),"-",VLOOKUP("Persons"&amp;control!$F$32&amp;NIreland_LGD!$B37,Data_LGD!$A$5:$K$1600,Data_LGD!H$1,FALSE)))</f>
        <v>-</v>
      </c>
      <c r="W37" s="101" t="str">
        <f>IF(OR(IF(ISERROR(VLOOKUP("Persons"&amp;control!$F$32&amp;NIreland_LGD!$B37,Data_LGD!$A$5:$K$1600,Data_LGD!I$1,FALSE)),"-",VLOOKUP("Persons"&amp;control!$F$32&amp;NIreland_LGD!$B37,Data_LGD!$A$5:$K$1600,Data_LGD!I$1,FALSE))=0,ISERROR(IF(ISERROR(VLOOKUP("Persons"&amp;control!$F$32&amp;NIreland_LGD!$B37,Data_LGD!$A$5:$K$1600,Data_LGD!I$1,FALSE)),"-",VLOOKUP("Persons"&amp;control!$F$32&amp;NIreland_LGD!$B37,Data_LGD!$A$5:$K$1600,Data_LGD!I$1,FALSE)))),"-",IF(ISERROR(VLOOKUP("Persons"&amp;control!$F$32&amp;NIreland_LGD!$B37,Data_LGD!$A$5:$K$1600,Data_LGD!I$1,FALSE)),"-",VLOOKUP("Persons"&amp;control!$F$32&amp;NIreland_LGD!$B37,Data_LGD!$A$5:$K$1600,Data_LGD!I$1,FALSE)))</f>
        <v>-</v>
      </c>
      <c r="X37" s="101" t="str">
        <f>IF(OR(IF(ISERROR(VLOOKUP("Persons"&amp;control!$F$32&amp;NIreland_LGD!$B37,Data_LGD!$A$5:$K$1600,Data_LGD!J$1,FALSE)),"-",VLOOKUP("Persons"&amp;control!$F$32&amp;NIreland_LGD!$B37,Data_LGD!$A$5:$K$1600,Data_LGD!J$1,FALSE))=0,ISERROR(IF(ISERROR(VLOOKUP("Persons"&amp;control!$F$32&amp;NIreland_LGD!$B37,Data_LGD!$A$5:$K$1600,Data_LGD!J$1,FALSE)),"-",VLOOKUP("Persons"&amp;control!$F$32&amp;NIreland_LGD!$B37,Data_LGD!$A$5:$K$1600,Data_LGD!J$1,FALSE)))),"-",IF(ISERROR(VLOOKUP("Persons"&amp;control!$F$32&amp;NIreland_LGD!$B37,Data_LGD!$A$5:$K$1600,Data_LGD!J$1,FALSE)),"-",VLOOKUP("Persons"&amp;control!$F$32&amp;NIreland_LGD!$B37,Data_LGD!$A$5:$K$1600,Data_LGD!J$1,FALSE)))</f>
        <v>-</v>
      </c>
      <c r="Y37" s="102" t="str">
        <f>IF(OR(IF(ISERROR(VLOOKUP("Persons"&amp;control!$F$32&amp;NIreland_LGD!$B37,Data_LGD!$A$5:$K$1600,Data_LGD!K$1,FALSE)),"-",VLOOKUP("Persons"&amp;control!$F$32&amp;NIreland_LGD!$B37,Data_LGD!$A$5:$K$1600,Data_LGD!K$1,FALSE))=0,ISERROR(IF(ISERROR(VLOOKUP("Persons"&amp;control!$F$32&amp;NIreland_LGD!$B37,Data_LGD!$A$5:$K$1600,Data_LGD!K$1,FALSE)),"-",VLOOKUP("Persons"&amp;control!$F$32&amp;NIreland_LGD!$B37,Data_LGD!$A$5:$K$1600,Data_LGD!K$1,FALSE)))),"-",IF(ISERROR(VLOOKUP("Persons"&amp;control!$F$32&amp;NIreland_LGD!$B37,Data_LGD!$A$5:$K$1600,Data_LGD!K$1,FALSE)),"-",VLOOKUP("Persons"&amp;control!$F$32&amp;NIreland_LGD!$B37,Data_LGD!$A$5:$K$1600,Data_LGD!K$1,FALSE)))</f>
        <v>-</v>
      </c>
    </row>
    <row r="38" spans="2:25" thickBot="1">
      <c r="B38" s="16" t="s">
        <v>153</v>
      </c>
      <c r="C38" s="97">
        <f>IF(OR(IF(ISERROR(VLOOKUP(control!$B$4&amp;control!$F$32&amp;NIreland_LGD!$B38,Data_LGD!$A$5:$K$1600,Data_LGD!E$1,FALSE)),"-",VLOOKUP(control!$B$4&amp;control!$F$32&amp;NIreland_LGD!$B38,Data_LGD!$A$5:$K$1600,Data_LGD!E$1,FALSE))=0,ISERROR(IF(ISERROR(VLOOKUP(control!$B$4&amp;control!$F$32&amp;NIreland_LGD!$B38,Data_LGD!$A$5:$K$1600,Data_LGD!E$1,FALSE)),"-",VLOOKUP(control!$B$4&amp;control!$F$32&amp;NIreland_LGD!$B38,Data_LGD!$A$5:$K$1600,Data_LGD!E$1,FALSE)))),"-",IF(ISERROR(VLOOKUP(control!$B$4&amp;control!$F$32&amp;NIreland_LGD!$B38,Data_LGD!$A$5:$K$1600,Data_LGD!E$1,FALSE)),"-",VLOOKUP(control!$B$4&amp;control!$F$32&amp;NIreland_LGD!$B38,Data_LGD!$A$5:$K$1600,Data_LGD!E$1,FALSE)))</f>
        <v>5</v>
      </c>
      <c r="D38" s="98" t="str">
        <f>IF(OR(IF(ISERROR(VLOOKUP(control!$B$4&amp;control!$F$32&amp;NIreland_LGD!$B38,Data_LGD!$A$5:$K$1600,Data_LGD!F$1,FALSE)),"-",VLOOKUP(control!$B$4&amp;control!$F$32&amp;NIreland_LGD!$B38,Data_LGD!$A$5:$K$1600,Data_LGD!F$1,FALSE))=0,ISERROR(IF(ISERROR(VLOOKUP(control!$B$4&amp;control!$F$32&amp;NIreland_LGD!$B38,Data_LGD!$A$5:$K$1600,Data_LGD!F$1,FALSE)),"-",VLOOKUP(control!$B$4&amp;control!$F$32&amp;NIreland_LGD!$B38,Data_LGD!$A$5:$K$1600,Data_LGD!F$1,FALSE)))),"-",IF(ISERROR(VLOOKUP(control!$B$4&amp;control!$F$32&amp;NIreland_LGD!$B38,Data_LGD!$A$5:$K$1600,Data_LGD!F$1,FALSE)),"-",VLOOKUP(control!$B$4&amp;control!$F$32&amp;NIreland_LGD!$B38,Data_LGD!$A$5:$K$1600,Data_LGD!F$1,FALSE)))</f>
        <v>-</v>
      </c>
      <c r="E38" s="98" t="str">
        <f>IF(OR(IF(ISERROR(VLOOKUP(control!$B$4&amp;control!$F$32&amp;NIreland_LGD!$B38,Data_LGD!$A$5:$K$1600,Data_LGD!G$1,FALSE)),"-",VLOOKUP(control!$B$4&amp;control!$F$32&amp;NIreland_LGD!$B38,Data_LGD!$A$5:$K$1600,Data_LGD!G$1,FALSE))=0,ISERROR(IF(ISERROR(VLOOKUP(control!$B$4&amp;control!$F$32&amp;NIreland_LGD!$B38,Data_LGD!$A$5:$K$1600,Data_LGD!G$1,FALSE)),"-",VLOOKUP(control!$B$4&amp;control!$F$32&amp;NIreland_LGD!$B38,Data_LGD!$A$5:$K$1600,Data_LGD!G$1,FALSE)))),"-",IF(ISERROR(VLOOKUP(control!$B$4&amp;control!$F$32&amp;NIreland_LGD!$B38,Data_LGD!$A$5:$K$1600,Data_LGD!G$1,FALSE)),"-",VLOOKUP(control!$B$4&amp;control!$F$32&amp;NIreland_LGD!$B38,Data_LGD!$A$5:$K$1600,Data_LGD!G$1,FALSE)))</f>
        <v>-</v>
      </c>
      <c r="F38" s="98">
        <f>IF(OR(IF(ISERROR(VLOOKUP(control!$B$4&amp;control!$F$32&amp;NIreland_LGD!$B38,Data_LGD!$A$5:$K$1600,Data_LGD!H$1,FALSE)),"-",VLOOKUP(control!$B$4&amp;control!$F$32&amp;NIreland_LGD!$B38,Data_LGD!$A$5:$K$1600,Data_LGD!H$1,FALSE))=0,ISERROR(IF(ISERROR(VLOOKUP(control!$B$4&amp;control!$F$32&amp;NIreland_LGD!$B38,Data_LGD!$A$5:$K$1600,Data_LGD!H$1,FALSE)),"-",VLOOKUP(control!$B$4&amp;control!$F$32&amp;NIreland_LGD!$B38,Data_LGD!$A$5:$K$1600,Data_LGD!H$1,FALSE)))),"-",IF(ISERROR(VLOOKUP(control!$B$4&amp;control!$F$32&amp;NIreland_LGD!$B38,Data_LGD!$A$5:$K$1600,Data_LGD!H$1,FALSE)),"-",VLOOKUP(control!$B$4&amp;control!$F$32&amp;NIreland_LGD!$B38,Data_LGD!$A$5:$K$1600,Data_LGD!H$1,FALSE)))</f>
        <v>8</v>
      </c>
      <c r="G38" s="98" t="str">
        <f>IF(OR(IF(ISERROR(VLOOKUP(control!$B$4&amp;control!$F$32&amp;NIreland_LGD!$B38,Data_LGD!$A$5:$K$1600,Data_LGD!I$1,FALSE)),"-",VLOOKUP(control!$B$4&amp;control!$F$32&amp;NIreland_LGD!$B38,Data_LGD!$A$5:$K$1600,Data_LGD!I$1,FALSE))=0,ISERROR(IF(ISERROR(VLOOKUP(control!$B$4&amp;control!$F$32&amp;NIreland_LGD!$B38,Data_LGD!$A$5:$K$1600,Data_LGD!I$1,FALSE)),"-",VLOOKUP(control!$B$4&amp;control!$F$32&amp;NIreland_LGD!$B38,Data_LGD!$A$5:$K$1600,Data_LGD!I$1,FALSE)))),"-",IF(ISERROR(VLOOKUP(control!$B$4&amp;control!$F$32&amp;NIreland_LGD!$B38,Data_LGD!$A$5:$K$1600,Data_LGD!I$1,FALSE)),"-",VLOOKUP(control!$B$4&amp;control!$F$32&amp;NIreland_LGD!$B38,Data_LGD!$A$5:$K$1600,Data_LGD!I$1,FALSE)))</f>
        <v>-</v>
      </c>
      <c r="H38" s="98" t="str">
        <f>IF(OR(IF(ISERROR(VLOOKUP(control!$B$4&amp;control!$F$32&amp;NIreland_LGD!$B38,Data_LGD!$A$5:$K$1600,Data_LGD!J$1,FALSE)),"-",VLOOKUP(control!$B$4&amp;control!$F$32&amp;NIreland_LGD!$B38,Data_LGD!$A$5:$K$1600,Data_LGD!J$1,FALSE))=0,ISERROR(IF(ISERROR(VLOOKUP(control!$B$4&amp;control!$F$32&amp;NIreland_LGD!$B38,Data_LGD!$A$5:$K$1600,Data_LGD!J$1,FALSE)),"-",VLOOKUP(control!$B$4&amp;control!$F$32&amp;NIreland_LGD!$B38,Data_LGD!$A$5:$K$1600,Data_LGD!J$1,FALSE)))),"-",IF(ISERROR(VLOOKUP(control!$B$4&amp;control!$F$32&amp;NIreland_LGD!$B38,Data_LGD!$A$5:$K$1600,Data_LGD!J$1,FALSE)),"-",VLOOKUP(control!$B$4&amp;control!$F$32&amp;NIreland_LGD!$B38,Data_LGD!$A$5:$K$1600,Data_LGD!J$1,FALSE)))</f>
        <v>-</v>
      </c>
      <c r="I38" s="99">
        <f>IF(OR(IF(ISERROR(VLOOKUP(control!$B$4&amp;control!$F$32&amp;NIreland_LGD!$B38,Data_LGD!$A$5:$K$1600,Data_LGD!K$1,FALSE)),"-",VLOOKUP(control!$B$4&amp;control!$F$32&amp;NIreland_LGD!$B38,Data_LGD!$A$5:$K$1600,Data_LGD!K$1,FALSE))=0,ISERROR(IF(ISERROR(VLOOKUP(control!$B$4&amp;control!$F$32&amp;NIreland_LGD!$B38,Data_LGD!$A$5:$K$1600,Data_LGD!K$1,FALSE)),"-",VLOOKUP(control!$B$4&amp;control!$F$32&amp;NIreland_LGD!$B38,Data_LGD!$A$5:$K$1600,Data_LGD!K$1,FALSE)))),"-",IF(ISERROR(VLOOKUP(control!$B$4&amp;control!$F$32&amp;NIreland_LGD!$B38,Data_LGD!$A$5:$K$1600,Data_LGD!K$1,FALSE)),"-",VLOOKUP(control!$B$4&amp;control!$F$32&amp;NIreland_LGD!$B38,Data_LGD!$A$5:$K$1600,Data_LGD!K$1,FALSE)))</f>
        <v>13</v>
      </c>
      <c r="K38" s="97">
        <f>IF(OR(IF(ISERROR(VLOOKUP(control!$B$5&amp;control!$F$32&amp;NIreland_LGD!$B38,Data_LGD!$A$5:$K$1600,Data_LGD!E$1,FALSE)),"-",VLOOKUP(control!$B$5&amp;control!$F$32&amp;NIreland_LGD!$B38,Data_LGD!$A$5:$K$1600,Data_LGD!E$1,FALSE))=0,ISERROR(IF(ISERROR(VLOOKUP(control!$B$5&amp;control!$F$32&amp;NIreland_LGD!$B38,Data_LGD!$A$5:$K$1600,Data_LGD!E$1,FALSE)),"-",VLOOKUP(control!$B$5&amp;control!$F$32&amp;NIreland_LGD!$B38,Data_LGD!$A$5:$K$1600,Data_LGD!E$1,FALSE)))),"-",IF(ISERROR(VLOOKUP(control!$B$5&amp;control!$F$32&amp;NIreland_LGD!$B38,Data_LGD!$A$5:$K$1600,Data_LGD!E$1,FALSE)),"-",VLOOKUP(control!$B$5&amp;control!$F$32&amp;NIreland_LGD!$B38,Data_LGD!$A$5:$K$1600,Data_LGD!E$1,FALSE)))</f>
        <v>5</v>
      </c>
      <c r="L38" s="98">
        <f>IF(OR(IF(ISERROR(VLOOKUP(control!$B$5&amp;control!$F$32&amp;NIreland_LGD!$B38,Data_LGD!$A$5:$K$1600,Data_LGD!F$1,FALSE)),"-",VLOOKUP(control!$B$5&amp;control!$F$32&amp;NIreland_LGD!$B38,Data_LGD!$A$5:$K$1600,Data_LGD!F$1,FALSE))=0,ISERROR(IF(ISERROR(VLOOKUP(control!$B$5&amp;control!$F$32&amp;NIreland_LGD!$B41,Data_LGD!$A$5:$K$1600,Data_LGD!F$1,FALSE)),"-",VLOOKUP(control!$B$5&amp;control!$F$32&amp;NIreland_LGD!$B38,Data_LGD!$A$5:$K$1600,Data_LGD!F$1,FALSE)))),"-",IF(ISERROR(VLOOKUP(control!$B$5&amp;control!$F$32&amp;NIreland_LGD!$B38,Data_LGD!$A$5:$K$1600,Data_LGD!F$1,FALSE)),"-",VLOOKUP(control!$B$5&amp;control!$F$32&amp;NIreland_LGD!$B38,Data_LGD!$A$5:$K$1600,Data_LGD!F$1,FALSE)))</f>
        <v>5</v>
      </c>
      <c r="M38" s="98">
        <f>IF(OR(IF(ISERROR(VLOOKUP(control!$B$5&amp;control!$F$32&amp;NIreland_LGD!$B38,Data_LGD!$A$5:$K$1600,Data_LGD!G$1,FALSE)),"-",VLOOKUP(control!$B$5&amp;control!$F$32&amp;NIreland_LGD!$B38,Data_LGD!$A$5:$K$1600,Data_LGD!G$1,FALSE))=0,ISERROR(IF(ISERROR(VLOOKUP(control!$B$5&amp;control!$F$32&amp;NIreland_LGD!$B41,Data_LGD!$A$5:$K$1600,Data_LGD!G$1,FALSE)),"-",VLOOKUP(control!$B$5&amp;control!$F$32&amp;NIreland_LGD!$B38,Data_LGD!$A$5:$K$1600,Data_LGD!G$1,FALSE)))),"-",IF(ISERROR(VLOOKUP(control!$B$5&amp;control!$F$32&amp;NIreland_LGD!$B38,Data_LGD!$A$5:$K$1600,Data_LGD!G$1,FALSE)),"-",VLOOKUP(control!$B$5&amp;control!$F$32&amp;NIreland_LGD!$B38,Data_LGD!$A$5:$K$1600,Data_LGD!G$1,FALSE)))</f>
        <v>5</v>
      </c>
      <c r="N38" s="98" t="str">
        <f>IF(OR(IF(ISERROR(VLOOKUP(control!$B$5&amp;control!$F$32&amp;NIreland_LGD!$B38,Data_LGD!$A$5:$K$1600,Data_LGD!H$1,FALSE)),"-",VLOOKUP(control!$B$5&amp;control!$F$32&amp;NIreland_LGD!$B38,Data_LGD!$A$5:$K$1600,Data_LGD!H$1,FALSE))=0,ISERROR(IF(ISERROR(VLOOKUP(control!$B$5&amp;control!$F$32&amp;NIreland_LGD!$B41,Data_LGD!$A$5:$K$1600,Data_LGD!H$1,FALSE)),"-",VLOOKUP(control!$B$5&amp;control!$F$32&amp;NIreland_LGD!$B38,Data_LGD!$A$5:$K$1600,Data_LGD!H$1,FALSE)))),"-",IF(ISERROR(VLOOKUP(control!$B$5&amp;control!$F$32&amp;NIreland_LGD!$B38,Data_LGD!$A$5:$K$1600,Data_LGD!H$1,FALSE)),"-",VLOOKUP(control!$B$5&amp;control!$F$32&amp;NIreland_LGD!$B38,Data_LGD!$A$5:$K$1600,Data_LGD!H$1,FALSE)))</f>
        <v>-</v>
      </c>
      <c r="O38" s="98">
        <f>IF(OR(IF(ISERROR(VLOOKUP(control!$B$5&amp;control!$F$32&amp;NIreland_LGD!$B38,Data_LGD!$A$5:$K$1600,Data_LGD!I$1,FALSE)),"-",VLOOKUP(control!$B$5&amp;control!$F$32&amp;NIreland_LGD!$B38,Data_LGD!$A$5:$K$1600,Data_LGD!I$1,FALSE))=0,ISERROR(IF(ISERROR(VLOOKUP(control!$B$5&amp;control!$F$32&amp;NIreland_LGD!$B41,Data_LGD!$A$5:$K$1600,Data_LGD!I$1,FALSE)),"-",VLOOKUP(control!$B$5&amp;control!$F$32&amp;NIreland_LGD!$B38,Data_LGD!$A$5:$K$1600,Data_LGD!I$1,FALSE)))),"-",IF(ISERROR(VLOOKUP(control!$B$5&amp;control!$F$32&amp;NIreland_LGD!$B38,Data_LGD!$A$5:$K$1600,Data_LGD!I$1,FALSE)),"-",VLOOKUP(control!$B$5&amp;control!$F$32&amp;NIreland_LGD!$B38,Data_LGD!$A$5:$K$1600,Data_LGD!I$1,FALSE)))</f>
        <v>5</v>
      </c>
      <c r="P38" s="98" t="str">
        <f>IF(OR(IF(ISERROR(VLOOKUP(control!$B$5&amp;control!$F$32&amp;NIreland_LGD!$B38,Data_LGD!$A$5:$K$1600,Data_LGD!J$1,FALSE)),"-",VLOOKUP(control!$B$5&amp;control!$F$32&amp;NIreland_LGD!$B38,Data_LGD!$A$5:$K$1600,Data_LGD!J$1,FALSE))=0,ISERROR(IF(ISERROR(VLOOKUP(control!$B$5&amp;control!$F$32&amp;NIreland_LGD!$B41,Data_LGD!$A$5:$K$1600,Data_LGD!J$1,FALSE)),"-",VLOOKUP(control!$B$5&amp;control!$F$32&amp;NIreland_LGD!$B38,Data_LGD!$A$5:$K$1600,Data_LGD!J$1,FALSE)))),"-",IF(ISERROR(VLOOKUP(control!$B$5&amp;control!$F$32&amp;NIreland_LGD!$B38,Data_LGD!$A$5:$K$1600,Data_LGD!J$1,FALSE)),"-",VLOOKUP(control!$B$5&amp;control!$F$32&amp;NIreland_LGD!$B38,Data_LGD!$A$5:$K$1600,Data_LGD!J$1,FALSE)))</f>
        <v>-</v>
      </c>
      <c r="Q38" s="99">
        <f>IF(OR(IF(ISERROR(VLOOKUP(control!$B$5&amp;control!$F$32&amp;NIreland_LGD!$B38,Data_LGD!$A$5:$K$1600,Data_LGD!K$1,FALSE)),"-",VLOOKUP(control!$B$5&amp;control!$F$32&amp;NIreland_LGD!$B38,Data_LGD!$A$5:$K$1600,Data_LGD!K$1,FALSE))=0,ISERROR(IF(ISERROR(VLOOKUP(control!$B$5&amp;control!$F$32&amp;NIreland_LGD!$B41,Data_LGD!$A$5:$K$1600,Data_LGD!K$1,FALSE)),"-",VLOOKUP(control!$B$5&amp;control!$F$32&amp;NIreland_LGD!$B38,Data_LGD!$A$5:$K$1600,Data_LGD!K$1,FALSE)))),"-",IF(ISERROR(VLOOKUP(control!$B$5&amp;control!$F$32&amp;NIreland_LGD!$B38,Data_LGD!$A$5:$K$1600,Data_LGD!K$1,FALSE)),"-",VLOOKUP(control!$B$5&amp;control!$F$32&amp;NIreland_LGD!$B38,Data_LGD!$A$5:$K$1600,Data_LGD!K$1,FALSE)))</f>
        <v>20</v>
      </c>
      <c r="R38" s="9"/>
      <c r="S38" s="97">
        <f>IF(OR(IF(ISERROR(VLOOKUP("Persons"&amp;control!$F$32&amp;NIreland_LGD!$B38,Data_LGD!$A$5:$K$1600,Data_LGD!E$1,FALSE)),"-",VLOOKUP("Persons"&amp;control!$F$32&amp;NIreland_LGD!$B38,Data_LGD!$A$5:$K$1600,Data_LGD!E$1,FALSE))=0,ISERROR(IF(ISERROR(VLOOKUP("Persons"&amp;control!$F$32&amp;NIreland_LGD!$B38,Data_LGD!$A$5:$K$1600,Data_LGD!E$1,FALSE)),"-",VLOOKUP("Persons"&amp;control!$F$32&amp;NIreland_LGD!$B38,Data_LGD!$A$5:$K$1600,Data_LGD!E$1,FALSE)))),"-",IF(ISERROR(VLOOKUP("Persons"&amp;control!$F$32&amp;NIreland_LGD!$B38,Data_LGD!$A$5:$K$1600,Data_LGD!E$1,FALSE)),"-",VLOOKUP("Persons"&amp;control!$F$32&amp;NIreland_LGD!$B38,Data_LGD!$A$5:$K$1600,Data_LGD!E$1,FALSE)))</f>
        <v>10</v>
      </c>
      <c r="T38" s="98">
        <f>IF(OR(IF(ISERROR(VLOOKUP("Persons"&amp;control!$F$32&amp;NIreland_LGD!$B38,Data_LGD!$A$5:$K$1600,Data_LGD!F$1,FALSE)),"-",VLOOKUP("Persons"&amp;control!$F$32&amp;NIreland_LGD!$B38,Data_LGD!$A$5:$K$1600,Data_LGD!F$1,FALSE))=0,ISERROR(IF(ISERROR(VLOOKUP("Persons"&amp;control!$F$32&amp;NIreland_LGD!$B38,Data_LGD!$A$5:$K$1600,Data_LGD!F$1,FALSE)),"-",VLOOKUP("Persons"&amp;control!$F$32&amp;NIreland_LGD!$B38,Data_LGD!$A$5:$K$1600,Data_LGD!F$1,FALSE)))),"-",IF(ISERROR(VLOOKUP("Persons"&amp;control!$F$32&amp;NIreland_LGD!$B38,Data_LGD!$A$5:$K$1600,Data_LGD!F$1,FALSE)),"-",VLOOKUP("Persons"&amp;control!$F$32&amp;NIreland_LGD!$B38,Data_LGD!$A$5:$K$1600,Data_LGD!F$1,FALSE)))</f>
        <v>5</v>
      </c>
      <c r="U38" s="98">
        <f>IF(OR(IF(ISERROR(VLOOKUP("Persons"&amp;control!$F$32&amp;NIreland_LGD!$B38,Data_LGD!$A$5:$K$1600,Data_LGD!G$1,FALSE)),"-",VLOOKUP("Persons"&amp;control!$F$32&amp;NIreland_LGD!$B38,Data_LGD!$A$5:$K$1600,Data_LGD!G$1,FALSE))=0,ISERROR(IF(ISERROR(VLOOKUP("Persons"&amp;control!$F$32&amp;NIreland_LGD!$B38,Data_LGD!$A$5:$K$1600,Data_LGD!G$1,FALSE)),"-",VLOOKUP("Persons"&amp;control!$F$32&amp;NIreland_LGD!$B38,Data_LGD!$A$5:$K$1600,Data_LGD!G$1,FALSE)))),"-",IF(ISERROR(VLOOKUP("Persons"&amp;control!$F$32&amp;NIreland_LGD!$B38,Data_LGD!$A$5:$K$1600,Data_LGD!G$1,FALSE)),"-",VLOOKUP("Persons"&amp;control!$F$32&amp;NIreland_LGD!$B38,Data_LGD!$A$5:$K$1600,Data_LGD!G$1,FALSE)))</f>
        <v>5</v>
      </c>
      <c r="V38" s="98">
        <f>IF(OR(IF(ISERROR(VLOOKUP("Persons"&amp;control!$F$32&amp;NIreland_LGD!$B38,Data_LGD!$A$5:$K$1600,Data_LGD!H$1,FALSE)),"-",VLOOKUP("Persons"&amp;control!$F$32&amp;NIreland_LGD!$B38,Data_LGD!$A$5:$K$1600,Data_LGD!H$1,FALSE))=0,ISERROR(IF(ISERROR(VLOOKUP("Persons"&amp;control!$F$32&amp;NIreland_LGD!$B38,Data_LGD!$A$5:$K$1600,Data_LGD!H$1,FALSE)),"-",VLOOKUP("Persons"&amp;control!$F$32&amp;NIreland_LGD!$B38,Data_LGD!$A$5:$K$1600,Data_LGD!H$1,FALSE)))),"-",IF(ISERROR(VLOOKUP("Persons"&amp;control!$F$32&amp;NIreland_LGD!$B38,Data_LGD!$A$5:$K$1600,Data_LGD!H$1,FALSE)),"-",VLOOKUP("Persons"&amp;control!$F$32&amp;NIreland_LGD!$B38,Data_LGD!$A$5:$K$1600,Data_LGD!H$1,FALSE)))</f>
        <v>8</v>
      </c>
      <c r="W38" s="98">
        <f>IF(OR(IF(ISERROR(VLOOKUP("Persons"&amp;control!$F$32&amp;NIreland_LGD!$B38,Data_LGD!$A$5:$K$1600,Data_LGD!I$1,FALSE)),"-",VLOOKUP("Persons"&amp;control!$F$32&amp;NIreland_LGD!$B38,Data_LGD!$A$5:$K$1600,Data_LGD!I$1,FALSE))=0,ISERROR(IF(ISERROR(VLOOKUP("Persons"&amp;control!$F$32&amp;NIreland_LGD!$B38,Data_LGD!$A$5:$K$1600,Data_LGD!I$1,FALSE)),"-",VLOOKUP("Persons"&amp;control!$F$32&amp;NIreland_LGD!$B38,Data_LGD!$A$5:$K$1600,Data_LGD!I$1,FALSE)))),"-",IF(ISERROR(VLOOKUP("Persons"&amp;control!$F$32&amp;NIreland_LGD!$B38,Data_LGD!$A$5:$K$1600,Data_LGD!I$1,FALSE)),"-",VLOOKUP("Persons"&amp;control!$F$32&amp;NIreland_LGD!$B38,Data_LGD!$A$5:$K$1600,Data_LGD!I$1,FALSE)))</f>
        <v>5</v>
      </c>
      <c r="X38" s="98" t="str">
        <f>IF(OR(IF(ISERROR(VLOOKUP("Persons"&amp;control!$F$32&amp;NIreland_LGD!$B38,Data_LGD!$A$5:$K$1600,Data_LGD!J$1,FALSE)),"-",VLOOKUP("Persons"&amp;control!$F$32&amp;NIreland_LGD!$B38,Data_LGD!$A$5:$K$1600,Data_LGD!J$1,FALSE))=0,ISERROR(IF(ISERROR(VLOOKUP("Persons"&amp;control!$F$32&amp;NIreland_LGD!$B38,Data_LGD!$A$5:$K$1600,Data_LGD!J$1,FALSE)),"-",VLOOKUP("Persons"&amp;control!$F$32&amp;NIreland_LGD!$B38,Data_LGD!$A$5:$K$1600,Data_LGD!J$1,FALSE)))),"-",IF(ISERROR(VLOOKUP("Persons"&amp;control!$F$32&amp;NIreland_LGD!$B38,Data_LGD!$A$5:$K$1600,Data_LGD!J$1,FALSE)),"-",VLOOKUP("Persons"&amp;control!$F$32&amp;NIreland_LGD!$B38,Data_LGD!$A$5:$K$1600,Data_LGD!J$1,FALSE)))</f>
        <v>-</v>
      </c>
      <c r="Y38" s="99">
        <f>IF(OR(IF(ISERROR(VLOOKUP("Persons"&amp;control!$F$32&amp;NIreland_LGD!$B38,Data_LGD!$A$5:$K$1600,Data_LGD!K$1,FALSE)),"-",VLOOKUP("Persons"&amp;control!$F$32&amp;NIreland_LGD!$B38,Data_LGD!$A$5:$K$1600,Data_LGD!K$1,FALSE))=0,ISERROR(IF(ISERROR(VLOOKUP("Persons"&amp;control!$F$32&amp;NIreland_LGD!$B38,Data_LGD!$A$5:$K$1600,Data_LGD!K$1,FALSE)),"-",VLOOKUP("Persons"&amp;control!$F$32&amp;NIreland_LGD!$B38,Data_LGD!$A$5:$K$1600,Data_LGD!K$1,FALSE)))),"-",IF(ISERROR(VLOOKUP("Persons"&amp;control!$F$32&amp;NIreland_LGD!$B38,Data_LGD!$A$5:$K$1600,Data_LGD!K$1,FALSE)),"-",VLOOKUP("Persons"&amp;control!$F$32&amp;NIreland_LGD!$B38,Data_LGD!$A$5:$K$1600,Data_LGD!K$1,FALSE)))</f>
        <v>33</v>
      </c>
    </row>
    <row r="39" spans="2:25" thickBot="1">
      <c r="B39" s="16" t="s">
        <v>97</v>
      </c>
      <c r="C39" s="100">
        <f>IF(OR(IF(ISERROR(VLOOKUP(control!$B$4&amp;control!$F$32&amp;NIreland_LGD!$B39,Data_LGD!$A$5:$K$1600,Data_LGD!E$1,FALSE)),"-",VLOOKUP(control!$B$4&amp;control!$F$32&amp;NIreland_LGD!$B39,Data_LGD!$A$5:$K$1600,Data_LGD!E$1,FALSE))=0,ISERROR(IF(ISERROR(VLOOKUP(control!$B$4&amp;control!$F$32&amp;NIreland_LGD!$B39,Data_LGD!$A$5:$K$1600,Data_LGD!E$1,FALSE)),"-",VLOOKUP(control!$B$4&amp;control!$F$32&amp;NIreland_LGD!$B39,Data_LGD!$A$5:$K$1600,Data_LGD!E$1,FALSE)))),"-",IF(ISERROR(VLOOKUP(control!$B$4&amp;control!$F$32&amp;NIreland_LGD!$B39,Data_LGD!$A$5:$K$1600,Data_LGD!E$1,FALSE)),"-",VLOOKUP(control!$B$4&amp;control!$F$32&amp;NIreland_LGD!$B39,Data_LGD!$A$5:$K$1600,Data_LGD!E$1,FALSE)))</f>
        <v>6</v>
      </c>
      <c r="D39" s="101">
        <f>IF(OR(IF(ISERROR(VLOOKUP(control!$B$4&amp;control!$F$32&amp;NIreland_LGD!$B39,Data_LGD!$A$5:$K$1600,Data_LGD!F$1,FALSE)),"-",VLOOKUP(control!$B$4&amp;control!$F$32&amp;NIreland_LGD!$B39,Data_LGD!$A$5:$K$1600,Data_LGD!F$1,FALSE))=0,ISERROR(IF(ISERROR(VLOOKUP(control!$B$4&amp;control!$F$32&amp;NIreland_LGD!$B39,Data_LGD!$A$5:$K$1600,Data_LGD!F$1,FALSE)),"-",VLOOKUP(control!$B$4&amp;control!$F$32&amp;NIreland_LGD!$B39,Data_LGD!$A$5:$K$1600,Data_LGD!F$1,FALSE)))),"-",IF(ISERROR(VLOOKUP(control!$B$4&amp;control!$F$32&amp;NIreland_LGD!$B39,Data_LGD!$A$5:$K$1600,Data_LGD!F$1,FALSE)),"-",VLOOKUP(control!$B$4&amp;control!$F$32&amp;NIreland_LGD!$B39,Data_LGD!$A$5:$K$1600,Data_LGD!F$1,FALSE)))</f>
        <v>8</v>
      </c>
      <c r="E39" s="101">
        <f>IF(OR(IF(ISERROR(VLOOKUP(control!$B$4&amp;control!$F$32&amp;NIreland_LGD!$B39,Data_LGD!$A$5:$K$1600,Data_LGD!G$1,FALSE)),"-",VLOOKUP(control!$B$4&amp;control!$F$32&amp;NIreland_LGD!$B39,Data_LGD!$A$5:$K$1600,Data_LGD!G$1,FALSE))=0,ISERROR(IF(ISERROR(VLOOKUP(control!$B$4&amp;control!$F$32&amp;NIreland_LGD!$B39,Data_LGD!$A$5:$K$1600,Data_LGD!G$1,FALSE)),"-",VLOOKUP(control!$B$4&amp;control!$F$32&amp;NIreland_LGD!$B39,Data_LGD!$A$5:$K$1600,Data_LGD!G$1,FALSE)))),"-",IF(ISERROR(VLOOKUP(control!$B$4&amp;control!$F$32&amp;NIreland_LGD!$B39,Data_LGD!$A$5:$K$1600,Data_LGD!G$1,FALSE)),"-",VLOOKUP(control!$B$4&amp;control!$F$32&amp;NIreland_LGD!$B39,Data_LGD!$A$5:$K$1600,Data_LGD!G$1,FALSE)))</f>
        <v>6</v>
      </c>
      <c r="F39" s="101">
        <f>IF(OR(IF(ISERROR(VLOOKUP(control!$B$4&amp;control!$F$32&amp;NIreland_LGD!$B39,Data_LGD!$A$5:$K$1600,Data_LGD!H$1,FALSE)),"-",VLOOKUP(control!$B$4&amp;control!$F$32&amp;NIreland_LGD!$B39,Data_LGD!$A$5:$K$1600,Data_LGD!H$1,FALSE))=0,ISERROR(IF(ISERROR(VLOOKUP(control!$B$4&amp;control!$F$32&amp;NIreland_LGD!$B39,Data_LGD!$A$5:$K$1600,Data_LGD!H$1,FALSE)),"-",VLOOKUP(control!$B$4&amp;control!$F$32&amp;NIreland_LGD!$B39,Data_LGD!$A$5:$K$1600,Data_LGD!H$1,FALSE)))),"-",IF(ISERROR(VLOOKUP(control!$B$4&amp;control!$F$32&amp;NIreland_LGD!$B39,Data_LGD!$A$5:$K$1600,Data_LGD!H$1,FALSE)),"-",VLOOKUP(control!$B$4&amp;control!$F$32&amp;NIreland_LGD!$B39,Data_LGD!$A$5:$K$1600,Data_LGD!H$1,FALSE)))</f>
        <v>7</v>
      </c>
      <c r="G39" s="101">
        <f>IF(OR(IF(ISERROR(VLOOKUP(control!$B$4&amp;control!$F$32&amp;NIreland_LGD!$B39,Data_LGD!$A$5:$K$1600,Data_LGD!I$1,FALSE)),"-",VLOOKUP(control!$B$4&amp;control!$F$32&amp;NIreland_LGD!$B39,Data_LGD!$A$5:$K$1600,Data_LGD!I$1,FALSE))=0,ISERROR(IF(ISERROR(VLOOKUP(control!$B$4&amp;control!$F$32&amp;NIreland_LGD!$B39,Data_LGD!$A$5:$K$1600,Data_LGD!I$1,FALSE)),"-",VLOOKUP(control!$B$4&amp;control!$F$32&amp;NIreland_LGD!$B39,Data_LGD!$A$5:$K$1600,Data_LGD!I$1,FALSE)))),"-",IF(ISERROR(VLOOKUP(control!$B$4&amp;control!$F$32&amp;NIreland_LGD!$B39,Data_LGD!$A$5:$K$1600,Data_LGD!I$1,FALSE)),"-",VLOOKUP(control!$B$4&amp;control!$F$32&amp;NIreland_LGD!$B39,Data_LGD!$A$5:$K$1600,Data_LGD!I$1,FALSE)))</f>
        <v>8</v>
      </c>
      <c r="H39" s="101">
        <f>IF(OR(IF(ISERROR(VLOOKUP(control!$B$4&amp;control!$F$32&amp;NIreland_LGD!$B39,Data_LGD!$A$5:$K$1600,Data_LGD!J$1,FALSE)),"-",VLOOKUP(control!$B$4&amp;control!$F$32&amp;NIreland_LGD!$B39,Data_LGD!$A$5:$K$1600,Data_LGD!J$1,FALSE))=0,ISERROR(IF(ISERROR(VLOOKUP(control!$B$4&amp;control!$F$32&amp;NIreland_LGD!$B39,Data_LGD!$A$5:$K$1600,Data_LGD!J$1,FALSE)),"-",VLOOKUP(control!$B$4&amp;control!$F$32&amp;NIreland_LGD!$B39,Data_LGD!$A$5:$K$1600,Data_LGD!J$1,FALSE)))),"-",IF(ISERROR(VLOOKUP(control!$B$4&amp;control!$F$32&amp;NIreland_LGD!$B39,Data_LGD!$A$5:$K$1600,Data_LGD!J$1,FALSE)),"-",VLOOKUP(control!$B$4&amp;control!$F$32&amp;NIreland_LGD!$B39,Data_LGD!$A$5:$K$1600,Data_LGD!J$1,FALSE)))</f>
        <v>6</v>
      </c>
      <c r="I39" s="102">
        <f>IF(OR(IF(ISERROR(VLOOKUP(control!$B$4&amp;control!$F$32&amp;NIreland_LGD!$B39,Data_LGD!$A$5:$K$1600,Data_LGD!K$1,FALSE)),"-",VLOOKUP(control!$B$4&amp;control!$F$32&amp;NIreland_LGD!$B39,Data_LGD!$A$5:$K$1600,Data_LGD!K$1,FALSE))=0,ISERROR(IF(ISERROR(VLOOKUP(control!$B$4&amp;control!$F$32&amp;NIreland_LGD!$B39,Data_LGD!$A$5:$K$1600,Data_LGD!K$1,FALSE)),"-",VLOOKUP(control!$B$4&amp;control!$F$32&amp;NIreland_LGD!$B39,Data_LGD!$A$5:$K$1600,Data_LGD!K$1,FALSE)))),"-",IF(ISERROR(VLOOKUP(control!$B$4&amp;control!$F$32&amp;NIreland_LGD!$B39,Data_LGD!$A$5:$K$1600,Data_LGD!K$1,FALSE)),"-",VLOOKUP(control!$B$4&amp;control!$F$32&amp;NIreland_LGD!$B39,Data_LGD!$A$5:$K$1600,Data_LGD!K$1,FALSE)))</f>
        <v>41</v>
      </c>
      <c r="K39" s="100">
        <f>IF(OR(IF(ISERROR(VLOOKUP(control!$B$5&amp;control!$F$32&amp;NIreland_LGD!$B39,Data_LGD!$A$5:$K$1600,Data_LGD!E$1,FALSE)),"-",VLOOKUP(control!$B$5&amp;control!$F$32&amp;NIreland_LGD!$B39,Data_LGD!$A$5:$K$1600,Data_LGD!E$1,FALSE))=0,ISERROR(IF(ISERROR(VLOOKUP(control!$B$5&amp;control!$F$32&amp;NIreland_LGD!$B39,Data_LGD!$A$5:$K$1600,Data_LGD!E$1,FALSE)),"-",VLOOKUP(control!$B$5&amp;control!$F$32&amp;NIreland_LGD!$B39,Data_LGD!$A$5:$K$1600,Data_LGD!E$1,FALSE)))),"-",IF(ISERROR(VLOOKUP(control!$B$5&amp;control!$F$32&amp;NIreland_LGD!$B39,Data_LGD!$A$5:$K$1600,Data_LGD!E$1,FALSE)),"-",VLOOKUP(control!$B$5&amp;control!$F$32&amp;NIreland_LGD!$B39,Data_LGD!$A$5:$K$1600,Data_LGD!E$1,FALSE)))</f>
        <v>9</v>
      </c>
      <c r="L39" s="101">
        <f>IF(OR(IF(ISERROR(VLOOKUP(control!$B$5&amp;control!$F$32&amp;NIreland_LGD!$B39,Data_LGD!$A$5:$K$1600,Data_LGD!F$1,FALSE)),"-",VLOOKUP(control!$B$5&amp;control!$F$32&amp;NIreland_LGD!$B39,Data_LGD!$A$5:$K$1600,Data_LGD!F$1,FALSE))=0,ISERROR(IF(ISERROR(VLOOKUP(control!$B$5&amp;control!$F$32&amp;NIreland_LGD!$B42,Data_LGD!$A$5:$K$1600,Data_LGD!F$1,FALSE)),"-",VLOOKUP(control!$B$5&amp;control!$F$32&amp;NIreland_LGD!$B39,Data_LGD!$A$5:$K$1600,Data_LGD!F$1,FALSE)))),"-",IF(ISERROR(VLOOKUP(control!$B$5&amp;control!$F$32&amp;NIreland_LGD!$B39,Data_LGD!$A$5:$K$1600,Data_LGD!F$1,FALSE)),"-",VLOOKUP(control!$B$5&amp;control!$F$32&amp;NIreland_LGD!$B39,Data_LGD!$A$5:$K$1600,Data_LGD!F$1,FALSE)))</f>
        <v>5</v>
      </c>
      <c r="M39" s="101">
        <f>IF(OR(IF(ISERROR(VLOOKUP(control!$B$5&amp;control!$F$32&amp;NIreland_LGD!$B39,Data_LGD!$A$5:$K$1600,Data_LGD!G$1,FALSE)),"-",VLOOKUP(control!$B$5&amp;control!$F$32&amp;NIreland_LGD!$B39,Data_LGD!$A$5:$K$1600,Data_LGD!G$1,FALSE))=0,ISERROR(IF(ISERROR(VLOOKUP(control!$B$5&amp;control!$F$32&amp;NIreland_LGD!$B42,Data_LGD!$A$5:$K$1600,Data_LGD!G$1,FALSE)),"-",VLOOKUP(control!$B$5&amp;control!$F$32&amp;NIreland_LGD!$B39,Data_LGD!$A$5:$K$1600,Data_LGD!G$1,FALSE)))),"-",IF(ISERROR(VLOOKUP(control!$B$5&amp;control!$F$32&amp;NIreland_LGD!$B39,Data_LGD!$A$5:$K$1600,Data_LGD!G$1,FALSE)),"-",VLOOKUP(control!$B$5&amp;control!$F$32&amp;NIreland_LGD!$B39,Data_LGD!$A$5:$K$1600,Data_LGD!G$1,FALSE)))</f>
        <v>13</v>
      </c>
      <c r="N39" s="101">
        <f>IF(OR(IF(ISERROR(VLOOKUP(control!$B$5&amp;control!$F$32&amp;NIreland_LGD!$B39,Data_LGD!$A$5:$K$1600,Data_LGD!H$1,FALSE)),"-",VLOOKUP(control!$B$5&amp;control!$F$32&amp;NIreland_LGD!$B39,Data_LGD!$A$5:$K$1600,Data_LGD!H$1,FALSE))=0,ISERROR(IF(ISERROR(VLOOKUP(control!$B$5&amp;control!$F$32&amp;NIreland_LGD!$B42,Data_LGD!$A$5:$K$1600,Data_LGD!H$1,FALSE)),"-",VLOOKUP(control!$B$5&amp;control!$F$32&amp;NIreland_LGD!$B39,Data_LGD!$A$5:$K$1600,Data_LGD!H$1,FALSE)))),"-",IF(ISERROR(VLOOKUP(control!$B$5&amp;control!$F$32&amp;NIreland_LGD!$B39,Data_LGD!$A$5:$K$1600,Data_LGD!H$1,FALSE)),"-",VLOOKUP(control!$B$5&amp;control!$F$32&amp;NIreland_LGD!$B39,Data_LGD!$A$5:$K$1600,Data_LGD!H$1,FALSE)))</f>
        <v>24</v>
      </c>
      <c r="O39" s="101">
        <f>IF(OR(IF(ISERROR(VLOOKUP(control!$B$5&amp;control!$F$32&amp;NIreland_LGD!$B39,Data_LGD!$A$5:$K$1600,Data_LGD!I$1,FALSE)),"-",VLOOKUP(control!$B$5&amp;control!$F$32&amp;NIreland_LGD!$B39,Data_LGD!$A$5:$K$1600,Data_LGD!I$1,FALSE))=0,ISERROR(IF(ISERROR(VLOOKUP(control!$B$5&amp;control!$F$32&amp;NIreland_LGD!$B42,Data_LGD!$A$5:$K$1600,Data_LGD!I$1,FALSE)),"-",VLOOKUP(control!$B$5&amp;control!$F$32&amp;NIreland_LGD!$B39,Data_LGD!$A$5:$K$1600,Data_LGD!I$1,FALSE)))),"-",IF(ISERROR(VLOOKUP(control!$B$5&amp;control!$F$32&amp;NIreland_LGD!$B39,Data_LGD!$A$5:$K$1600,Data_LGD!I$1,FALSE)),"-",VLOOKUP(control!$B$5&amp;control!$F$32&amp;NIreland_LGD!$B39,Data_LGD!$A$5:$K$1600,Data_LGD!I$1,FALSE)))</f>
        <v>19</v>
      </c>
      <c r="P39" s="101">
        <f>IF(OR(IF(ISERROR(VLOOKUP(control!$B$5&amp;control!$F$32&amp;NIreland_LGD!$B39,Data_LGD!$A$5:$K$1600,Data_LGD!J$1,FALSE)),"-",VLOOKUP(control!$B$5&amp;control!$F$32&amp;NIreland_LGD!$B39,Data_LGD!$A$5:$K$1600,Data_LGD!J$1,FALSE))=0,ISERROR(IF(ISERROR(VLOOKUP(control!$B$5&amp;control!$F$32&amp;NIreland_LGD!$B42,Data_LGD!$A$5:$K$1600,Data_LGD!J$1,FALSE)),"-",VLOOKUP(control!$B$5&amp;control!$F$32&amp;NIreland_LGD!$B39,Data_LGD!$A$5:$K$1600,Data_LGD!J$1,FALSE)))),"-",IF(ISERROR(VLOOKUP(control!$B$5&amp;control!$F$32&amp;NIreland_LGD!$B39,Data_LGD!$A$5:$K$1600,Data_LGD!J$1,FALSE)),"-",VLOOKUP(control!$B$5&amp;control!$F$32&amp;NIreland_LGD!$B39,Data_LGD!$A$5:$K$1600,Data_LGD!J$1,FALSE)))</f>
        <v>12</v>
      </c>
      <c r="Q39" s="102">
        <f>IF(OR(IF(ISERROR(VLOOKUP(control!$B$5&amp;control!$F$32&amp;NIreland_LGD!$B39,Data_LGD!$A$5:$K$1600,Data_LGD!K$1,FALSE)),"-",VLOOKUP(control!$B$5&amp;control!$F$32&amp;NIreland_LGD!$B39,Data_LGD!$A$5:$K$1600,Data_LGD!K$1,FALSE))=0,ISERROR(IF(ISERROR(VLOOKUP(control!$B$5&amp;control!$F$32&amp;NIreland_LGD!$B42,Data_LGD!$A$5:$K$1600,Data_LGD!K$1,FALSE)),"-",VLOOKUP(control!$B$5&amp;control!$F$32&amp;NIreland_LGD!$B39,Data_LGD!$A$5:$K$1600,Data_LGD!K$1,FALSE)))),"-",IF(ISERROR(VLOOKUP(control!$B$5&amp;control!$F$32&amp;NIreland_LGD!$B39,Data_LGD!$A$5:$K$1600,Data_LGD!K$1,FALSE)),"-",VLOOKUP(control!$B$5&amp;control!$F$32&amp;NIreland_LGD!$B39,Data_LGD!$A$5:$K$1600,Data_LGD!K$1,FALSE)))</f>
        <v>82</v>
      </c>
      <c r="R39" s="9"/>
      <c r="S39" s="100">
        <f>IF(OR(IF(ISERROR(VLOOKUP("Persons"&amp;control!$F$32&amp;NIreland_LGD!$B39,Data_LGD!$A$5:$K$1600,Data_LGD!E$1,FALSE)),"-",VLOOKUP("Persons"&amp;control!$F$32&amp;NIreland_LGD!$B39,Data_LGD!$A$5:$K$1600,Data_LGD!E$1,FALSE))=0,ISERROR(IF(ISERROR(VLOOKUP("Persons"&amp;control!$F$32&amp;NIreland_LGD!$B39,Data_LGD!$A$5:$K$1600,Data_LGD!E$1,FALSE)),"-",VLOOKUP("Persons"&amp;control!$F$32&amp;NIreland_LGD!$B39,Data_LGD!$A$5:$K$1600,Data_LGD!E$1,FALSE)))),"-",IF(ISERROR(VLOOKUP("Persons"&amp;control!$F$32&amp;NIreland_LGD!$B39,Data_LGD!$A$5:$K$1600,Data_LGD!E$1,FALSE)),"-",VLOOKUP("Persons"&amp;control!$F$32&amp;NIreland_LGD!$B39,Data_LGD!$A$5:$K$1600,Data_LGD!E$1,FALSE)))</f>
        <v>15</v>
      </c>
      <c r="T39" s="101">
        <f>IF(OR(IF(ISERROR(VLOOKUP("Persons"&amp;control!$F$32&amp;NIreland_LGD!$B39,Data_LGD!$A$5:$K$1600,Data_LGD!F$1,FALSE)),"-",VLOOKUP("Persons"&amp;control!$F$32&amp;NIreland_LGD!$B39,Data_LGD!$A$5:$K$1600,Data_LGD!F$1,FALSE))=0,ISERROR(IF(ISERROR(VLOOKUP("Persons"&amp;control!$F$32&amp;NIreland_LGD!$B39,Data_LGD!$A$5:$K$1600,Data_LGD!F$1,FALSE)),"-",VLOOKUP("Persons"&amp;control!$F$32&amp;NIreland_LGD!$B39,Data_LGD!$A$5:$K$1600,Data_LGD!F$1,FALSE)))),"-",IF(ISERROR(VLOOKUP("Persons"&amp;control!$F$32&amp;NIreland_LGD!$B39,Data_LGD!$A$5:$K$1600,Data_LGD!F$1,FALSE)),"-",VLOOKUP("Persons"&amp;control!$F$32&amp;NIreland_LGD!$B39,Data_LGD!$A$5:$K$1600,Data_LGD!F$1,FALSE)))</f>
        <v>13</v>
      </c>
      <c r="U39" s="101">
        <f>IF(OR(IF(ISERROR(VLOOKUP("Persons"&amp;control!$F$32&amp;NIreland_LGD!$B39,Data_LGD!$A$5:$K$1600,Data_LGD!G$1,FALSE)),"-",VLOOKUP("Persons"&amp;control!$F$32&amp;NIreland_LGD!$B39,Data_LGD!$A$5:$K$1600,Data_LGD!G$1,FALSE))=0,ISERROR(IF(ISERROR(VLOOKUP("Persons"&amp;control!$F$32&amp;NIreland_LGD!$B39,Data_LGD!$A$5:$K$1600,Data_LGD!G$1,FALSE)),"-",VLOOKUP("Persons"&amp;control!$F$32&amp;NIreland_LGD!$B39,Data_LGD!$A$5:$K$1600,Data_LGD!G$1,FALSE)))),"-",IF(ISERROR(VLOOKUP("Persons"&amp;control!$F$32&amp;NIreland_LGD!$B39,Data_LGD!$A$5:$K$1600,Data_LGD!G$1,FALSE)),"-",VLOOKUP("Persons"&amp;control!$F$32&amp;NIreland_LGD!$B39,Data_LGD!$A$5:$K$1600,Data_LGD!G$1,FALSE)))</f>
        <v>19</v>
      </c>
      <c r="V39" s="101">
        <f>IF(OR(IF(ISERROR(VLOOKUP("Persons"&amp;control!$F$32&amp;NIreland_LGD!$B39,Data_LGD!$A$5:$K$1600,Data_LGD!H$1,FALSE)),"-",VLOOKUP("Persons"&amp;control!$F$32&amp;NIreland_LGD!$B39,Data_LGD!$A$5:$K$1600,Data_LGD!H$1,FALSE))=0,ISERROR(IF(ISERROR(VLOOKUP("Persons"&amp;control!$F$32&amp;NIreland_LGD!$B39,Data_LGD!$A$5:$K$1600,Data_LGD!H$1,FALSE)),"-",VLOOKUP("Persons"&amp;control!$F$32&amp;NIreland_LGD!$B39,Data_LGD!$A$5:$K$1600,Data_LGD!H$1,FALSE)))),"-",IF(ISERROR(VLOOKUP("Persons"&amp;control!$F$32&amp;NIreland_LGD!$B39,Data_LGD!$A$5:$K$1600,Data_LGD!H$1,FALSE)),"-",VLOOKUP("Persons"&amp;control!$F$32&amp;NIreland_LGD!$B39,Data_LGD!$A$5:$K$1600,Data_LGD!H$1,FALSE)))</f>
        <v>31</v>
      </c>
      <c r="W39" s="101">
        <f>IF(OR(IF(ISERROR(VLOOKUP("Persons"&amp;control!$F$32&amp;NIreland_LGD!$B39,Data_LGD!$A$5:$K$1600,Data_LGD!I$1,FALSE)),"-",VLOOKUP("Persons"&amp;control!$F$32&amp;NIreland_LGD!$B39,Data_LGD!$A$5:$K$1600,Data_LGD!I$1,FALSE))=0,ISERROR(IF(ISERROR(VLOOKUP("Persons"&amp;control!$F$32&amp;NIreland_LGD!$B39,Data_LGD!$A$5:$K$1600,Data_LGD!I$1,FALSE)),"-",VLOOKUP("Persons"&amp;control!$F$32&amp;NIreland_LGD!$B39,Data_LGD!$A$5:$K$1600,Data_LGD!I$1,FALSE)))),"-",IF(ISERROR(VLOOKUP("Persons"&amp;control!$F$32&amp;NIreland_LGD!$B39,Data_LGD!$A$5:$K$1600,Data_LGD!I$1,FALSE)),"-",VLOOKUP("Persons"&amp;control!$F$32&amp;NIreland_LGD!$B39,Data_LGD!$A$5:$K$1600,Data_LGD!I$1,FALSE)))</f>
        <v>27</v>
      </c>
      <c r="X39" s="101">
        <f>IF(OR(IF(ISERROR(VLOOKUP("Persons"&amp;control!$F$32&amp;NIreland_LGD!$B39,Data_LGD!$A$5:$K$1600,Data_LGD!J$1,FALSE)),"-",VLOOKUP("Persons"&amp;control!$F$32&amp;NIreland_LGD!$B39,Data_LGD!$A$5:$K$1600,Data_LGD!J$1,FALSE))=0,ISERROR(IF(ISERROR(VLOOKUP("Persons"&amp;control!$F$32&amp;NIreland_LGD!$B39,Data_LGD!$A$5:$K$1600,Data_LGD!J$1,FALSE)),"-",VLOOKUP("Persons"&amp;control!$F$32&amp;NIreland_LGD!$B39,Data_LGD!$A$5:$K$1600,Data_LGD!J$1,FALSE)))),"-",IF(ISERROR(VLOOKUP("Persons"&amp;control!$F$32&amp;NIreland_LGD!$B39,Data_LGD!$A$5:$K$1600,Data_LGD!J$1,FALSE)),"-",VLOOKUP("Persons"&amp;control!$F$32&amp;NIreland_LGD!$B39,Data_LGD!$A$5:$K$1600,Data_LGD!J$1,FALSE)))</f>
        <v>18</v>
      </c>
      <c r="Y39" s="102">
        <f>IF(OR(IF(ISERROR(VLOOKUP("Persons"&amp;control!$F$32&amp;NIreland_LGD!$B39,Data_LGD!$A$5:$K$1600,Data_LGD!K$1,FALSE)),"-",VLOOKUP("Persons"&amp;control!$F$32&amp;NIreland_LGD!$B39,Data_LGD!$A$5:$K$1600,Data_LGD!K$1,FALSE))=0,ISERROR(IF(ISERROR(VLOOKUP("Persons"&amp;control!$F$32&amp;NIreland_LGD!$B39,Data_LGD!$A$5:$K$1600,Data_LGD!K$1,FALSE)),"-",VLOOKUP("Persons"&amp;control!$F$32&amp;NIreland_LGD!$B39,Data_LGD!$A$5:$K$1600,Data_LGD!K$1,FALSE)))),"-",IF(ISERROR(VLOOKUP("Persons"&amp;control!$F$32&amp;NIreland_LGD!$B39,Data_LGD!$A$5:$K$1600,Data_LGD!K$1,FALSE)),"-",VLOOKUP("Persons"&amp;control!$F$32&amp;NIreland_LGD!$B39,Data_LGD!$A$5:$K$1600,Data_LGD!K$1,FALSE)))</f>
        <v>123</v>
      </c>
    </row>
    <row r="40" spans="2:25" thickBot="1">
      <c r="B40" s="16" t="s">
        <v>114</v>
      </c>
      <c r="C40" s="97" t="str">
        <f>IF(OR(IF(ISERROR(VLOOKUP(control!$B$4&amp;control!$F$32&amp;NIreland_LGD!$B40,Data_LGD!$A$5:$K$1600,Data_LGD!E$1,FALSE)),"-",VLOOKUP(control!$B$4&amp;control!$F$32&amp;NIreland_LGD!$B40,Data_LGD!$A$5:$K$1600,Data_LGD!E$1,FALSE))=0,ISERROR(IF(ISERROR(VLOOKUP(control!$B$4&amp;control!$F$32&amp;NIreland_LGD!$B40,Data_LGD!$A$5:$K$1600,Data_LGD!E$1,FALSE)),"-",VLOOKUP(control!$B$4&amp;control!$F$32&amp;NIreland_LGD!$B40,Data_LGD!$A$5:$K$1600,Data_LGD!E$1,FALSE)))),"-",IF(ISERROR(VLOOKUP(control!$B$4&amp;control!$F$32&amp;NIreland_LGD!$B40,Data_LGD!$A$5:$K$1600,Data_LGD!E$1,FALSE)),"-",VLOOKUP(control!$B$4&amp;control!$F$32&amp;NIreland_LGD!$B40,Data_LGD!$A$5:$K$1600,Data_LGD!E$1,FALSE)))</f>
        <v>-</v>
      </c>
      <c r="D40" s="98">
        <f>IF(OR(IF(ISERROR(VLOOKUP(control!$B$4&amp;control!$F$32&amp;NIreland_LGD!$B40,Data_LGD!$A$5:$K$1600,Data_LGD!F$1,FALSE)),"-",VLOOKUP(control!$B$4&amp;control!$F$32&amp;NIreland_LGD!$B40,Data_LGD!$A$5:$K$1600,Data_LGD!F$1,FALSE))=0,ISERROR(IF(ISERROR(VLOOKUP(control!$B$4&amp;control!$F$32&amp;NIreland_LGD!$B40,Data_LGD!$A$5:$K$1600,Data_LGD!F$1,FALSE)),"-",VLOOKUP(control!$B$4&amp;control!$F$32&amp;NIreland_LGD!$B40,Data_LGD!$A$5:$K$1600,Data_LGD!F$1,FALSE)))),"-",IF(ISERROR(VLOOKUP(control!$B$4&amp;control!$F$32&amp;NIreland_LGD!$B40,Data_LGD!$A$5:$K$1600,Data_LGD!F$1,FALSE)),"-",VLOOKUP(control!$B$4&amp;control!$F$32&amp;NIreland_LGD!$B40,Data_LGD!$A$5:$K$1600,Data_LGD!F$1,FALSE)))</f>
        <v>5</v>
      </c>
      <c r="E40" s="98">
        <f>IF(OR(IF(ISERROR(VLOOKUP(control!$B$4&amp;control!$F$32&amp;NIreland_LGD!$B40,Data_LGD!$A$5:$K$1600,Data_LGD!G$1,FALSE)),"-",VLOOKUP(control!$B$4&amp;control!$F$32&amp;NIreland_LGD!$B40,Data_LGD!$A$5:$K$1600,Data_LGD!G$1,FALSE))=0,ISERROR(IF(ISERROR(VLOOKUP(control!$B$4&amp;control!$F$32&amp;NIreland_LGD!$B40,Data_LGD!$A$5:$K$1600,Data_LGD!G$1,FALSE)),"-",VLOOKUP(control!$B$4&amp;control!$F$32&amp;NIreland_LGD!$B40,Data_LGD!$A$5:$K$1600,Data_LGD!G$1,FALSE)))),"-",IF(ISERROR(VLOOKUP(control!$B$4&amp;control!$F$32&amp;NIreland_LGD!$B40,Data_LGD!$A$5:$K$1600,Data_LGD!G$1,FALSE)),"-",VLOOKUP(control!$B$4&amp;control!$F$32&amp;NIreland_LGD!$B40,Data_LGD!$A$5:$K$1600,Data_LGD!G$1,FALSE)))</f>
        <v>5</v>
      </c>
      <c r="F40" s="98" t="str">
        <f>IF(OR(IF(ISERROR(VLOOKUP(control!$B$4&amp;control!$F$32&amp;NIreland_LGD!$B40,Data_LGD!$A$5:$K$1600,Data_LGD!H$1,FALSE)),"-",VLOOKUP(control!$B$4&amp;control!$F$32&amp;NIreland_LGD!$B40,Data_LGD!$A$5:$K$1600,Data_LGD!H$1,FALSE))=0,ISERROR(IF(ISERROR(VLOOKUP(control!$B$4&amp;control!$F$32&amp;NIreland_LGD!$B40,Data_LGD!$A$5:$K$1600,Data_LGD!H$1,FALSE)),"-",VLOOKUP(control!$B$4&amp;control!$F$32&amp;NIreland_LGD!$B40,Data_LGD!$A$5:$K$1600,Data_LGD!H$1,FALSE)))),"-",IF(ISERROR(VLOOKUP(control!$B$4&amp;control!$F$32&amp;NIreland_LGD!$B40,Data_LGD!$A$5:$K$1600,Data_LGD!H$1,FALSE)),"-",VLOOKUP(control!$B$4&amp;control!$F$32&amp;NIreland_LGD!$B40,Data_LGD!$A$5:$K$1600,Data_LGD!H$1,FALSE)))</f>
        <v>-</v>
      </c>
      <c r="G40" s="98" t="str">
        <f>IF(OR(IF(ISERROR(VLOOKUP(control!$B$4&amp;control!$F$32&amp;NIreland_LGD!$B40,Data_LGD!$A$5:$K$1600,Data_LGD!I$1,FALSE)),"-",VLOOKUP(control!$B$4&amp;control!$F$32&amp;NIreland_LGD!$B40,Data_LGD!$A$5:$K$1600,Data_LGD!I$1,FALSE))=0,ISERROR(IF(ISERROR(VLOOKUP(control!$B$4&amp;control!$F$32&amp;NIreland_LGD!$B40,Data_LGD!$A$5:$K$1600,Data_LGD!I$1,FALSE)),"-",VLOOKUP(control!$B$4&amp;control!$F$32&amp;NIreland_LGD!$B40,Data_LGD!$A$5:$K$1600,Data_LGD!I$1,FALSE)))),"-",IF(ISERROR(VLOOKUP(control!$B$4&amp;control!$F$32&amp;NIreland_LGD!$B40,Data_LGD!$A$5:$K$1600,Data_LGD!I$1,FALSE)),"-",VLOOKUP(control!$B$4&amp;control!$F$32&amp;NIreland_LGD!$B40,Data_LGD!$A$5:$K$1600,Data_LGD!I$1,FALSE)))</f>
        <v>-</v>
      </c>
      <c r="H40" s="98" t="str">
        <f>IF(OR(IF(ISERROR(VLOOKUP(control!$B$4&amp;control!$F$32&amp;NIreland_LGD!$B40,Data_LGD!$A$5:$K$1600,Data_LGD!J$1,FALSE)),"-",VLOOKUP(control!$B$4&amp;control!$F$32&amp;NIreland_LGD!$B40,Data_LGD!$A$5:$K$1600,Data_LGD!J$1,FALSE))=0,ISERROR(IF(ISERROR(VLOOKUP(control!$B$4&amp;control!$F$32&amp;NIreland_LGD!$B40,Data_LGD!$A$5:$K$1600,Data_LGD!J$1,FALSE)),"-",VLOOKUP(control!$B$4&amp;control!$F$32&amp;NIreland_LGD!$B40,Data_LGD!$A$5:$K$1600,Data_LGD!J$1,FALSE)))),"-",IF(ISERROR(VLOOKUP(control!$B$4&amp;control!$F$32&amp;NIreland_LGD!$B40,Data_LGD!$A$5:$K$1600,Data_LGD!J$1,FALSE)),"-",VLOOKUP(control!$B$4&amp;control!$F$32&amp;NIreland_LGD!$B40,Data_LGD!$A$5:$K$1600,Data_LGD!J$1,FALSE)))</f>
        <v>-</v>
      </c>
      <c r="I40" s="99">
        <f>IF(OR(IF(ISERROR(VLOOKUP(control!$B$4&amp;control!$F$32&amp;NIreland_LGD!$B40,Data_LGD!$A$5:$K$1600,Data_LGD!K$1,FALSE)),"-",VLOOKUP(control!$B$4&amp;control!$F$32&amp;NIreland_LGD!$B40,Data_LGD!$A$5:$K$1600,Data_LGD!K$1,FALSE))=0,ISERROR(IF(ISERROR(VLOOKUP(control!$B$4&amp;control!$F$32&amp;NIreland_LGD!$B40,Data_LGD!$A$5:$K$1600,Data_LGD!K$1,FALSE)),"-",VLOOKUP(control!$B$4&amp;control!$F$32&amp;NIreland_LGD!$B40,Data_LGD!$A$5:$K$1600,Data_LGD!K$1,FALSE)))),"-",IF(ISERROR(VLOOKUP(control!$B$4&amp;control!$F$32&amp;NIreland_LGD!$B40,Data_LGD!$A$5:$K$1600,Data_LGD!K$1,FALSE)),"-",VLOOKUP(control!$B$4&amp;control!$F$32&amp;NIreland_LGD!$B40,Data_LGD!$A$5:$K$1600,Data_LGD!K$1,FALSE)))</f>
        <v>10</v>
      </c>
      <c r="K40" s="97" t="str">
        <f>IF(OR(IF(ISERROR(VLOOKUP(control!$B$5&amp;control!$F$32&amp;NIreland_LGD!$B40,Data_LGD!$A$5:$K$1600,Data_LGD!E$1,FALSE)),"-",VLOOKUP(control!$B$5&amp;control!$F$32&amp;NIreland_LGD!$B40,Data_LGD!$A$5:$K$1600,Data_LGD!E$1,FALSE))=0,ISERROR(IF(ISERROR(VLOOKUP(control!$B$5&amp;control!$F$32&amp;NIreland_LGD!$B40,Data_LGD!$A$5:$K$1600,Data_LGD!E$1,FALSE)),"-",VLOOKUP(control!$B$5&amp;control!$F$32&amp;NIreland_LGD!$B40,Data_LGD!$A$5:$K$1600,Data_LGD!E$1,FALSE)))),"-",IF(ISERROR(VLOOKUP(control!$B$5&amp;control!$F$32&amp;NIreland_LGD!$B40,Data_LGD!$A$5:$K$1600,Data_LGD!E$1,FALSE)),"-",VLOOKUP(control!$B$5&amp;control!$F$32&amp;NIreland_LGD!$B40,Data_LGD!$A$5:$K$1600,Data_LGD!E$1,FALSE)))</f>
        <v>-</v>
      </c>
      <c r="L40" s="98" t="str">
        <f>IF(OR(IF(ISERROR(VLOOKUP(control!$B$5&amp;control!$F$32&amp;NIreland_LGD!$B40,Data_LGD!$A$5:$K$1600,Data_LGD!F$1,FALSE)),"-",VLOOKUP(control!$B$5&amp;control!$F$32&amp;NIreland_LGD!$B40,Data_LGD!$A$5:$K$1600,Data_LGD!F$1,FALSE))=0,ISERROR(IF(ISERROR(VLOOKUP(control!$B$5&amp;control!$F$32&amp;NIreland_LGD!$B43,Data_LGD!$A$5:$K$1600,Data_LGD!F$1,FALSE)),"-",VLOOKUP(control!$B$5&amp;control!$F$32&amp;NIreland_LGD!$B40,Data_LGD!$A$5:$K$1600,Data_LGD!F$1,FALSE)))),"-",IF(ISERROR(VLOOKUP(control!$B$5&amp;control!$F$32&amp;NIreland_LGD!$B40,Data_LGD!$A$5:$K$1600,Data_LGD!F$1,FALSE)),"-",VLOOKUP(control!$B$5&amp;control!$F$32&amp;NIreland_LGD!$B40,Data_LGD!$A$5:$K$1600,Data_LGD!F$1,FALSE)))</f>
        <v>-</v>
      </c>
      <c r="M40" s="98">
        <f>IF(OR(IF(ISERROR(VLOOKUP(control!$B$5&amp;control!$F$32&amp;NIreland_LGD!$B40,Data_LGD!$A$5:$K$1600,Data_LGD!G$1,FALSE)),"-",VLOOKUP(control!$B$5&amp;control!$F$32&amp;NIreland_LGD!$B40,Data_LGD!$A$5:$K$1600,Data_LGD!G$1,FALSE))=0,ISERROR(IF(ISERROR(VLOOKUP(control!$B$5&amp;control!$F$32&amp;NIreland_LGD!$B43,Data_LGD!$A$5:$K$1600,Data_LGD!G$1,FALSE)),"-",VLOOKUP(control!$B$5&amp;control!$F$32&amp;NIreland_LGD!$B40,Data_LGD!$A$5:$K$1600,Data_LGD!G$1,FALSE)))),"-",IF(ISERROR(VLOOKUP(control!$B$5&amp;control!$F$32&amp;NIreland_LGD!$B40,Data_LGD!$A$5:$K$1600,Data_LGD!G$1,FALSE)),"-",VLOOKUP(control!$B$5&amp;control!$F$32&amp;NIreland_LGD!$B40,Data_LGD!$A$5:$K$1600,Data_LGD!G$1,FALSE)))</f>
        <v>5</v>
      </c>
      <c r="N40" s="98" t="str">
        <f>IF(OR(IF(ISERROR(VLOOKUP(control!$B$5&amp;control!$F$32&amp;NIreland_LGD!$B40,Data_LGD!$A$5:$K$1600,Data_LGD!H$1,FALSE)),"-",VLOOKUP(control!$B$5&amp;control!$F$32&amp;NIreland_LGD!$B40,Data_LGD!$A$5:$K$1600,Data_LGD!H$1,FALSE))=0,ISERROR(IF(ISERROR(VLOOKUP(control!$B$5&amp;control!$F$32&amp;NIreland_LGD!$B43,Data_LGD!$A$5:$K$1600,Data_LGD!H$1,FALSE)),"-",VLOOKUP(control!$B$5&amp;control!$F$32&amp;NIreland_LGD!$B40,Data_LGD!$A$5:$K$1600,Data_LGD!H$1,FALSE)))),"-",IF(ISERROR(VLOOKUP(control!$B$5&amp;control!$F$32&amp;NIreland_LGD!$B40,Data_LGD!$A$5:$K$1600,Data_LGD!H$1,FALSE)),"-",VLOOKUP(control!$B$5&amp;control!$F$32&amp;NIreland_LGD!$B40,Data_LGD!$A$5:$K$1600,Data_LGD!H$1,FALSE)))</f>
        <v>-</v>
      </c>
      <c r="O40" s="98" t="str">
        <f>IF(OR(IF(ISERROR(VLOOKUP(control!$B$5&amp;control!$F$32&amp;NIreland_LGD!$B40,Data_LGD!$A$5:$K$1600,Data_LGD!I$1,FALSE)),"-",VLOOKUP(control!$B$5&amp;control!$F$32&amp;NIreland_LGD!$B40,Data_LGD!$A$5:$K$1600,Data_LGD!I$1,FALSE))=0,ISERROR(IF(ISERROR(VLOOKUP(control!$B$5&amp;control!$F$32&amp;NIreland_LGD!$B43,Data_LGD!$A$5:$K$1600,Data_LGD!I$1,FALSE)),"-",VLOOKUP(control!$B$5&amp;control!$F$32&amp;NIreland_LGD!$B40,Data_LGD!$A$5:$K$1600,Data_LGD!I$1,FALSE)))),"-",IF(ISERROR(VLOOKUP(control!$B$5&amp;control!$F$32&amp;NIreland_LGD!$B40,Data_LGD!$A$5:$K$1600,Data_LGD!I$1,FALSE)),"-",VLOOKUP(control!$B$5&amp;control!$F$32&amp;NIreland_LGD!$B40,Data_LGD!$A$5:$K$1600,Data_LGD!I$1,FALSE)))</f>
        <v>-</v>
      </c>
      <c r="P40" s="98" t="str">
        <f>IF(OR(IF(ISERROR(VLOOKUP(control!$B$5&amp;control!$F$32&amp;NIreland_LGD!$B40,Data_LGD!$A$5:$K$1600,Data_LGD!J$1,FALSE)),"-",VLOOKUP(control!$B$5&amp;control!$F$32&amp;NIreland_LGD!$B40,Data_LGD!$A$5:$K$1600,Data_LGD!J$1,FALSE))=0,ISERROR(IF(ISERROR(VLOOKUP(control!$B$5&amp;control!$F$32&amp;NIreland_LGD!$B43,Data_LGD!$A$5:$K$1600,Data_LGD!J$1,FALSE)),"-",VLOOKUP(control!$B$5&amp;control!$F$32&amp;NIreland_LGD!$B40,Data_LGD!$A$5:$K$1600,Data_LGD!J$1,FALSE)))),"-",IF(ISERROR(VLOOKUP(control!$B$5&amp;control!$F$32&amp;NIreland_LGD!$B40,Data_LGD!$A$5:$K$1600,Data_LGD!J$1,FALSE)),"-",VLOOKUP(control!$B$5&amp;control!$F$32&amp;NIreland_LGD!$B40,Data_LGD!$A$5:$K$1600,Data_LGD!J$1,FALSE)))</f>
        <v>-</v>
      </c>
      <c r="Q40" s="99">
        <f>IF(OR(IF(ISERROR(VLOOKUP(control!$B$5&amp;control!$F$32&amp;NIreland_LGD!$B40,Data_LGD!$A$5:$K$1600,Data_LGD!K$1,FALSE)),"-",VLOOKUP(control!$B$5&amp;control!$F$32&amp;NIreland_LGD!$B40,Data_LGD!$A$5:$K$1600,Data_LGD!K$1,FALSE))=0,ISERROR(IF(ISERROR(VLOOKUP(control!$B$5&amp;control!$F$32&amp;NIreland_LGD!$B43,Data_LGD!$A$5:$K$1600,Data_LGD!K$1,FALSE)),"-",VLOOKUP(control!$B$5&amp;control!$F$32&amp;NIreland_LGD!$B40,Data_LGD!$A$5:$K$1600,Data_LGD!K$1,FALSE)))),"-",IF(ISERROR(VLOOKUP(control!$B$5&amp;control!$F$32&amp;NIreland_LGD!$B40,Data_LGD!$A$5:$K$1600,Data_LGD!K$1,FALSE)),"-",VLOOKUP(control!$B$5&amp;control!$F$32&amp;NIreland_LGD!$B40,Data_LGD!$A$5:$K$1600,Data_LGD!K$1,FALSE)))</f>
        <v>5</v>
      </c>
      <c r="R40" s="9"/>
      <c r="S40" s="97" t="str">
        <f>IF(OR(IF(ISERROR(VLOOKUP("Persons"&amp;control!$F$32&amp;NIreland_LGD!$B40,Data_LGD!$A$5:$K$1600,Data_LGD!E$1,FALSE)),"-",VLOOKUP("Persons"&amp;control!$F$32&amp;NIreland_LGD!$B40,Data_LGD!$A$5:$K$1600,Data_LGD!E$1,FALSE))=0,ISERROR(IF(ISERROR(VLOOKUP("Persons"&amp;control!$F$32&amp;NIreland_LGD!$B40,Data_LGD!$A$5:$K$1600,Data_LGD!E$1,FALSE)),"-",VLOOKUP("Persons"&amp;control!$F$32&amp;NIreland_LGD!$B40,Data_LGD!$A$5:$K$1600,Data_LGD!E$1,FALSE)))),"-",IF(ISERROR(VLOOKUP("Persons"&amp;control!$F$32&amp;NIreland_LGD!$B40,Data_LGD!$A$5:$K$1600,Data_LGD!E$1,FALSE)),"-",VLOOKUP("Persons"&amp;control!$F$32&amp;NIreland_LGD!$B40,Data_LGD!$A$5:$K$1600,Data_LGD!E$1,FALSE)))</f>
        <v>-</v>
      </c>
      <c r="T40" s="98">
        <f>IF(OR(IF(ISERROR(VLOOKUP("Persons"&amp;control!$F$32&amp;NIreland_LGD!$B40,Data_LGD!$A$5:$K$1600,Data_LGD!F$1,FALSE)),"-",VLOOKUP("Persons"&amp;control!$F$32&amp;NIreland_LGD!$B40,Data_LGD!$A$5:$K$1600,Data_LGD!F$1,FALSE))=0,ISERROR(IF(ISERROR(VLOOKUP("Persons"&amp;control!$F$32&amp;NIreland_LGD!$B40,Data_LGD!$A$5:$K$1600,Data_LGD!F$1,FALSE)),"-",VLOOKUP("Persons"&amp;control!$F$32&amp;NIreland_LGD!$B40,Data_LGD!$A$5:$K$1600,Data_LGD!F$1,FALSE)))),"-",IF(ISERROR(VLOOKUP("Persons"&amp;control!$F$32&amp;NIreland_LGD!$B40,Data_LGD!$A$5:$K$1600,Data_LGD!F$1,FALSE)),"-",VLOOKUP("Persons"&amp;control!$F$32&amp;NIreland_LGD!$B40,Data_LGD!$A$5:$K$1600,Data_LGD!F$1,FALSE)))</f>
        <v>5</v>
      </c>
      <c r="U40" s="98">
        <f>IF(OR(IF(ISERROR(VLOOKUP("Persons"&amp;control!$F$32&amp;NIreland_LGD!$B40,Data_LGD!$A$5:$K$1600,Data_LGD!G$1,FALSE)),"-",VLOOKUP("Persons"&amp;control!$F$32&amp;NIreland_LGD!$B40,Data_LGD!$A$5:$K$1600,Data_LGD!G$1,FALSE))=0,ISERROR(IF(ISERROR(VLOOKUP("Persons"&amp;control!$F$32&amp;NIreland_LGD!$B40,Data_LGD!$A$5:$K$1600,Data_LGD!G$1,FALSE)),"-",VLOOKUP("Persons"&amp;control!$F$32&amp;NIreland_LGD!$B40,Data_LGD!$A$5:$K$1600,Data_LGD!G$1,FALSE)))),"-",IF(ISERROR(VLOOKUP("Persons"&amp;control!$F$32&amp;NIreland_LGD!$B40,Data_LGD!$A$5:$K$1600,Data_LGD!G$1,FALSE)),"-",VLOOKUP("Persons"&amp;control!$F$32&amp;NIreland_LGD!$B40,Data_LGD!$A$5:$K$1600,Data_LGD!G$1,FALSE)))</f>
        <v>10</v>
      </c>
      <c r="V40" s="98" t="str">
        <f>IF(OR(IF(ISERROR(VLOOKUP("Persons"&amp;control!$F$32&amp;NIreland_LGD!$B40,Data_LGD!$A$5:$K$1600,Data_LGD!H$1,FALSE)),"-",VLOOKUP("Persons"&amp;control!$F$32&amp;NIreland_LGD!$B40,Data_LGD!$A$5:$K$1600,Data_LGD!H$1,FALSE))=0,ISERROR(IF(ISERROR(VLOOKUP("Persons"&amp;control!$F$32&amp;NIreland_LGD!$B40,Data_LGD!$A$5:$K$1600,Data_LGD!H$1,FALSE)),"-",VLOOKUP("Persons"&amp;control!$F$32&amp;NIreland_LGD!$B40,Data_LGD!$A$5:$K$1600,Data_LGD!H$1,FALSE)))),"-",IF(ISERROR(VLOOKUP("Persons"&amp;control!$F$32&amp;NIreland_LGD!$B40,Data_LGD!$A$5:$K$1600,Data_LGD!H$1,FALSE)),"-",VLOOKUP("Persons"&amp;control!$F$32&amp;NIreland_LGD!$B40,Data_LGD!$A$5:$K$1600,Data_LGD!H$1,FALSE)))</f>
        <v>-</v>
      </c>
      <c r="W40" s="98" t="str">
        <f>IF(OR(IF(ISERROR(VLOOKUP("Persons"&amp;control!$F$32&amp;NIreland_LGD!$B40,Data_LGD!$A$5:$K$1600,Data_LGD!I$1,FALSE)),"-",VLOOKUP("Persons"&amp;control!$F$32&amp;NIreland_LGD!$B40,Data_LGD!$A$5:$K$1600,Data_LGD!I$1,FALSE))=0,ISERROR(IF(ISERROR(VLOOKUP("Persons"&amp;control!$F$32&amp;NIreland_LGD!$B40,Data_LGD!$A$5:$K$1600,Data_LGD!I$1,FALSE)),"-",VLOOKUP("Persons"&amp;control!$F$32&amp;NIreland_LGD!$B40,Data_LGD!$A$5:$K$1600,Data_LGD!I$1,FALSE)))),"-",IF(ISERROR(VLOOKUP("Persons"&amp;control!$F$32&amp;NIreland_LGD!$B40,Data_LGD!$A$5:$K$1600,Data_LGD!I$1,FALSE)),"-",VLOOKUP("Persons"&amp;control!$F$32&amp;NIreland_LGD!$B40,Data_LGD!$A$5:$K$1600,Data_LGD!I$1,FALSE)))</f>
        <v>-</v>
      </c>
      <c r="X40" s="98" t="str">
        <f>IF(OR(IF(ISERROR(VLOOKUP("Persons"&amp;control!$F$32&amp;NIreland_LGD!$B40,Data_LGD!$A$5:$K$1600,Data_LGD!J$1,FALSE)),"-",VLOOKUP("Persons"&amp;control!$F$32&amp;NIreland_LGD!$B40,Data_LGD!$A$5:$K$1600,Data_LGD!J$1,FALSE))=0,ISERROR(IF(ISERROR(VLOOKUP("Persons"&amp;control!$F$32&amp;NIreland_LGD!$B40,Data_LGD!$A$5:$K$1600,Data_LGD!J$1,FALSE)),"-",VLOOKUP("Persons"&amp;control!$F$32&amp;NIreland_LGD!$B40,Data_LGD!$A$5:$K$1600,Data_LGD!J$1,FALSE)))),"-",IF(ISERROR(VLOOKUP("Persons"&amp;control!$F$32&amp;NIreland_LGD!$B40,Data_LGD!$A$5:$K$1600,Data_LGD!J$1,FALSE)),"-",VLOOKUP("Persons"&amp;control!$F$32&amp;NIreland_LGD!$B40,Data_LGD!$A$5:$K$1600,Data_LGD!J$1,FALSE)))</f>
        <v>-</v>
      </c>
      <c r="Y40" s="99">
        <f>IF(OR(IF(ISERROR(VLOOKUP("Persons"&amp;control!$F$32&amp;NIreland_LGD!$B40,Data_LGD!$A$5:$K$1600,Data_LGD!K$1,FALSE)),"-",VLOOKUP("Persons"&amp;control!$F$32&amp;NIreland_LGD!$B40,Data_LGD!$A$5:$K$1600,Data_LGD!K$1,FALSE))=0,ISERROR(IF(ISERROR(VLOOKUP("Persons"&amp;control!$F$32&amp;NIreland_LGD!$B40,Data_LGD!$A$5:$K$1600,Data_LGD!K$1,FALSE)),"-",VLOOKUP("Persons"&amp;control!$F$32&amp;NIreland_LGD!$B40,Data_LGD!$A$5:$K$1600,Data_LGD!K$1,FALSE)))),"-",IF(ISERROR(VLOOKUP("Persons"&amp;control!$F$32&amp;NIreland_LGD!$B40,Data_LGD!$A$5:$K$1600,Data_LGD!K$1,FALSE)),"-",VLOOKUP("Persons"&amp;control!$F$32&amp;NIreland_LGD!$B40,Data_LGD!$A$5:$K$1600,Data_LGD!K$1,FALSE)))</f>
        <v>15</v>
      </c>
    </row>
    <row r="41" spans="2:25" thickBot="1">
      <c r="B41" s="16" t="s">
        <v>120</v>
      </c>
      <c r="C41" s="100">
        <f>IF(OR(IF(ISERROR(VLOOKUP(control!$B$4&amp;control!$F$32&amp;NIreland_LGD!$B41,Data_LGD!$A$5:$K$1600,Data_LGD!E$1,FALSE)),"-",VLOOKUP(control!$B$4&amp;control!$F$32&amp;NIreland_LGD!$B41,Data_LGD!$A$5:$K$1600,Data_LGD!E$1,FALSE))=0,ISERROR(IF(ISERROR(VLOOKUP(control!$B$4&amp;control!$F$32&amp;NIreland_LGD!$B41,Data_LGD!$A$5:$K$1600,Data_LGD!E$1,FALSE)),"-",VLOOKUP(control!$B$4&amp;control!$F$32&amp;NIreland_LGD!$B41,Data_LGD!$A$5:$K$1600,Data_LGD!E$1,FALSE)))),"-",IF(ISERROR(VLOOKUP(control!$B$4&amp;control!$F$32&amp;NIreland_LGD!$B41,Data_LGD!$A$5:$K$1600,Data_LGD!E$1,FALSE)),"-",VLOOKUP(control!$B$4&amp;control!$F$32&amp;NIreland_LGD!$B41,Data_LGD!$A$5:$K$1600,Data_LGD!E$1,FALSE)))</f>
        <v>5</v>
      </c>
      <c r="D41" s="101">
        <f>IF(OR(IF(ISERROR(VLOOKUP(control!$B$4&amp;control!$F$32&amp;NIreland_LGD!$B41,Data_LGD!$A$5:$K$1600,Data_LGD!F$1,FALSE)),"-",VLOOKUP(control!$B$4&amp;control!$F$32&amp;NIreland_LGD!$B41,Data_LGD!$A$5:$K$1600,Data_LGD!F$1,FALSE))=0,ISERROR(IF(ISERROR(VLOOKUP(control!$B$4&amp;control!$F$32&amp;NIreland_LGD!$B41,Data_LGD!$A$5:$K$1600,Data_LGD!F$1,FALSE)),"-",VLOOKUP(control!$B$4&amp;control!$F$32&amp;NIreland_LGD!$B41,Data_LGD!$A$5:$K$1600,Data_LGD!F$1,FALSE)))),"-",IF(ISERROR(VLOOKUP(control!$B$4&amp;control!$F$32&amp;NIreland_LGD!$B41,Data_LGD!$A$5:$K$1600,Data_LGD!F$1,FALSE)),"-",VLOOKUP(control!$B$4&amp;control!$F$32&amp;NIreland_LGD!$B41,Data_LGD!$A$5:$K$1600,Data_LGD!F$1,FALSE)))</f>
        <v>5</v>
      </c>
      <c r="E41" s="101">
        <f>IF(OR(IF(ISERROR(VLOOKUP(control!$B$4&amp;control!$F$32&amp;NIreland_LGD!$B41,Data_LGD!$A$5:$K$1600,Data_LGD!G$1,FALSE)),"-",VLOOKUP(control!$B$4&amp;control!$F$32&amp;NIreland_LGD!$B41,Data_LGD!$A$5:$K$1600,Data_LGD!G$1,FALSE))=0,ISERROR(IF(ISERROR(VLOOKUP(control!$B$4&amp;control!$F$32&amp;NIreland_LGD!$B41,Data_LGD!$A$5:$K$1600,Data_LGD!G$1,FALSE)),"-",VLOOKUP(control!$B$4&amp;control!$F$32&amp;NIreland_LGD!$B41,Data_LGD!$A$5:$K$1600,Data_LGD!G$1,FALSE)))),"-",IF(ISERROR(VLOOKUP(control!$B$4&amp;control!$F$32&amp;NIreland_LGD!$B41,Data_LGD!$A$5:$K$1600,Data_LGD!G$1,FALSE)),"-",VLOOKUP(control!$B$4&amp;control!$F$32&amp;NIreland_LGD!$B41,Data_LGD!$A$5:$K$1600,Data_LGD!G$1,FALSE)))</f>
        <v>8</v>
      </c>
      <c r="F41" s="101">
        <f>IF(OR(IF(ISERROR(VLOOKUP(control!$B$4&amp;control!$F$32&amp;NIreland_LGD!$B41,Data_LGD!$A$5:$K$1600,Data_LGD!H$1,FALSE)),"-",VLOOKUP(control!$B$4&amp;control!$F$32&amp;NIreland_LGD!$B41,Data_LGD!$A$5:$K$1600,Data_LGD!H$1,FALSE))=0,ISERROR(IF(ISERROR(VLOOKUP(control!$B$4&amp;control!$F$32&amp;NIreland_LGD!$B41,Data_LGD!$A$5:$K$1600,Data_LGD!H$1,FALSE)),"-",VLOOKUP(control!$B$4&amp;control!$F$32&amp;NIreland_LGD!$B41,Data_LGD!$A$5:$K$1600,Data_LGD!H$1,FALSE)))),"-",IF(ISERROR(VLOOKUP(control!$B$4&amp;control!$F$32&amp;NIreland_LGD!$B41,Data_LGD!$A$5:$K$1600,Data_LGD!H$1,FALSE)),"-",VLOOKUP(control!$B$4&amp;control!$F$32&amp;NIreland_LGD!$B41,Data_LGD!$A$5:$K$1600,Data_LGD!H$1,FALSE)))</f>
        <v>9</v>
      </c>
      <c r="G41" s="101">
        <f>IF(OR(IF(ISERROR(VLOOKUP(control!$B$4&amp;control!$F$32&amp;NIreland_LGD!$B41,Data_LGD!$A$5:$K$1600,Data_LGD!I$1,FALSE)),"-",VLOOKUP(control!$B$4&amp;control!$F$32&amp;NIreland_LGD!$B41,Data_LGD!$A$5:$K$1600,Data_LGD!I$1,FALSE))=0,ISERROR(IF(ISERROR(VLOOKUP(control!$B$4&amp;control!$F$32&amp;NIreland_LGD!$B41,Data_LGD!$A$5:$K$1600,Data_LGD!I$1,FALSE)),"-",VLOOKUP(control!$B$4&amp;control!$F$32&amp;NIreland_LGD!$B41,Data_LGD!$A$5:$K$1600,Data_LGD!I$1,FALSE)))),"-",IF(ISERROR(VLOOKUP(control!$B$4&amp;control!$F$32&amp;NIreland_LGD!$B41,Data_LGD!$A$5:$K$1600,Data_LGD!I$1,FALSE)),"-",VLOOKUP(control!$B$4&amp;control!$F$32&amp;NIreland_LGD!$B41,Data_LGD!$A$5:$K$1600,Data_LGD!I$1,FALSE)))</f>
        <v>8</v>
      </c>
      <c r="H41" s="101">
        <f>IF(OR(IF(ISERROR(VLOOKUP(control!$B$4&amp;control!$F$32&amp;NIreland_LGD!$B41,Data_LGD!$A$5:$K$1600,Data_LGD!J$1,FALSE)),"-",VLOOKUP(control!$B$4&amp;control!$F$32&amp;NIreland_LGD!$B41,Data_LGD!$A$5:$K$1600,Data_LGD!J$1,FALSE))=0,ISERROR(IF(ISERROR(VLOOKUP(control!$B$4&amp;control!$F$32&amp;NIreland_LGD!$B41,Data_LGD!$A$5:$K$1600,Data_LGD!J$1,FALSE)),"-",VLOOKUP(control!$B$4&amp;control!$F$32&amp;NIreland_LGD!$B41,Data_LGD!$A$5:$K$1600,Data_LGD!J$1,FALSE)))),"-",IF(ISERROR(VLOOKUP(control!$B$4&amp;control!$F$32&amp;NIreland_LGD!$B41,Data_LGD!$A$5:$K$1600,Data_LGD!J$1,FALSE)),"-",VLOOKUP(control!$B$4&amp;control!$F$32&amp;NIreland_LGD!$B41,Data_LGD!$A$5:$K$1600,Data_LGD!J$1,FALSE)))</f>
        <v>5</v>
      </c>
      <c r="I41" s="102">
        <f>IF(OR(IF(ISERROR(VLOOKUP(control!$B$4&amp;control!$F$32&amp;NIreland_LGD!$B41,Data_LGD!$A$5:$K$1600,Data_LGD!K$1,FALSE)),"-",VLOOKUP(control!$B$4&amp;control!$F$32&amp;NIreland_LGD!$B41,Data_LGD!$A$5:$K$1600,Data_LGD!K$1,FALSE))=0,ISERROR(IF(ISERROR(VLOOKUP(control!$B$4&amp;control!$F$32&amp;NIreland_LGD!$B41,Data_LGD!$A$5:$K$1600,Data_LGD!K$1,FALSE)),"-",VLOOKUP(control!$B$4&amp;control!$F$32&amp;NIreland_LGD!$B41,Data_LGD!$A$5:$K$1600,Data_LGD!K$1,FALSE)))),"-",IF(ISERROR(VLOOKUP(control!$B$4&amp;control!$F$32&amp;NIreland_LGD!$B41,Data_LGD!$A$5:$K$1600,Data_LGD!K$1,FALSE)),"-",VLOOKUP(control!$B$4&amp;control!$F$32&amp;NIreland_LGD!$B41,Data_LGD!$A$5:$K$1600,Data_LGD!K$1,FALSE)))</f>
        <v>40</v>
      </c>
      <c r="K41" s="100">
        <f>IF(OR(IF(ISERROR(VLOOKUP(control!$B$5&amp;control!$F$32&amp;NIreland_LGD!$B41,Data_LGD!$A$5:$K$1600,Data_LGD!E$1,FALSE)),"-",VLOOKUP(control!$B$5&amp;control!$F$32&amp;NIreland_LGD!$B41,Data_LGD!$A$5:$K$1600,Data_LGD!E$1,FALSE))=0,ISERROR(IF(ISERROR(VLOOKUP(control!$B$5&amp;control!$F$32&amp;NIreland_LGD!$B41,Data_LGD!$A$5:$K$1600,Data_LGD!E$1,FALSE)),"-",VLOOKUP(control!$B$5&amp;control!$F$32&amp;NIreland_LGD!$B41,Data_LGD!$A$5:$K$1600,Data_LGD!E$1,FALSE)))),"-",IF(ISERROR(VLOOKUP(control!$B$5&amp;control!$F$32&amp;NIreland_LGD!$B41,Data_LGD!$A$5:$K$1600,Data_LGD!E$1,FALSE)),"-",VLOOKUP(control!$B$5&amp;control!$F$32&amp;NIreland_LGD!$B41,Data_LGD!$A$5:$K$1600,Data_LGD!E$1,FALSE)))</f>
        <v>5</v>
      </c>
      <c r="L41" s="101">
        <f>IF(OR(IF(ISERROR(VLOOKUP(control!$B$5&amp;control!$F$32&amp;NIreland_LGD!$B41,Data_LGD!$A$5:$K$1600,Data_LGD!F$1,FALSE)),"-",VLOOKUP(control!$B$5&amp;control!$F$32&amp;NIreland_LGD!$B41,Data_LGD!$A$5:$K$1600,Data_LGD!F$1,FALSE))=0,ISERROR(IF(ISERROR(VLOOKUP(control!$B$5&amp;control!$F$32&amp;NIreland_LGD!$B44,Data_LGD!$A$5:$K$1600,Data_LGD!F$1,FALSE)),"-",VLOOKUP(control!$B$5&amp;control!$F$32&amp;NIreland_LGD!$B41,Data_LGD!$A$5:$K$1600,Data_LGD!F$1,FALSE)))),"-",IF(ISERROR(VLOOKUP(control!$B$5&amp;control!$F$32&amp;NIreland_LGD!$B41,Data_LGD!$A$5:$K$1600,Data_LGD!F$1,FALSE)),"-",VLOOKUP(control!$B$5&amp;control!$F$32&amp;NIreland_LGD!$B41,Data_LGD!$A$5:$K$1600,Data_LGD!F$1,FALSE)))</f>
        <v>5</v>
      </c>
      <c r="M41" s="101">
        <f>IF(OR(IF(ISERROR(VLOOKUP(control!$B$5&amp;control!$F$32&amp;NIreland_LGD!$B41,Data_LGD!$A$5:$K$1600,Data_LGD!G$1,FALSE)),"-",VLOOKUP(control!$B$5&amp;control!$F$32&amp;NIreland_LGD!$B41,Data_LGD!$A$5:$K$1600,Data_LGD!G$1,FALSE))=0,ISERROR(IF(ISERROR(VLOOKUP(control!$B$5&amp;control!$F$32&amp;NIreland_LGD!$B44,Data_LGD!$A$5:$K$1600,Data_LGD!G$1,FALSE)),"-",VLOOKUP(control!$B$5&amp;control!$F$32&amp;NIreland_LGD!$B41,Data_LGD!$A$5:$K$1600,Data_LGD!G$1,FALSE)))),"-",IF(ISERROR(VLOOKUP(control!$B$5&amp;control!$F$32&amp;NIreland_LGD!$B41,Data_LGD!$A$5:$K$1600,Data_LGD!G$1,FALSE)),"-",VLOOKUP(control!$B$5&amp;control!$F$32&amp;NIreland_LGD!$B41,Data_LGD!$A$5:$K$1600,Data_LGD!G$1,FALSE)))</f>
        <v>13</v>
      </c>
      <c r="N41" s="101">
        <f>IF(OR(IF(ISERROR(VLOOKUP(control!$B$5&amp;control!$F$32&amp;NIreland_LGD!$B41,Data_LGD!$A$5:$K$1600,Data_LGD!H$1,FALSE)),"-",VLOOKUP(control!$B$5&amp;control!$F$32&amp;NIreland_LGD!$B41,Data_LGD!$A$5:$K$1600,Data_LGD!H$1,FALSE))=0,ISERROR(IF(ISERROR(VLOOKUP(control!$B$5&amp;control!$F$32&amp;NIreland_LGD!$B44,Data_LGD!$A$5:$K$1600,Data_LGD!H$1,FALSE)),"-",VLOOKUP(control!$B$5&amp;control!$F$32&amp;NIreland_LGD!$B41,Data_LGD!$A$5:$K$1600,Data_LGD!H$1,FALSE)))),"-",IF(ISERROR(VLOOKUP(control!$B$5&amp;control!$F$32&amp;NIreland_LGD!$B41,Data_LGD!$A$5:$K$1600,Data_LGD!H$1,FALSE)),"-",VLOOKUP(control!$B$5&amp;control!$F$32&amp;NIreland_LGD!$B41,Data_LGD!$A$5:$K$1600,Data_LGD!H$1,FALSE)))</f>
        <v>13</v>
      </c>
      <c r="O41" s="101">
        <f>IF(OR(IF(ISERROR(VLOOKUP(control!$B$5&amp;control!$F$32&amp;NIreland_LGD!$B41,Data_LGD!$A$5:$K$1600,Data_LGD!I$1,FALSE)),"-",VLOOKUP(control!$B$5&amp;control!$F$32&amp;NIreland_LGD!$B41,Data_LGD!$A$5:$K$1600,Data_LGD!I$1,FALSE))=0,ISERROR(IF(ISERROR(VLOOKUP(control!$B$5&amp;control!$F$32&amp;NIreland_LGD!$B44,Data_LGD!$A$5:$K$1600,Data_LGD!I$1,FALSE)),"-",VLOOKUP(control!$B$5&amp;control!$F$32&amp;NIreland_LGD!$B41,Data_LGD!$A$5:$K$1600,Data_LGD!I$1,FALSE)))),"-",IF(ISERROR(VLOOKUP(control!$B$5&amp;control!$F$32&amp;NIreland_LGD!$B41,Data_LGD!$A$5:$K$1600,Data_LGD!I$1,FALSE)),"-",VLOOKUP(control!$B$5&amp;control!$F$32&amp;NIreland_LGD!$B41,Data_LGD!$A$5:$K$1600,Data_LGD!I$1,FALSE)))</f>
        <v>13</v>
      </c>
      <c r="P41" s="101" t="str">
        <f>IF(OR(IF(ISERROR(VLOOKUP(control!$B$5&amp;control!$F$32&amp;NIreland_LGD!$B41,Data_LGD!$A$5:$K$1600,Data_LGD!J$1,FALSE)),"-",VLOOKUP(control!$B$5&amp;control!$F$32&amp;NIreland_LGD!$B41,Data_LGD!$A$5:$K$1600,Data_LGD!J$1,FALSE))=0,ISERROR(IF(ISERROR(VLOOKUP(control!$B$5&amp;control!$F$32&amp;NIreland_LGD!$B44,Data_LGD!$A$5:$K$1600,Data_LGD!J$1,FALSE)),"-",VLOOKUP(control!$B$5&amp;control!$F$32&amp;NIreland_LGD!$B41,Data_LGD!$A$5:$K$1600,Data_LGD!J$1,FALSE)))),"-",IF(ISERROR(VLOOKUP(control!$B$5&amp;control!$F$32&amp;NIreland_LGD!$B41,Data_LGD!$A$5:$K$1600,Data_LGD!J$1,FALSE)),"-",VLOOKUP(control!$B$5&amp;control!$F$32&amp;NIreland_LGD!$B41,Data_LGD!$A$5:$K$1600,Data_LGD!J$1,FALSE)))</f>
        <v>-</v>
      </c>
      <c r="Q41" s="102">
        <f>IF(OR(IF(ISERROR(VLOOKUP(control!$B$5&amp;control!$F$32&amp;NIreland_LGD!$B41,Data_LGD!$A$5:$K$1600,Data_LGD!K$1,FALSE)),"-",VLOOKUP(control!$B$5&amp;control!$F$32&amp;NIreland_LGD!$B41,Data_LGD!$A$5:$K$1600,Data_LGD!K$1,FALSE))=0,ISERROR(IF(ISERROR(VLOOKUP(control!$B$5&amp;control!$F$32&amp;NIreland_LGD!$B44,Data_LGD!$A$5:$K$1600,Data_LGD!K$1,FALSE)),"-",VLOOKUP(control!$B$5&amp;control!$F$32&amp;NIreland_LGD!$B41,Data_LGD!$A$5:$K$1600,Data_LGD!K$1,FALSE)))),"-",IF(ISERROR(VLOOKUP(control!$B$5&amp;control!$F$32&amp;NIreland_LGD!$B41,Data_LGD!$A$5:$K$1600,Data_LGD!K$1,FALSE)),"-",VLOOKUP(control!$B$5&amp;control!$F$32&amp;NIreland_LGD!$B41,Data_LGD!$A$5:$K$1600,Data_LGD!K$1,FALSE)))</f>
        <v>49</v>
      </c>
      <c r="R41" s="9"/>
      <c r="S41" s="100">
        <f>IF(OR(IF(ISERROR(VLOOKUP("Persons"&amp;control!$F$32&amp;NIreland_LGD!$B41,Data_LGD!$A$5:$K$1600,Data_LGD!E$1,FALSE)),"-",VLOOKUP("Persons"&amp;control!$F$32&amp;NIreland_LGD!$B41,Data_LGD!$A$5:$K$1600,Data_LGD!E$1,FALSE))=0,ISERROR(IF(ISERROR(VLOOKUP("Persons"&amp;control!$F$32&amp;NIreland_LGD!$B41,Data_LGD!$A$5:$K$1600,Data_LGD!E$1,FALSE)),"-",VLOOKUP("Persons"&amp;control!$F$32&amp;NIreland_LGD!$B41,Data_LGD!$A$5:$K$1600,Data_LGD!E$1,FALSE)))),"-",IF(ISERROR(VLOOKUP("Persons"&amp;control!$F$32&amp;NIreland_LGD!$B41,Data_LGD!$A$5:$K$1600,Data_LGD!E$1,FALSE)),"-",VLOOKUP("Persons"&amp;control!$F$32&amp;NIreland_LGD!$B41,Data_LGD!$A$5:$K$1600,Data_LGD!E$1,FALSE)))</f>
        <v>10</v>
      </c>
      <c r="T41" s="101">
        <f>IF(OR(IF(ISERROR(VLOOKUP("Persons"&amp;control!$F$32&amp;NIreland_LGD!$B41,Data_LGD!$A$5:$K$1600,Data_LGD!F$1,FALSE)),"-",VLOOKUP("Persons"&amp;control!$F$32&amp;NIreland_LGD!$B41,Data_LGD!$A$5:$K$1600,Data_LGD!F$1,FALSE))=0,ISERROR(IF(ISERROR(VLOOKUP("Persons"&amp;control!$F$32&amp;NIreland_LGD!$B41,Data_LGD!$A$5:$K$1600,Data_LGD!F$1,FALSE)),"-",VLOOKUP("Persons"&amp;control!$F$32&amp;NIreland_LGD!$B41,Data_LGD!$A$5:$K$1600,Data_LGD!F$1,FALSE)))),"-",IF(ISERROR(VLOOKUP("Persons"&amp;control!$F$32&amp;NIreland_LGD!$B41,Data_LGD!$A$5:$K$1600,Data_LGD!F$1,FALSE)),"-",VLOOKUP("Persons"&amp;control!$F$32&amp;NIreland_LGD!$B41,Data_LGD!$A$5:$K$1600,Data_LGD!F$1,FALSE)))</f>
        <v>10</v>
      </c>
      <c r="U41" s="101">
        <f>IF(OR(IF(ISERROR(VLOOKUP("Persons"&amp;control!$F$32&amp;NIreland_LGD!$B41,Data_LGD!$A$5:$K$1600,Data_LGD!G$1,FALSE)),"-",VLOOKUP("Persons"&amp;control!$F$32&amp;NIreland_LGD!$B41,Data_LGD!$A$5:$K$1600,Data_LGD!G$1,FALSE))=0,ISERROR(IF(ISERROR(VLOOKUP("Persons"&amp;control!$F$32&amp;NIreland_LGD!$B41,Data_LGD!$A$5:$K$1600,Data_LGD!G$1,FALSE)),"-",VLOOKUP("Persons"&amp;control!$F$32&amp;NIreland_LGD!$B41,Data_LGD!$A$5:$K$1600,Data_LGD!G$1,FALSE)))),"-",IF(ISERROR(VLOOKUP("Persons"&amp;control!$F$32&amp;NIreland_LGD!$B41,Data_LGD!$A$5:$K$1600,Data_LGD!G$1,FALSE)),"-",VLOOKUP("Persons"&amp;control!$F$32&amp;NIreland_LGD!$B41,Data_LGD!$A$5:$K$1600,Data_LGD!G$1,FALSE)))</f>
        <v>21</v>
      </c>
      <c r="V41" s="101">
        <f>IF(OR(IF(ISERROR(VLOOKUP("Persons"&amp;control!$F$32&amp;NIreland_LGD!$B41,Data_LGD!$A$5:$K$1600,Data_LGD!H$1,FALSE)),"-",VLOOKUP("Persons"&amp;control!$F$32&amp;NIreland_LGD!$B41,Data_LGD!$A$5:$K$1600,Data_LGD!H$1,FALSE))=0,ISERROR(IF(ISERROR(VLOOKUP("Persons"&amp;control!$F$32&amp;NIreland_LGD!$B41,Data_LGD!$A$5:$K$1600,Data_LGD!H$1,FALSE)),"-",VLOOKUP("Persons"&amp;control!$F$32&amp;NIreland_LGD!$B41,Data_LGD!$A$5:$K$1600,Data_LGD!H$1,FALSE)))),"-",IF(ISERROR(VLOOKUP("Persons"&amp;control!$F$32&amp;NIreland_LGD!$B41,Data_LGD!$A$5:$K$1600,Data_LGD!H$1,FALSE)),"-",VLOOKUP("Persons"&amp;control!$F$32&amp;NIreland_LGD!$B41,Data_LGD!$A$5:$K$1600,Data_LGD!H$1,FALSE)))</f>
        <v>22</v>
      </c>
      <c r="W41" s="101">
        <f>IF(OR(IF(ISERROR(VLOOKUP("Persons"&amp;control!$F$32&amp;NIreland_LGD!$B41,Data_LGD!$A$5:$K$1600,Data_LGD!I$1,FALSE)),"-",VLOOKUP("Persons"&amp;control!$F$32&amp;NIreland_LGD!$B41,Data_LGD!$A$5:$K$1600,Data_LGD!I$1,FALSE))=0,ISERROR(IF(ISERROR(VLOOKUP("Persons"&amp;control!$F$32&amp;NIreland_LGD!$B41,Data_LGD!$A$5:$K$1600,Data_LGD!I$1,FALSE)),"-",VLOOKUP("Persons"&amp;control!$F$32&amp;NIreland_LGD!$B41,Data_LGD!$A$5:$K$1600,Data_LGD!I$1,FALSE)))),"-",IF(ISERROR(VLOOKUP("Persons"&amp;control!$F$32&amp;NIreland_LGD!$B41,Data_LGD!$A$5:$K$1600,Data_LGD!I$1,FALSE)),"-",VLOOKUP("Persons"&amp;control!$F$32&amp;NIreland_LGD!$B41,Data_LGD!$A$5:$K$1600,Data_LGD!I$1,FALSE)))</f>
        <v>21</v>
      </c>
      <c r="X41" s="101">
        <f>IF(OR(IF(ISERROR(VLOOKUP("Persons"&amp;control!$F$32&amp;NIreland_LGD!$B41,Data_LGD!$A$5:$K$1600,Data_LGD!J$1,FALSE)),"-",VLOOKUP("Persons"&amp;control!$F$32&amp;NIreland_LGD!$B41,Data_LGD!$A$5:$K$1600,Data_LGD!J$1,FALSE))=0,ISERROR(IF(ISERROR(VLOOKUP("Persons"&amp;control!$F$32&amp;NIreland_LGD!$B41,Data_LGD!$A$5:$K$1600,Data_LGD!J$1,FALSE)),"-",VLOOKUP("Persons"&amp;control!$F$32&amp;NIreland_LGD!$B41,Data_LGD!$A$5:$K$1600,Data_LGD!J$1,FALSE)))),"-",IF(ISERROR(VLOOKUP("Persons"&amp;control!$F$32&amp;NIreland_LGD!$B41,Data_LGD!$A$5:$K$1600,Data_LGD!J$1,FALSE)),"-",VLOOKUP("Persons"&amp;control!$F$32&amp;NIreland_LGD!$B41,Data_LGD!$A$5:$K$1600,Data_LGD!J$1,FALSE)))</f>
        <v>5</v>
      </c>
      <c r="Y41" s="102">
        <f>IF(OR(IF(ISERROR(VLOOKUP("Persons"&amp;control!$F$32&amp;NIreland_LGD!$B41,Data_LGD!$A$5:$K$1600,Data_LGD!K$1,FALSE)),"-",VLOOKUP("Persons"&amp;control!$F$32&amp;NIreland_LGD!$B41,Data_LGD!$A$5:$K$1600,Data_LGD!K$1,FALSE))=0,ISERROR(IF(ISERROR(VLOOKUP("Persons"&amp;control!$F$32&amp;NIreland_LGD!$B41,Data_LGD!$A$5:$K$1600,Data_LGD!K$1,FALSE)),"-",VLOOKUP("Persons"&amp;control!$F$32&amp;NIreland_LGD!$B41,Data_LGD!$A$5:$K$1600,Data_LGD!K$1,FALSE)))),"-",IF(ISERROR(VLOOKUP("Persons"&amp;control!$F$32&amp;NIreland_LGD!$B41,Data_LGD!$A$5:$K$1600,Data_LGD!K$1,FALSE)),"-",VLOOKUP("Persons"&amp;control!$F$32&amp;NIreland_LGD!$B41,Data_LGD!$A$5:$K$1600,Data_LGD!K$1,FALSE)))</f>
        <v>89</v>
      </c>
    </row>
    <row r="42" spans="2:25" thickBot="1">
      <c r="B42" s="16" t="s">
        <v>126</v>
      </c>
      <c r="C42" s="97">
        <f>IF(OR(IF(ISERROR(VLOOKUP(control!$B$4&amp;control!$F$32&amp;NIreland_LGD!$B42,Data_LGD!$A$5:$K$1600,Data_LGD!E$1,FALSE)),"-",VLOOKUP(control!$B$4&amp;control!$F$32&amp;NIreland_LGD!$B42,Data_LGD!$A$5:$K$1600,Data_LGD!E$1,FALSE))=0,ISERROR(IF(ISERROR(VLOOKUP(control!$B$4&amp;control!$F$32&amp;NIreland_LGD!$B42,Data_LGD!$A$5:$K$1600,Data_LGD!E$1,FALSE)),"-",VLOOKUP(control!$B$4&amp;control!$F$32&amp;NIreland_LGD!$B42,Data_LGD!$A$5:$K$1600,Data_LGD!E$1,FALSE)))),"-",IF(ISERROR(VLOOKUP(control!$B$4&amp;control!$F$32&amp;NIreland_LGD!$B42,Data_LGD!$A$5:$K$1600,Data_LGD!E$1,FALSE)),"-",VLOOKUP(control!$B$4&amp;control!$F$32&amp;NIreland_LGD!$B42,Data_LGD!$A$5:$K$1600,Data_LGD!E$1,FALSE)))</f>
        <v>5</v>
      </c>
      <c r="D42" s="98" t="str">
        <f>IF(OR(IF(ISERROR(VLOOKUP(control!$B$4&amp;control!$F$32&amp;NIreland_LGD!$B42,Data_LGD!$A$5:$K$1600,Data_LGD!F$1,FALSE)),"-",VLOOKUP(control!$B$4&amp;control!$F$32&amp;NIreland_LGD!$B42,Data_LGD!$A$5:$K$1600,Data_LGD!F$1,FALSE))=0,ISERROR(IF(ISERROR(VLOOKUP(control!$B$4&amp;control!$F$32&amp;NIreland_LGD!$B42,Data_LGD!$A$5:$K$1600,Data_LGD!F$1,FALSE)),"-",VLOOKUP(control!$B$4&amp;control!$F$32&amp;NIreland_LGD!$B42,Data_LGD!$A$5:$K$1600,Data_LGD!F$1,FALSE)))),"-",IF(ISERROR(VLOOKUP(control!$B$4&amp;control!$F$32&amp;NIreland_LGD!$B42,Data_LGD!$A$5:$K$1600,Data_LGD!F$1,FALSE)),"-",VLOOKUP(control!$B$4&amp;control!$F$32&amp;NIreland_LGD!$B42,Data_LGD!$A$5:$K$1600,Data_LGD!F$1,FALSE)))</f>
        <v>-</v>
      </c>
      <c r="E42" s="98">
        <f>IF(OR(IF(ISERROR(VLOOKUP(control!$B$4&amp;control!$F$32&amp;NIreland_LGD!$B42,Data_LGD!$A$5:$K$1600,Data_LGD!G$1,FALSE)),"-",VLOOKUP(control!$B$4&amp;control!$F$32&amp;NIreland_LGD!$B42,Data_LGD!$A$5:$K$1600,Data_LGD!G$1,FALSE))=0,ISERROR(IF(ISERROR(VLOOKUP(control!$B$4&amp;control!$F$32&amp;NIreland_LGD!$B42,Data_LGD!$A$5:$K$1600,Data_LGD!G$1,FALSE)),"-",VLOOKUP(control!$B$4&amp;control!$F$32&amp;NIreland_LGD!$B42,Data_LGD!$A$5:$K$1600,Data_LGD!G$1,FALSE)))),"-",IF(ISERROR(VLOOKUP(control!$B$4&amp;control!$F$32&amp;NIreland_LGD!$B42,Data_LGD!$A$5:$K$1600,Data_LGD!G$1,FALSE)),"-",VLOOKUP(control!$B$4&amp;control!$F$32&amp;NIreland_LGD!$B42,Data_LGD!$A$5:$K$1600,Data_LGD!G$1,FALSE)))</f>
        <v>5</v>
      </c>
      <c r="F42" s="98" t="str">
        <f>IF(OR(IF(ISERROR(VLOOKUP(control!$B$4&amp;control!$F$32&amp;NIreland_LGD!$B42,Data_LGD!$A$5:$K$1600,Data_LGD!H$1,FALSE)),"-",VLOOKUP(control!$B$4&amp;control!$F$32&amp;NIreland_LGD!$B42,Data_LGD!$A$5:$K$1600,Data_LGD!H$1,FALSE))=0,ISERROR(IF(ISERROR(VLOOKUP(control!$B$4&amp;control!$F$32&amp;NIreland_LGD!$B42,Data_LGD!$A$5:$K$1600,Data_LGD!H$1,FALSE)),"-",VLOOKUP(control!$B$4&amp;control!$F$32&amp;NIreland_LGD!$B42,Data_LGD!$A$5:$K$1600,Data_LGD!H$1,FALSE)))),"-",IF(ISERROR(VLOOKUP(control!$B$4&amp;control!$F$32&amp;NIreland_LGD!$B42,Data_LGD!$A$5:$K$1600,Data_LGD!H$1,FALSE)),"-",VLOOKUP(control!$B$4&amp;control!$F$32&amp;NIreland_LGD!$B42,Data_LGD!$A$5:$K$1600,Data_LGD!H$1,FALSE)))</f>
        <v>-</v>
      </c>
      <c r="G42" s="98" t="str">
        <f>IF(OR(IF(ISERROR(VLOOKUP(control!$B$4&amp;control!$F$32&amp;NIreland_LGD!$B42,Data_LGD!$A$5:$K$1600,Data_LGD!I$1,FALSE)),"-",VLOOKUP(control!$B$4&amp;control!$F$32&amp;NIreland_LGD!$B42,Data_LGD!$A$5:$K$1600,Data_LGD!I$1,FALSE))=0,ISERROR(IF(ISERROR(VLOOKUP(control!$B$4&amp;control!$F$32&amp;NIreland_LGD!$B42,Data_LGD!$A$5:$K$1600,Data_LGD!I$1,FALSE)),"-",VLOOKUP(control!$B$4&amp;control!$F$32&amp;NIreland_LGD!$B42,Data_LGD!$A$5:$K$1600,Data_LGD!I$1,FALSE)))),"-",IF(ISERROR(VLOOKUP(control!$B$4&amp;control!$F$32&amp;NIreland_LGD!$B42,Data_LGD!$A$5:$K$1600,Data_LGD!I$1,FALSE)),"-",VLOOKUP(control!$B$4&amp;control!$F$32&amp;NIreland_LGD!$B42,Data_LGD!$A$5:$K$1600,Data_LGD!I$1,FALSE)))</f>
        <v>-</v>
      </c>
      <c r="H42" s="98" t="str">
        <f>IF(OR(IF(ISERROR(VLOOKUP(control!$B$4&amp;control!$F$32&amp;NIreland_LGD!$B42,Data_LGD!$A$5:$K$1600,Data_LGD!J$1,FALSE)),"-",VLOOKUP(control!$B$4&amp;control!$F$32&amp;NIreland_LGD!$B42,Data_LGD!$A$5:$K$1600,Data_LGD!J$1,FALSE))=0,ISERROR(IF(ISERROR(VLOOKUP(control!$B$4&amp;control!$F$32&amp;NIreland_LGD!$B42,Data_LGD!$A$5:$K$1600,Data_LGD!J$1,FALSE)),"-",VLOOKUP(control!$B$4&amp;control!$F$32&amp;NIreland_LGD!$B42,Data_LGD!$A$5:$K$1600,Data_LGD!J$1,FALSE)))),"-",IF(ISERROR(VLOOKUP(control!$B$4&amp;control!$F$32&amp;NIreland_LGD!$B42,Data_LGD!$A$5:$K$1600,Data_LGD!J$1,FALSE)),"-",VLOOKUP(control!$B$4&amp;control!$F$32&amp;NIreland_LGD!$B42,Data_LGD!$A$5:$K$1600,Data_LGD!J$1,FALSE)))</f>
        <v>-</v>
      </c>
      <c r="I42" s="99">
        <f>IF(OR(IF(ISERROR(VLOOKUP(control!$B$4&amp;control!$F$32&amp;NIreland_LGD!$B42,Data_LGD!$A$5:$K$1600,Data_LGD!K$1,FALSE)),"-",VLOOKUP(control!$B$4&amp;control!$F$32&amp;NIreland_LGD!$B42,Data_LGD!$A$5:$K$1600,Data_LGD!K$1,FALSE))=0,ISERROR(IF(ISERROR(VLOOKUP(control!$B$4&amp;control!$F$32&amp;NIreland_LGD!$B42,Data_LGD!$A$5:$K$1600,Data_LGD!K$1,FALSE)),"-",VLOOKUP(control!$B$4&amp;control!$F$32&amp;NIreland_LGD!$B42,Data_LGD!$A$5:$K$1600,Data_LGD!K$1,FALSE)))),"-",IF(ISERROR(VLOOKUP(control!$B$4&amp;control!$F$32&amp;NIreland_LGD!$B42,Data_LGD!$A$5:$K$1600,Data_LGD!K$1,FALSE)),"-",VLOOKUP(control!$B$4&amp;control!$F$32&amp;NIreland_LGD!$B42,Data_LGD!$A$5:$K$1600,Data_LGD!K$1,FALSE)))</f>
        <v>10</v>
      </c>
      <c r="K42" s="97" t="str">
        <f>IF(OR(IF(ISERROR(VLOOKUP(control!$B$5&amp;control!$F$32&amp;NIreland_LGD!$B42,Data_LGD!$A$5:$K$1600,Data_LGD!E$1,FALSE)),"-",VLOOKUP(control!$B$5&amp;control!$F$32&amp;NIreland_LGD!$B42,Data_LGD!$A$5:$K$1600,Data_LGD!E$1,FALSE))=0,ISERROR(IF(ISERROR(VLOOKUP(control!$B$5&amp;control!$F$32&amp;NIreland_LGD!$B42,Data_LGD!$A$5:$K$1600,Data_LGD!E$1,FALSE)),"-",VLOOKUP(control!$B$5&amp;control!$F$32&amp;NIreland_LGD!$B42,Data_LGD!$A$5:$K$1600,Data_LGD!E$1,FALSE)))),"-",IF(ISERROR(VLOOKUP(control!$B$5&amp;control!$F$32&amp;NIreland_LGD!$B42,Data_LGD!$A$5:$K$1600,Data_LGD!E$1,FALSE)),"-",VLOOKUP(control!$B$5&amp;control!$F$32&amp;NIreland_LGD!$B42,Data_LGD!$A$5:$K$1600,Data_LGD!E$1,FALSE)))</f>
        <v>-</v>
      </c>
      <c r="L42" s="98" t="str">
        <f>IF(OR(IF(ISERROR(VLOOKUP(control!$B$5&amp;control!$F$32&amp;NIreland_LGD!$B42,Data_LGD!$A$5:$K$1600,Data_LGD!F$1,FALSE)),"-",VLOOKUP(control!$B$5&amp;control!$F$32&amp;NIreland_LGD!$B42,Data_LGD!$A$5:$K$1600,Data_LGD!F$1,FALSE))=0,ISERROR(IF(ISERROR(VLOOKUP(control!$B$5&amp;control!$F$32&amp;NIreland_LGD!$B45,Data_LGD!$A$5:$K$1600,Data_LGD!F$1,FALSE)),"-",VLOOKUP(control!$B$5&amp;control!$F$32&amp;NIreland_LGD!$B42,Data_LGD!$A$5:$K$1600,Data_LGD!F$1,FALSE)))),"-",IF(ISERROR(VLOOKUP(control!$B$5&amp;control!$F$32&amp;NIreland_LGD!$B42,Data_LGD!$A$5:$K$1600,Data_LGD!F$1,FALSE)),"-",VLOOKUP(control!$B$5&amp;control!$F$32&amp;NIreland_LGD!$B42,Data_LGD!$A$5:$K$1600,Data_LGD!F$1,FALSE)))</f>
        <v>-</v>
      </c>
      <c r="M42" s="98" t="str">
        <f>IF(OR(IF(ISERROR(VLOOKUP(control!$B$5&amp;control!$F$32&amp;NIreland_LGD!$B42,Data_LGD!$A$5:$K$1600,Data_LGD!G$1,FALSE)),"-",VLOOKUP(control!$B$5&amp;control!$F$32&amp;NIreland_LGD!$B42,Data_LGD!$A$5:$K$1600,Data_LGD!G$1,FALSE))=0,ISERROR(IF(ISERROR(VLOOKUP(control!$B$5&amp;control!$F$32&amp;NIreland_LGD!$B45,Data_LGD!$A$5:$K$1600,Data_LGD!G$1,FALSE)),"-",VLOOKUP(control!$B$5&amp;control!$F$32&amp;NIreland_LGD!$B42,Data_LGD!$A$5:$K$1600,Data_LGD!G$1,FALSE)))),"-",IF(ISERROR(VLOOKUP(control!$B$5&amp;control!$F$32&amp;NIreland_LGD!$B42,Data_LGD!$A$5:$K$1600,Data_LGD!G$1,FALSE)),"-",VLOOKUP(control!$B$5&amp;control!$F$32&amp;NIreland_LGD!$B42,Data_LGD!$A$5:$K$1600,Data_LGD!G$1,FALSE)))</f>
        <v>-</v>
      </c>
      <c r="N42" s="98" t="str">
        <f>IF(OR(IF(ISERROR(VLOOKUP(control!$B$5&amp;control!$F$32&amp;NIreland_LGD!$B42,Data_LGD!$A$5:$K$1600,Data_LGD!H$1,FALSE)),"-",VLOOKUP(control!$B$5&amp;control!$F$32&amp;NIreland_LGD!$B42,Data_LGD!$A$5:$K$1600,Data_LGD!H$1,FALSE))=0,ISERROR(IF(ISERROR(VLOOKUP(control!$B$5&amp;control!$F$32&amp;NIreland_LGD!$B45,Data_LGD!$A$5:$K$1600,Data_LGD!H$1,FALSE)),"-",VLOOKUP(control!$B$5&amp;control!$F$32&amp;NIreland_LGD!$B42,Data_LGD!$A$5:$K$1600,Data_LGD!H$1,FALSE)))),"-",IF(ISERROR(VLOOKUP(control!$B$5&amp;control!$F$32&amp;NIreland_LGD!$B42,Data_LGD!$A$5:$K$1600,Data_LGD!H$1,FALSE)),"-",VLOOKUP(control!$B$5&amp;control!$F$32&amp;NIreland_LGD!$B42,Data_LGD!$A$5:$K$1600,Data_LGD!H$1,FALSE)))</f>
        <v>-</v>
      </c>
      <c r="O42" s="98" t="str">
        <f>IF(OR(IF(ISERROR(VLOOKUP(control!$B$5&amp;control!$F$32&amp;NIreland_LGD!$B42,Data_LGD!$A$5:$K$1600,Data_LGD!I$1,FALSE)),"-",VLOOKUP(control!$B$5&amp;control!$F$32&amp;NIreland_LGD!$B42,Data_LGD!$A$5:$K$1600,Data_LGD!I$1,FALSE))=0,ISERROR(IF(ISERROR(VLOOKUP(control!$B$5&amp;control!$F$32&amp;NIreland_LGD!$B45,Data_LGD!$A$5:$K$1600,Data_LGD!I$1,FALSE)),"-",VLOOKUP(control!$B$5&amp;control!$F$32&amp;NIreland_LGD!$B42,Data_LGD!$A$5:$K$1600,Data_LGD!I$1,FALSE)))),"-",IF(ISERROR(VLOOKUP(control!$B$5&amp;control!$F$32&amp;NIreland_LGD!$B42,Data_LGD!$A$5:$K$1600,Data_LGD!I$1,FALSE)),"-",VLOOKUP(control!$B$5&amp;control!$F$32&amp;NIreland_LGD!$B42,Data_LGD!$A$5:$K$1600,Data_LGD!I$1,FALSE)))</f>
        <v>-</v>
      </c>
      <c r="P42" s="98" t="str">
        <f>IF(OR(IF(ISERROR(VLOOKUP(control!$B$5&amp;control!$F$32&amp;NIreland_LGD!$B42,Data_LGD!$A$5:$K$1600,Data_LGD!J$1,FALSE)),"-",VLOOKUP(control!$B$5&amp;control!$F$32&amp;NIreland_LGD!$B42,Data_LGD!$A$5:$K$1600,Data_LGD!J$1,FALSE))=0,ISERROR(IF(ISERROR(VLOOKUP(control!$B$5&amp;control!$F$32&amp;NIreland_LGD!$B45,Data_LGD!$A$5:$K$1600,Data_LGD!J$1,FALSE)),"-",VLOOKUP(control!$B$5&amp;control!$F$32&amp;NIreland_LGD!$B42,Data_LGD!$A$5:$K$1600,Data_LGD!J$1,FALSE)))),"-",IF(ISERROR(VLOOKUP(control!$B$5&amp;control!$F$32&amp;NIreland_LGD!$B42,Data_LGD!$A$5:$K$1600,Data_LGD!J$1,FALSE)),"-",VLOOKUP(control!$B$5&amp;control!$F$32&amp;NIreland_LGD!$B42,Data_LGD!$A$5:$K$1600,Data_LGD!J$1,FALSE)))</f>
        <v>-</v>
      </c>
      <c r="Q42" s="99" t="str">
        <f>IF(OR(IF(ISERROR(VLOOKUP(control!$B$5&amp;control!$F$32&amp;NIreland_LGD!$B42,Data_LGD!$A$5:$K$1600,Data_LGD!K$1,FALSE)),"-",VLOOKUP(control!$B$5&amp;control!$F$32&amp;NIreland_LGD!$B42,Data_LGD!$A$5:$K$1600,Data_LGD!K$1,FALSE))=0,ISERROR(IF(ISERROR(VLOOKUP(control!$B$5&amp;control!$F$32&amp;NIreland_LGD!$B45,Data_LGD!$A$5:$K$1600,Data_LGD!K$1,FALSE)),"-",VLOOKUP(control!$B$5&amp;control!$F$32&amp;NIreland_LGD!$B42,Data_LGD!$A$5:$K$1600,Data_LGD!K$1,FALSE)))),"-",IF(ISERROR(VLOOKUP(control!$B$5&amp;control!$F$32&amp;NIreland_LGD!$B42,Data_LGD!$A$5:$K$1600,Data_LGD!K$1,FALSE)),"-",VLOOKUP(control!$B$5&amp;control!$F$32&amp;NIreland_LGD!$B42,Data_LGD!$A$5:$K$1600,Data_LGD!K$1,FALSE)))</f>
        <v>-</v>
      </c>
      <c r="R42" s="9"/>
      <c r="S42" s="97">
        <f>IF(OR(IF(ISERROR(VLOOKUP("Persons"&amp;control!$F$32&amp;NIreland_LGD!$B42,Data_LGD!$A$5:$K$1600,Data_LGD!E$1,FALSE)),"-",VLOOKUP("Persons"&amp;control!$F$32&amp;NIreland_LGD!$B42,Data_LGD!$A$5:$K$1600,Data_LGD!E$1,FALSE))=0,ISERROR(IF(ISERROR(VLOOKUP("Persons"&amp;control!$F$32&amp;NIreland_LGD!$B42,Data_LGD!$A$5:$K$1600,Data_LGD!E$1,FALSE)),"-",VLOOKUP("Persons"&amp;control!$F$32&amp;NIreland_LGD!$B42,Data_LGD!$A$5:$K$1600,Data_LGD!E$1,FALSE)))),"-",IF(ISERROR(VLOOKUP("Persons"&amp;control!$F$32&amp;NIreland_LGD!$B42,Data_LGD!$A$5:$K$1600,Data_LGD!E$1,FALSE)),"-",VLOOKUP("Persons"&amp;control!$F$32&amp;NIreland_LGD!$B42,Data_LGD!$A$5:$K$1600,Data_LGD!E$1,FALSE)))</f>
        <v>5</v>
      </c>
      <c r="T42" s="98" t="str">
        <f>IF(OR(IF(ISERROR(VLOOKUP("Persons"&amp;control!$F$32&amp;NIreland_LGD!$B42,Data_LGD!$A$5:$K$1600,Data_LGD!F$1,FALSE)),"-",VLOOKUP("Persons"&amp;control!$F$32&amp;NIreland_LGD!$B42,Data_LGD!$A$5:$K$1600,Data_LGD!F$1,FALSE))=0,ISERROR(IF(ISERROR(VLOOKUP("Persons"&amp;control!$F$32&amp;NIreland_LGD!$B42,Data_LGD!$A$5:$K$1600,Data_LGD!F$1,FALSE)),"-",VLOOKUP("Persons"&amp;control!$F$32&amp;NIreland_LGD!$B42,Data_LGD!$A$5:$K$1600,Data_LGD!F$1,FALSE)))),"-",IF(ISERROR(VLOOKUP("Persons"&amp;control!$F$32&amp;NIreland_LGD!$B42,Data_LGD!$A$5:$K$1600,Data_LGD!F$1,FALSE)),"-",VLOOKUP("Persons"&amp;control!$F$32&amp;NIreland_LGD!$B42,Data_LGD!$A$5:$K$1600,Data_LGD!F$1,FALSE)))</f>
        <v>-</v>
      </c>
      <c r="U42" s="98">
        <f>IF(OR(IF(ISERROR(VLOOKUP("Persons"&amp;control!$F$32&amp;NIreland_LGD!$B42,Data_LGD!$A$5:$K$1600,Data_LGD!G$1,FALSE)),"-",VLOOKUP("Persons"&amp;control!$F$32&amp;NIreland_LGD!$B42,Data_LGD!$A$5:$K$1600,Data_LGD!G$1,FALSE))=0,ISERROR(IF(ISERROR(VLOOKUP("Persons"&amp;control!$F$32&amp;NIreland_LGD!$B42,Data_LGD!$A$5:$K$1600,Data_LGD!G$1,FALSE)),"-",VLOOKUP("Persons"&amp;control!$F$32&amp;NIreland_LGD!$B42,Data_LGD!$A$5:$K$1600,Data_LGD!G$1,FALSE)))),"-",IF(ISERROR(VLOOKUP("Persons"&amp;control!$F$32&amp;NIreland_LGD!$B42,Data_LGD!$A$5:$K$1600,Data_LGD!G$1,FALSE)),"-",VLOOKUP("Persons"&amp;control!$F$32&amp;NIreland_LGD!$B42,Data_LGD!$A$5:$K$1600,Data_LGD!G$1,FALSE)))</f>
        <v>5</v>
      </c>
      <c r="V42" s="98" t="str">
        <f>IF(OR(IF(ISERROR(VLOOKUP("Persons"&amp;control!$F$32&amp;NIreland_LGD!$B42,Data_LGD!$A$5:$K$1600,Data_LGD!H$1,FALSE)),"-",VLOOKUP("Persons"&amp;control!$F$32&amp;NIreland_LGD!$B42,Data_LGD!$A$5:$K$1600,Data_LGD!H$1,FALSE))=0,ISERROR(IF(ISERROR(VLOOKUP("Persons"&amp;control!$F$32&amp;NIreland_LGD!$B42,Data_LGD!$A$5:$K$1600,Data_LGD!H$1,FALSE)),"-",VLOOKUP("Persons"&amp;control!$F$32&amp;NIreland_LGD!$B42,Data_LGD!$A$5:$K$1600,Data_LGD!H$1,FALSE)))),"-",IF(ISERROR(VLOOKUP("Persons"&amp;control!$F$32&amp;NIreland_LGD!$B42,Data_LGD!$A$5:$K$1600,Data_LGD!H$1,FALSE)),"-",VLOOKUP("Persons"&amp;control!$F$32&amp;NIreland_LGD!$B42,Data_LGD!$A$5:$K$1600,Data_LGD!H$1,FALSE)))</f>
        <v>-</v>
      </c>
      <c r="W42" s="98" t="str">
        <f>IF(OR(IF(ISERROR(VLOOKUP("Persons"&amp;control!$F$32&amp;NIreland_LGD!$B42,Data_LGD!$A$5:$K$1600,Data_LGD!I$1,FALSE)),"-",VLOOKUP("Persons"&amp;control!$F$32&amp;NIreland_LGD!$B42,Data_LGD!$A$5:$K$1600,Data_LGD!I$1,FALSE))=0,ISERROR(IF(ISERROR(VLOOKUP("Persons"&amp;control!$F$32&amp;NIreland_LGD!$B42,Data_LGD!$A$5:$K$1600,Data_LGD!I$1,FALSE)),"-",VLOOKUP("Persons"&amp;control!$F$32&amp;NIreland_LGD!$B42,Data_LGD!$A$5:$K$1600,Data_LGD!I$1,FALSE)))),"-",IF(ISERROR(VLOOKUP("Persons"&amp;control!$F$32&amp;NIreland_LGD!$B42,Data_LGD!$A$5:$K$1600,Data_LGD!I$1,FALSE)),"-",VLOOKUP("Persons"&amp;control!$F$32&amp;NIreland_LGD!$B42,Data_LGD!$A$5:$K$1600,Data_LGD!I$1,FALSE)))</f>
        <v>-</v>
      </c>
      <c r="X42" s="98" t="str">
        <f>IF(OR(IF(ISERROR(VLOOKUP("Persons"&amp;control!$F$32&amp;NIreland_LGD!$B42,Data_LGD!$A$5:$K$1600,Data_LGD!J$1,FALSE)),"-",VLOOKUP("Persons"&amp;control!$F$32&amp;NIreland_LGD!$B42,Data_LGD!$A$5:$K$1600,Data_LGD!J$1,FALSE))=0,ISERROR(IF(ISERROR(VLOOKUP("Persons"&amp;control!$F$32&amp;NIreland_LGD!$B42,Data_LGD!$A$5:$K$1600,Data_LGD!J$1,FALSE)),"-",VLOOKUP("Persons"&amp;control!$F$32&amp;NIreland_LGD!$B42,Data_LGD!$A$5:$K$1600,Data_LGD!J$1,FALSE)))),"-",IF(ISERROR(VLOOKUP("Persons"&amp;control!$F$32&amp;NIreland_LGD!$B42,Data_LGD!$A$5:$K$1600,Data_LGD!J$1,FALSE)),"-",VLOOKUP("Persons"&amp;control!$F$32&amp;NIreland_LGD!$B42,Data_LGD!$A$5:$K$1600,Data_LGD!J$1,FALSE)))</f>
        <v>-</v>
      </c>
      <c r="Y42" s="99">
        <f>IF(OR(IF(ISERROR(VLOOKUP("Persons"&amp;control!$F$32&amp;NIreland_LGD!$B42,Data_LGD!$A$5:$K$1600,Data_LGD!K$1,FALSE)),"-",VLOOKUP("Persons"&amp;control!$F$32&amp;NIreland_LGD!$B42,Data_LGD!$A$5:$K$1600,Data_LGD!K$1,FALSE))=0,ISERROR(IF(ISERROR(VLOOKUP("Persons"&amp;control!$F$32&amp;NIreland_LGD!$B42,Data_LGD!$A$5:$K$1600,Data_LGD!K$1,FALSE)),"-",VLOOKUP("Persons"&amp;control!$F$32&amp;NIreland_LGD!$B42,Data_LGD!$A$5:$K$1600,Data_LGD!K$1,FALSE)))),"-",IF(ISERROR(VLOOKUP("Persons"&amp;control!$F$32&amp;NIreland_LGD!$B42,Data_LGD!$A$5:$K$1600,Data_LGD!K$1,FALSE)),"-",VLOOKUP("Persons"&amp;control!$F$32&amp;NIreland_LGD!$B42,Data_LGD!$A$5:$K$1600,Data_LGD!K$1,FALSE)))</f>
        <v>10</v>
      </c>
    </row>
    <row r="43" spans="2:25" thickBot="1">
      <c r="B43" s="16" t="s">
        <v>130</v>
      </c>
      <c r="C43" s="100" t="str">
        <f>IF(OR(IF(ISERROR(VLOOKUP(control!$B$4&amp;control!$F$32&amp;NIreland_LGD!$B43,Data_LGD!$A$5:$K$1600,Data_LGD!E$1,FALSE)),"-",VLOOKUP(control!$B$4&amp;control!$F$32&amp;NIreland_LGD!$B43,Data_LGD!$A$5:$K$1600,Data_LGD!E$1,FALSE))=0,ISERROR(IF(ISERROR(VLOOKUP(control!$B$4&amp;control!$F$32&amp;NIreland_LGD!$B43,Data_LGD!$A$5:$K$1600,Data_LGD!E$1,FALSE)),"-",VLOOKUP(control!$B$4&amp;control!$F$32&amp;NIreland_LGD!$B43,Data_LGD!$A$5:$K$1600,Data_LGD!E$1,FALSE)))),"-",IF(ISERROR(VLOOKUP(control!$B$4&amp;control!$F$32&amp;NIreland_LGD!$B43,Data_LGD!$A$5:$K$1600,Data_LGD!E$1,FALSE)),"-",VLOOKUP(control!$B$4&amp;control!$F$32&amp;NIreland_LGD!$B43,Data_LGD!$A$5:$K$1600,Data_LGD!E$1,FALSE)))</f>
        <v>-</v>
      </c>
      <c r="D43" s="101" t="str">
        <f>IF(OR(IF(ISERROR(VLOOKUP(control!$B$4&amp;control!$F$32&amp;NIreland_LGD!$B43,Data_LGD!$A$5:$K$1600,Data_LGD!F$1,FALSE)),"-",VLOOKUP(control!$B$4&amp;control!$F$32&amp;NIreland_LGD!$B43,Data_LGD!$A$5:$K$1600,Data_LGD!F$1,FALSE))=0,ISERROR(IF(ISERROR(VLOOKUP(control!$B$4&amp;control!$F$32&amp;NIreland_LGD!$B43,Data_LGD!$A$5:$K$1600,Data_LGD!F$1,FALSE)),"-",VLOOKUP(control!$B$4&amp;control!$F$32&amp;NIreland_LGD!$B43,Data_LGD!$A$5:$K$1600,Data_LGD!F$1,FALSE)))),"-",IF(ISERROR(VLOOKUP(control!$B$4&amp;control!$F$32&amp;NIreland_LGD!$B43,Data_LGD!$A$5:$K$1600,Data_LGD!F$1,FALSE)),"-",VLOOKUP(control!$B$4&amp;control!$F$32&amp;NIreland_LGD!$B43,Data_LGD!$A$5:$K$1600,Data_LGD!F$1,FALSE)))</f>
        <v>-</v>
      </c>
      <c r="E43" s="101" t="str">
        <f>IF(OR(IF(ISERROR(VLOOKUP(control!$B$4&amp;control!$F$32&amp;NIreland_LGD!$B43,Data_LGD!$A$5:$K$1600,Data_LGD!G$1,FALSE)),"-",VLOOKUP(control!$B$4&amp;control!$F$32&amp;NIreland_LGD!$B43,Data_LGD!$A$5:$K$1600,Data_LGD!G$1,FALSE))=0,ISERROR(IF(ISERROR(VLOOKUP(control!$B$4&amp;control!$F$32&amp;NIreland_LGD!$B43,Data_LGD!$A$5:$K$1600,Data_LGD!G$1,FALSE)),"-",VLOOKUP(control!$B$4&amp;control!$F$32&amp;NIreland_LGD!$B43,Data_LGD!$A$5:$K$1600,Data_LGD!G$1,FALSE)))),"-",IF(ISERROR(VLOOKUP(control!$B$4&amp;control!$F$32&amp;NIreland_LGD!$B43,Data_LGD!$A$5:$K$1600,Data_LGD!G$1,FALSE)),"-",VLOOKUP(control!$B$4&amp;control!$F$32&amp;NIreland_LGD!$B43,Data_LGD!$A$5:$K$1600,Data_LGD!G$1,FALSE)))</f>
        <v>-</v>
      </c>
      <c r="F43" s="101" t="str">
        <f>IF(OR(IF(ISERROR(VLOOKUP(control!$B$4&amp;control!$F$32&amp;NIreland_LGD!$B43,Data_LGD!$A$5:$K$1600,Data_LGD!H$1,FALSE)),"-",VLOOKUP(control!$B$4&amp;control!$F$32&amp;NIreland_LGD!$B43,Data_LGD!$A$5:$K$1600,Data_LGD!H$1,FALSE))=0,ISERROR(IF(ISERROR(VLOOKUP(control!$B$4&amp;control!$F$32&amp;NIreland_LGD!$B43,Data_LGD!$A$5:$K$1600,Data_LGD!H$1,FALSE)),"-",VLOOKUP(control!$B$4&amp;control!$F$32&amp;NIreland_LGD!$B43,Data_LGD!$A$5:$K$1600,Data_LGD!H$1,FALSE)))),"-",IF(ISERROR(VLOOKUP(control!$B$4&amp;control!$F$32&amp;NIreland_LGD!$B43,Data_LGD!$A$5:$K$1600,Data_LGD!H$1,FALSE)),"-",VLOOKUP(control!$B$4&amp;control!$F$32&amp;NIreland_LGD!$B43,Data_LGD!$A$5:$K$1600,Data_LGD!H$1,FALSE)))</f>
        <v>-</v>
      </c>
      <c r="G43" s="101" t="str">
        <f>IF(OR(IF(ISERROR(VLOOKUP(control!$B$4&amp;control!$F$32&amp;NIreland_LGD!$B43,Data_LGD!$A$5:$K$1600,Data_LGD!I$1,FALSE)),"-",VLOOKUP(control!$B$4&amp;control!$F$32&amp;NIreland_LGD!$B43,Data_LGD!$A$5:$K$1600,Data_LGD!I$1,FALSE))=0,ISERROR(IF(ISERROR(VLOOKUP(control!$B$4&amp;control!$F$32&amp;NIreland_LGD!$B43,Data_LGD!$A$5:$K$1600,Data_LGD!I$1,FALSE)),"-",VLOOKUP(control!$B$4&amp;control!$F$32&amp;NIreland_LGD!$B43,Data_LGD!$A$5:$K$1600,Data_LGD!I$1,FALSE)))),"-",IF(ISERROR(VLOOKUP(control!$B$4&amp;control!$F$32&amp;NIreland_LGD!$B43,Data_LGD!$A$5:$K$1600,Data_LGD!I$1,FALSE)),"-",VLOOKUP(control!$B$4&amp;control!$F$32&amp;NIreland_LGD!$B43,Data_LGD!$A$5:$K$1600,Data_LGD!I$1,FALSE)))</f>
        <v>-</v>
      </c>
      <c r="H43" s="101" t="str">
        <f>IF(OR(IF(ISERROR(VLOOKUP(control!$B$4&amp;control!$F$32&amp;NIreland_LGD!$B43,Data_LGD!$A$5:$K$1600,Data_LGD!J$1,FALSE)),"-",VLOOKUP(control!$B$4&amp;control!$F$32&amp;NIreland_LGD!$B43,Data_LGD!$A$5:$K$1600,Data_LGD!J$1,FALSE))=0,ISERROR(IF(ISERROR(VLOOKUP(control!$B$4&amp;control!$F$32&amp;NIreland_LGD!$B43,Data_LGD!$A$5:$K$1600,Data_LGD!J$1,FALSE)),"-",VLOOKUP(control!$B$4&amp;control!$F$32&amp;NIreland_LGD!$B43,Data_LGD!$A$5:$K$1600,Data_LGD!J$1,FALSE)))),"-",IF(ISERROR(VLOOKUP(control!$B$4&amp;control!$F$32&amp;NIreland_LGD!$B43,Data_LGD!$A$5:$K$1600,Data_LGD!J$1,FALSE)),"-",VLOOKUP(control!$B$4&amp;control!$F$32&amp;NIreland_LGD!$B43,Data_LGD!$A$5:$K$1600,Data_LGD!J$1,FALSE)))</f>
        <v>-</v>
      </c>
      <c r="I43" s="102" t="str">
        <f>IF(OR(IF(ISERROR(VLOOKUP(control!$B$4&amp;control!$F$32&amp;NIreland_LGD!$B43,Data_LGD!$A$5:$K$1600,Data_LGD!K$1,FALSE)),"-",VLOOKUP(control!$B$4&amp;control!$F$32&amp;NIreland_LGD!$B43,Data_LGD!$A$5:$K$1600,Data_LGD!K$1,FALSE))=0,ISERROR(IF(ISERROR(VLOOKUP(control!$B$4&amp;control!$F$32&amp;NIreland_LGD!$B43,Data_LGD!$A$5:$K$1600,Data_LGD!K$1,FALSE)),"-",VLOOKUP(control!$B$4&amp;control!$F$32&amp;NIreland_LGD!$B43,Data_LGD!$A$5:$K$1600,Data_LGD!K$1,FALSE)))),"-",IF(ISERROR(VLOOKUP(control!$B$4&amp;control!$F$32&amp;NIreland_LGD!$B43,Data_LGD!$A$5:$K$1600,Data_LGD!K$1,FALSE)),"-",VLOOKUP(control!$B$4&amp;control!$F$32&amp;NIreland_LGD!$B43,Data_LGD!$A$5:$K$1600,Data_LGD!K$1,FALSE)))</f>
        <v>-</v>
      </c>
      <c r="K43" s="100" t="str">
        <f>IF(OR(IF(ISERROR(VLOOKUP(control!$B$5&amp;control!$F$32&amp;NIreland_LGD!$B43,Data_LGD!$A$5:$K$1600,Data_LGD!E$1,FALSE)),"-",VLOOKUP(control!$B$5&amp;control!$F$32&amp;NIreland_LGD!$B43,Data_LGD!$A$5:$K$1600,Data_LGD!E$1,FALSE))=0,ISERROR(IF(ISERROR(VLOOKUP(control!$B$5&amp;control!$F$32&amp;NIreland_LGD!$B43,Data_LGD!$A$5:$K$1600,Data_LGD!E$1,FALSE)),"-",VLOOKUP(control!$B$5&amp;control!$F$32&amp;NIreland_LGD!$B43,Data_LGD!$A$5:$K$1600,Data_LGD!E$1,FALSE)))),"-",IF(ISERROR(VLOOKUP(control!$B$5&amp;control!$F$32&amp;NIreland_LGD!$B43,Data_LGD!$A$5:$K$1600,Data_LGD!E$1,FALSE)),"-",VLOOKUP(control!$B$5&amp;control!$F$32&amp;NIreland_LGD!$B43,Data_LGD!$A$5:$K$1600,Data_LGD!E$1,FALSE)))</f>
        <v>-</v>
      </c>
      <c r="L43" s="101">
        <f>IF(OR(IF(ISERROR(VLOOKUP(control!$B$5&amp;control!$F$32&amp;NIreland_LGD!$B43,Data_LGD!$A$5:$K$1600,Data_LGD!F$1,FALSE)),"-",VLOOKUP(control!$B$5&amp;control!$F$32&amp;NIreland_LGD!$B43,Data_LGD!$A$5:$K$1600,Data_LGD!F$1,FALSE))=0,ISERROR(IF(ISERROR(VLOOKUP(control!$B$5&amp;control!$F$32&amp;NIreland_LGD!$B46,Data_LGD!$A$5:$K$1600,Data_LGD!F$1,FALSE)),"-",VLOOKUP(control!$B$5&amp;control!$F$32&amp;NIreland_LGD!$B43,Data_LGD!$A$5:$K$1600,Data_LGD!F$1,FALSE)))),"-",IF(ISERROR(VLOOKUP(control!$B$5&amp;control!$F$32&amp;NIreland_LGD!$B43,Data_LGD!$A$5:$K$1600,Data_LGD!F$1,FALSE)),"-",VLOOKUP(control!$B$5&amp;control!$F$32&amp;NIreland_LGD!$B43,Data_LGD!$A$5:$K$1600,Data_LGD!F$1,FALSE)))</f>
        <v>5</v>
      </c>
      <c r="M43" s="101">
        <f>IF(OR(IF(ISERROR(VLOOKUP(control!$B$5&amp;control!$F$32&amp;NIreland_LGD!$B43,Data_LGD!$A$5:$K$1600,Data_LGD!G$1,FALSE)),"-",VLOOKUP(control!$B$5&amp;control!$F$32&amp;NIreland_LGD!$B43,Data_LGD!$A$5:$K$1600,Data_LGD!G$1,FALSE))=0,ISERROR(IF(ISERROR(VLOOKUP(control!$B$5&amp;control!$F$32&amp;NIreland_LGD!$B46,Data_LGD!$A$5:$K$1600,Data_LGD!G$1,FALSE)),"-",VLOOKUP(control!$B$5&amp;control!$F$32&amp;NIreland_LGD!$B43,Data_LGD!$A$5:$K$1600,Data_LGD!G$1,FALSE)))),"-",IF(ISERROR(VLOOKUP(control!$B$5&amp;control!$F$32&amp;NIreland_LGD!$B43,Data_LGD!$A$5:$K$1600,Data_LGD!G$1,FALSE)),"-",VLOOKUP(control!$B$5&amp;control!$F$32&amp;NIreland_LGD!$B43,Data_LGD!$A$5:$K$1600,Data_LGD!G$1,FALSE)))</f>
        <v>8</v>
      </c>
      <c r="N43" s="101">
        <f>IF(OR(IF(ISERROR(VLOOKUP(control!$B$5&amp;control!$F$32&amp;NIreland_LGD!$B43,Data_LGD!$A$5:$K$1600,Data_LGD!H$1,FALSE)),"-",VLOOKUP(control!$B$5&amp;control!$F$32&amp;NIreland_LGD!$B43,Data_LGD!$A$5:$K$1600,Data_LGD!H$1,FALSE))=0,ISERROR(IF(ISERROR(VLOOKUP(control!$B$5&amp;control!$F$32&amp;NIreland_LGD!$B46,Data_LGD!$A$5:$K$1600,Data_LGD!H$1,FALSE)),"-",VLOOKUP(control!$B$5&amp;control!$F$32&amp;NIreland_LGD!$B43,Data_LGD!$A$5:$K$1600,Data_LGD!H$1,FALSE)))),"-",IF(ISERROR(VLOOKUP(control!$B$5&amp;control!$F$32&amp;NIreland_LGD!$B43,Data_LGD!$A$5:$K$1600,Data_LGD!H$1,FALSE)),"-",VLOOKUP(control!$B$5&amp;control!$F$32&amp;NIreland_LGD!$B43,Data_LGD!$A$5:$K$1600,Data_LGD!H$1,FALSE)))</f>
        <v>6</v>
      </c>
      <c r="O43" s="101">
        <f>IF(OR(IF(ISERROR(VLOOKUP(control!$B$5&amp;control!$F$32&amp;NIreland_LGD!$B43,Data_LGD!$A$5:$K$1600,Data_LGD!I$1,FALSE)),"-",VLOOKUP(control!$B$5&amp;control!$F$32&amp;NIreland_LGD!$B43,Data_LGD!$A$5:$K$1600,Data_LGD!I$1,FALSE))=0,ISERROR(IF(ISERROR(VLOOKUP(control!$B$5&amp;control!$F$32&amp;NIreland_LGD!$B46,Data_LGD!$A$5:$K$1600,Data_LGD!I$1,FALSE)),"-",VLOOKUP(control!$B$5&amp;control!$F$32&amp;NIreland_LGD!$B43,Data_LGD!$A$5:$K$1600,Data_LGD!I$1,FALSE)))),"-",IF(ISERROR(VLOOKUP(control!$B$5&amp;control!$F$32&amp;NIreland_LGD!$B43,Data_LGD!$A$5:$K$1600,Data_LGD!I$1,FALSE)),"-",VLOOKUP(control!$B$5&amp;control!$F$32&amp;NIreland_LGD!$B43,Data_LGD!$A$5:$K$1600,Data_LGD!I$1,FALSE)))</f>
        <v>7</v>
      </c>
      <c r="P43" s="101">
        <f>IF(OR(IF(ISERROR(VLOOKUP(control!$B$5&amp;control!$F$32&amp;NIreland_LGD!$B43,Data_LGD!$A$5:$K$1600,Data_LGD!J$1,FALSE)),"-",VLOOKUP(control!$B$5&amp;control!$F$32&amp;NIreland_LGD!$B43,Data_LGD!$A$5:$K$1600,Data_LGD!J$1,FALSE))=0,ISERROR(IF(ISERROR(VLOOKUP(control!$B$5&amp;control!$F$32&amp;NIreland_LGD!$B46,Data_LGD!$A$5:$K$1600,Data_LGD!J$1,FALSE)),"-",VLOOKUP(control!$B$5&amp;control!$F$32&amp;NIreland_LGD!$B43,Data_LGD!$A$5:$K$1600,Data_LGD!J$1,FALSE)))),"-",IF(ISERROR(VLOOKUP(control!$B$5&amp;control!$F$32&amp;NIreland_LGD!$B43,Data_LGD!$A$5:$K$1600,Data_LGD!J$1,FALSE)),"-",VLOOKUP(control!$B$5&amp;control!$F$32&amp;NIreland_LGD!$B43,Data_LGD!$A$5:$K$1600,Data_LGD!J$1,FALSE)))</f>
        <v>5</v>
      </c>
      <c r="Q43" s="102">
        <f>IF(OR(IF(ISERROR(VLOOKUP(control!$B$5&amp;control!$F$32&amp;NIreland_LGD!$B43,Data_LGD!$A$5:$K$1600,Data_LGD!K$1,FALSE)),"-",VLOOKUP(control!$B$5&amp;control!$F$32&amp;NIreland_LGD!$B43,Data_LGD!$A$5:$K$1600,Data_LGD!K$1,FALSE))=0,ISERROR(IF(ISERROR(VLOOKUP(control!$B$5&amp;control!$F$32&amp;NIreland_LGD!$B46,Data_LGD!$A$5:$K$1600,Data_LGD!K$1,FALSE)),"-",VLOOKUP(control!$B$5&amp;control!$F$32&amp;NIreland_LGD!$B43,Data_LGD!$A$5:$K$1600,Data_LGD!K$1,FALSE)))),"-",IF(ISERROR(VLOOKUP(control!$B$5&amp;control!$F$32&amp;NIreland_LGD!$B43,Data_LGD!$A$5:$K$1600,Data_LGD!K$1,FALSE)),"-",VLOOKUP(control!$B$5&amp;control!$F$32&amp;NIreland_LGD!$B43,Data_LGD!$A$5:$K$1600,Data_LGD!K$1,FALSE)))</f>
        <v>31</v>
      </c>
      <c r="R43" s="9"/>
      <c r="S43" s="100" t="str">
        <f>IF(OR(IF(ISERROR(VLOOKUP("Persons"&amp;control!$F$32&amp;NIreland_LGD!$B43,Data_LGD!$A$5:$K$1600,Data_LGD!E$1,FALSE)),"-",VLOOKUP("Persons"&amp;control!$F$32&amp;NIreland_LGD!$B43,Data_LGD!$A$5:$K$1600,Data_LGD!E$1,FALSE))=0,ISERROR(IF(ISERROR(VLOOKUP("Persons"&amp;control!$F$32&amp;NIreland_LGD!$B43,Data_LGD!$A$5:$K$1600,Data_LGD!E$1,FALSE)),"-",VLOOKUP("Persons"&amp;control!$F$32&amp;NIreland_LGD!$B43,Data_LGD!$A$5:$K$1600,Data_LGD!E$1,FALSE)))),"-",IF(ISERROR(VLOOKUP("Persons"&amp;control!$F$32&amp;NIreland_LGD!$B43,Data_LGD!$A$5:$K$1600,Data_LGD!E$1,FALSE)),"-",VLOOKUP("Persons"&amp;control!$F$32&amp;NIreland_LGD!$B43,Data_LGD!$A$5:$K$1600,Data_LGD!E$1,FALSE)))</f>
        <v>-</v>
      </c>
      <c r="T43" s="101">
        <f>IF(OR(IF(ISERROR(VLOOKUP("Persons"&amp;control!$F$32&amp;NIreland_LGD!$B43,Data_LGD!$A$5:$K$1600,Data_LGD!F$1,FALSE)),"-",VLOOKUP("Persons"&amp;control!$F$32&amp;NIreland_LGD!$B43,Data_LGD!$A$5:$K$1600,Data_LGD!F$1,FALSE))=0,ISERROR(IF(ISERROR(VLOOKUP("Persons"&amp;control!$F$32&amp;NIreland_LGD!$B43,Data_LGD!$A$5:$K$1600,Data_LGD!F$1,FALSE)),"-",VLOOKUP("Persons"&amp;control!$F$32&amp;NIreland_LGD!$B43,Data_LGD!$A$5:$K$1600,Data_LGD!F$1,FALSE)))),"-",IF(ISERROR(VLOOKUP("Persons"&amp;control!$F$32&amp;NIreland_LGD!$B43,Data_LGD!$A$5:$K$1600,Data_LGD!F$1,FALSE)),"-",VLOOKUP("Persons"&amp;control!$F$32&amp;NIreland_LGD!$B43,Data_LGD!$A$5:$K$1600,Data_LGD!F$1,FALSE)))</f>
        <v>5</v>
      </c>
      <c r="U43" s="101">
        <f>IF(OR(IF(ISERROR(VLOOKUP("Persons"&amp;control!$F$32&amp;NIreland_LGD!$B43,Data_LGD!$A$5:$K$1600,Data_LGD!G$1,FALSE)),"-",VLOOKUP("Persons"&amp;control!$F$32&amp;NIreland_LGD!$B43,Data_LGD!$A$5:$K$1600,Data_LGD!G$1,FALSE))=0,ISERROR(IF(ISERROR(VLOOKUP("Persons"&amp;control!$F$32&amp;NIreland_LGD!$B43,Data_LGD!$A$5:$K$1600,Data_LGD!G$1,FALSE)),"-",VLOOKUP("Persons"&amp;control!$F$32&amp;NIreland_LGD!$B43,Data_LGD!$A$5:$K$1600,Data_LGD!G$1,FALSE)))),"-",IF(ISERROR(VLOOKUP("Persons"&amp;control!$F$32&amp;NIreland_LGD!$B43,Data_LGD!$A$5:$K$1600,Data_LGD!G$1,FALSE)),"-",VLOOKUP("Persons"&amp;control!$F$32&amp;NIreland_LGD!$B43,Data_LGD!$A$5:$K$1600,Data_LGD!G$1,FALSE)))</f>
        <v>8</v>
      </c>
      <c r="V43" s="101">
        <f>IF(OR(IF(ISERROR(VLOOKUP("Persons"&amp;control!$F$32&amp;NIreland_LGD!$B43,Data_LGD!$A$5:$K$1600,Data_LGD!H$1,FALSE)),"-",VLOOKUP("Persons"&amp;control!$F$32&amp;NIreland_LGD!$B43,Data_LGD!$A$5:$K$1600,Data_LGD!H$1,FALSE))=0,ISERROR(IF(ISERROR(VLOOKUP("Persons"&amp;control!$F$32&amp;NIreland_LGD!$B43,Data_LGD!$A$5:$K$1600,Data_LGD!H$1,FALSE)),"-",VLOOKUP("Persons"&amp;control!$F$32&amp;NIreland_LGD!$B43,Data_LGD!$A$5:$K$1600,Data_LGD!H$1,FALSE)))),"-",IF(ISERROR(VLOOKUP("Persons"&amp;control!$F$32&amp;NIreland_LGD!$B43,Data_LGD!$A$5:$K$1600,Data_LGD!H$1,FALSE)),"-",VLOOKUP("Persons"&amp;control!$F$32&amp;NIreland_LGD!$B43,Data_LGD!$A$5:$K$1600,Data_LGD!H$1,FALSE)))</f>
        <v>6</v>
      </c>
      <c r="W43" s="101">
        <f>IF(OR(IF(ISERROR(VLOOKUP("Persons"&amp;control!$F$32&amp;NIreland_LGD!$B43,Data_LGD!$A$5:$K$1600,Data_LGD!I$1,FALSE)),"-",VLOOKUP("Persons"&amp;control!$F$32&amp;NIreland_LGD!$B43,Data_LGD!$A$5:$K$1600,Data_LGD!I$1,FALSE))=0,ISERROR(IF(ISERROR(VLOOKUP("Persons"&amp;control!$F$32&amp;NIreland_LGD!$B43,Data_LGD!$A$5:$K$1600,Data_LGD!I$1,FALSE)),"-",VLOOKUP("Persons"&amp;control!$F$32&amp;NIreland_LGD!$B43,Data_LGD!$A$5:$K$1600,Data_LGD!I$1,FALSE)))),"-",IF(ISERROR(VLOOKUP("Persons"&amp;control!$F$32&amp;NIreland_LGD!$B43,Data_LGD!$A$5:$K$1600,Data_LGD!I$1,FALSE)),"-",VLOOKUP("Persons"&amp;control!$F$32&amp;NIreland_LGD!$B43,Data_LGD!$A$5:$K$1600,Data_LGD!I$1,FALSE)))</f>
        <v>7</v>
      </c>
      <c r="X43" s="101">
        <f>IF(OR(IF(ISERROR(VLOOKUP("Persons"&amp;control!$F$32&amp;NIreland_LGD!$B43,Data_LGD!$A$5:$K$1600,Data_LGD!J$1,FALSE)),"-",VLOOKUP("Persons"&amp;control!$F$32&amp;NIreland_LGD!$B43,Data_LGD!$A$5:$K$1600,Data_LGD!J$1,FALSE))=0,ISERROR(IF(ISERROR(VLOOKUP("Persons"&amp;control!$F$32&amp;NIreland_LGD!$B43,Data_LGD!$A$5:$K$1600,Data_LGD!J$1,FALSE)),"-",VLOOKUP("Persons"&amp;control!$F$32&amp;NIreland_LGD!$B43,Data_LGD!$A$5:$K$1600,Data_LGD!J$1,FALSE)))),"-",IF(ISERROR(VLOOKUP("Persons"&amp;control!$F$32&amp;NIreland_LGD!$B43,Data_LGD!$A$5:$K$1600,Data_LGD!J$1,FALSE)),"-",VLOOKUP("Persons"&amp;control!$F$32&amp;NIreland_LGD!$B43,Data_LGD!$A$5:$K$1600,Data_LGD!J$1,FALSE)))</f>
        <v>5</v>
      </c>
      <c r="Y43" s="102">
        <f>IF(OR(IF(ISERROR(VLOOKUP("Persons"&amp;control!$F$32&amp;NIreland_LGD!$B43,Data_LGD!$A$5:$K$1600,Data_LGD!K$1,FALSE)),"-",VLOOKUP("Persons"&amp;control!$F$32&amp;NIreland_LGD!$B43,Data_LGD!$A$5:$K$1600,Data_LGD!K$1,FALSE))=0,ISERROR(IF(ISERROR(VLOOKUP("Persons"&amp;control!$F$32&amp;NIreland_LGD!$B43,Data_LGD!$A$5:$K$1600,Data_LGD!K$1,FALSE)),"-",VLOOKUP("Persons"&amp;control!$F$32&amp;NIreland_LGD!$B43,Data_LGD!$A$5:$K$1600,Data_LGD!K$1,FALSE)))),"-",IF(ISERROR(VLOOKUP("Persons"&amp;control!$F$32&amp;NIreland_LGD!$B43,Data_LGD!$A$5:$K$1600,Data_LGD!K$1,FALSE)),"-",VLOOKUP("Persons"&amp;control!$F$32&amp;NIreland_LGD!$B43,Data_LGD!$A$5:$K$1600,Data_LGD!K$1,FALSE)))</f>
        <v>31</v>
      </c>
    </row>
    <row r="44" spans="2:25" thickBot="1">
      <c r="B44" s="16" t="s">
        <v>159</v>
      </c>
      <c r="C44" s="97" t="str">
        <f>IF(OR(IF(ISERROR(VLOOKUP(control!$B$4&amp;control!$F$32&amp;NIreland_LGD!$B44,Data_LGD!$A$5:$K$1600,Data_LGD!E$1,FALSE)),"-",VLOOKUP(control!$B$4&amp;control!$F$32&amp;NIreland_LGD!$B44,Data_LGD!$A$5:$K$1600,Data_LGD!E$1,FALSE))=0,ISERROR(IF(ISERROR(VLOOKUP(control!$B$4&amp;control!$F$32&amp;NIreland_LGD!$B44,Data_LGD!$A$5:$K$1600,Data_LGD!E$1,FALSE)),"-",VLOOKUP(control!$B$4&amp;control!$F$32&amp;NIreland_LGD!$B44,Data_LGD!$A$5:$K$1600,Data_LGD!E$1,FALSE)))),"-",IF(ISERROR(VLOOKUP(control!$B$4&amp;control!$F$32&amp;NIreland_LGD!$B44,Data_LGD!$A$5:$K$1600,Data_LGD!E$1,FALSE)),"-",VLOOKUP(control!$B$4&amp;control!$F$32&amp;NIreland_LGD!$B44,Data_LGD!$A$5:$K$1600,Data_LGD!E$1,FALSE)))</f>
        <v>-</v>
      </c>
      <c r="D44" s="98" t="str">
        <f>IF(OR(IF(ISERROR(VLOOKUP(control!$B$4&amp;control!$F$32&amp;NIreland_LGD!$B44,Data_LGD!$A$5:$K$1600,Data_LGD!F$1,FALSE)),"-",VLOOKUP(control!$B$4&amp;control!$F$32&amp;NIreland_LGD!$B44,Data_LGD!$A$5:$K$1600,Data_LGD!F$1,FALSE))=0,ISERROR(IF(ISERROR(VLOOKUP(control!$B$4&amp;control!$F$32&amp;NIreland_LGD!$B44,Data_LGD!$A$5:$K$1600,Data_LGD!F$1,FALSE)),"-",VLOOKUP(control!$B$4&amp;control!$F$32&amp;NIreland_LGD!$B44,Data_LGD!$A$5:$K$1600,Data_LGD!F$1,FALSE)))),"-",IF(ISERROR(VLOOKUP(control!$B$4&amp;control!$F$32&amp;NIreland_LGD!$B44,Data_LGD!$A$5:$K$1600,Data_LGD!F$1,FALSE)),"-",VLOOKUP(control!$B$4&amp;control!$F$32&amp;NIreland_LGD!$B44,Data_LGD!$A$5:$K$1600,Data_LGD!F$1,FALSE)))</f>
        <v>-</v>
      </c>
      <c r="E44" s="98" t="str">
        <f>IF(OR(IF(ISERROR(VLOOKUP(control!$B$4&amp;control!$F$32&amp;NIreland_LGD!$B44,Data_LGD!$A$5:$K$1600,Data_LGD!G$1,FALSE)),"-",VLOOKUP(control!$B$4&amp;control!$F$32&amp;NIreland_LGD!$B44,Data_LGD!$A$5:$K$1600,Data_LGD!G$1,FALSE))=0,ISERROR(IF(ISERROR(VLOOKUP(control!$B$4&amp;control!$F$32&amp;NIreland_LGD!$B44,Data_LGD!$A$5:$K$1600,Data_LGD!G$1,FALSE)),"-",VLOOKUP(control!$B$4&amp;control!$F$32&amp;NIreland_LGD!$B44,Data_LGD!$A$5:$K$1600,Data_LGD!G$1,FALSE)))),"-",IF(ISERROR(VLOOKUP(control!$B$4&amp;control!$F$32&amp;NIreland_LGD!$B44,Data_LGD!$A$5:$K$1600,Data_LGD!G$1,FALSE)),"-",VLOOKUP(control!$B$4&amp;control!$F$32&amp;NIreland_LGD!$B44,Data_LGD!$A$5:$K$1600,Data_LGD!G$1,FALSE)))</f>
        <v>-</v>
      </c>
      <c r="F44" s="98" t="str">
        <f>IF(OR(IF(ISERROR(VLOOKUP(control!$B$4&amp;control!$F$32&amp;NIreland_LGD!$B44,Data_LGD!$A$5:$K$1600,Data_LGD!H$1,FALSE)),"-",VLOOKUP(control!$B$4&amp;control!$F$32&amp;NIreland_LGD!$B44,Data_LGD!$A$5:$K$1600,Data_LGD!H$1,FALSE))=0,ISERROR(IF(ISERROR(VLOOKUP(control!$B$4&amp;control!$F$32&amp;NIreland_LGD!$B44,Data_LGD!$A$5:$K$1600,Data_LGD!H$1,FALSE)),"-",VLOOKUP(control!$B$4&amp;control!$F$32&amp;NIreland_LGD!$B44,Data_LGD!$A$5:$K$1600,Data_LGD!H$1,FALSE)))),"-",IF(ISERROR(VLOOKUP(control!$B$4&amp;control!$F$32&amp;NIreland_LGD!$B44,Data_LGD!$A$5:$K$1600,Data_LGD!H$1,FALSE)),"-",VLOOKUP(control!$B$4&amp;control!$F$32&amp;NIreland_LGD!$B44,Data_LGD!$A$5:$K$1600,Data_LGD!H$1,FALSE)))</f>
        <v>-</v>
      </c>
      <c r="G44" s="98" t="str">
        <f>IF(OR(IF(ISERROR(VLOOKUP(control!$B$4&amp;control!$F$32&amp;NIreland_LGD!$B44,Data_LGD!$A$5:$K$1600,Data_LGD!I$1,FALSE)),"-",VLOOKUP(control!$B$4&amp;control!$F$32&amp;NIreland_LGD!$B44,Data_LGD!$A$5:$K$1600,Data_LGD!I$1,FALSE))=0,ISERROR(IF(ISERROR(VLOOKUP(control!$B$4&amp;control!$F$32&amp;NIreland_LGD!$B44,Data_LGD!$A$5:$K$1600,Data_LGD!I$1,FALSE)),"-",VLOOKUP(control!$B$4&amp;control!$F$32&amp;NIreland_LGD!$B44,Data_LGD!$A$5:$K$1600,Data_LGD!I$1,FALSE)))),"-",IF(ISERROR(VLOOKUP(control!$B$4&amp;control!$F$32&amp;NIreland_LGD!$B44,Data_LGD!$A$5:$K$1600,Data_LGD!I$1,FALSE)),"-",VLOOKUP(control!$B$4&amp;control!$F$32&amp;NIreland_LGD!$B44,Data_LGD!$A$5:$K$1600,Data_LGD!I$1,FALSE)))</f>
        <v>-</v>
      </c>
      <c r="H44" s="98" t="str">
        <f>IF(OR(IF(ISERROR(VLOOKUP(control!$B$4&amp;control!$F$32&amp;NIreland_LGD!$B44,Data_LGD!$A$5:$K$1600,Data_LGD!J$1,FALSE)),"-",VLOOKUP(control!$B$4&amp;control!$F$32&amp;NIreland_LGD!$B44,Data_LGD!$A$5:$K$1600,Data_LGD!J$1,FALSE))=0,ISERROR(IF(ISERROR(VLOOKUP(control!$B$4&amp;control!$F$32&amp;NIreland_LGD!$B44,Data_LGD!$A$5:$K$1600,Data_LGD!J$1,FALSE)),"-",VLOOKUP(control!$B$4&amp;control!$F$32&amp;NIreland_LGD!$B44,Data_LGD!$A$5:$K$1600,Data_LGD!J$1,FALSE)))),"-",IF(ISERROR(VLOOKUP(control!$B$4&amp;control!$F$32&amp;NIreland_LGD!$B44,Data_LGD!$A$5:$K$1600,Data_LGD!J$1,FALSE)),"-",VLOOKUP(control!$B$4&amp;control!$F$32&amp;NIreland_LGD!$B44,Data_LGD!$A$5:$K$1600,Data_LGD!J$1,FALSE)))</f>
        <v>-</v>
      </c>
      <c r="I44" s="99" t="str">
        <f>IF(OR(IF(ISERROR(VLOOKUP(control!$B$4&amp;control!$F$32&amp;NIreland_LGD!$B44,Data_LGD!$A$5:$K$1600,Data_LGD!K$1,FALSE)),"-",VLOOKUP(control!$B$4&amp;control!$F$32&amp;NIreland_LGD!$B44,Data_LGD!$A$5:$K$1600,Data_LGD!K$1,FALSE))=0,ISERROR(IF(ISERROR(VLOOKUP(control!$B$4&amp;control!$F$32&amp;NIreland_LGD!$B44,Data_LGD!$A$5:$K$1600,Data_LGD!K$1,FALSE)),"-",VLOOKUP(control!$B$4&amp;control!$F$32&amp;NIreland_LGD!$B44,Data_LGD!$A$5:$K$1600,Data_LGD!K$1,FALSE)))),"-",IF(ISERROR(VLOOKUP(control!$B$4&amp;control!$F$32&amp;NIreland_LGD!$B44,Data_LGD!$A$5:$K$1600,Data_LGD!K$1,FALSE)),"-",VLOOKUP(control!$B$4&amp;control!$F$32&amp;NIreland_LGD!$B44,Data_LGD!$A$5:$K$1600,Data_LGD!K$1,FALSE)))</f>
        <v>-</v>
      </c>
      <c r="K44" s="97" t="str">
        <f>IF(OR(IF(ISERROR(VLOOKUP(control!$B$5&amp;control!$F$32&amp;NIreland_LGD!$B44,Data_LGD!$A$5:$K$1600,Data_LGD!E$1,FALSE)),"-",VLOOKUP(control!$B$5&amp;control!$F$32&amp;NIreland_LGD!$B44,Data_LGD!$A$5:$K$1600,Data_LGD!E$1,FALSE))=0,ISERROR(IF(ISERROR(VLOOKUP(control!$B$5&amp;control!$F$32&amp;NIreland_LGD!$B44,Data_LGD!$A$5:$K$1600,Data_LGD!E$1,FALSE)),"-",VLOOKUP(control!$B$5&amp;control!$F$32&amp;NIreland_LGD!$B44,Data_LGD!$A$5:$K$1600,Data_LGD!E$1,FALSE)))),"-",IF(ISERROR(VLOOKUP(control!$B$5&amp;control!$F$32&amp;NIreland_LGD!$B44,Data_LGD!$A$5:$K$1600,Data_LGD!E$1,FALSE)),"-",VLOOKUP(control!$B$5&amp;control!$F$32&amp;NIreland_LGD!$B44,Data_LGD!$A$5:$K$1600,Data_LGD!E$1,FALSE)))</f>
        <v>-</v>
      </c>
      <c r="L44" s="98" t="str">
        <f>IF(OR(IF(ISERROR(VLOOKUP(control!$B$5&amp;control!$F$32&amp;NIreland_LGD!$B44,Data_LGD!$A$5:$K$1600,Data_LGD!F$1,FALSE)),"-",VLOOKUP(control!$B$5&amp;control!$F$32&amp;NIreland_LGD!$B44,Data_LGD!$A$5:$K$1600,Data_LGD!F$1,FALSE))=0,ISERROR(IF(ISERROR(VLOOKUP(control!$B$5&amp;control!$F$32&amp;NIreland_LGD!$B47,Data_LGD!$A$5:$K$1600,Data_LGD!F$1,FALSE)),"-",VLOOKUP(control!$B$5&amp;control!$F$32&amp;NIreland_LGD!$B44,Data_LGD!$A$5:$K$1600,Data_LGD!F$1,FALSE)))),"-",IF(ISERROR(VLOOKUP(control!$B$5&amp;control!$F$32&amp;NIreland_LGD!$B44,Data_LGD!$A$5:$K$1600,Data_LGD!F$1,FALSE)),"-",VLOOKUP(control!$B$5&amp;control!$F$32&amp;NIreland_LGD!$B44,Data_LGD!$A$5:$K$1600,Data_LGD!F$1,FALSE)))</f>
        <v>-</v>
      </c>
      <c r="M44" s="98" t="str">
        <f>IF(OR(IF(ISERROR(VLOOKUP(control!$B$5&amp;control!$F$32&amp;NIreland_LGD!$B44,Data_LGD!$A$5:$K$1600,Data_LGD!G$1,FALSE)),"-",VLOOKUP(control!$B$5&amp;control!$F$32&amp;NIreland_LGD!$B44,Data_LGD!$A$5:$K$1600,Data_LGD!G$1,FALSE))=0,ISERROR(IF(ISERROR(VLOOKUP(control!$B$5&amp;control!$F$32&amp;NIreland_LGD!$B47,Data_LGD!$A$5:$K$1600,Data_LGD!G$1,FALSE)),"-",VLOOKUP(control!$B$5&amp;control!$F$32&amp;NIreland_LGD!$B44,Data_LGD!$A$5:$K$1600,Data_LGD!G$1,FALSE)))),"-",IF(ISERROR(VLOOKUP(control!$B$5&amp;control!$F$32&amp;NIreland_LGD!$B44,Data_LGD!$A$5:$K$1600,Data_LGD!G$1,FALSE)),"-",VLOOKUP(control!$B$5&amp;control!$F$32&amp;NIreland_LGD!$B44,Data_LGD!$A$5:$K$1600,Data_LGD!G$1,FALSE)))</f>
        <v>-</v>
      </c>
      <c r="N44" s="98" t="str">
        <f>IF(OR(IF(ISERROR(VLOOKUP(control!$B$5&amp;control!$F$32&amp;NIreland_LGD!$B44,Data_LGD!$A$5:$K$1600,Data_LGD!H$1,FALSE)),"-",VLOOKUP(control!$B$5&amp;control!$F$32&amp;NIreland_LGD!$B44,Data_LGD!$A$5:$K$1600,Data_LGD!H$1,FALSE))=0,ISERROR(IF(ISERROR(VLOOKUP(control!$B$5&amp;control!$F$32&amp;NIreland_LGD!$B47,Data_LGD!$A$5:$K$1600,Data_LGD!H$1,FALSE)),"-",VLOOKUP(control!$B$5&amp;control!$F$32&amp;NIreland_LGD!$B44,Data_LGD!$A$5:$K$1600,Data_LGD!H$1,FALSE)))),"-",IF(ISERROR(VLOOKUP(control!$B$5&amp;control!$F$32&amp;NIreland_LGD!$B44,Data_LGD!$A$5:$K$1600,Data_LGD!H$1,FALSE)),"-",VLOOKUP(control!$B$5&amp;control!$F$32&amp;NIreland_LGD!$B44,Data_LGD!$A$5:$K$1600,Data_LGD!H$1,FALSE)))</f>
        <v>-</v>
      </c>
      <c r="O44" s="98" t="str">
        <f>IF(OR(IF(ISERROR(VLOOKUP(control!$B$5&amp;control!$F$32&amp;NIreland_LGD!$B44,Data_LGD!$A$5:$K$1600,Data_LGD!I$1,FALSE)),"-",VLOOKUP(control!$B$5&amp;control!$F$32&amp;NIreland_LGD!$B44,Data_LGD!$A$5:$K$1600,Data_LGD!I$1,FALSE))=0,ISERROR(IF(ISERROR(VLOOKUP(control!$B$5&amp;control!$F$32&amp;NIreland_LGD!$B47,Data_LGD!$A$5:$K$1600,Data_LGD!I$1,FALSE)),"-",VLOOKUP(control!$B$5&amp;control!$F$32&amp;NIreland_LGD!$B44,Data_LGD!$A$5:$K$1600,Data_LGD!I$1,FALSE)))),"-",IF(ISERROR(VLOOKUP(control!$B$5&amp;control!$F$32&amp;NIreland_LGD!$B44,Data_LGD!$A$5:$K$1600,Data_LGD!I$1,FALSE)),"-",VLOOKUP(control!$B$5&amp;control!$F$32&amp;NIreland_LGD!$B44,Data_LGD!$A$5:$K$1600,Data_LGD!I$1,FALSE)))</f>
        <v>-</v>
      </c>
      <c r="P44" s="98" t="str">
        <f>IF(OR(IF(ISERROR(VLOOKUP(control!$B$5&amp;control!$F$32&amp;NIreland_LGD!$B44,Data_LGD!$A$5:$K$1600,Data_LGD!J$1,FALSE)),"-",VLOOKUP(control!$B$5&amp;control!$F$32&amp;NIreland_LGD!$B44,Data_LGD!$A$5:$K$1600,Data_LGD!J$1,FALSE))=0,ISERROR(IF(ISERROR(VLOOKUP(control!$B$5&amp;control!$F$32&amp;NIreland_LGD!$B47,Data_LGD!$A$5:$K$1600,Data_LGD!J$1,FALSE)),"-",VLOOKUP(control!$B$5&amp;control!$F$32&amp;NIreland_LGD!$B44,Data_LGD!$A$5:$K$1600,Data_LGD!J$1,FALSE)))),"-",IF(ISERROR(VLOOKUP(control!$B$5&amp;control!$F$32&amp;NIreland_LGD!$B44,Data_LGD!$A$5:$K$1600,Data_LGD!J$1,FALSE)),"-",VLOOKUP(control!$B$5&amp;control!$F$32&amp;NIreland_LGD!$B44,Data_LGD!$A$5:$K$1600,Data_LGD!J$1,FALSE)))</f>
        <v>-</v>
      </c>
      <c r="Q44" s="99" t="str">
        <f>IF(OR(IF(ISERROR(VLOOKUP(control!$B$5&amp;control!$F$32&amp;NIreland_LGD!$B44,Data_LGD!$A$5:$K$1600,Data_LGD!K$1,FALSE)),"-",VLOOKUP(control!$B$5&amp;control!$F$32&amp;NIreland_LGD!$B44,Data_LGD!$A$5:$K$1600,Data_LGD!K$1,FALSE))=0,ISERROR(IF(ISERROR(VLOOKUP(control!$B$5&amp;control!$F$32&amp;NIreland_LGD!$B47,Data_LGD!$A$5:$K$1600,Data_LGD!K$1,FALSE)),"-",VLOOKUP(control!$B$5&amp;control!$F$32&amp;NIreland_LGD!$B44,Data_LGD!$A$5:$K$1600,Data_LGD!K$1,FALSE)))),"-",IF(ISERROR(VLOOKUP(control!$B$5&amp;control!$F$32&amp;NIreland_LGD!$B44,Data_LGD!$A$5:$K$1600,Data_LGD!K$1,FALSE)),"-",VLOOKUP(control!$B$5&amp;control!$F$32&amp;NIreland_LGD!$B44,Data_LGD!$A$5:$K$1600,Data_LGD!K$1,FALSE)))</f>
        <v>-</v>
      </c>
      <c r="R44" s="9"/>
      <c r="S44" s="97" t="str">
        <f>IF(OR(IF(ISERROR(VLOOKUP("Persons"&amp;control!$F$32&amp;NIreland_LGD!$B44,Data_LGD!$A$5:$K$1600,Data_LGD!E$1,FALSE)),"-",VLOOKUP("Persons"&amp;control!$F$32&amp;NIreland_LGD!$B44,Data_LGD!$A$5:$K$1600,Data_LGD!E$1,FALSE))=0,ISERROR(IF(ISERROR(VLOOKUP("Persons"&amp;control!$F$32&amp;NIreland_LGD!$B44,Data_LGD!$A$5:$K$1600,Data_LGD!E$1,FALSE)),"-",VLOOKUP("Persons"&amp;control!$F$32&amp;NIreland_LGD!$B44,Data_LGD!$A$5:$K$1600,Data_LGD!E$1,FALSE)))),"-",IF(ISERROR(VLOOKUP("Persons"&amp;control!$F$32&amp;NIreland_LGD!$B44,Data_LGD!$A$5:$K$1600,Data_LGD!E$1,FALSE)),"-",VLOOKUP("Persons"&amp;control!$F$32&amp;NIreland_LGD!$B44,Data_LGD!$A$5:$K$1600,Data_LGD!E$1,FALSE)))</f>
        <v>-</v>
      </c>
      <c r="T44" s="98" t="str">
        <f>IF(OR(IF(ISERROR(VLOOKUP("Persons"&amp;control!$F$32&amp;NIreland_LGD!$B44,Data_LGD!$A$5:$K$1600,Data_LGD!F$1,FALSE)),"-",VLOOKUP("Persons"&amp;control!$F$32&amp;NIreland_LGD!$B44,Data_LGD!$A$5:$K$1600,Data_LGD!F$1,FALSE))=0,ISERROR(IF(ISERROR(VLOOKUP("Persons"&amp;control!$F$32&amp;NIreland_LGD!$B44,Data_LGD!$A$5:$K$1600,Data_LGD!F$1,FALSE)),"-",VLOOKUP("Persons"&amp;control!$F$32&amp;NIreland_LGD!$B44,Data_LGD!$A$5:$K$1600,Data_LGD!F$1,FALSE)))),"-",IF(ISERROR(VLOOKUP("Persons"&amp;control!$F$32&amp;NIreland_LGD!$B44,Data_LGD!$A$5:$K$1600,Data_LGD!F$1,FALSE)),"-",VLOOKUP("Persons"&amp;control!$F$32&amp;NIreland_LGD!$B44,Data_LGD!$A$5:$K$1600,Data_LGD!F$1,FALSE)))</f>
        <v>-</v>
      </c>
      <c r="U44" s="98" t="str">
        <f>IF(OR(IF(ISERROR(VLOOKUP("Persons"&amp;control!$F$32&amp;NIreland_LGD!$B44,Data_LGD!$A$5:$K$1600,Data_LGD!G$1,FALSE)),"-",VLOOKUP("Persons"&amp;control!$F$32&amp;NIreland_LGD!$B44,Data_LGD!$A$5:$K$1600,Data_LGD!G$1,FALSE))=0,ISERROR(IF(ISERROR(VLOOKUP("Persons"&amp;control!$F$32&amp;NIreland_LGD!$B44,Data_LGD!$A$5:$K$1600,Data_LGD!G$1,FALSE)),"-",VLOOKUP("Persons"&amp;control!$F$32&amp;NIreland_LGD!$B44,Data_LGD!$A$5:$K$1600,Data_LGD!G$1,FALSE)))),"-",IF(ISERROR(VLOOKUP("Persons"&amp;control!$F$32&amp;NIreland_LGD!$B44,Data_LGD!$A$5:$K$1600,Data_LGD!G$1,FALSE)),"-",VLOOKUP("Persons"&amp;control!$F$32&amp;NIreland_LGD!$B44,Data_LGD!$A$5:$K$1600,Data_LGD!G$1,FALSE)))</f>
        <v>-</v>
      </c>
      <c r="V44" s="98" t="str">
        <f>IF(OR(IF(ISERROR(VLOOKUP("Persons"&amp;control!$F$32&amp;NIreland_LGD!$B44,Data_LGD!$A$5:$K$1600,Data_LGD!H$1,FALSE)),"-",VLOOKUP("Persons"&amp;control!$F$32&amp;NIreland_LGD!$B44,Data_LGD!$A$5:$K$1600,Data_LGD!H$1,FALSE))=0,ISERROR(IF(ISERROR(VLOOKUP("Persons"&amp;control!$F$32&amp;NIreland_LGD!$B44,Data_LGD!$A$5:$K$1600,Data_LGD!H$1,FALSE)),"-",VLOOKUP("Persons"&amp;control!$F$32&amp;NIreland_LGD!$B44,Data_LGD!$A$5:$K$1600,Data_LGD!H$1,FALSE)))),"-",IF(ISERROR(VLOOKUP("Persons"&amp;control!$F$32&amp;NIreland_LGD!$B44,Data_LGD!$A$5:$K$1600,Data_LGD!H$1,FALSE)),"-",VLOOKUP("Persons"&amp;control!$F$32&amp;NIreland_LGD!$B44,Data_LGD!$A$5:$K$1600,Data_LGD!H$1,FALSE)))</f>
        <v>-</v>
      </c>
      <c r="W44" s="98" t="str">
        <f>IF(OR(IF(ISERROR(VLOOKUP("Persons"&amp;control!$F$32&amp;NIreland_LGD!$B44,Data_LGD!$A$5:$K$1600,Data_LGD!I$1,FALSE)),"-",VLOOKUP("Persons"&amp;control!$F$32&amp;NIreland_LGD!$B44,Data_LGD!$A$5:$K$1600,Data_LGD!I$1,FALSE))=0,ISERROR(IF(ISERROR(VLOOKUP("Persons"&amp;control!$F$32&amp;NIreland_LGD!$B44,Data_LGD!$A$5:$K$1600,Data_LGD!I$1,FALSE)),"-",VLOOKUP("Persons"&amp;control!$F$32&amp;NIreland_LGD!$B44,Data_LGD!$A$5:$K$1600,Data_LGD!I$1,FALSE)))),"-",IF(ISERROR(VLOOKUP("Persons"&amp;control!$F$32&amp;NIreland_LGD!$B44,Data_LGD!$A$5:$K$1600,Data_LGD!I$1,FALSE)),"-",VLOOKUP("Persons"&amp;control!$F$32&amp;NIreland_LGD!$B44,Data_LGD!$A$5:$K$1600,Data_LGD!I$1,FALSE)))</f>
        <v>-</v>
      </c>
      <c r="X44" s="98" t="str">
        <f>IF(OR(IF(ISERROR(VLOOKUP("Persons"&amp;control!$F$32&amp;NIreland_LGD!$B44,Data_LGD!$A$5:$K$1600,Data_LGD!J$1,FALSE)),"-",VLOOKUP("Persons"&amp;control!$F$32&amp;NIreland_LGD!$B44,Data_LGD!$A$5:$K$1600,Data_LGD!J$1,FALSE))=0,ISERROR(IF(ISERROR(VLOOKUP("Persons"&amp;control!$F$32&amp;NIreland_LGD!$B44,Data_LGD!$A$5:$K$1600,Data_LGD!J$1,FALSE)),"-",VLOOKUP("Persons"&amp;control!$F$32&amp;NIreland_LGD!$B44,Data_LGD!$A$5:$K$1600,Data_LGD!J$1,FALSE)))),"-",IF(ISERROR(VLOOKUP("Persons"&amp;control!$F$32&amp;NIreland_LGD!$B44,Data_LGD!$A$5:$K$1600,Data_LGD!J$1,FALSE)),"-",VLOOKUP("Persons"&amp;control!$F$32&amp;NIreland_LGD!$B44,Data_LGD!$A$5:$K$1600,Data_LGD!J$1,FALSE)))</f>
        <v>-</v>
      </c>
      <c r="Y44" s="99" t="str">
        <f>IF(OR(IF(ISERROR(VLOOKUP("Persons"&amp;control!$F$32&amp;NIreland_LGD!$B44,Data_LGD!$A$5:$K$1600,Data_LGD!K$1,FALSE)),"-",VLOOKUP("Persons"&amp;control!$F$32&amp;NIreland_LGD!$B44,Data_LGD!$A$5:$K$1600,Data_LGD!K$1,FALSE))=0,ISERROR(IF(ISERROR(VLOOKUP("Persons"&amp;control!$F$32&amp;NIreland_LGD!$B44,Data_LGD!$A$5:$K$1600,Data_LGD!K$1,FALSE)),"-",VLOOKUP("Persons"&amp;control!$F$32&amp;NIreland_LGD!$B44,Data_LGD!$A$5:$K$1600,Data_LGD!K$1,FALSE)))),"-",IF(ISERROR(VLOOKUP("Persons"&amp;control!$F$32&amp;NIreland_LGD!$B44,Data_LGD!$A$5:$K$1600,Data_LGD!K$1,FALSE)),"-",VLOOKUP("Persons"&amp;control!$F$32&amp;NIreland_LGD!$B44,Data_LGD!$A$5:$K$1600,Data_LGD!K$1,FALSE)))</f>
        <v>-</v>
      </c>
    </row>
    <row r="45" spans="2:25" thickBot="1">
      <c r="B45" s="16" t="s">
        <v>162</v>
      </c>
      <c r="C45" s="100">
        <f>IF(OR(IF(ISERROR(VLOOKUP(control!$B$4&amp;control!$F$32&amp;NIreland_LGD!$B45,Data_LGD!$A$5:$K$1600,Data_LGD!E$1,FALSE)),"-",VLOOKUP(control!$B$4&amp;control!$F$32&amp;NIreland_LGD!$B45,Data_LGD!$A$5:$K$1600,Data_LGD!E$1,FALSE))=0,ISERROR(IF(ISERROR(VLOOKUP(control!$B$4&amp;control!$F$32&amp;NIreland_LGD!$B45,Data_LGD!$A$5:$K$1600,Data_LGD!E$1,FALSE)),"-",VLOOKUP(control!$B$4&amp;control!$F$32&amp;NIreland_LGD!$B45,Data_LGD!$A$5:$K$1600,Data_LGD!E$1,FALSE)))),"-",IF(ISERROR(VLOOKUP(control!$B$4&amp;control!$F$32&amp;NIreland_LGD!$B45,Data_LGD!$A$5:$K$1600,Data_LGD!E$1,FALSE)),"-",VLOOKUP(control!$B$4&amp;control!$F$32&amp;NIreland_LGD!$B45,Data_LGD!$A$5:$K$1600,Data_LGD!E$1,FALSE)))</f>
        <v>26</v>
      </c>
      <c r="D45" s="101">
        <f>IF(OR(IF(ISERROR(VLOOKUP(control!$B$4&amp;control!$F$32&amp;NIreland_LGD!$B45,Data_LGD!$A$5:$K$1600,Data_LGD!F$1,FALSE)),"-",VLOOKUP(control!$B$4&amp;control!$F$32&amp;NIreland_LGD!$B45,Data_LGD!$A$5:$K$1600,Data_LGD!F$1,FALSE))=0,ISERROR(IF(ISERROR(VLOOKUP(control!$B$4&amp;control!$F$32&amp;NIreland_LGD!$B45,Data_LGD!$A$5:$K$1600,Data_LGD!F$1,FALSE)),"-",VLOOKUP(control!$B$4&amp;control!$F$32&amp;NIreland_LGD!$B45,Data_LGD!$A$5:$K$1600,Data_LGD!F$1,FALSE)))),"-",IF(ISERROR(VLOOKUP(control!$B$4&amp;control!$F$32&amp;NIreland_LGD!$B45,Data_LGD!$A$5:$K$1600,Data_LGD!F$1,FALSE)),"-",VLOOKUP(control!$B$4&amp;control!$F$32&amp;NIreland_LGD!$B45,Data_LGD!$A$5:$K$1600,Data_LGD!F$1,FALSE)))</f>
        <v>43</v>
      </c>
      <c r="E45" s="101">
        <f>IF(OR(IF(ISERROR(VLOOKUP(control!$B$4&amp;control!$F$32&amp;NIreland_LGD!$B45,Data_LGD!$A$5:$K$1600,Data_LGD!G$1,FALSE)),"-",VLOOKUP(control!$B$4&amp;control!$F$32&amp;NIreland_LGD!$B45,Data_LGD!$A$5:$K$1600,Data_LGD!G$1,FALSE))=0,ISERROR(IF(ISERROR(VLOOKUP(control!$B$4&amp;control!$F$32&amp;NIreland_LGD!$B45,Data_LGD!$A$5:$K$1600,Data_LGD!G$1,FALSE)),"-",VLOOKUP(control!$B$4&amp;control!$F$32&amp;NIreland_LGD!$B45,Data_LGD!$A$5:$K$1600,Data_LGD!G$1,FALSE)))),"-",IF(ISERROR(VLOOKUP(control!$B$4&amp;control!$F$32&amp;NIreland_LGD!$B45,Data_LGD!$A$5:$K$1600,Data_LGD!G$1,FALSE)),"-",VLOOKUP(control!$B$4&amp;control!$F$32&amp;NIreland_LGD!$B45,Data_LGD!$A$5:$K$1600,Data_LGD!G$1,FALSE)))</f>
        <v>79</v>
      </c>
      <c r="F45" s="101">
        <f>IF(OR(IF(ISERROR(VLOOKUP(control!$B$4&amp;control!$F$32&amp;NIreland_LGD!$B45,Data_LGD!$A$5:$K$1600,Data_LGD!H$1,FALSE)),"-",VLOOKUP(control!$B$4&amp;control!$F$32&amp;NIreland_LGD!$B45,Data_LGD!$A$5:$K$1600,Data_LGD!H$1,FALSE))=0,ISERROR(IF(ISERROR(VLOOKUP(control!$B$4&amp;control!$F$32&amp;NIreland_LGD!$B45,Data_LGD!$A$5:$K$1600,Data_LGD!H$1,FALSE)),"-",VLOOKUP(control!$B$4&amp;control!$F$32&amp;NIreland_LGD!$B45,Data_LGD!$A$5:$K$1600,Data_LGD!H$1,FALSE)))),"-",IF(ISERROR(VLOOKUP(control!$B$4&amp;control!$F$32&amp;NIreland_LGD!$B45,Data_LGD!$A$5:$K$1600,Data_LGD!H$1,FALSE)),"-",VLOOKUP(control!$B$4&amp;control!$F$32&amp;NIreland_LGD!$B45,Data_LGD!$A$5:$K$1600,Data_LGD!H$1,FALSE)))</f>
        <v>66</v>
      </c>
      <c r="G45" s="101">
        <f>IF(OR(IF(ISERROR(VLOOKUP(control!$B$4&amp;control!$F$32&amp;NIreland_LGD!$B45,Data_LGD!$A$5:$K$1600,Data_LGD!I$1,FALSE)),"-",VLOOKUP(control!$B$4&amp;control!$F$32&amp;NIreland_LGD!$B45,Data_LGD!$A$5:$K$1600,Data_LGD!I$1,FALSE))=0,ISERROR(IF(ISERROR(VLOOKUP(control!$B$4&amp;control!$F$32&amp;NIreland_LGD!$B45,Data_LGD!$A$5:$K$1600,Data_LGD!I$1,FALSE)),"-",VLOOKUP(control!$B$4&amp;control!$F$32&amp;NIreland_LGD!$B45,Data_LGD!$A$5:$K$1600,Data_LGD!I$1,FALSE)))),"-",IF(ISERROR(VLOOKUP(control!$B$4&amp;control!$F$32&amp;NIreland_LGD!$B45,Data_LGD!$A$5:$K$1600,Data_LGD!I$1,FALSE)),"-",VLOOKUP(control!$B$4&amp;control!$F$32&amp;NIreland_LGD!$B45,Data_LGD!$A$5:$K$1600,Data_LGD!I$1,FALSE)))</f>
        <v>15</v>
      </c>
      <c r="H45" s="101">
        <f>IF(OR(IF(ISERROR(VLOOKUP(control!$B$4&amp;control!$F$32&amp;NIreland_LGD!$B45,Data_LGD!$A$5:$K$1600,Data_LGD!J$1,FALSE)),"-",VLOOKUP(control!$B$4&amp;control!$F$32&amp;NIreland_LGD!$B45,Data_LGD!$A$5:$K$1600,Data_LGD!J$1,FALSE))=0,ISERROR(IF(ISERROR(VLOOKUP(control!$B$4&amp;control!$F$32&amp;NIreland_LGD!$B45,Data_LGD!$A$5:$K$1600,Data_LGD!J$1,FALSE)),"-",VLOOKUP(control!$B$4&amp;control!$F$32&amp;NIreland_LGD!$B45,Data_LGD!$A$5:$K$1600,Data_LGD!J$1,FALSE)))),"-",IF(ISERROR(VLOOKUP(control!$B$4&amp;control!$F$32&amp;NIreland_LGD!$B45,Data_LGD!$A$5:$K$1600,Data_LGD!J$1,FALSE)),"-",VLOOKUP(control!$B$4&amp;control!$F$32&amp;NIreland_LGD!$B45,Data_LGD!$A$5:$K$1600,Data_LGD!J$1,FALSE)))</f>
        <v>7</v>
      </c>
      <c r="I45" s="102">
        <f>IF(OR(IF(ISERROR(VLOOKUP(control!$B$4&amp;control!$F$32&amp;NIreland_LGD!$B45,Data_LGD!$A$5:$K$1600,Data_LGD!K$1,FALSE)),"-",VLOOKUP(control!$B$4&amp;control!$F$32&amp;NIreland_LGD!$B45,Data_LGD!$A$5:$K$1600,Data_LGD!K$1,FALSE))=0,ISERROR(IF(ISERROR(VLOOKUP(control!$B$4&amp;control!$F$32&amp;NIreland_LGD!$B45,Data_LGD!$A$5:$K$1600,Data_LGD!K$1,FALSE)),"-",VLOOKUP(control!$B$4&amp;control!$F$32&amp;NIreland_LGD!$B45,Data_LGD!$A$5:$K$1600,Data_LGD!K$1,FALSE)))),"-",IF(ISERROR(VLOOKUP(control!$B$4&amp;control!$F$32&amp;NIreland_LGD!$B45,Data_LGD!$A$5:$K$1600,Data_LGD!K$1,FALSE)),"-",VLOOKUP(control!$B$4&amp;control!$F$32&amp;NIreland_LGD!$B45,Data_LGD!$A$5:$K$1600,Data_LGD!K$1,FALSE)))</f>
        <v>236</v>
      </c>
      <c r="K45" s="100" t="str">
        <f>IF(OR(IF(ISERROR(VLOOKUP(control!$B$5&amp;control!$F$32&amp;NIreland_LGD!$B45,Data_LGD!$A$5:$K$1600,Data_LGD!E$1,FALSE)),"-",VLOOKUP(control!$B$5&amp;control!$F$32&amp;NIreland_LGD!$B45,Data_LGD!$A$5:$K$1600,Data_LGD!E$1,FALSE))=0,ISERROR(IF(ISERROR(VLOOKUP(control!$B$5&amp;control!$F$32&amp;NIreland_LGD!$B45,Data_LGD!$A$5:$K$1600,Data_LGD!E$1,FALSE)),"-",VLOOKUP(control!$B$5&amp;control!$F$32&amp;NIreland_LGD!$B45,Data_LGD!$A$5:$K$1600,Data_LGD!E$1,FALSE)))),"-",IF(ISERROR(VLOOKUP(control!$B$5&amp;control!$F$32&amp;NIreland_LGD!$B45,Data_LGD!$A$5:$K$1600,Data_LGD!E$1,FALSE)),"-",VLOOKUP(control!$B$5&amp;control!$F$32&amp;NIreland_LGD!$B45,Data_LGD!$A$5:$K$1600,Data_LGD!E$1,FALSE)))</f>
        <v>-</v>
      </c>
      <c r="L45" s="101" t="str">
        <f>IF(OR(IF(ISERROR(VLOOKUP(control!$B$5&amp;control!$F$32&amp;NIreland_LGD!$B45,Data_LGD!$A$5:$K$1600,Data_LGD!F$1,FALSE)),"-",VLOOKUP(control!$B$5&amp;control!$F$32&amp;NIreland_LGD!$B45,Data_LGD!$A$5:$K$1600,Data_LGD!F$1,FALSE))=0,ISERROR(IF(ISERROR(VLOOKUP(control!$B$5&amp;control!$F$32&amp;NIreland_LGD!$B48,Data_LGD!$A$5:$K$1600,Data_LGD!F$1,FALSE)),"-",VLOOKUP(control!$B$5&amp;control!$F$32&amp;NIreland_LGD!$B45,Data_LGD!$A$5:$K$1600,Data_LGD!F$1,FALSE)))),"-",IF(ISERROR(VLOOKUP(control!$B$5&amp;control!$F$32&amp;NIreland_LGD!$B45,Data_LGD!$A$5:$K$1600,Data_LGD!F$1,FALSE)),"-",VLOOKUP(control!$B$5&amp;control!$F$32&amp;NIreland_LGD!$B45,Data_LGD!$A$5:$K$1600,Data_LGD!F$1,FALSE)))</f>
        <v>-</v>
      </c>
      <c r="M45" s="101" t="str">
        <f>IF(OR(IF(ISERROR(VLOOKUP(control!$B$5&amp;control!$F$32&amp;NIreland_LGD!$B45,Data_LGD!$A$5:$K$1600,Data_LGD!G$1,FALSE)),"-",VLOOKUP(control!$B$5&amp;control!$F$32&amp;NIreland_LGD!$B45,Data_LGD!$A$5:$K$1600,Data_LGD!G$1,FALSE))=0,ISERROR(IF(ISERROR(VLOOKUP(control!$B$5&amp;control!$F$32&amp;NIreland_LGD!$B48,Data_LGD!$A$5:$K$1600,Data_LGD!G$1,FALSE)),"-",VLOOKUP(control!$B$5&amp;control!$F$32&amp;NIreland_LGD!$B45,Data_LGD!$A$5:$K$1600,Data_LGD!G$1,FALSE)))),"-",IF(ISERROR(VLOOKUP(control!$B$5&amp;control!$F$32&amp;NIreland_LGD!$B45,Data_LGD!$A$5:$K$1600,Data_LGD!G$1,FALSE)),"-",VLOOKUP(control!$B$5&amp;control!$F$32&amp;NIreland_LGD!$B45,Data_LGD!$A$5:$K$1600,Data_LGD!G$1,FALSE)))</f>
        <v>-</v>
      </c>
      <c r="N45" s="101" t="str">
        <f>IF(OR(IF(ISERROR(VLOOKUP(control!$B$5&amp;control!$F$32&amp;NIreland_LGD!$B45,Data_LGD!$A$5:$K$1600,Data_LGD!H$1,FALSE)),"-",VLOOKUP(control!$B$5&amp;control!$F$32&amp;NIreland_LGD!$B45,Data_LGD!$A$5:$K$1600,Data_LGD!H$1,FALSE))=0,ISERROR(IF(ISERROR(VLOOKUP(control!$B$5&amp;control!$F$32&amp;NIreland_LGD!$B48,Data_LGD!$A$5:$K$1600,Data_LGD!H$1,FALSE)),"-",VLOOKUP(control!$B$5&amp;control!$F$32&amp;NIreland_LGD!$B45,Data_LGD!$A$5:$K$1600,Data_LGD!H$1,FALSE)))),"-",IF(ISERROR(VLOOKUP(control!$B$5&amp;control!$F$32&amp;NIreland_LGD!$B45,Data_LGD!$A$5:$K$1600,Data_LGD!H$1,FALSE)),"-",VLOOKUP(control!$B$5&amp;control!$F$32&amp;NIreland_LGD!$B45,Data_LGD!$A$5:$K$1600,Data_LGD!H$1,FALSE)))</f>
        <v>-</v>
      </c>
      <c r="O45" s="101" t="str">
        <f>IF(OR(IF(ISERROR(VLOOKUP(control!$B$5&amp;control!$F$32&amp;NIreland_LGD!$B45,Data_LGD!$A$5:$K$1600,Data_LGD!I$1,FALSE)),"-",VLOOKUP(control!$B$5&amp;control!$F$32&amp;NIreland_LGD!$B45,Data_LGD!$A$5:$K$1600,Data_LGD!I$1,FALSE))=0,ISERROR(IF(ISERROR(VLOOKUP(control!$B$5&amp;control!$F$32&amp;NIreland_LGD!$B48,Data_LGD!$A$5:$K$1600,Data_LGD!I$1,FALSE)),"-",VLOOKUP(control!$B$5&amp;control!$F$32&amp;NIreland_LGD!$B45,Data_LGD!$A$5:$K$1600,Data_LGD!I$1,FALSE)))),"-",IF(ISERROR(VLOOKUP(control!$B$5&amp;control!$F$32&amp;NIreland_LGD!$B45,Data_LGD!$A$5:$K$1600,Data_LGD!I$1,FALSE)),"-",VLOOKUP(control!$B$5&amp;control!$F$32&amp;NIreland_LGD!$B45,Data_LGD!$A$5:$K$1600,Data_LGD!I$1,FALSE)))</f>
        <v>-</v>
      </c>
      <c r="P45" s="101" t="str">
        <f>IF(OR(IF(ISERROR(VLOOKUP(control!$B$5&amp;control!$F$32&amp;NIreland_LGD!$B45,Data_LGD!$A$5:$K$1600,Data_LGD!J$1,FALSE)),"-",VLOOKUP(control!$B$5&amp;control!$F$32&amp;NIreland_LGD!$B45,Data_LGD!$A$5:$K$1600,Data_LGD!J$1,FALSE))=0,ISERROR(IF(ISERROR(VLOOKUP(control!$B$5&amp;control!$F$32&amp;NIreland_LGD!$B48,Data_LGD!$A$5:$K$1600,Data_LGD!J$1,FALSE)),"-",VLOOKUP(control!$B$5&amp;control!$F$32&amp;NIreland_LGD!$B45,Data_LGD!$A$5:$K$1600,Data_LGD!J$1,FALSE)))),"-",IF(ISERROR(VLOOKUP(control!$B$5&amp;control!$F$32&amp;NIreland_LGD!$B45,Data_LGD!$A$5:$K$1600,Data_LGD!J$1,FALSE)),"-",VLOOKUP(control!$B$5&amp;control!$F$32&amp;NIreland_LGD!$B45,Data_LGD!$A$5:$K$1600,Data_LGD!J$1,FALSE)))</f>
        <v>-</v>
      </c>
      <c r="Q45" s="102" t="str">
        <f>IF(OR(IF(ISERROR(VLOOKUP(control!$B$5&amp;control!$F$32&amp;NIreland_LGD!$B45,Data_LGD!$A$5:$K$1600,Data_LGD!K$1,FALSE)),"-",VLOOKUP(control!$B$5&amp;control!$F$32&amp;NIreland_LGD!$B45,Data_LGD!$A$5:$K$1600,Data_LGD!K$1,FALSE))=0,ISERROR(IF(ISERROR(VLOOKUP(control!$B$5&amp;control!$F$32&amp;NIreland_LGD!$B48,Data_LGD!$A$5:$K$1600,Data_LGD!K$1,FALSE)),"-",VLOOKUP(control!$B$5&amp;control!$F$32&amp;NIreland_LGD!$B45,Data_LGD!$A$5:$K$1600,Data_LGD!K$1,FALSE)))),"-",IF(ISERROR(VLOOKUP(control!$B$5&amp;control!$F$32&amp;NIreland_LGD!$B45,Data_LGD!$A$5:$K$1600,Data_LGD!K$1,FALSE)),"-",VLOOKUP(control!$B$5&amp;control!$F$32&amp;NIreland_LGD!$B45,Data_LGD!$A$5:$K$1600,Data_LGD!K$1,FALSE)))</f>
        <v>-</v>
      </c>
      <c r="R45" s="9"/>
      <c r="S45" s="100">
        <f>IF(OR(IF(ISERROR(VLOOKUP("Persons"&amp;control!$F$32&amp;NIreland_LGD!$B45,Data_LGD!$A$5:$K$1600,Data_LGD!E$1,FALSE)),"-",VLOOKUP("Persons"&amp;control!$F$32&amp;NIreland_LGD!$B45,Data_LGD!$A$5:$K$1600,Data_LGD!E$1,FALSE))=0,ISERROR(IF(ISERROR(VLOOKUP("Persons"&amp;control!$F$32&amp;NIreland_LGD!$B45,Data_LGD!$A$5:$K$1600,Data_LGD!E$1,FALSE)),"-",VLOOKUP("Persons"&amp;control!$F$32&amp;NIreland_LGD!$B45,Data_LGD!$A$5:$K$1600,Data_LGD!E$1,FALSE)))),"-",IF(ISERROR(VLOOKUP("Persons"&amp;control!$F$32&amp;NIreland_LGD!$B45,Data_LGD!$A$5:$K$1600,Data_LGD!E$1,FALSE)),"-",VLOOKUP("Persons"&amp;control!$F$32&amp;NIreland_LGD!$B45,Data_LGD!$A$5:$K$1600,Data_LGD!E$1,FALSE)))</f>
        <v>26</v>
      </c>
      <c r="T45" s="101">
        <f>IF(OR(IF(ISERROR(VLOOKUP("Persons"&amp;control!$F$32&amp;NIreland_LGD!$B45,Data_LGD!$A$5:$K$1600,Data_LGD!F$1,FALSE)),"-",VLOOKUP("Persons"&amp;control!$F$32&amp;NIreland_LGD!$B45,Data_LGD!$A$5:$K$1600,Data_LGD!F$1,FALSE))=0,ISERROR(IF(ISERROR(VLOOKUP("Persons"&amp;control!$F$32&amp;NIreland_LGD!$B45,Data_LGD!$A$5:$K$1600,Data_LGD!F$1,FALSE)),"-",VLOOKUP("Persons"&amp;control!$F$32&amp;NIreland_LGD!$B45,Data_LGD!$A$5:$K$1600,Data_LGD!F$1,FALSE)))),"-",IF(ISERROR(VLOOKUP("Persons"&amp;control!$F$32&amp;NIreland_LGD!$B45,Data_LGD!$A$5:$K$1600,Data_LGD!F$1,FALSE)),"-",VLOOKUP("Persons"&amp;control!$F$32&amp;NIreland_LGD!$B45,Data_LGD!$A$5:$K$1600,Data_LGD!F$1,FALSE)))</f>
        <v>43</v>
      </c>
      <c r="U45" s="101">
        <f>IF(OR(IF(ISERROR(VLOOKUP("Persons"&amp;control!$F$32&amp;NIreland_LGD!$B45,Data_LGD!$A$5:$K$1600,Data_LGD!G$1,FALSE)),"-",VLOOKUP("Persons"&amp;control!$F$32&amp;NIreland_LGD!$B45,Data_LGD!$A$5:$K$1600,Data_LGD!G$1,FALSE))=0,ISERROR(IF(ISERROR(VLOOKUP("Persons"&amp;control!$F$32&amp;NIreland_LGD!$B45,Data_LGD!$A$5:$K$1600,Data_LGD!G$1,FALSE)),"-",VLOOKUP("Persons"&amp;control!$F$32&amp;NIreland_LGD!$B45,Data_LGD!$A$5:$K$1600,Data_LGD!G$1,FALSE)))),"-",IF(ISERROR(VLOOKUP("Persons"&amp;control!$F$32&amp;NIreland_LGD!$B45,Data_LGD!$A$5:$K$1600,Data_LGD!G$1,FALSE)),"-",VLOOKUP("Persons"&amp;control!$F$32&amp;NIreland_LGD!$B45,Data_LGD!$A$5:$K$1600,Data_LGD!G$1,FALSE)))</f>
        <v>79</v>
      </c>
      <c r="V45" s="101">
        <f>IF(OR(IF(ISERROR(VLOOKUP("Persons"&amp;control!$F$32&amp;NIreland_LGD!$B45,Data_LGD!$A$5:$K$1600,Data_LGD!H$1,FALSE)),"-",VLOOKUP("Persons"&amp;control!$F$32&amp;NIreland_LGD!$B45,Data_LGD!$A$5:$K$1600,Data_LGD!H$1,FALSE))=0,ISERROR(IF(ISERROR(VLOOKUP("Persons"&amp;control!$F$32&amp;NIreland_LGD!$B45,Data_LGD!$A$5:$K$1600,Data_LGD!H$1,FALSE)),"-",VLOOKUP("Persons"&amp;control!$F$32&amp;NIreland_LGD!$B45,Data_LGD!$A$5:$K$1600,Data_LGD!H$1,FALSE)))),"-",IF(ISERROR(VLOOKUP("Persons"&amp;control!$F$32&amp;NIreland_LGD!$B45,Data_LGD!$A$5:$K$1600,Data_LGD!H$1,FALSE)),"-",VLOOKUP("Persons"&amp;control!$F$32&amp;NIreland_LGD!$B45,Data_LGD!$A$5:$K$1600,Data_LGD!H$1,FALSE)))</f>
        <v>66</v>
      </c>
      <c r="W45" s="101">
        <f>IF(OR(IF(ISERROR(VLOOKUP("Persons"&amp;control!$F$32&amp;NIreland_LGD!$B45,Data_LGD!$A$5:$K$1600,Data_LGD!I$1,FALSE)),"-",VLOOKUP("Persons"&amp;control!$F$32&amp;NIreland_LGD!$B45,Data_LGD!$A$5:$K$1600,Data_LGD!I$1,FALSE))=0,ISERROR(IF(ISERROR(VLOOKUP("Persons"&amp;control!$F$32&amp;NIreland_LGD!$B45,Data_LGD!$A$5:$K$1600,Data_LGD!I$1,FALSE)),"-",VLOOKUP("Persons"&amp;control!$F$32&amp;NIreland_LGD!$B45,Data_LGD!$A$5:$K$1600,Data_LGD!I$1,FALSE)))),"-",IF(ISERROR(VLOOKUP("Persons"&amp;control!$F$32&amp;NIreland_LGD!$B45,Data_LGD!$A$5:$K$1600,Data_LGD!I$1,FALSE)),"-",VLOOKUP("Persons"&amp;control!$F$32&amp;NIreland_LGD!$B45,Data_LGD!$A$5:$K$1600,Data_LGD!I$1,FALSE)))</f>
        <v>15</v>
      </c>
      <c r="X45" s="101">
        <f>IF(OR(IF(ISERROR(VLOOKUP("Persons"&amp;control!$F$32&amp;NIreland_LGD!$B45,Data_LGD!$A$5:$K$1600,Data_LGD!J$1,FALSE)),"-",VLOOKUP("Persons"&amp;control!$F$32&amp;NIreland_LGD!$B45,Data_LGD!$A$5:$K$1600,Data_LGD!J$1,FALSE))=0,ISERROR(IF(ISERROR(VLOOKUP("Persons"&amp;control!$F$32&amp;NIreland_LGD!$B45,Data_LGD!$A$5:$K$1600,Data_LGD!J$1,FALSE)),"-",VLOOKUP("Persons"&amp;control!$F$32&amp;NIreland_LGD!$B45,Data_LGD!$A$5:$K$1600,Data_LGD!J$1,FALSE)))),"-",IF(ISERROR(VLOOKUP("Persons"&amp;control!$F$32&amp;NIreland_LGD!$B45,Data_LGD!$A$5:$K$1600,Data_LGD!J$1,FALSE)),"-",VLOOKUP("Persons"&amp;control!$F$32&amp;NIreland_LGD!$B45,Data_LGD!$A$5:$K$1600,Data_LGD!J$1,FALSE)))</f>
        <v>7</v>
      </c>
      <c r="Y45" s="102">
        <f>IF(OR(IF(ISERROR(VLOOKUP("Persons"&amp;control!$F$32&amp;NIreland_LGD!$B45,Data_LGD!$A$5:$K$1600,Data_LGD!K$1,FALSE)),"-",VLOOKUP("Persons"&amp;control!$F$32&amp;NIreland_LGD!$B45,Data_LGD!$A$5:$K$1600,Data_LGD!K$1,FALSE))=0,ISERROR(IF(ISERROR(VLOOKUP("Persons"&amp;control!$F$32&amp;NIreland_LGD!$B45,Data_LGD!$A$5:$K$1600,Data_LGD!K$1,FALSE)),"-",VLOOKUP("Persons"&amp;control!$F$32&amp;NIreland_LGD!$B45,Data_LGD!$A$5:$K$1600,Data_LGD!K$1,FALSE)))),"-",IF(ISERROR(VLOOKUP("Persons"&amp;control!$F$32&amp;NIreland_LGD!$B45,Data_LGD!$A$5:$K$1600,Data_LGD!K$1,FALSE)),"-",VLOOKUP("Persons"&amp;control!$F$32&amp;NIreland_LGD!$B45,Data_LGD!$A$5:$K$1600,Data_LGD!K$1,FALSE)))</f>
        <v>236</v>
      </c>
    </row>
    <row r="46" spans="2:25" thickBot="1">
      <c r="B46" s="16" t="s">
        <v>140</v>
      </c>
      <c r="C46" s="97" t="str">
        <f>IF(OR(IF(ISERROR(VLOOKUP(control!$B$4&amp;control!$F$32&amp;NIreland_LGD!$B46,Data_LGD!$A$5:$K$1600,Data_LGD!E$1,FALSE)),"-",VLOOKUP(control!$B$4&amp;control!$F$32&amp;NIreland_LGD!$B46,Data_LGD!$A$5:$K$1600,Data_LGD!E$1,FALSE))=0,ISERROR(IF(ISERROR(VLOOKUP(control!$B$4&amp;control!$F$32&amp;NIreland_LGD!$B46,Data_LGD!$A$5:$K$1600,Data_LGD!E$1,FALSE)),"-",VLOOKUP(control!$B$4&amp;control!$F$32&amp;NIreland_LGD!$B46,Data_LGD!$A$5:$K$1600,Data_LGD!E$1,FALSE)))),"-",IF(ISERROR(VLOOKUP(control!$B$4&amp;control!$F$32&amp;NIreland_LGD!$B46,Data_LGD!$A$5:$K$1600,Data_LGD!E$1,FALSE)),"-",VLOOKUP(control!$B$4&amp;control!$F$32&amp;NIreland_LGD!$B46,Data_LGD!$A$5:$K$1600,Data_LGD!E$1,FALSE)))</f>
        <v>-</v>
      </c>
      <c r="D46" s="98" t="str">
        <f>IF(OR(IF(ISERROR(VLOOKUP(control!$B$4&amp;control!$F$32&amp;NIreland_LGD!$B46,Data_LGD!$A$5:$K$1600,Data_LGD!F$1,FALSE)),"-",VLOOKUP(control!$B$4&amp;control!$F$32&amp;NIreland_LGD!$B46,Data_LGD!$A$5:$K$1600,Data_LGD!F$1,FALSE))=0,ISERROR(IF(ISERROR(VLOOKUP(control!$B$4&amp;control!$F$32&amp;NIreland_LGD!$B46,Data_LGD!$A$5:$K$1600,Data_LGD!F$1,FALSE)),"-",VLOOKUP(control!$B$4&amp;control!$F$32&amp;NIreland_LGD!$B46,Data_LGD!$A$5:$K$1600,Data_LGD!F$1,FALSE)))),"-",IF(ISERROR(VLOOKUP(control!$B$4&amp;control!$F$32&amp;NIreland_LGD!$B46,Data_LGD!$A$5:$K$1600,Data_LGD!F$1,FALSE)),"-",VLOOKUP(control!$B$4&amp;control!$F$32&amp;NIreland_LGD!$B46,Data_LGD!$A$5:$K$1600,Data_LGD!F$1,FALSE)))</f>
        <v>-</v>
      </c>
      <c r="E46" s="98">
        <f>IF(OR(IF(ISERROR(VLOOKUP(control!$B$4&amp;control!$F$32&amp;NIreland_LGD!$B46,Data_LGD!$A$5:$K$1600,Data_LGD!G$1,FALSE)),"-",VLOOKUP(control!$B$4&amp;control!$F$32&amp;NIreland_LGD!$B46,Data_LGD!$A$5:$K$1600,Data_LGD!G$1,FALSE))=0,ISERROR(IF(ISERROR(VLOOKUP(control!$B$4&amp;control!$F$32&amp;NIreland_LGD!$B46,Data_LGD!$A$5:$K$1600,Data_LGD!G$1,FALSE)),"-",VLOOKUP(control!$B$4&amp;control!$F$32&amp;NIreland_LGD!$B46,Data_LGD!$A$5:$K$1600,Data_LGD!G$1,FALSE)))),"-",IF(ISERROR(VLOOKUP(control!$B$4&amp;control!$F$32&amp;NIreland_LGD!$B46,Data_LGD!$A$5:$K$1600,Data_LGD!G$1,FALSE)),"-",VLOOKUP(control!$B$4&amp;control!$F$32&amp;NIreland_LGD!$B46,Data_LGD!$A$5:$K$1600,Data_LGD!G$1,FALSE)))</f>
        <v>5</v>
      </c>
      <c r="F46" s="98" t="str">
        <f>IF(OR(IF(ISERROR(VLOOKUP(control!$B$4&amp;control!$F$32&amp;NIreland_LGD!$B46,Data_LGD!$A$5:$K$1600,Data_LGD!H$1,FALSE)),"-",VLOOKUP(control!$B$4&amp;control!$F$32&amp;NIreland_LGD!$B46,Data_LGD!$A$5:$K$1600,Data_LGD!H$1,FALSE))=0,ISERROR(IF(ISERROR(VLOOKUP(control!$B$4&amp;control!$F$32&amp;NIreland_LGD!$B46,Data_LGD!$A$5:$K$1600,Data_LGD!H$1,FALSE)),"-",VLOOKUP(control!$B$4&amp;control!$F$32&amp;NIreland_LGD!$B46,Data_LGD!$A$5:$K$1600,Data_LGD!H$1,FALSE)))),"-",IF(ISERROR(VLOOKUP(control!$B$4&amp;control!$F$32&amp;NIreland_LGD!$B46,Data_LGD!$A$5:$K$1600,Data_LGD!H$1,FALSE)),"-",VLOOKUP(control!$B$4&amp;control!$F$32&amp;NIreland_LGD!$B46,Data_LGD!$A$5:$K$1600,Data_LGD!H$1,FALSE)))</f>
        <v>-</v>
      </c>
      <c r="G46" s="98">
        <f>IF(OR(IF(ISERROR(VLOOKUP(control!$B$4&amp;control!$F$32&amp;NIreland_LGD!$B46,Data_LGD!$A$5:$K$1600,Data_LGD!I$1,FALSE)),"-",VLOOKUP(control!$B$4&amp;control!$F$32&amp;NIreland_LGD!$B46,Data_LGD!$A$5:$K$1600,Data_LGD!I$1,FALSE))=0,ISERROR(IF(ISERROR(VLOOKUP(control!$B$4&amp;control!$F$32&amp;NIreland_LGD!$B46,Data_LGD!$A$5:$K$1600,Data_LGD!I$1,FALSE)),"-",VLOOKUP(control!$B$4&amp;control!$F$32&amp;NIreland_LGD!$B46,Data_LGD!$A$5:$K$1600,Data_LGD!I$1,FALSE)))),"-",IF(ISERROR(VLOOKUP(control!$B$4&amp;control!$F$32&amp;NIreland_LGD!$B46,Data_LGD!$A$5:$K$1600,Data_LGD!I$1,FALSE)),"-",VLOOKUP(control!$B$4&amp;control!$F$32&amp;NIreland_LGD!$B46,Data_LGD!$A$5:$K$1600,Data_LGD!I$1,FALSE)))</f>
        <v>5</v>
      </c>
      <c r="H46" s="98" t="str">
        <f>IF(OR(IF(ISERROR(VLOOKUP(control!$B$4&amp;control!$F$32&amp;NIreland_LGD!$B46,Data_LGD!$A$5:$K$1600,Data_LGD!J$1,FALSE)),"-",VLOOKUP(control!$B$4&amp;control!$F$32&amp;NIreland_LGD!$B46,Data_LGD!$A$5:$K$1600,Data_LGD!J$1,FALSE))=0,ISERROR(IF(ISERROR(VLOOKUP(control!$B$4&amp;control!$F$32&amp;NIreland_LGD!$B46,Data_LGD!$A$5:$K$1600,Data_LGD!J$1,FALSE)),"-",VLOOKUP(control!$B$4&amp;control!$F$32&amp;NIreland_LGD!$B46,Data_LGD!$A$5:$K$1600,Data_LGD!J$1,FALSE)))),"-",IF(ISERROR(VLOOKUP(control!$B$4&amp;control!$F$32&amp;NIreland_LGD!$B46,Data_LGD!$A$5:$K$1600,Data_LGD!J$1,FALSE)),"-",VLOOKUP(control!$B$4&amp;control!$F$32&amp;NIreland_LGD!$B46,Data_LGD!$A$5:$K$1600,Data_LGD!J$1,FALSE)))</f>
        <v>-</v>
      </c>
      <c r="I46" s="99">
        <f>IF(OR(IF(ISERROR(VLOOKUP(control!$B$4&amp;control!$F$32&amp;NIreland_LGD!$B46,Data_LGD!$A$5:$K$1600,Data_LGD!K$1,FALSE)),"-",VLOOKUP(control!$B$4&amp;control!$F$32&amp;NIreland_LGD!$B46,Data_LGD!$A$5:$K$1600,Data_LGD!K$1,FALSE))=0,ISERROR(IF(ISERROR(VLOOKUP(control!$B$4&amp;control!$F$32&amp;NIreland_LGD!$B46,Data_LGD!$A$5:$K$1600,Data_LGD!K$1,FALSE)),"-",VLOOKUP(control!$B$4&amp;control!$F$32&amp;NIreland_LGD!$B46,Data_LGD!$A$5:$K$1600,Data_LGD!K$1,FALSE)))),"-",IF(ISERROR(VLOOKUP(control!$B$4&amp;control!$F$32&amp;NIreland_LGD!$B46,Data_LGD!$A$5:$K$1600,Data_LGD!K$1,FALSE)),"-",VLOOKUP(control!$B$4&amp;control!$F$32&amp;NIreland_LGD!$B46,Data_LGD!$A$5:$K$1600,Data_LGD!K$1,FALSE)))</f>
        <v>10</v>
      </c>
      <c r="K46" s="97" t="str">
        <f>IF(OR(IF(ISERROR(VLOOKUP(control!$B$5&amp;control!$F$32&amp;NIreland_LGD!$B46,Data_LGD!$A$5:$K$1600,Data_LGD!E$1,FALSE)),"-",VLOOKUP(control!$B$5&amp;control!$F$32&amp;NIreland_LGD!$B46,Data_LGD!$A$5:$K$1600,Data_LGD!E$1,FALSE))=0,ISERROR(IF(ISERROR(VLOOKUP(control!$B$5&amp;control!$F$32&amp;NIreland_LGD!$B46,Data_LGD!$A$5:$K$1600,Data_LGD!E$1,FALSE)),"-",VLOOKUP(control!$B$5&amp;control!$F$32&amp;NIreland_LGD!$B46,Data_LGD!$A$5:$K$1600,Data_LGD!E$1,FALSE)))),"-",IF(ISERROR(VLOOKUP(control!$B$5&amp;control!$F$32&amp;NIreland_LGD!$B46,Data_LGD!$A$5:$K$1600,Data_LGD!E$1,FALSE)),"-",VLOOKUP(control!$B$5&amp;control!$F$32&amp;NIreland_LGD!$B46,Data_LGD!$A$5:$K$1600,Data_LGD!E$1,FALSE)))</f>
        <v>-</v>
      </c>
      <c r="L46" s="98" t="str">
        <f>IF(OR(IF(ISERROR(VLOOKUP(control!$B$5&amp;control!$F$32&amp;NIreland_LGD!$B46,Data_LGD!$A$5:$K$1600,Data_LGD!F$1,FALSE)),"-",VLOOKUP(control!$B$5&amp;control!$F$32&amp;NIreland_LGD!$B46,Data_LGD!$A$5:$K$1600,Data_LGD!F$1,FALSE))=0,ISERROR(IF(ISERROR(VLOOKUP(control!$B$5&amp;control!$F$32&amp;NIreland_LGD!$B49,Data_LGD!$A$5:$K$1600,Data_LGD!F$1,FALSE)),"-",VLOOKUP(control!$B$5&amp;control!$F$32&amp;NIreland_LGD!$B46,Data_LGD!$A$5:$K$1600,Data_LGD!F$1,FALSE)))),"-",IF(ISERROR(VLOOKUP(control!$B$5&amp;control!$F$32&amp;NIreland_LGD!$B46,Data_LGD!$A$5:$K$1600,Data_LGD!F$1,FALSE)),"-",VLOOKUP(control!$B$5&amp;control!$F$32&amp;NIreland_LGD!$B46,Data_LGD!$A$5:$K$1600,Data_LGD!F$1,FALSE)))</f>
        <v>-</v>
      </c>
      <c r="M46" s="98" t="str">
        <f>IF(OR(IF(ISERROR(VLOOKUP(control!$B$5&amp;control!$F$32&amp;NIreland_LGD!$B46,Data_LGD!$A$5:$K$1600,Data_LGD!G$1,FALSE)),"-",VLOOKUP(control!$B$5&amp;control!$F$32&amp;NIreland_LGD!$B46,Data_LGD!$A$5:$K$1600,Data_LGD!G$1,FALSE))=0,ISERROR(IF(ISERROR(VLOOKUP(control!$B$5&amp;control!$F$32&amp;NIreland_LGD!$B49,Data_LGD!$A$5:$K$1600,Data_LGD!G$1,FALSE)),"-",VLOOKUP(control!$B$5&amp;control!$F$32&amp;NIreland_LGD!$B46,Data_LGD!$A$5:$K$1600,Data_LGD!G$1,FALSE)))),"-",IF(ISERROR(VLOOKUP(control!$B$5&amp;control!$F$32&amp;NIreland_LGD!$B46,Data_LGD!$A$5:$K$1600,Data_LGD!G$1,FALSE)),"-",VLOOKUP(control!$B$5&amp;control!$F$32&amp;NIreland_LGD!$B46,Data_LGD!$A$5:$K$1600,Data_LGD!G$1,FALSE)))</f>
        <v>-</v>
      </c>
      <c r="N46" s="98" t="str">
        <f>IF(OR(IF(ISERROR(VLOOKUP(control!$B$5&amp;control!$F$32&amp;NIreland_LGD!$B46,Data_LGD!$A$5:$K$1600,Data_LGD!H$1,FALSE)),"-",VLOOKUP(control!$B$5&amp;control!$F$32&amp;NIreland_LGD!$B46,Data_LGD!$A$5:$K$1600,Data_LGD!H$1,FALSE))=0,ISERROR(IF(ISERROR(VLOOKUP(control!$B$5&amp;control!$F$32&amp;NIreland_LGD!$B49,Data_LGD!$A$5:$K$1600,Data_LGD!H$1,FALSE)),"-",VLOOKUP(control!$B$5&amp;control!$F$32&amp;NIreland_LGD!$B46,Data_LGD!$A$5:$K$1600,Data_LGD!H$1,FALSE)))),"-",IF(ISERROR(VLOOKUP(control!$B$5&amp;control!$F$32&amp;NIreland_LGD!$B46,Data_LGD!$A$5:$K$1600,Data_LGD!H$1,FALSE)),"-",VLOOKUP(control!$B$5&amp;control!$F$32&amp;NIreland_LGD!$B46,Data_LGD!$A$5:$K$1600,Data_LGD!H$1,FALSE)))</f>
        <v>-</v>
      </c>
      <c r="O46" s="98" t="str">
        <f>IF(OR(IF(ISERROR(VLOOKUP(control!$B$5&amp;control!$F$32&amp;NIreland_LGD!$B46,Data_LGD!$A$5:$K$1600,Data_LGD!I$1,FALSE)),"-",VLOOKUP(control!$B$5&amp;control!$F$32&amp;NIreland_LGD!$B46,Data_LGD!$A$5:$K$1600,Data_LGD!I$1,FALSE))=0,ISERROR(IF(ISERROR(VLOOKUP(control!$B$5&amp;control!$F$32&amp;NIreland_LGD!$B49,Data_LGD!$A$5:$K$1600,Data_LGD!I$1,FALSE)),"-",VLOOKUP(control!$B$5&amp;control!$F$32&amp;NIreland_LGD!$B46,Data_LGD!$A$5:$K$1600,Data_LGD!I$1,FALSE)))),"-",IF(ISERROR(VLOOKUP(control!$B$5&amp;control!$F$32&amp;NIreland_LGD!$B46,Data_LGD!$A$5:$K$1600,Data_LGD!I$1,FALSE)),"-",VLOOKUP(control!$B$5&amp;control!$F$32&amp;NIreland_LGD!$B46,Data_LGD!$A$5:$K$1600,Data_LGD!I$1,FALSE)))</f>
        <v>-</v>
      </c>
      <c r="P46" s="98" t="str">
        <f>IF(OR(IF(ISERROR(VLOOKUP(control!$B$5&amp;control!$F$32&amp;NIreland_LGD!$B46,Data_LGD!$A$5:$K$1600,Data_LGD!J$1,FALSE)),"-",VLOOKUP(control!$B$5&amp;control!$F$32&amp;NIreland_LGD!$B46,Data_LGD!$A$5:$K$1600,Data_LGD!J$1,FALSE))=0,ISERROR(IF(ISERROR(VLOOKUP(control!$B$5&amp;control!$F$32&amp;NIreland_LGD!$B49,Data_LGD!$A$5:$K$1600,Data_LGD!J$1,FALSE)),"-",VLOOKUP(control!$B$5&amp;control!$F$32&amp;NIreland_LGD!$B46,Data_LGD!$A$5:$K$1600,Data_LGD!J$1,FALSE)))),"-",IF(ISERROR(VLOOKUP(control!$B$5&amp;control!$F$32&amp;NIreland_LGD!$B46,Data_LGD!$A$5:$K$1600,Data_LGD!J$1,FALSE)),"-",VLOOKUP(control!$B$5&amp;control!$F$32&amp;NIreland_LGD!$B46,Data_LGD!$A$5:$K$1600,Data_LGD!J$1,FALSE)))</f>
        <v>-</v>
      </c>
      <c r="Q46" s="99" t="str">
        <f>IF(OR(IF(ISERROR(VLOOKUP(control!$B$5&amp;control!$F$32&amp;NIreland_LGD!$B46,Data_LGD!$A$5:$K$1600,Data_LGD!K$1,FALSE)),"-",VLOOKUP(control!$B$5&amp;control!$F$32&amp;NIreland_LGD!$B46,Data_LGD!$A$5:$K$1600,Data_LGD!K$1,FALSE))=0,ISERROR(IF(ISERROR(VLOOKUP(control!$B$5&amp;control!$F$32&amp;NIreland_LGD!$B49,Data_LGD!$A$5:$K$1600,Data_LGD!K$1,FALSE)),"-",VLOOKUP(control!$B$5&amp;control!$F$32&amp;NIreland_LGD!$B46,Data_LGD!$A$5:$K$1600,Data_LGD!K$1,FALSE)))),"-",IF(ISERROR(VLOOKUP(control!$B$5&amp;control!$F$32&amp;NIreland_LGD!$B46,Data_LGD!$A$5:$K$1600,Data_LGD!K$1,FALSE)),"-",VLOOKUP(control!$B$5&amp;control!$F$32&amp;NIreland_LGD!$B46,Data_LGD!$A$5:$K$1600,Data_LGD!K$1,FALSE)))</f>
        <v>-</v>
      </c>
      <c r="R46" s="9"/>
      <c r="S46" s="97" t="str">
        <f>IF(OR(IF(ISERROR(VLOOKUP("Persons"&amp;control!$F$32&amp;NIreland_LGD!$B46,Data_LGD!$A$5:$K$1600,Data_LGD!E$1,FALSE)),"-",VLOOKUP("Persons"&amp;control!$F$32&amp;NIreland_LGD!$B46,Data_LGD!$A$5:$K$1600,Data_LGD!E$1,FALSE))=0,ISERROR(IF(ISERROR(VLOOKUP("Persons"&amp;control!$F$32&amp;NIreland_LGD!$B46,Data_LGD!$A$5:$K$1600,Data_LGD!E$1,FALSE)),"-",VLOOKUP("Persons"&amp;control!$F$32&amp;NIreland_LGD!$B46,Data_LGD!$A$5:$K$1600,Data_LGD!E$1,FALSE)))),"-",IF(ISERROR(VLOOKUP("Persons"&amp;control!$F$32&amp;NIreland_LGD!$B46,Data_LGD!$A$5:$K$1600,Data_LGD!E$1,FALSE)),"-",VLOOKUP("Persons"&amp;control!$F$32&amp;NIreland_LGD!$B46,Data_LGD!$A$5:$K$1600,Data_LGD!E$1,FALSE)))</f>
        <v>-</v>
      </c>
      <c r="T46" s="98" t="str">
        <f>IF(OR(IF(ISERROR(VLOOKUP("Persons"&amp;control!$F$32&amp;NIreland_LGD!$B46,Data_LGD!$A$5:$K$1600,Data_LGD!F$1,FALSE)),"-",VLOOKUP("Persons"&amp;control!$F$32&amp;NIreland_LGD!$B46,Data_LGD!$A$5:$K$1600,Data_LGD!F$1,FALSE))=0,ISERROR(IF(ISERROR(VLOOKUP("Persons"&amp;control!$F$32&amp;NIreland_LGD!$B46,Data_LGD!$A$5:$K$1600,Data_LGD!F$1,FALSE)),"-",VLOOKUP("Persons"&amp;control!$F$32&amp;NIreland_LGD!$B46,Data_LGD!$A$5:$K$1600,Data_LGD!F$1,FALSE)))),"-",IF(ISERROR(VLOOKUP("Persons"&amp;control!$F$32&amp;NIreland_LGD!$B46,Data_LGD!$A$5:$K$1600,Data_LGD!F$1,FALSE)),"-",VLOOKUP("Persons"&amp;control!$F$32&amp;NIreland_LGD!$B46,Data_LGD!$A$5:$K$1600,Data_LGD!F$1,FALSE)))</f>
        <v>-</v>
      </c>
      <c r="U46" s="98">
        <f>IF(OR(IF(ISERROR(VLOOKUP("Persons"&amp;control!$F$32&amp;NIreland_LGD!$B46,Data_LGD!$A$5:$K$1600,Data_LGD!G$1,FALSE)),"-",VLOOKUP("Persons"&amp;control!$F$32&amp;NIreland_LGD!$B46,Data_LGD!$A$5:$K$1600,Data_LGD!G$1,FALSE))=0,ISERROR(IF(ISERROR(VLOOKUP("Persons"&amp;control!$F$32&amp;NIreland_LGD!$B46,Data_LGD!$A$5:$K$1600,Data_LGD!G$1,FALSE)),"-",VLOOKUP("Persons"&amp;control!$F$32&amp;NIreland_LGD!$B46,Data_LGD!$A$5:$K$1600,Data_LGD!G$1,FALSE)))),"-",IF(ISERROR(VLOOKUP("Persons"&amp;control!$F$32&amp;NIreland_LGD!$B46,Data_LGD!$A$5:$K$1600,Data_LGD!G$1,FALSE)),"-",VLOOKUP("Persons"&amp;control!$F$32&amp;NIreland_LGD!$B46,Data_LGD!$A$5:$K$1600,Data_LGD!G$1,FALSE)))</f>
        <v>5</v>
      </c>
      <c r="V46" s="98" t="str">
        <f>IF(OR(IF(ISERROR(VLOOKUP("Persons"&amp;control!$F$32&amp;NIreland_LGD!$B46,Data_LGD!$A$5:$K$1600,Data_LGD!H$1,FALSE)),"-",VLOOKUP("Persons"&amp;control!$F$32&amp;NIreland_LGD!$B46,Data_LGD!$A$5:$K$1600,Data_LGD!H$1,FALSE))=0,ISERROR(IF(ISERROR(VLOOKUP("Persons"&amp;control!$F$32&amp;NIreland_LGD!$B46,Data_LGD!$A$5:$K$1600,Data_LGD!H$1,FALSE)),"-",VLOOKUP("Persons"&amp;control!$F$32&amp;NIreland_LGD!$B46,Data_LGD!$A$5:$K$1600,Data_LGD!H$1,FALSE)))),"-",IF(ISERROR(VLOOKUP("Persons"&amp;control!$F$32&amp;NIreland_LGD!$B46,Data_LGD!$A$5:$K$1600,Data_LGD!H$1,FALSE)),"-",VLOOKUP("Persons"&amp;control!$F$32&amp;NIreland_LGD!$B46,Data_LGD!$A$5:$K$1600,Data_LGD!H$1,FALSE)))</f>
        <v>-</v>
      </c>
      <c r="W46" s="98">
        <f>IF(OR(IF(ISERROR(VLOOKUP("Persons"&amp;control!$F$32&amp;NIreland_LGD!$B46,Data_LGD!$A$5:$K$1600,Data_LGD!I$1,FALSE)),"-",VLOOKUP("Persons"&amp;control!$F$32&amp;NIreland_LGD!$B46,Data_LGD!$A$5:$K$1600,Data_LGD!I$1,FALSE))=0,ISERROR(IF(ISERROR(VLOOKUP("Persons"&amp;control!$F$32&amp;NIreland_LGD!$B46,Data_LGD!$A$5:$K$1600,Data_LGD!I$1,FALSE)),"-",VLOOKUP("Persons"&amp;control!$F$32&amp;NIreland_LGD!$B46,Data_LGD!$A$5:$K$1600,Data_LGD!I$1,FALSE)))),"-",IF(ISERROR(VLOOKUP("Persons"&amp;control!$F$32&amp;NIreland_LGD!$B46,Data_LGD!$A$5:$K$1600,Data_LGD!I$1,FALSE)),"-",VLOOKUP("Persons"&amp;control!$F$32&amp;NIreland_LGD!$B46,Data_LGD!$A$5:$K$1600,Data_LGD!I$1,FALSE)))</f>
        <v>5</v>
      </c>
      <c r="X46" s="98" t="str">
        <f>IF(OR(IF(ISERROR(VLOOKUP("Persons"&amp;control!$F$32&amp;NIreland_LGD!$B46,Data_LGD!$A$5:$K$1600,Data_LGD!J$1,FALSE)),"-",VLOOKUP("Persons"&amp;control!$F$32&amp;NIreland_LGD!$B46,Data_LGD!$A$5:$K$1600,Data_LGD!J$1,FALSE))=0,ISERROR(IF(ISERROR(VLOOKUP("Persons"&amp;control!$F$32&amp;NIreland_LGD!$B46,Data_LGD!$A$5:$K$1600,Data_LGD!J$1,FALSE)),"-",VLOOKUP("Persons"&amp;control!$F$32&amp;NIreland_LGD!$B46,Data_LGD!$A$5:$K$1600,Data_LGD!J$1,FALSE)))),"-",IF(ISERROR(VLOOKUP("Persons"&amp;control!$F$32&amp;NIreland_LGD!$B46,Data_LGD!$A$5:$K$1600,Data_LGD!J$1,FALSE)),"-",VLOOKUP("Persons"&amp;control!$F$32&amp;NIreland_LGD!$B46,Data_LGD!$A$5:$K$1600,Data_LGD!J$1,FALSE)))</f>
        <v>-</v>
      </c>
      <c r="Y46" s="99">
        <f>IF(OR(IF(ISERROR(VLOOKUP("Persons"&amp;control!$F$32&amp;NIreland_LGD!$B46,Data_LGD!$A$5:$K$1600,Data_LGD!K$1,FALSE)),"-",VLOOKUP("Persons"&amp;control!$F$32&amp;NIreland_LGD!$B46,Data_LGD!$A$5:$K$1600,Data_LGD!K$1,FALSE))=0,ISERROR(IF(ISERROR(VLOOKUP("Persons"&amp;control!$F$32&amp;NIreland_LGD!$B46,Data_LGD!$A$5:$K$1600,Data_LGD!K$1,FALSE)),"-",VLOOKUP("Persons"&amp;control!$F$32&amp;NIreland_LGD!$B46,Data_LGD!$A$5:$K$1600,Data_LGD!K$1,FALSE)))),"-",IF(ISERROR(VLOOKUP("Persons"&amp;control!$F$32&amp;NIreland_LGD!$B46,Data_LGD!$A$5:$K$1600,Data_LGD!K$1,FALSE)),"-",VLOOKUP("Persons"&amp;control!$F$32&amp;NIreland_LGD!$B46,Data_LGD!$A$5:$K$1600,Data_LGD!K$1,FALSE)))</f>
        <v>10</v>
      </c>
    </row>
    <row r="47" spans="2:25" thickBot="1">
      <c r="B47" s="16" t="s">
        <v>144</v>
      </c>
      <c r="C47" s="100" t="str">
        <f>IF(OR(IF(ISERROR(VLOOKUP(control!$B$4&amp;control!$F$32&amp;NIreland_LGD!$B47,Data_LGD!$A$5:$K$1600,Data_LGD!E$1,FALSE)),"-",VLOOKUP(control!$B$4&amp;control!$F$32&amp;NIreland_LGD!$B47,Data_LGD!$A$5:$K$1600,Data_LGD!E$1,FALSE))=0,ISERROR(IF(ISERROR(VLOOKUP(control!$B$4&amp;control!$F$32&amp;NIreland_LGD!$B47,Data_LGD!$A$5:$K$1600,Data_LGD!E$1,FALSE)),"-",VLOOKUP(control!$B$4&amp;control!$F$32&amp;NIreland_LGD!$B47,Data_LGD!$A$5:$K$1600,Data_LGD!E$1,FALSE)))),"-",IF(ISERROR(VLOOKUP(control!$B$4&amp;control!$F$32&amp;NIreland_LGD!$B47,Data_LGD!$A$5:$K$1600,Data_LGD!E$1,FALSE)),"-",VLOOKUP(control!$B$4&amp;control!$F$32&amp;NIreland_LGD!$B47,Data_LGD!$A$5:$K$1600,Data_LGD!E$1,FALSE)))</f>
        <v>-</v>
      </c>
      <c r="D47" s="101" t="str">
        <f>IF(OR(IF(ISERROR(VLOOKUP(control!$B$4&amp;control!$F$32&amp;NIreland_LGD!$B47,Data_LGD!$A$5:$K$1600,Data_LGD!F$1,FALSE)),"-",VLOOKUP(control!$B$4&amp;control!$F$32&amp;NIreland_LGD!$B47,Data_LGD!$A$5:$K$1600,Data_LGD!F$1,FALSE))=0,ISERROR(IF(ISERROR(VLOOKUP(control!$B$4&amp;control!$F$32&amp;NIreland_LGD!$B47,Data_LGD!$A$5:$K$1600,Data_LGD!F$1,FALSE)),"-",VLOOKUP(control!$B$4&amp;control!$F$32&amp;NIreland_LGD!$B47,Data_LGD!$A$5:$K$1600,Data_LGD!F$1,FALSE)))),"-",IF(ISERROR(VLOOKUP(control!$B$4&amp;control!$F$32&amp;NIreland_LGD!$B47,Data_LGD!$A$5:$K$1600,Data_LGD!F$1,FALSE)),"-",VLOOKUP(control!$B$4&amp;control!$F$32&amp;NIreland_LGD!$B47,Data_LGD!$A$5:$K$1600,Data_LGD!F$1,FALSE)))</f>
        <v>-</v>
      </c>
      <c r="E47" s="101" t="str">
        <f>IF(OR(IF(ISERROR(VLOOKUP(control!$B$4&amp;control!$F$32&amp;NIreland_LGD!$B47,Data_LGD!$A$5:$K$1600,Data_LGD!G$1,FALSE)),"-",VLOOKUP(control!$B$4&amp;control!$F$32&amp;NIreland_LGD!$B47,Data_LGD!$A$5:$K$1600,Data_LGD!G$1,FALSE))=0,ISERROR(IF(ISERROR(VLOOKUP(control!$B$4&amp;control!$F$32&amp;NIreland_LGD!$B47,Data_LGD!$A$5:$K$1600,Data_LGD!G$1,FALSE)),"-",VLOOKUP(control!$B$4&amp;control!$F$32&amp;NIreland_LGD!$B47,Data_LGD!$A$5:$K$1600,Data_LGD!G$1,FALSE)))),"-",IF(ISERROR(VLOOKUP(control!$B$4&amp;control!$F$32&amp;NIreland_LGD!$B47,Data_LGD!$A$5:$K$1600,Data_LGD!G$1,FALSE)),"-",VLOOKUP(control!$B$4&amp;control!$F$32&amp;NIreland_LGD!$B47,Data_LGD!$A$5:$K$1600,Data_LGD!G$1,FALSE)))</f>
        <v>-</v>
      </c>
      <c r="F47" s="101" t="str">
        <f>IF(OR(IF(ISERROR(VLOOKUP(control!$B$4&amp;control!$F$32&amp;NIreland_LGD!$B47,Data_LGD!$A$5:$K$1600,Data_LGD!H$1,FALSE)),"-",VLOOKUP(control!$B$4&amp;control!$F$32&amp;NIreland_LGD!$B47,Data_LGD!$A$5:$K$1600,Data_LGD!H$1,FALSE))=0,ISERROR(IF(ISERROR(VLOOKUP(control!$B$4&amp;control!$F$32&amp;NIreland_LGD!$B47,Data_LGD!$A$5:$K$1600,Data_LGD!H$1,FALSE)),"-",VLOOKUP(control!$B$4&amp;control!$F$32&amp;NIreland_LGD!$B47,Data_LGD!$A$5:$K$1600,Data_LGD!H$1,FALSE)))),"-",IF(ISERROR(VLOOKUP(control!$B$4&amp;control!$F$32&amp;NIreland_LGD!$B47,Data_LGD!$A$5:$K$1600,Data_LGD!H$1,FALSE)),"-",VLOOKUP(control!$B$4&amp;control!$F$32&amp;NIreland_LGD!$B47,Data_LGD!$A$5:$K$1600,Data_LGD!H$1,FALSE)))</f>
        <v>-</v>
      </c>
      <c r="G47" s="101" t="str">
        <f>IF(OR(IF(ISERROR(VLOOKUP(control!$B$4&amp;control!$F$32&amp;NIreland_LGD!$B47,Data_LGD!$A$5:$K$1600,Data_LGD!I$1,FALSE)),"-",VLOOKUP(control!$B$4&amp;control!$F$32&amp;NIreland_LGD!$B47,Data_LGD!$A$5:$K$1600,Data_LGD!I$1,FALSE))=0,ISERROR(IF(ISERROR(VLOOKUP(control!$B$4&amp;control!$F$32&amp;NIreland_LGD!$B47,Data_LGD!$A$5:$K$1600,Data_LGD!I$1,FALSE)),"-",VLOOKUP(control!$B$4&amp;control!$F$32&amp;NIreland_LGD!$B47,Data_LGD!$A$5:$K$1600,Data_LGD!I$1,FALSE)))),"-",IF(ISERROR(VLOOKUP(control!$B$4&amp;control!$F$32&amp;NIreland_LGD!$B47,Data_LGD!$A$5:$K$1600,Data_LGD!I$1,FALSE)),"-",VLOOKUP(control!$B$4&amp;control!$F$32&amp;NIreland_LGD!$B47,Data_LGD!$A$5:$K$1600,Data_LGD!I$1,FALSE)))</f>
        <v>-</v>
      </c>
      <c r="H47" s="101" t="str">
        <f>IF(OR(IF(ISERROR(VLOOKUP(control!$B$4&amp;control!$F$32&amp;NIreland_LGD!$B47,Data_LGD!$A$5:$K$1600,Data_LGD!J$1,FALSE)),"-",VLOOKUP(control!$B$4&amp;control!$F$32&amp;NIreland_LGD!$B47,Data_LGD!$A$5:$K$1600,Data_LGD!J$1,FALSE))=0,ISERROR(IF(ISERROR(VLOOKUP(control!$B$4&amp;control!$F$32&amp;NIreland_LGD!$B47,Data_LGD!$A$5:$K$1600,Data_LGD!J$1,FALSE)),"-",VLOOKUP(control!$B$4&amp;control!$F$32&amp;NIreland_LGD!$B47,Data_LGD!$A$5:$K$1600,Data_LGD!J$1,FALSE)))),"-",IF(ISERROR(VLOOKUP(control!$B$4&amp;control!$F$32&amp;NIreland_LGD!$B47,Data_LGD!$A$5:$K$1600,Data_LGD!J$1,FALSE)),"-",VLOOKUP(control!$B$4&amp;control!$F$32&amp;NIreland_LGD!$B47,Data_LGD!$A$5:$K$1600,Data_LGD!J$1,FALSE)))</f>
        <v>-</v>
      </c>
      <c r="I47" s="102" t="str">
        <f>IF(OR(IF(ISERROR(VLOOKUP(control!$B$4&amp;control!$F$32&amp;NIreland_LGD!$B47,Data_LGD!$A$5:$K$1600,Data_LGD!K$1,FALSE)),"-",VLOOKUP(control!$B$4&amp;control!$F$32&amp;NIreland_LGD!$B47,Data_LGD!$A$5:$K$1600,Data_LGD!K$1,FALSE))=0,ISERROR(IF(ISERROR(VLOOKUP(control!$B$4&amp;control!$F$32&amp;NIreland_LGD!$B47,Data_LGD!$A$5:$K$1600,Data_LGD!K$1,FALSE)),"-",VLOOKUP(control!$B$4&amp;control!$F$32&amp;NIreland_LGD!$B47,Data_LGD!$A$5:$K$1600,Data_LGD!K$1,FALSE)))),"-",IF(ISERROR(VLOOKUP(control!$B$4&amp;control!$F$32&amp;NIreland_LGD!$B47,Data_LGD!$A$5:$K$1600,Data_LGD!K$1,FALSE)),"-",VLOOKUP(control!$B$4&amp;control!$F$32&amp;NIreland_LGD!$B47,Data_LGD!$A$5:$K$1600,Data_LGD!K$1,FALSE)))</f>
        <v>-</v>
      </c>
      <c r="K47" s="100">
        <f>IF(OR(IF(ISERROR(VLOOKUP(control!$B$5&amp;control!$F$32&amp;NIreland_LGD!$B47,Data_LGD!$A$5:$K$1600,Data_LGD!E$1,FALSE)),"-",VLOOKUP(control!$B$5&amp;control!$F$32&amp;NIreland_LGD!$B47,Data_LGD!$A$5:$K$1600,Data_LGD!E$1,FALSE))=0,ISERROR(IF(ISERROR(VLOOKUP(control!$B$5&amp;control!$F$32&amp;NIreland_LGD!$B47,Data_LGD!$A$5:$K$1600,Data_LGD!E$1,FALSE)),"-",VLOOKUP(control!$B$5&amp;control!$F$32&amp;NIreland_LGD!$B47,Data_LGD!$A$5:$K$1600,Data_LGD!E$1,FALSE)))),"-",IF(ISERROR(VLOOKUP(control!$B$5&amp;control!$F$32&amp;NIreland_LGD!$B47,Data_LGD!$A$5:$K$1600,Data_LGD!E$1,FALSE)),"-",VLOOKUP(control!$B$5&amp;control!$F$32&amp;NIreland_LGD!$B47,Data_LGD!$A$5:$K$1600,Data_LGD!E$1,FALSE)))</f>
        <v>7</v>
      </c>
      <c r="L47" s="101">
        <f>IF(OR(IF(ISERROR(VLOOKUP(control!$B$5&amp;control!$F$32&amp;NIreland_LGD!$B47,Data_LGD!$A$5:$K$1600,Data_LGD!F$1,FALSE)),"-",VLOOKUP(control!$B$5&amp;control!$F$32&amp;NIreland_LGD!$B47,Data_LGD!$A$5:$K$1600,Data_LGD!F$1,FALSE))=0,ISERROR(IF(ISERROR(VLOOKUP(control!$B$5&amp;control!$F$32&amp;NIreland_LGD!$B50,Data_LGD!$A$5:$K$1600,Data_LGD!F$1,FALSE)),"-",VLOOKUP(control!$B$5&amp;control!$F$32&amp;NIreland_LGD!$B47,Data_LGD!$A$5:$K$1600,Data_LGD!F$1,FALSE)))),"-",IF(ISERROR(VLOOKUP(control!$B$5&amp;control!$F$32&amp;NIreland_LGD!$B47,Data_LGD!$A$5:$K$1600,Data_LGD!F$1,FALSE)),"-",VLOOKUP(control!$B$5&amp;control!$F$32&amp;NIreland_LGD!$B47,Data_LGD!$A$5:$K$1600,Data_LGD!F$1,FALSE)))</f>
        <v>5</v>
      </c>
      <c r="M47" s="101">
        <f>IF(OR(IF(ISERROR(VLOOKUP(control!$B$5&amp;control!$F$32&amp;NIreland_LGD!$B47,Data_LGD!$A$5:$K$1600,Data_LGD!G$1,FALSE)),"-",VLOOKUP(control!$B$5&amp;control!$F$32&amp;NIreland_LGD!$B47,Data_LGD!$A$5:$K$1600,Data_LGD!G$1,FALSE))=0,ISERROR(IF(ISERROR(VLOOKUP(control!$B$5&amp;control!$F$32&amp;NIreland_LGD!$B50,Data_LGD!$A$5:$K$1600,Data_LGD!G$1,FALSE)),"-",VLOOKUP(control!$B$5&amp;control!$F$32&amp;NIreland_LGD!$B47,Data_LGD!$A$5:$K$1600,Data_LGD!G$1,FALSE)))),"-",IF(ISERROR(VLOOKUP(control!$B$5&amp;control!$F$32&amp;NIreland_LGD!$B47,Data_LGD!$A$5:$K$1600,Data_LGD!G$1,FALSE)),"-",VLOOKUP(control!$B$5&amp;control!$F$32&amp;NIreland_LGD!$B47,Data_LGD!$A$5:$K$1600,Data_LGD!G$1,FALSE)))</f>
        <v>13</v>
      </c>
      <c r="N47" s="101">
        <f>IF(OR(IF(ISERROR(VLOOKUP(control!$B$5&amp;control!$F$32&amp;NIreland_LGD!$B47,Data_LGD!$A$5:$K$1600,Data_LGD!H$1,FALSE)),"-",VLOOKUP(control!$B$5&amp;control!$F$32&amp;NIreland_LGD!$B47,Data_LGD!$A$5:$K$1600,Data_LGD!H$1,FALSE))=0,ISERROR(IF(ISERROR(VLOOKUP(control!$B$5&amp;control!$F$32&amp;NIreland_LGD!$B50,Data_LGD!$A$5:$K$1600,Data_LGD!H$1,FALSE)),"-",VLOOKUP(control!$B$5&amp;control!$F$32&amp;NIreland_LGD!$B47,Data_LGD!$A$5:$K$1600,Data_LGD!H$1,FALSE)))),"-",IF(ISERROR(VLOOKUP(control!$B$5&amp;control!$F$32&amp;NIreland_LGD!$B47,Data_LGD!$A$5:$K$1600,Data_LGD!H$1,FALSE)),"-",VLOOKUP(control!$B$5&amp;control!$F$32&amp;NIreland_LGD!$B47,Data_LGD!$A$5:$K$1600,Data_LGD!H$1,FALSE)))</f>
        <v>14</v>
      </c>
      <c r="O47" s="101">
        <f>IF(OR(IF(ISERROR(VLOOKUP(control!$B$5&amp;control!$F$32&amp;NIreland_LGD!$B47,Data_LGD!$A$5:$K$1600,Data_LGD!I$1,FALSE)),"-",VLOOKUP(control!$B$5&amp;control!$F$32&amp;NIreland_LGD!$B47,Data_LGD!$A$5:$K$1600,Data_LGD!I$1,FALSE))=0,ISERROR(IF(ISERROR(VLOOKUP(control!$B$5&amp;control!$F$32&amp;NIreland_LGD!$B50,Data_LGD!$A$5:$K$1600,Data_LGD!I$1,FALSE)),"-",VLOOKUP(control!$B$5&amp;control!$F$32&amp;NIreland_LGD!$B47,Data_LGD!$A$5:$K$1600,Data_LGD!I$1,FALSE)))),"-",IF(ISERROR(VLOOKUP(control!$B$5&amp;control!$F$32&amp;NIreland_LGD!$B47,Data_LGD!$A$5:$K$1600,Data_LGD!I$1,FALSE)),"-",VLOOKUP(control!$B$5&amp;control!$F$32&amp;NIreland_LGD!$B47,Data_LGD!$A$5:$K$1600,Data_LGD!I$1,FALSE)))</f>
        <v>7</v>
      </c>
      <c r="P47" s="101" t="str">
        <f>IF(OR(IF(ISERROR(VLOOKUP(control!$B$5&amp;control!$F$32&amp;NIreland_LGD!$B47,Data_LGD!$A$5:$K$1600,Data_LGD!J$1,FALSE)),"-",VLOOKUP(control!$B$5&amp;control!$F$32&amp;NIreland_LGD!$B47,Data_LGD!$A$5:$K$1600,Data_LGD!J$1,FALSE))=0,ISERROR(IF(ISERROR(VLOOKUP(control!$B$5&amp;control!$F$32&amp;NIreland_LGD!$B50,Data_LGD!$A$5:$K$1600,Data_LGD!J$1,FALSE)),"-",VLOOKUP(control!$B$5&amp;control!$F$32&amp;NIreland_LGD!$B47,Data_LGD!$A$5:$K$1600,Data_LGD!J$1,FALSE)))),"-",IF(ISERROR(VLOOKUP(control!$B$5&amp;control!$F$32&amp;NIreland_LGD!$B47,Data_LGD!$A$5:$K$1600,Data_LGD!J$1,FALSE)),"-",VLOOKUP(control!$B$5&amp;control!$F$32&amp;NIreland_LGD!$B47,Data_LGD!$A$5:$K$1600,Data_LGD!J$1,FALSE)))</f>
        <v>-</v>
      </c>
      <c r="Q47" s="102">
        <f>IF(OR(IF(ISERROR(VLOOKUP(control!$B$5&amp;control!$F$32&amp;NIreland_LGD!$B47,Data_LGD!$A$5:$K$1600,Data_LGD!K$1,FALSE)),"-",VLOOKUP(control!$B$5&amp;control!$F$32&amp;NIreland_LGD!$B47,Data_LGD!$A$5:$K$1600,Data_LGD!K$1,FALSE))=0,ISERROR(IF(ISERROR(VLOOKUP(control!$B$5&amp;control!$F$32&amp;NIreland_LGD!$B50,Data_LGD!$A$5:$K$1600,Data_LGD!K$1,FALSE)),"-",VLOOKUP(control!$B$5&amp;control!$F$32&amp;NIreland_LGD!$B47,Data_LGD!$A$5:$K$1600,Data_LGD!K$1,FALSE)))),"-",IF(ISERROR(VLOOKUP(control!$B$5&amp;control!$F$32&amp;NIreland_LGD!$B47,Data_LGD!$A$5:$K$1600,Data_LGD!K$1,FALSE)),"-",VLOOKUP(control!$B$5&amp;control!$F$32&amp;NIreland_LGD!$B47,Data_LGD!$A$5:$K$1600,Data_LGD!K$1,FALSE)))</f>
        <v>46</v>
      </c>
      <c r="R47" s="9"/>
      <c r="S47" s="100">
        <f>IF(OR(IF(ISERROR(VLOOKUP("Persons"&amp;control!$F$32&amp;NIreland_LGD!$B47,Data_LGD!$A$5:$K$1600,Data_LGD!E$1,FALSE)),"-",VLOOKUP("Persons"&amp;control!$F$32&amp;NIreland_LGD!$B47,Data_LGD!$A$5:$K$1600,Data_LGD!E$1,FALSE))=0,ISERROR(IF(ISERROR(VLOOKUP("Persons"&amp;control!$F$32&amp;NIreland_LGD!$B47,Data_LGD!$A$5:$K$1600,Data_LGD!E$1,FALSE)),"-",VLOOKUP("Persons"&amp;control!$F$32&amp;NIreland_LGD!$B47,Data_LGD!$A$5:$K$1600,Data_LGD!E$1,FALSE)))),"-",IF(ISERROR(VLOOKUP("Persons"&amp;control!$F$32&amp;NIreland_LGD!$B47,Data_LGD!$A$5:$K$1600,Data_LGD!E$1,FALSE)),"-",VLOOKUP("Persons"&amp;control!$F$32&amp;NIreland_LGD!$B47,Data_LGD!$A$5:$K$1600,Data_LGD!E$1,FALSE)))</f>
        <v>7</v>
      </c>
      <c r="T47" s="101">
        <f>IF(OR(IF(ISERROR(VLOOKUP("Persons"&amp;control!$F$32&amp;NIreland_LGD!$B47,Data_LGD!$A$5:$K$1600,Data_LGD!F$1,FALSE)),"-",VLOOKUP("Persons"&amp;control!$F$32&amp;NIreland_LGD!$B47,Data_LGD!$A$5:$K$1600,Data_LGD!F$1,FALSE))=0,ISERROR(IF(ISERROR(VLOOKUP("Persons"&amp;control!$F$32&amp;NIreland_LGD!$B47,Data_LGD!$A$5:$K$1600,Data_LGD!F$1,FALSE)),"-",VLOOKUP("Persons"&amp;control!$F$32&amp;NIreland_LGD!$B47,Data_LGD!$A$5:$K$1600,Data_LGD!F$1,FALSE)))),"-",IF(ISERROR(VLOOKUP("Persons"&amp;control!$F$32&amp;NIreland_LGD!$B47,Data_LGD!$A$5:$K$1600,Data_LGD!F$1,FALSE)),"-",VLOOKUP("Persons"&amp;control!$F$32&amp;NIreland_LGD!$B47,Data_LGD!$A$5:$K$1600,Data_LGD!F$1,FALSE)))</f>
        <v>5</v>
      </c>
      <c r="U47" s="101">
        <f>IF(OR(IF(ISERROR(VLOOKUP("Persons"&amp;control!$F$32&amp;NIreland_LGD!$B47,Data_LGD!$A$5:$K$1600,Data_LGD!G$1,FALSE)),"-",VLOOKUP("Persons"&amp;control!$F$32&amp;NIreland_LGD!$B47,Data_LGD!$A$5:$K$1600,Data_LGD!G$1,FALSE))=0,ISERROR(IF(ISERROR(VLOOKUP("Persons"&amp;control!$F$32&amp;NIreland_LGD!$B47,Data_LGD!$A$5:$K$1600,Data_LGD!G$1,FALSE)),"-",VLOOKUP("Persons"&amp;control!$F$32&amp;NIreland_LGD!$B47,Data_LGD!$A$5:$K$1600,Data_LGD!G$1,FALSE)))),"-",IF(ISERROR(VLOOKUP("Persons"&amp;control!$F$32&amp;NIreland_LGD!$B47,Data_LGD!$A$5:$K$1600,Data_LGD!G$1,FALSE)),"-",VLOOKUP("Persons"&amp;control!$F$32&amp;NIreland_LGD!$B47,Data_LGD!$A$5:$K$1600,Data_LGD!G$1,FALSE)))</f>
        <v>13</v>
      </c>
      <c r="V47" s="101">
        <f>IF(OR(IF(ISERROR(VLOOKUP("Persons"&amp;control!$F$32&amp;NIreland_LGD!$B47,Data_LGD!$A$5:$K$1600,Data_LGD!H$1,FALSE)),"-",VLOOKUP("Persons"&amp;control!$F$32&amp;NIreland_LGD!$B47,Data_LGD!$A$5:$K$1600,Data_LGD!H$1,FALSE))=0,ISERROR(IF(ISERROR(VLOOKUP("Persons"&amp;control!$F$32&amp;NIreland_LGD!$B47,Data_LGD!$A$5:$K$1600,Data_LGD!H$1,FALSE)),"-",VLOOKUP("Persons"&amp;control!$F$32&amp;NIreland_LGD!$B47,Data_LGD!$A$5:$K$1600,Data_LGD!H$1,FALSE)))),"-",IF(ISERROR(VLOOKUP("Persons"&amp;control!$F$32&amp;NIreland_LGD!$B47,Data_LGD!$A$5:$K$1600,Data_LGD!H$1,FALSE)),"-",VLOOKUP("Persons"&amp;control!$F$32&amp;NIreland_LGD!$B47,Data_LGD!$A$5:$K$1600,Data_LGD!H$1,FALSE)))</f>
        <v>14</v>
      </c>
      <c r="W47" s="101">
        <f>IF(OR(IF(ISERROR(VLOOKUP("Persons"&amp;control!$F$32&amp;NIreland_LGD!$B47,Data_LGD!$A$5:$K$1600,Data_LGD!I$1,FALSE)),"-",VLOOKUP("Persons"&amp;control!$F$32&amp;NIreland_LGD!$B47,Data_LGD!$A$5:$K$1600,Data_LGD!I$1,FALSE))=0,ISERROR(IF(ISERROR(VLOOKUP("Persons"&amp;control!$F$32&amp;NIreland_LGD!$B47,Data_LGD!$A$5:$K$1600,Data_LGD!I$1,FALSE)),"-",VLOOKUP("Persons"&amp;control!$F$32&amp;NIreland_LGD!$B47,Data_LGD!$A$5:$K$1600,Data_LGD!I$1,FALSE)))),"-",IF(ISERROR(VLOOKUP("Persons"&amp;control!$F$32&amp;NIreland_LGD!$B47,Data_LGD!$A$5:$K$1600,Data_LGD!I$1,FALSE)),"-",VLOOKUP("Persons"&amp;control!$F$32&amp;NIreland_LGD!$B47,Data_LGD!$A$5:$K$1600,Data_LGD!I$1,FALSE)))</f>
        <v>7</v>
      </c>
      <c r="X47" s="101" t="str">
        <f>IF(OR(IF(ISERROR(VLOOKUP("Persons"&amp;control!$F$32&amp;NIreland_LGD!$B47,Data_LGD!$A$5:$K$1600,Data_LGD!J$1,FALSE)),"-",VLOOKUP("Persons"&amp;control!$F$32&amp;NIreland_LGD!$B47,Data_LGD!$A$5:$K$1600,Data_LGD!J$1,FALSE))=0,ISERROR(IF(ISERROR(VLOOKUP("Persons"&amp;control!$F$32&amp;NIreland_LGD!$B47,Data_LGD!$A$5:$K$1600,Data_LGD!J$1,FALSE)),"-",VLOOKUP("Persons"&amp;control!$F$32&amp;NIreland_LGD!$B47,Data_LGD!$A$5:$K$1600,Data_LGD!J$1,FALSE)))),"-",IF(ISERROR(VLOOKUP("Persons"&amp;control!$F$32&amp;NIreland_LGD!$B47,Data_LGD!$A$5:$K$1600,Data_LGD!J$1,FALSE)),"-",VLOOKUP("Persons"&amp;control!$F$32&amp;NIreland_LGD!$B47,Data_LGD!$A$5:$K$1600,Data_LGD!J$1,FALSE)))</f>
        <v>-</v>
      </c>
      <c r="Y47" s="102">
        <f>IF(OR(IF(ISERROR(VLOOKUP("Persons"&amp;control!$F$32&amp;NIreland_LGD!$B47,Data_LGD!$A$5:$K$1600,Data_LGD!K$1,FALSE)),"-",VLOOKUP("Persons"&amp;control!$F$32&amp;NIreland_LGD!$B47,Data_LGD!$A$5:$K$1600,Data_LGD!K$1,FALSE))=0,ISERROR(IF(ISERROR(VLOOKUP("Persons"&amp;control!$F$32&amp;NIreland_LGD!$B47,Data_LGD!$A$5:$K$1600,Data_LGD!K$1,FALSE)),"-",VLOOKUP("Persons"&amp;control!$F$32&amp;NIreland_LGD!$B47,Data_LGD!$A$5:$K$1600,Data_LGD!K$1,FALSE)))),"-",IF(ISERROR(VLOOKUP("Persons"&amp;control!$F$32&amp;NIreland_LGD!$B47,Data_LGD!$A$5:$K$1600,Data_LGD!K$1,FALSE)),"-",VLOOKUP("Persons"&amp;control!$F$32&amp;NIreland_LGD!$B47,Data_LGD!$A$5:$K$1600,Data_LGD!K$1,FALSE)))</f>
        <v>46</v>
      </c>
    </row>
    <row r="48" spans="2:25">
      <c r="S48" s="132" t="s">
        <v>200</v>
      </c>
    </row>
    <row r="49" spans="2:25">
      <c r="B49" s="43" t="s">
        <v>24</v>
      </c>
    </row>
    <row r="50" spans="2:25">
      <c r="B50" s="164" t="s">
        <v>197</v>
      </c>
      <c r="C50" s="183" t="str">
        <f>"Males in "&amp;control!$F$32</f>
        <v>Males in Armagh</v>
      </c>
      <c r="D50" s="183"/>
      <c r="E50" s="183"/>
      <c r="F50" s="183"/>
      <c r="G50" s="183"/>
      <c r="H50" s="183"/>
      <c r="I50" s="183"/>
      <c r="K50" s="183" t="str">
        <f>"Females in "&amp;control!$F$32</f>
        <v>Females in Armagh</v>
      </c>
      <c r="L50" s="183"/>
      <c r="M50" s="183"/>
      <c r="N50" s="183"/>
      <c r="O50" s="183"/>
      <c r="P50" s="183"/>
      <c r="Q50" s="183"/>
      <c r="S50" s="183" t="str">
        <f>"All persons in "&amp;control!$F$32</f>
        <v>All persons in Armagh</v>
      </c>
      <c r="T50" s="183"/>
      <c r="U50" s="183"/>
      <c r="V50" s="183"/>
      <c r="W50" s="183"/>
      <c r="X50" s="183"/>
      <c r="Y50" s="183"/>
    </row>
    <row r="51" spans="2:25" ht="14.25">
      <c r="C51" s="175" t="s">
        <v>187</v>
      </c>
      <c r="D51" s="175"/>
      <c r="E51" s="175"/>
      <c r="F51" s="175"/>
      <c r="G51" s="175"/>
      <c r="H51" s="175"/>
      <c r="I51" s="175"/>
      <c r="K51" s="175" t="s">
        <v>187</v>
      </c>
      <c r="L51" s="175"/>
      <c r="M51" s="175"/>
      <c r="N51" s="175"/>
      <c r="O51" s="175"/>
      <c r="P51" s="175"/>
      <c r="Q51" s="175"/>
      <c r="S51" s="175" t="s">
        <v>187</v>
      </c>
      <c r="T51" s="175"/>
      <c r="U51" s="175"/>
      <c r="V51" s="175"/>
      <c r="W51" s="175"/>
      <c r="X51" s="175"/>
      <c r="Y51" s="175"/>
    </row>
    <row r="52" spans="2:25" s="10" customFormat="1" ht="25.5">
      <c r="C52" s="11" t="s">
        <v>188</v>
      </c>
      <c r="D52" s="11" t="s">
        <v>189</v>
      </c>
      <c r="E52" s="11" t="s">
        <v>190</v>
      </c>
      <c r="F52" s="11" t="s">
        <v>191</v>
      </c>
      <c r="G52" s="11" t="s">
        <v>192</v>
      </c>
      <c r="H52" s="11" t="s">
        <v>193</v>
      </c>
      <c r="I52" s="11" t="s">
        <v>194</v>
      </c>
      <c r="K52" s="11" t="s">
        <v>188</v>
      </c>
      <c r="L52" s="11" t="s">
        <v>189</v>
      </c>
      <c r="M52" s="11" t="s">
        <v>190</v>
      </c>
      <c r="N52" s="11" t="s">
        <v>191</v>
      </c>
      <c r="O52" s="11" t="s">
        <v>192</v>
      </c>
      <c r="P52" s="11" t="s">
        <v>193</v>
      </c>
      <c r="Q52" s="11" t="s">
        <v>194</v>
      </c>
      <c r="S52" s="11" t="s">
        <v>188</v>
      </c>
      <c r="T52" s="11" t="s">
        <v>189</v>
      </c>
      <c r="U52" s="11" t="s">
        <v>190</v>
      </c>
      <c r="V52" s="11" t="s">
        <v>191</v>
      </c>
      <c r="W52" s="11" t="s">
        <v>192</v>
      </c>
      <c r="X52" s="11" t="s">
        <v>193</v>
      </c>
      <c r="Y52" s="12" t="s">
        <v>194</v>
      </c>
    </row>
    <row r="53" spans="2:25" thickBot="1">
      <c r="B53" s="15" t="s">
        <v>198</v>
      </c>
      <c r="C53" s="85">
        <f>IF(ISERROR(C27/$I27),"-",C27/$I27)</f>
        <v>0.14705882352941177</v>
      </c>
      <c r="D53" s="86">
        <f t="shared" ref="D53:I53" si="1">IF(ISERROR(D27/$I27),"-",D27/$I27)</f>
        <v>0.17647058823529413</v>
      </c>
      <c r="E53" s="86">
        <f t="shared" si="1"/>
        <v>0.29411764705882354</v>
      </c>
      <c r="F53" s="86">
        <f t="shared" si="1"/>
        <v>0.14705882352941177</v>
      </c>
      <c r="G53" s="86">
        <f t="shared" si="1"/>
        <v>0.23529411764705882</v>
      </c>
      <c r="H53" s="86" t="str">
        <f t="shared" si="1"/>
        <v>-</v>
      </c>
      <c r="I53" s="87">
        <f t="shared" si="1"/>
        <v>1</v>
      </c>
      <c r="J53" s="133"/>
      <c r="K53" s="85" t="str">
        <f>IF(ISERROR(K27/$Q27),"-",K27/$Q27)</f>
        <v>-</v>
      </c>
      <c r="L53" s="86" t="str">
        <f t="shared" ref="L53:Q53" si="2">IF(ISERROR(L27/$Q27),"-",L27/$Q27)</f>
        <v>-</v>
      </c>
      <c r="M53" s="86">
        <f t="shared" si="2"/>
        <v>0.5</v>
      </c>
      <c r="N53" s="86" t="str">
        <f t="shared" si="2"/>
        <v>-</v>
      </c>
      <c r="O53" s="86">
        <f t="shared" si="2"/>
        <v>0.5</v>
      </c>
      <c r="P53" s="86" t="str">
        <f t="shared" si="2"/>
        <v>-</v>
      </c>
      <c r="Q53" s="87">
        <f t="shared" si="2"/>
        <v>1</v>
      </c>
      <c r="R53" s="133"/>
      <c r="S53" s="85">
        <f>IF(ISERROR(S27/$Y27),"-",S27/$Y27)</f>
        <v>0.11363636363636363</v>
      </c>
      <c r="T53" s="86">
        <f t="shared" ref="T53:Y68" si="3">IF(ISERROR(T27/$Y27),"-",T27/$Y27)</f>
        <v>0.13636363636363635</v>
      </c>
      <c r="U53" s="86">
        <f t="shared" si="3"/>
        <v>0.34090909090909088</v>
      </c>
      <c r="V53" s="86">
        <f t="shared" si="3"/>
        <v>0.11363636363636363</v>
      </c>
      <c r="W53" s="86">
        <f t="shared" si="3"/>
        <v>0.29545454545454547</v>
      </c>
      <c r="X53" s="86" t="str">
        <f t="shared" si="3"/>
        <v>-</v>
      </c>
      <c r="Y53" s="87">
        <f t="shared" si="3"/>
        <v>1</v>
      </c>
    </row>
    <row r="54" spans="2:25" thickBot="1">
      <c r="B54" s="16" t="s">
        <v>52</v>
      </c>
      <c r="C54" s="88" t="str">
        <f t="shared" ref="C54:I69" si="4">IF(ISERROR(C28/$I28),"-",C28/$I28)</f>
        <v>-</v>
      </c>
      <c r="D54" s="89" t="str">
        <f t="shared" si="4"/>
        <v>-</v>
      </c>
      <c r="E54" s="89" t="str">
        <f t="shared" si="4"/>
        <v>-</v>
      </c>
      <c r="F54" s="89" t="str">
        <f t="shared" si="4"/>
        <v>-</v>
      </c>
      <c r="G54" s="89" t="str">
        <f t="shared" si="4"/>
        <v>-</v>
      </c>
      <c r="H54" s="89" t="str">
        <f t="shared" si="4"/>
        <v>-</v>
      </c>
      <c r="I54" s="90" t="str">
        <f t="shared" si="4"/>
        <v>-</v>
      </c>
      <c r="J54" s="133"/>
      <c r="K54" s="88">
        <f t="shared" ref="K54:Q69" si="5">IF(ISERROR(K28/$Q28),"-",K28/$Q28)</f>
        <v>0.10526315789473684</v>
      </c>
      <c r="L54" s="89">
        <f t="shared" si="5"/>
        <v>0.13850415512465375</v>
      </c>
      <c r="M54" s="89">
        <f t="shared" si="5"/>
        <v>0.20221606648199447</v>
      </c>
      <c r="N54" s="89">
        <f t="shared" si="5"/>
        <v>0.2853185595567867</v>
      </c>
      <c r="O54" s="89">
        <f t="shared" si="5"/>
        <v>0.18282548476454294</v>
      </c>
      <c r="P54" s="89">
        <f t="shared" si="5"/>
        <v>8.5872576177285317E-2</v>
      </c>
      <c r="Q54" s="90">
        <f t="shared" si="5"/>
        <v>1</v>
      </c>
      <c r="R54" s="133"/>
      <c r="S54" s="88">
        <f t="shared" ref="S54:Y69" si="6">IF(ISERROR(S28/$Y28),"-",S28/$Y28)</f>
        <v>0.10526315789473684</v>
      </c>
      <c r="T54" s="89">
        <f t="shared" si="3"/>
        <v>0.13850415512465375</v>
      </c>
      <c r="U54" s="89">
        <f t="shared" si="3"/>
        <v>0.20221606648199447</v>
      </c>
      <c r="V54" s="89">
        <f t="shared" si="3"/>
        <v>0.2853185595567867</v>
      </c>
      <c r="W54" s="89">
        <f t="shared" si="3"/>
        <v>0.18282548476454294</v>
      </c>
      <c r="X54" s="89">
        <f t="shared" si="3"/>
        <v>8.5872576177285317E-2</v>
      </c>
      <c r="Y54" s="90">
        <f t="shared" si="3"/>
        <v>1</v>
      </c>
    </row>
    <row r="55" spans="2:25" thickBot="1">
      <c r="B55" s="16" t="s">
        <v>67</v>
      </c>
      <c r="C55" s="91" t="str">
        <f t="shared" si="4"/>
        <v>-</v>
      </c>
      <c r="D55" s="92" t="str">
        <f t="shared" si="4"/>
        <v>-</v>
      </c>
      <c r="E55" s="92" t="str">
        <f t="shared" si="4"/>
        <v>-</v>
      </c>
      <c r="F55" s="92" t="str">
        <f t="shared" si="4"/>
        <v>-</v>
      </c>
      <c r="G55" s="92" t="str">
        <f t="shared" si="4"/>
        <v>-</v>
      </c>
      <c r="H55" s="92" t="str">
        <f t="shared" si="4"/>
        <v>-</v>
      </c>
      <c r="I55" s="93" t="str">
        <f t="shared" si="4"/>
        <v>-</v>
      </c>
      <c r="J55" s="133"/>
      <c r="K55" s="91">
        <f t="shared" si="5"/>
        <v>0.23809523809523808</v>
      </c>
      <c r="L55" s="92" t="str">
        <f t="shared" si="5"/>
        <v>-</v>
      </c>
      <c r="M55" s="92">
        <f t="shared" si="5"/>
        <v>0.23809523809523808</v>
      </c>
      <c r="N55" s="92">
        <f t="shared" si="5"/>
        <v>0.2857142857142857</v>
      </c>
      <c r="O55" s="92">
        <f t="shared" si="5"/>
        <v>0.23809523809523808</v>
      </c>
      <c r="P55" s="92" t="str">
        <f t="shared" si="5"/>
        <v>-</v>
      </c>
      <c r="Q55" s="93">
        <f t="shared" si="5"/>
        <v>1</v>
      </c>
      <c r="R55" s="133"/>
      <c r="S55" s="91">
        <f t="shared" si="6"/>
        <v>0.23809523809523808</v>
      </c>
      <c r="T55" s="92" t="str">
        <f t="shared" si="3"/>
        <v>-</v>
      </c>
      <c r="U55" s="92">
        <f t="shared" si="3"/>
        <v>0.23809523809523808</v>
      </c>
      <c r="V55" s="92">
        <f t="shared" si="3"/>
        <v>0.2857142857142857</v>
      </c>
      <c r="W55" s="92">
        <f t="shared" si="3"/>
        <v>0.23809523809523808</v>
      </c>
      <c r="X55" s="92" t="str">
        <f t="shared" si="3"/>
        <v>-</v>
      </c>
      <c r="Y55" s="93">
        <f t="shared" si="3"/>
        <v>1</v>
      </c>
    </row>
    <row r="56" spans="2:25" thickBot="1">
      <c r="B56" s="16" t="s">
        <v>58</v>
      </c>
      <c r="C56" s="88" t="str">
        <f t="shared" si="4"/>
        <v>-</v>
      </c>
      <c r="D56" s="89" t="str">
        <f t="shared" si="4"/>
        <v>-</v>
      </c>
      <c r="E56" s="89" t="str">
        <f t="shared" si="4"/>
        <v>-</v>
      </c>
      <c r="F56" s="89" t="str">
        <f t="shared" si="4"/>
        <v>-</v>
      </c>
      <c r="G56" s="89" t="str">
        <f t="shared" si="4"/>
        <v>-</v>
      </c>
      <c r="H56" s="89" t="str">
        <f t="shared" si="4"/>
        <v>-</v>
      </c>
      <c r="I56" s="90" t="str">
        <f t="shared" si="4"/>
        <v>-</v>
      </c>
      <c r="J56" s="133"/>
      <c r="K56" s="88" t="str">
        <f t="shared" si="5"/>
        <v>-</v>
      </c>
      <c r="L56" s="89" t="str">
        <f t="shared" si="5"/>
        <v>-</v>
      </c>
      <c r="M56" s="89" t="str">
        <f t="shared" si="5"/>
        <v>-</v>
      </c>
      <c r="N56" s="89">
        <f t="shared" si="5"/>
        <v>1</v>
      </c>
      <c r="O56" s="89" t="str">
        <f t="shared" si="5"/>
        <v>-</v>
      </c>
      <c r="P56" s="89" t="str">
        <f t="shared" si="5"/>
        <v>-</v>
      </c>
      <c r="Q56" s="90">
        <f t="shared" si="5"/>
        <v>1</v>
      </c>
      <c r="R56" s="133"/>
      <c r="S56" s="88" t="str">
        <f t="shared" si="6"/>
        <v>-</v>
      </c>
      <c r="T56" s="89" t="str">
        <f t="shared" si="3"/>
        <v>-</v>
      </c>
      <c r="U56" s="89" t="str">
        <f t="shared" si="3"/>
        <v>-</v>
      </c>
      <c r="V56" s="89">
        <f t="shared" si="3"/>
        <v>1</v>
      </c>
      <c r="W56" s="89" t="str">
        <f t="shared" si="3"/>
        <v>-</v>
      </c>
      <c r="X56" s="89" t="str">
        <f t="shared" si="3"/>
        <v>-</v>
      </c>
      <c r="Y56" s="90">
        <f t="shared" si="3"/>
        <v>1</v>
      </c>
    </row>
    <row r="57" spans="2:25" thickBot="1">
      <c r="B57" s="16" t="s">
        <v>62</v>
      </c>
      <c r="C57" s="91">
        <f t="shared" si="4"/>
        <v>0.20792079207920791</v>
      </c>
      <c r="D57" s="92">
        <f t="shared" si="4"/>
        <v>8.9108910891089105E-2</v>
      </c>
      <c r="E57" s="92">
        <f t="shared" si="4"/>
        <v>0.34653465346534651</v>
      </c>
      <c r="F57" s="92">
        <f t="shared" si="4"/>
        <v>0.16831683168316833</v>
      </c>
      <c r="G57" s="92">
        <f t="shared" si="4"/>
        <v>0.13861386138613863</v>
      </c>
      <c r="H57" s="92">
        <f t="shared" si="4"/>
        <v>4.9504950495049507E-2</v>
      </c>
      <c r="I57" s="93">
        <f t="shared" si="4"/>
        <v>1</v>
      </c>
      <c r="J57" s="133"/>
      <c r="K57" s="91">
        <f t="shared" si="5"/>
        <v>0.12941176470588237</v>
      </c>
      <c r="L57" s="92">
        <f t="shared" si="5"/>
        <v>0.14117647058823529</v>
      </c>
      <c r="M57" s="92">
        <f t="shared" si="5"/>
        <v>0.22352941176470589</v>
      </c>
      <c r="N57" s="92">
        <f t="shared" si="5"/>
        <v>0.25882352941176473</v>
      </c>
      <c r="O57" s="92">
        <f t="shared" si="5"/>
        <v>0.16470588235294117</v>
      </c>
      <c r="P57" s="92">
        <f t="shared" si="5"/>
        <v>8.2352941176470587E-2</v>
      </c>
      <c r="Q57" s="93">
        <f t="shared" si="5"/>
        <v>1</v>
      </c>
      <c r="R57" s="133"/>
      <c r="S57" s="91">
        <f t="shared" si="6"/>
        <v>0.17204301075268819</v>
      </c>
      <c r="T57" s="92">
        <f t="shared" si="3"/>
        <v>0.11290322580645161</v>
      </c>
      <c r="U57" s="92">
        <f t="shared" si="3"/>
        <v>0.29032258064516131</v>
      </c>
      <c r="V57" s="92">
        <f t="shared" si="3"/>
        <v>0.20967741935483872</v>
      </c>
      <c r="W57" s="92">
        <f t="shared" si="3"/>
        <v>0.15053763440860216</v>
      </c>
      <c r="X57" s="92">
        <f t="shared" si="3"/>
        <v>6.4516129032258063E-2</v>
      </c>
      <c r="Y57" s="93">
        <f t="shared" si="3"/>
        <v>1</v>
      </c>
    </row>
    <row r="58" spans="2:25" thickBot="1">
      <c r="B58" s="16" t="s">
        <v>75</v>
      </c>
      <c r="C58" s="88" t="str">
        <f t="shared" si="4"/>
        <v>-</v>
      </c>
      <c r="D58" s="89">
        <f t="shared" si="4"/>
        <v>0.14705882352941177</v>
      </c>
      <c r="E58" s="89">
        <f t="shared" si="4"/>
        <v>0.3235294117647059</v>
      </c>
      <c r="F58" s="89">
        <f t="shared" si="4"/>
        <v>0.20588235294117646</v>
      </c>
      <c r="G58" s="89">
        <f t="shared" si="4"/>
        <v>0.3235294117647059</v>
      </c>
      <c r="H58" s="89" t="str">
        <f t="shared" si="4"/>
        <v>-</v>
      </c>
      <c r="I58" s="90">
        <f t="shared" si="4"/>
        <v>1</v>
      </c>
      <c r="J58" s="133"/>
      <c r="K58" s="88" t="str">
        <f t="shared" si="5"/>
        <v>-</v>
      </c>
      <c r="L58" s="89" t="str">
        <f t="shared" si="5"/>
        <v>-</v>
      </c>
      <c r="M58" s="89">
        <f t="shared" si="5"/>
        <v>1</v>
      </c>
      <c r="N58" s="89" t="str">
        <f t="shared" si="5"/>
        <v>-</v>
      </c>
      <c r="O58" s="89" t="str">
        <f t="shared" si="5"/>
        <v>-</v>
      </c>
      <c r="P58" s="89" t="str">
        <f t="shared" si="5"/>
        <v>-</v>
      </c>
      <c r="Q58" s="90">
        <f t="shared" si="5"/>
        <v>1</v>
      </c>
      <c r="R58" s="133"/>
      <c r="S58" s="88" t="str">
        <f t="shared" si="6"/>
        <v>-</v>
      </c>
      <c r="T58" s="89">
        <f t="shared" si="3"/>
        <v>0.125</v>
      </c>
      <c r="U58" s="89">
        <f t="shared" si="3"/>
        <v>0.42499999999999999</v>
      </c>
      <c r="V58" s="89">
        <f t="shared" si="3"/>
        <v>0.17499999999999999</v>
      </c>
      <c r="W58" s="89">
        <f t="shared" si="3"/>
        <v>0.27500000000000002</v>
      </c>
      <c r="X58" s="89" t="str">
        <f t="shared" si="3"/>
        <v>-</v>
      </c>
      <c r="Y58" s="90">
        <f t="shared" si="3"/>
        <v>1</v>
      </c>
    </row>
    <row r="59" spans="2:25" thickBot="1">
      <c r="B59" s="16" t="s">
        <v>81</v>
      </c>
      <c r="C59" s="91" t="str">
        <f t="shared" si="4"/>
        <v>-</v>
      </c>
      <c r="D59" s="92" t="str">
        <f t="shared" si="4"/>
        <v>-</v>
      </c>
      <c r="E59" s="92">
        <f t="shared" si="4"/>
        <v>0.5</v>
      </c>
      <c r="F59" s="92" t="str">
        <f t="shared" si="4"/>
        <v>-</v>
      </c>
      <c r="G59" s="92" t="str">
        <f t="shared" si="4"/>
        <v>-</v>
      </c>
      <c r="H59" s="92">
        <f t="shared" si="4"/>
        <v>0.5</v>
      </c>
      <c r="I59" s="93">
        <f t="shared" si="4"/>
        <v>1</v>
      </c>
      <c r="J59" s="133"/>
      <c r="K59" s="91" t="str">
        <f t="shared" si="5"/>
        <v>-</v>
      </c>
      <c r="L59" s="92" t="str">
        <f t="shared" si="5"/>
        <v>-</v>
      </c>
      <c r="M59" s="92">
        <f t="shared" si="5"/>
        <v>1</v>
      </c>
      <c r="N59" s="92" t="str">
        <f t="shared" si="5"/>
        <v>-</v>
      </c>
      <c r="O59" s="92" t="str">
        <f t="shared" si="5"/>
        <v>-</v>
      </c>
      <c r="P59" s="92" t="str">
        <f t="shared" si="5"/>
        <v>-</v>
      </c>
      <c r="Q59" s="93">
        <f t="shared" si="5"/>
        <v>1</v>
      </c>
      <c r="R59" s="133"/>
      <c r="S59" s="91" t="str">
        <f t="shared" si="6"/>
        <v>-</v>
      </c>
      <c r="T59" s="92" t="str">
        <f t="shared" si="3"/>
        <v>-</v>
      </c>
      <c r="U59" s="92">
        <f t="shared" si="3"/>
        <v>0.6875</v>
      </c>
      <c r="V59" s="92" t="str">
        <f t="shared" si="3"/>
        <v>-</v>
      </c>
      <c r="W59" s="92" t="str">
        <f t="shared" si="3"/>
        <v>-</v>
      </c>
      <c r="X59" s="92">
        <f t="shared" si="3"/>
        <v>0.3125</v>
      </c>
      <c r="Y59" s="93">
        <f t="shared" si="3"/>
        <v>1</v>
      </c>
    </row>
    <row r="60" spans="2:25" thickBot="1">
      <c r="B60" s="16" t="s">
        <v>199</v>
      </c>
      <c r="C60" s="88">
        <f t="shared" si="4"/>
        <v>0.13513513513513514</v>
      </c>
      <c r="D60" s="89">
        <f t="shared" si="4"/>
        <v>0.13513513513513514</v>
      </c>
      <c r="E60" s="89">
        <f t="shared" si="4"/>
        <v>0.29729729729729731</v>
      </c>
      <c r="F60" s="89">
        <f t="shared" si="4"/>
        <v>0.16216216216216217</v>
      </c>
      <c r="G60" s="89">
        <f t="shared" si="4"/>
        <v>0.13513513513513514</v>
      </c>
      <c r="H60" s="89">
        <f t="shared" si="4"/>
        <v>0.13513513513513514</v>
      </c>
      <c r="I60" s="90">
        <f t="shared" si="4"/>
        <v>1</v>
      </c>
      <c r="J60" s="133"/>
      <c r="K60" s="88">
        <f t="shared" si="5"/>
        <v>0.5</v>
      </c>
      <c r="L60" s="89" t="str">
        <f t="shared" si="5"/>
        <v>-</v>
      </c>
      <c r="M60" s="89" t="str">
        <f t="shared" si="5"/>
        <v>-</v>
      </c>
      <c r="N60" s="89" t="str">
        <f t="shared" si="5"/>
        <v>-</v>
      </c>
      <c r="O60" s="89" t="str">
        <f t="shared" si="5"/>
        <v>-</v>
      </c>
      <c r="P60" s="89">
        <f t="shared" si="5"/>
        <v>0.5</v>
      </c>
      <c r="Q60" s="90">
        <f t="shared" si="5"/>
        <v>1</v>
      </c>
      <c r="R60" s="133"/>
      <c r="S60" s="88">
        <f t="shared" si="6"/>
        <v>0.21276595744680851</v>
      </c>
      <c r="T60" s="89">
        <f t="shared" si="3"/>
        <v>0.10638297872340426</v>
      </c>
      <c r="U60" s="89">
        <f t="shared" si="3"/>
        <v>0.23404255319148937</v>
      </c>
      <c r="V60" s="89">
        <f t="shared" si="3"/>
        <v>0.1276595744680851</v>
      </c>
      <c r="W60" s="89">
        <f t="shared" si="3"/>
        <v>0.10638297872340426</v>
      </c>
      <c r="X60" s="89">
        <f t="shared" si="3"/>
        <v>0.21276595744680851</v>
      </c>
      <c r="Y60" s="90">
        <f t="shared" si="3"/>
        <v>1</v>
      </c>
    </row>
    <row r="61" spans="2:25" thickBot="1">
      <c r="B61" s="16" t="s">
        <v>149</v>
      </c>
      <c r="C61" s="91" t="str">
        <f t="shared" si="4"/>
        <v>-</v>
      </c>
      <c r="D61" s="92" t="str">
        <f t="shared" si="4"/>
        <v>-</v>
      </c>
      <c r="E61" s="92" t="str">
        <f t="shared" si="4"/>
        <v>-</v>
      </c>
      <c r="F61" s="92" t="str">
        <f t="shared" si="4"/>
        <v>-</v>
      </c>
      <c r="G61" s="92" t="str">
        <f t="shared" si="4"/>
        <v>-</v>
      </c>
      <c r="H61" s="92" t="str">
        <f t="shared" si="4"/>
        <v>-</v>
      </c>
      <c r="I61" s="93" t="str">
        <f t="shared" si="4"/>
        <v>-</v>
      </c>
      <c r="J61" s="133"/>
      <c r="K61" s="91" t="str">
        <f t="shared" si="5"/>
        <v>-</v>
      </c>
      <c r="L61" s="92" t="str">
        <f t="shared" si="5"/>
        <v>-</v>
      </c>
      <c r="M61" s="92" t="str">
        <f t="shared" si="5"/>
        <v>-</v>
      </c>
      <c r="N61" s="92" t="str">
        <f t="shared" si="5"/>
        <v>-</v>
      </c>
      <c r="O61" s="92" t="str">
        <f t="shared" si="5"/>
        <v>-</v>
      </c>
      <c r="P61" s="92" t="str">
        <f t="shared" si="5"/>
        <v>-</v>
      </c>
      <c r="Q61" s="93" t="str">
        <f t="shared" si="5"/>
        <v>-</v>
      </c>
      <c r="R61" s="133"/>
      <c r="S61" s="91" t="str">
        <f t="shared" si="6"/>
        <v>-</v>
      </c>
      <c r="T61" s="92" t="str">
        <f t="shared" si="3"/>
        <v>-</v>
      </c>
      <c r="U61" s="92" t="str">
        <f t="shared" si="3"/>
        <v>-</v>
      </c>
      <c r="V61" s="92" t="str">
        <f t="shared" si="3"/>
        <v>-</v>
      </c>
      <c r="W61" s="92" t="str">
        <f t="shared" si="3"/>
        <v>-</v>
      </c>
      <c r="X61" s="92" t="str">
        <f t="shared" si="3"/>
        <v>-</v>
      </c>
      <c r="Y61" s="93" t="str">
        <f t="shared" si="3"/>
        <v>-</v>
      </c>
    </row>
    <row r="62" spans="2:25" thickBot="1">
      <c r="B62" s="16" t="s">
        <v>93</v>
      </c>
      <c r="C62" s="88" t="str">
        <f t="shared" si="4"/>
        <v>-</v>
      </c>
      <c r="D62" s="89" t="str">
        <f t="shared" si="4"/>
        <v>-</v>
      </c>
      <c r="E62" s="89" t="str">
        <f t="shared" si="4"/>
        <v>-</v>
      </c>
      <c r="F62" s="89" t="str">
        <f t="shared" si="4"/>
        <v>-</v>
      </c>
      <c r="G62" s="89" t="str">
        <f t="shared" si="4"/>
        <v>-</v>
      </c>
      <c r="H62" s="89" t="str">
        <f t="shared" si="4"/>
        <v>-</v>
      </c>
      <c r="I62" s="90" t="str">
        <f t="shared" si="4"/>
        <v>-</v>
      </c>
      <c r="J62" s="133"/>
      <c r="K62" s="88" t="str">
        <f t="shared" si="5"/>
        <v>-</v>
      </c>
      <c r="L62" s="89" t="str">
        <f t="shared" si="5"/>
        <v>-</v>
      </c>
      <c r="M62" s="89" t="str">
        <f t="shared" si="5"/>
        <v>-</v>
      </c>
      <c r="N62" s="89" t="str">
        <f t="shared" si="5"/>
        <v>-</v>
      </c>
      <c r="O62" s="89" t="str">
        <f t="shared" si="5"/>
        <v>-</v>
      </c>
      <c r="P62" s="89" t="str">
        <f t="shared" si="5"/>
        <v>-</v>
      </c>
      <c r="Q62" s="90" t="str">
        <f t="shared" si="5"/>
        <v>-</v>
      </c>
      <c r="R62" s="133"/>
      <c r="S62" s="88" t="str">
        <f t="shared" si="6"/>
        <v>-</v>
      </c>
      <c r="T62" s="89" t="str">
        <f t="shared" si="3"/>
        <v>-</v>
      </c>
      <c r="U62" s="89" t="str">
        <f t="shared" si="3"/>
        <v>-</v>
      </c>
      <c r="V62" s="89" t="str">
        <f t="shared" si="3"/>
        <v>-</v>
      </c>
      <c r="W62" s="89" t="str">
        <f t="shared" si="3"/>
        <v>-</v>
      </c>
      <c r="X62" s="89" t="str">
        <f t="shared" si="3"/>
        <v>-</v>
      </c>
      <c r="Y62" s="90" t="str">
        <f t="shared" si="3"/>
        <v>-</v>
      </c>
    </row>
    <row r="63" spans="2:25" thickBot="1">
      <c r="B63" s="16" t="s">
        <v>152</v>
      </c>
      <c r="C63" s="91" t="str">
        <f t="shared" si="4"/>
        <v>-</v>
      </c>
      <c r="D63" s="92" t="str">
        <f t="shared" si="4"/>
        <v>-</v>
      </c>
      <c r="E63" s="92" t="str">
        <f t="shared" si="4"/>
        <v>-</v>
      </c>
      <c r="F63" s="92" t="str">
        <f t="shared" si="4"/>
        <v>-</v>
      </c>
      <c r="G63" s="92" t="str">
        <f t="shared" si="4"/>
        <v>-</v>
      </c>
      <c r="H63" s="92" t="str">
        <f t="shared" si="4"/>
        <v>-</v>
      </c>
      <c r="I63" s="93" t="str">
        <f t="shared" si="4"/>
        <v>-</v>
      </c>
      <c r="J63" s="133"/>
      <c r="K63" s="91" t="str">
        <f t="shared" si="5"/>
        <v>-</v>
      </c>
      <c r="L63" s="92" t="str">
        <f t="shared" si="5"/>
        <v>-</v>
      </c>
      <c r="M63" s="92" t="str">
        <f t="shared" si="5"/>
        <v>-</v>
      </c>
      <c r="N63" s="92" t="str">
        <f t="shared" si="5"/>
        <v>-</v>
      </c>
      <c r="O63" s="92" t="str">
        <f t="shared" si="5"/>
        <v>-</v>
      </c>
      <c r="P63" s="92" t="str">
        <f t="shared" si="5"/>
        <v>-</v>
      </c>
      <c r="Q63" s="93" t="str">
        <f t="shared" si="5"/>
        <v>-</v>
      </c>
      <c r="R63" s="133"/>
      <c r="S63" s="91" t="str">
        <f t="shared" si="6"/>
        <v>-</v>
      </c>
      <c r="T63" s="92" t="str">
        <f t="shared" si="3"/>
        <v>-</v>
      </c>
      <c r="U63" s="92" t="str">
        <f t="shared" si="3"/>
        <v>-</v>
      </c>
      <c r="V63" s="92" t="str">
        <f t="shared" si="3"/>
        <v>-</v>
      </c>
      <c r="W63" s="92" t="str">
        <f t="shared" si="3"/>
        <v>-</v>
      </c>
      <c r="X63" s="92" t="str">
        <f t="shared" si="3"/>
        <v>-</v>
      </c>
      <c r="Y63" s="93" t="str">
        <f t="shared" si="3"/>
        <v>-</v>
      </c>
    </row>
    <row r="64" spans="2:25" thickBot="1">
      <c r="B64" s="16" t="s">
        <v>153</v>
      </c>
      <c r="C64" s="88">
        <f t="shared" si="4"/>
        <v>0.38461538461538464</v>
      </c>
      <c r="D64" s="89" t="str">
        <f t="shared" si="4"/>
        <v>-</v>
      </c>
      <c r="E64" s="89" t="str">
        <f t="shared" si="4"/>
        <v>-</v>
      </c>
      <c r="F64" s="89">
        <f t="shared" si="4"/>
        <v>0.61538461538461542</v>
      </c>
      <c r="G64" s="89" t="str">
        <f t="shared" si="4"/>
        <v>-</v>
      </c>
      <c r="H64" s="89" t="str">
        <f t="shared" si="4"/>
        <v>-</v>
      </c>
      <c r="I64" s="90">
        <f t="shared" si="4"/>
        <v>1</v>
      </c>
      <c r="J64" s="133"/>
      <c r="K64" s="88">
        <f t="shared" si="5"/>
        <v>0.25</v>
      </c>
      <c r="L64" s="89">
        <f t="shared" si="5"/>
        <v>0.25</v>
      </c>
      <c r="M64" s="89">
        <f t="shared" si="5"/>
        <v>0.25</v>
      </c>
      <c r="N64" s="89" t="str">
        <f t="shared" si="5"/>
        <v>-</v>
      </c>
      <c r="O64" s="89">
        <f t="shared" si="5"/>
        <v>0.25</v>
      </c>
      <c r="P64" s="89" t="str">
        <f t="shared" si="5"/>
        <v>-</v>
      </c>
      <c r="Q64" s="90">
        <f t="shared" si="5"/>
        <v>1</v>
      </c>
      <c r="R64" s="133"/>
      <c r="S64" s="88">
        <f t="shared" si="6"/>
        <v>0.30303030303030304</v>
      </c>
      <c r="T64" s="89">
        <f t="shared" si="3"/>
        <v>0.15151515151515152</v>
      </c>
      <c r="U64" s="89">
        <f t="shared" si="3"/>
        <v>0.15151515151515152</v>
      </c>
      <c r="V64" s="89">
        <f t="shared" si="3"/>
        <v>0.24242424242424243</v>
      </c>
      <c r="W64" s="89">
        <f t="shared" si="3"/>
        <v>0.15151515151515152</v>
      </c>
      <c r="X64" s="89" t="str">
        <f t="shared" si="3"/>
        <v>-</v>
      </c>
      <c r="Y64" s="90">
        <f t="shared" si="3"/>
        <v>1</v>
      </c>
    </row>
    <row r="65" spans="2:25" thickBot="1">
      <c r="B65" s="16" t="s">
        <v>97</v>
      </c>
      <c r="C65" s="91">
        <f t="shared" si="4"/>
        <v>0.14634146341463414</v>
      </c>
      <c r="D65" s="92">
        <f t="shared" si="4"/>
        <v>0.1951219512195122</v>
      </c>
      <c r="E65" s="92">
        <f t="shared" si="4"/>
        <v>0.14634146341463414</v>
      </c>
      <c r="F65" s="92">
        <f t="shared" si="4"/>
        <v>0.17073170731707318</v>
      </c>
      <c r="G65" s="92">
        <f t="shared" si="4"/>
        <v>0.1951219512195122</v>
      </c>
      <c r="H65" s="92">
        <f t="shared" si="4"/>
        <v>0.14634146341463414</v>
      </c>
      <c r="I65" s="93">
        <f t="shared" si="4"/>
        <v>1</v>
      </c>
      <c r="J65" s="133"/>
      <c r="K65" s="91">
        <f t="shared" si="5"/>
        <v>0.10975609756097561</v>
      </c>
      <c r="L65" s="92">
        <f t="shared" si="5"/>
        <v>6.097560975609756E-2</v>
      </c>
      <c r="M65" s="92">
        <f t="shared" si="5"/>
        <v>0.15853658536585366</v>
      </c>
      <c r="N65" s="92">
        <f t="shared" si="5"/>
        <v>0.29268292682926828</v>
      </c>
      <c r="O65" s="92">
        <f t="shared" si="5"/>
        <v>0.23170731707317074</v>
      </c>
      <c r="P65" s="92">
        <f t="shared" si="5"/>
        <v>0.14634146341463414</v>
      </c>
      <c r="Q65" s="93">
        <f t="shared" si="5"/>
        <v>1</v>
      </c>
      <c r="R65" s="133"/>
      <c r="S65" s="91">
        <f t="shared" si="6"/>
        <v>0.12195121951219512</v>
      </c>
      <c r="T65" s="92">
        <f t="shared" si="3"/>
        <v>0.10569105691056911</v>
      </c>
      <c r="U65" s="92">
        <f t="shared" si="3"/>
        <v>0.15447154471544716</v>
      </c>
      <c r="V65" s="92">
        <f t="shared" si="3"/>
        <v>0.25203252032520324</v>
      </c>
      <c r="W65" s="92">
        <f t="shared" si="3"/>
        <v>0.21951219512195122</v>
      </c>
      <c r="X65" s="92">
        <f t="shared" si="3"/>
        <v>0.14634146341463414</v>
      </c>
      <c r="Y65" s="93">
        <f t="shared" si="3"/>
        <v>1</v>
      </c>
    </row>
    <row r="66" spans="2:25" thickBot="1">
      <c r="B66" s="16" t="s">
        <v>114</v>
      </c>
      <c r="C66" s="88" t="str">
        <f t="shared" si="4"/>
        <v>-</v>
      </c>
      <c r="D66" s="89">
        <f t="shared" si="4"/>
        <v>0.5</v>
      </c>
      <c r="E66" s="89">
        <f t="shared" si="4"/>
        <v>0.5</v>
      </c>
      <c r="F66" s="89" t="str">
        <f t="shared" si="4"/>
        <v>-</v>
      </c>
      <c r="G66" s="89" t="str">
        <f t="shared" si="4"/>
        <v>-</v>
      </c>
      <c r="H66" s="89" t="str">
        <f t="shared" si="4"/>
        <v>-</v>
      </c>
      <c r="I66" s="90">
        <f t="shared" si="4"/>
        <v>1</v>
      </c>
      <c r="J66" s="133"/>
      <c r="K66" s="88" t="str">
        <f t="shared" si="5"/>
        <v>-</v>
      </c>
      <c r="L66" s="89" t="str">
        <f t="shared" si="5"/>
        <v>-</v>
      </c>
      <c r="M66" s="89">
        <f t="shared" si="5"/>
        <v>1</v>
      </c>
      <c r="N66" s="89" t="str">
        <f t="shared" si="5"/>
        <v>-</v>
      </c>
      <c r="O66" s="89" t="str">
        <f t="shared" si="5"/>
        <v>-</v>
      </c>
      <c r="P66" s="89" t="str">
        <f t="shared" si="5"/>
        <v>-</v>
      </c>
      <c r="Q66" s="90">
        <f t="shared" si="5"/>
        <v>1</v>
      </c>
      <c r="R66" s="133"/>
      <c r="S66" s="88" t="str">
        <f t="shared" si="6"/>
        <v>-</v>
      </c>
      <c r="T66" s="89">
        <f t="shared" si="3"/>
        <v>0.33333333333333331</v>
      </c>
      <c r="U66" s="89">
        <f t="shared" si="3"/>
        <v>0.66666666666666663</v>
      </c>
      <c r="V66" s="89" t="str">
        <f t="shared" si="3"/>
        <v>-</v>
      </c>
      <c r="W66" s="89" t="str">
        <f t="shared" si="3"/>
        <v>-</v>
      </c>
      <c r="X66" s="89" t="str">
        <f t="shared" si="3"/>
        <v>-</v>
      </c>
      <c r="Y66" s="90">
        <f t="shared" si="3"/>
        <v>1</v>
      </c>
    </row>
    <row r="67" spans="2:25" thickBot="1">
      <c r="B67" s="16" t="s">
        <v>120</v>
      </c>
      <c r="C67" s="91">
        <f t="shared" si="4"/>
        <v>0.125</v>
      </c>
      <c r="D67" s="92">
        <f t="shared" si="4"/>
        <v>0.125</v>
      </c>
      <c r="E67" s="92">
        <f t="shared" si="4"/>
        <v>0.2</v>
      </c>
      <c r="F67" s="92">
        <f t="shared" si="4"/>
        <v>0.22500000000000001</v>
      </c>
      <c r="G67" s="92">
        <f t="shared" si="4"/>
        <v>0.2</v>
      </c>
      <c r="H67" s="92">
        <f t="shared" si="4"/>
        <v>0.125</v>
      </c>
      <c r="I67" s="93">
        <f t="shared" si="4"/>
        <v>1</v>
      </c>
      <c r="J67" s="133"/>
      <c r="K67" s="91">
        <f t="shared" si="5"/>
        <v>0.10204081632653061</v>
      </c>
      <c r="L67" s="92">
        <f t="shared" si="5"/>
        <v>0.10204081632653061</v>
      </c>
      <c r="M67" s="92">
        <f t="shared" si="5"/>
        <v>0.26530612244897961</v>
      </c>
      <c r="N67" s="92">
        <f t="shared" si="5"/>
        <v>0.26530612244897961</v>
      </c>
      <c r="O67" s="92">
        <f t="shared" si="5"/>
        <v>0.26530612244897961</v>
      </c>
      <c r="P67" s="92" t="str">
        <f t="shared" si="5"/>
        <v>-</v>
      </c>
      <c r="Q67" s="93">
        <f t="shared" si="5"/>
        <v>1</v>
      </c>
      <c r="R67" s="133"/>
      <c r="S67" s="91">
        <f t="shared" si="6"/>
        <v>0.11235955056179775</v>
      </c>
      <c r="T67" s="92">
        <f t="shared" si="3"/>
        <v>0.11235955056179775</v>
      </c>
      <c r="U67" s="92">
        <f t="shared" si="3"/>
        <v>0.23595505617977527</v>
      </c>
      <c r="V67" s="92">
        <f t="shared" si="3"/>
        <v>0.24719101123595505</v>
      </c>
      <c r="W67" s="92">
        <f t="shared" si="3"/>
        <v>0.23595505617977527</v>
      </c>
      <c r="X67" s="92">
        <f t="shared" si="3"/>
        <v>5.6179775280898875E-2</v>
      </c>
      <c r="Y67" s="93">
        <f t="shared" si="3"/>
        <v>1</v>
      </c>
    </row>
    <row r="68" spans="2:25" thickBot="1">
      <c r="B68" s="16" t="s">
        <v>126</v>
      </c>
      <c r="C68" s="88">
        <f t="shared" si="4"/>
        <v>0.5</v>
      </c>
      <c r="D68" s="89" t="str">
        <f t="shared" si="4"/>
        <v>-</v>
      </c>
      <c r="E68" s="89">
        <f t="shared" si="4"/>
        <v>0.5</v>
      </c>
      <c r="F68" s="89" t="str">
        <f t="shared" si="4"/>
        <v>-</v>
      </c>
      <c r="G68" s="89" t="str">
        <f t="shared" si="4"/>
        <v>-</v>
      </c>
      <c r="H68" s="89" t="str">
        <f t="shared" si="4"/>
        <v>-</v>
      </c>
      <c r="I68" s="90">
        <f t="shared" si="4"/>
        <v>1</v>
      </c>
      <c r="J68" s="133"/>
      <c r="K68" s="88" t="str">
        <f t="shared" si="5"/>
        <v>-</v>
      </c>
      <c r="L68" s="89" t="str">
        <f t="shared" si="5"/>
        <v>-</v>
      </c>
      <c r="M68" s="89" t="str">
        <f t="shared" si="5"/>
        <v>-</v>
      </c>
      <c r="N68" s="89" t="str">
        <f t="shared" si="5"/>
        <v>-</v>
      </c>
      <c r="O68" s="89" t="str">
        <f t="shared" si="5"/>
        <v>-</v>
      </c>
      <c r="P68" s="89" t="str">
        <f t="shared" si="5"/>
        <v>-</v>
      </c>
      <c r="Q68" s="90" t="str">
        <f t="shared" si="5"/>
        <v>-</v>
      </c>
      <c r="R68" s="133"/>
      <c r="S68" s="88">
        <f t="shared" si="6"/>
        <v>0.5</v>
      </c>
      <c r="T68" s="89" t="str">
        <f t="shared" si="3"/>
        <v>-</v>
      </c>
      <c r="U68" s="89">
        <f t="shared" si="3"/>
        <v>0.5</v>
      </c>
      <c r="V68" s="89" t="str">
        <f t="shared" si="3"/>
        <v>-</v>
      </c>
      <c r="W68" s="89" t="str">
        <f t="shared" si="3"/>
        <v>-</v>
      </c>
      <c r="X68" s="89" t="str">
        <f t="shared" si="3"/>
        <v>-</v>
      </c>
      <c r="Y68" s="90">
        <f t="shared" si="3"/>
        <v>1</v>
      </c>
    </row>
    <row r="69" spans="2:25" thickBot="1">
      <c r="B69" s="16" t="s">
        <v>130</v>
      </c>
      <c r="C69" s="91" t="str">
        <f t="shared" si="4"/>
        <v>-</v>
      </c>
      <c r="D69" s="92" t="str">
        <f t="shared" si="4"/>
        <v>-</v>
      </c>
      <c r="E69" s="92" t="str">
        <f t="shared" si="4"/>
        <v>-</v>
      </c>
      <c r="F69" s="92" t="str">
        <f t="shared" si="4"/>
        <v>-</v>
      </c>
      <c r="G69" s="92" t="str">
        <f t="shared" si="4"/>
        <v>-</v>
      </c>
      <c r="H69" s="92" t="str">
        <f t="shared" si="4"/>
        <v>-</v>
      </c>
      <c r="I69" s="93" t="str">
        <f t="shared" si="4"/>
        <v>-</v>
      </c>
      <c r="J69" s="133"/>
      <c r="K69" s="91" t="str">
        <f t="shared" si="5"/>
        <v>-</v>
      </c>
      <c r="L69" s="92">
        <f t="shared" si="5"/>
        <v>0.16129032258064516</v>
      </c>
      <c r="M69" s="92">
        <f t="shared" si="5"/>
        <v>0.25806451612903225</v>
      </c>
      <c r="N69" s="92">
        <f t="shared" si="5"/>
        <v>0.19354838709677419</v>
      </c>
      <c r="O69" s="92">
        <f t="shared" si="5"/>
        <v>0.22580645161290322</v>
      </c>
      <c r="P69" s="92">
        <f t="shared" si="5"/>
        <v>0.16129032258064516</v>
      </c>
      <c r="Q69" s="93">
        <f t="shared" si="5"/>
        <v>1</v>
      </c>
      <c r="R69" s="133"/>
      <c r="S69" s="91" t="str">
        <f t="shared" si="6"/>
        <v>-</v>
      </c>
      <c r="T69" s="92">
        <f t="shared" si="6"/>
        <v>0.16129032258064516</v>
      </c>
      <c r="U69" s="92">
        <f t="shared" si="6"/>
        <v>0.25806451612903225</v>
      </c>
      <c r="V69" s="92">
        <f t="shared" si="6"/>
        <v>0.19354838709677419</v>
      </c>
      <c r="W69" s="92">
        <f t="shared" si="6"/>
        <v>0.22580645161290322</v>
      </c>
      <c r="X69" s="92">
        <f t="shared" si="6"/>
        <v>0.16129032258064516</v>
      </c>
      <c r="Y69" s="93">
        <f t="shared" si="6"/>
        <v>1</v>
      </c>
    </row>
    <row r="70" spans="2:25" thickBot="1">
      <c r="B70" s="16" t="s">
        <v>159</v>
      </c>
      <c r="C70" s="88" t="str">
        <f t="shared" ref="C70:I73" si="7">IF(ISERROR(C44/$I44),"-",C44/$I44)</f>
        <v>-</v>
      </c>
      <c r="D70" s="89" t="str">
        <f t="shared" si="7"/>
        <v>-</v>
      </c>
      <c r="E70" s="89" t="str">
        <f t="shared" si="7"/>
        <v>-</v>
      </c>
      <c r="F70" s="89" t="str">
        <f t="shared" si="7"/>
        <v>-</v>
      </c>
      <c r="G70" s="89" t="str">
        <f t="shared" si="7"/>
        <v>-</v>
      </c>
      <c r="H70" s="89" t="str">
        <f t="shared" si="7"/>
        <v>-</v>
      </c>
      <c r="I70" s="90" t="str">
        <f t="shared" si="7"/>
        <v>-</v>
      </c>
      <c r="J70" s="133"/>
      <c r="K70" s="88" t="str">
        <f t="shared" ref="K70:Q73" si="8">IF(ISERROR(K44/$Q44),"-",K44/$Q44)</f>
        <v>-</v>
      </c>
      <c r="L70" s="89" t="str">
        <f t="shared" si="8"/>
        <v>-</v>
      </c>
      <c r="M70" s="89" t="str">
        <f t="shared" si="8"/>
        <v>-</v>
      </c>
      <c r="N70" s="89" t="str">
        <f t="shared" si="8"/>
        <v>-</v>
      </c>
      <c r="O70" s="89" t="str">
        <f t="shared" si="8"/>
        <v>-</v>
      </c>
      <c r="P70" s="89" t="str">
        <f t="shared" si="8"/>
        <v>-</v>
      </c>
      <c r="Q70" s="90" t="str">
        <f t="shared" si="8"/>
        <v>-</v>
      </c>
      <c r="R70" s="133"/>
      <c r="S70" s="88" t="str">
        <f t="shared" ref="S70:Y73" si="9">IF(ISERROR(S44/$Y44),"-",S44/$Y44)</f>
        <v>-</v>
      </c>
      <c r="T70" s="89" t="str">
        <f t="shared" si="9"/>
        <v>-</v>
      </c>
      <c r="U70" s="89" t="str">
        <f t="shared" si="9"/>
        <v>-</v>
      </c>
      <c r="V70" s="89" t="str">
        <f t="shared" si="9"/>
        <v>-</v>
      </c>
      <c r="W70" s="89" t="str">
        <f t="shared" si="9"/>
        <v>-</v>
      </c>
      <c r="X70" s="89" t="str">
        <f t="shared" si="9"/>
        <v>-</v>
      </c>
      <c r="Y70" s="90" t="str">
        <f t="shared" si="9"/>
        <v>-</v>
      </c>
    </row>
    <row r="71" spans="2:25" thickBot="1">
      <c r="B71" s="16" t="s">
        <v>162</v>
      </c>
      <c r="C71" s="91">
        <f t="shared" si="7"/>
        <v>0.11016949152542373</v>
      </c>
      <c r="D71" s="92">
        <f t="shared" si="7"/>
        <v>0.18220338983050846</v>
      </c>
      <c r="E71" s="92">
        <f t="shared" si="7"/>
        <v>0.3347457627118644</v>
      </c>
      <c r="F71" s="92">
        <f t="shared" si="7"/>
        <v>0.27966101694915252</v>
      </c>
      <c r="G71" s="92">
        <f t="shared" si="7"/>
        <v>6.3559322033898302E-2</v>
      </c>
      <c r="H71" s="92">
        <f t="shared" si="7"/>
        <v>2.9661016949152543E-2</v>
      </c>
      <c r="I71" s="93">
        <f t="shared" si="7"/>
        <v>1</v>
      </c>
      <c r="J71" s="133"/>
      <c r="K71" s="91" t="str">
        <f t="shared" si="8"/>
        <v>-</v>
      </c>
      <c r="L71" s="92" t="str">
        <f t="shared" si="8"/>
        <v>-</v>
      </c>
      <c r="M71" s="92" t="str">
        <f t="shared" si="8"/>
        <v>-</v>
      </c>
      <c r="N71" s="92" t="str">
        <f t="shared" si="8"/>
        <v>-</v>
      </c>
      <c r="O71" s="92" t="str">
        <f t="shared" si="8"/>
        <v>-</v>
      </c>
      <c r="P71" s="92" t="str">
        <f t="shared" si="8"/>
        <v>-</v>
      </c>
      <c r="Q71" s="93" t="str">
        <f t="shared" si="8"/>
        <v>-</v>
      </c>
      <c r="R71" s="133"/>
      <c r="S71" s="91">
        <f t="shared" si="9"/>
        <v>0.11016949152542373</v>
      </c>
      <c r="T71" s="92">
        <f t="shared" si="9"/>
        <v>0.18220338983050846</v>
      </c>
      <c r="U71" s="92">
        <f t="shared" si="9"/>
        <v>0.3347457627118644</v>
      </c>
      <c r="V71" s="92">
        <f t="shared" si="9"/>
        <v>0.27966101694915252</v>
      </c>
      <c r="W71" s="92">
        <f t="shared" si="9"/>
        <v>6.3559322033898302E-2</v>
      </c>
      <c r="X71" s="92">
        <f t="shared" si="9"/>
        <v>2.9661016949152543E-2</v>
      </c>
      <c r="Y71" s="93">
        <f t="shared" si="9"/>
        <v>1</v>
      </c>
    </row>
    <row r="72" spans="2:25" thickBot="1">
      <c r="B72" s="16" t="s">
        <v>140</v>
      </c>
      <c r="C72" s="88" t="str">
        <f t="shared" si="7"/>
        <v>-</v>
      </c>
      <c r="D72" s="89" t="str">
        <f t="shared" si="7"/>
        <v>-</v>
      </c>
      <c r="E72" s="89">
        <f t="shared" si="7"/>
        <v>0.5</v>
      </c>
      <c r="F72" s="89" t="str">
        <f t="shared" si="7"/>
        <v>-</v>
      </c>
      <c r="G72" s="89">
        <f t="shared" si="7"/>
        <v>0.5</v>
      </c>
      <c r="H72" s="89" t="str">
        <f t="shared" si="7"/>
        <v>-</v>
      </c>
      <c r="I72" s="90">
        <f t="shared" si="7"/>
        <v>1</v>
      </c>
      <c r="J72" s="133"/>
      <c r="K72" s="88" t="str">
        <f t="shared" si="8"/>
        <v>-</v>
      </c>
      <c r="L72" s="89" t="str">
        <f t="shared" si="8"/>
        <v>-</v>
      </c>
      <c r="M72" s="89" t="str">
        <f t="shared" si="8"/>
        <v>-</v>
      </c>
      <c r="N72" s="89" t="str">
        <f t="shared" si="8"/>
        <v>-</v>
      </c>
      <c r="O72" s="89" t="str">
        <f t="shared" si="8"/>
        <v>-</v>
      </c>
      <c r="P72" s="89" t="str">
        <f t="shared" si="8"/>
        <v>-</v>
      </c>
      <c r="Q72" s="90" t="str">
        <f t="shared" si="8"/>
        <v>-</v>
      </c>
      <c r="R72" s="133"/>
      <c r="S72" s="88" t="str">
        <f t="shared" si="9"/>
        <v>-</v>
      </c>
      <c r="T72" s="89" t="str">
        <f t="shared" si="9"/>
        <v>-</v>
      </c>
      <c r="U72" s="89">
        <f t="shared" si="9"/>
        <v>0.5</v>
      </c>
      <c r="V72" s="89" t="str">
        <f t="shared" si="9"/>
        <v>-</v>
      </c>
      <c r="W72" s="89">
        <f t="shared" si="9"/>
        <v>0.5</v>
      </c>
      <c r="X72" s="89" t="str">
        <f t="shared" si="9"/>
        <v>-</v>
      </c>
      <c r="Y72" s="90">
        <f t="shared" si="9"/>
        <v>1</v>
      </c>
    </row>
    <row r="73" spans="2:25" thickBot="1">
      <c r="B73" s="16" t="s">
        <v>144</v>
      </c>
      <c r="C73" s="91" t="str">
        <f t="shared" si="7"/>
        <v>-</v>
      </c>
      <c r="D73" s="92" t="str">
        <f t="shared" si="7"/>
        <v>-</v>
      </c>
      <c r="E73" s="92" t="str">
        <f t="shared" si="7"/>
        <v>-</v>
      </c>
      <c r="F73" s="92" t="str">
        <f t="shared" si="7"/>
        <v>-</v>
      </c>
      <c r="G73" s="92" t="str">
        <f t="shared" si="7"/>
        <v>-</v>
      </c>
      <c r="H73" s="92" t="str">
        <f t="shared" si="7"/>
        <v>-</v>
      </c>
      <c r="I73" s="93" t="str">
        <f t="shared" si="7"/>
        <v>-</v>
      </c>
      <c r="J73" s="133"/>
      <c r="K73" s="91">
        <f t="shared" si="8"/>
        <v>0.15217391304347827</v>
      </c>
      <c r="L73" s="92">
        <f t="shared" si="8"/>
        <v>0.10869565217391304</v>
      </c>
      <c r="M73" s="92">
        <f t="shared" si="8"/>
        <v>0.28260869565217389</v>
      </c>
      <c r="N73" s="92">
        <f t="shared" si="8"/>
        <v>0.30434782608695654</v>
      </c>
      <c r="O73" s="92">
        <f t="shared" si="8"/>
        <v>0.15217391304347827</v>
      </c>
      <c r="P73" s="92" t="str">
        <f t="shared" si="8"/>
        <v>-</v>
      </c>
      <c r="Q73" s="93">
        <f t="shared" si="8"/>
        <v>1</v>
      </c>
      <c r="R73" s="133"/>
      <c r="S73" s="91">
        <f t="shared" si="9"/>
        <v>0.15217391304347827</v>
      </c>
      <c r="T73" s="92">
        <f t="shared" si="9"/>
        <v>0.10869565217391304</v>
      </c>
      <c r="U73" s="92">
        <f t="shared" si="9"/>
        <v>0.28260869565217389</v>
      </c>
      <c r="V73" s="92">
        <f t="shared" si="9"/>
        <v>0.30434782608695654</v>
      </c>
      <c r="W73" s="92">
        <f t="shared" si="9"/>
        <v>0.15217391304347827</v>
      </c>
      <c r="X73" s="92" t="str">
        <f t="shared" si="9"/>
        <v>-</v>
      </c>
      <c r="Y73" s="93">
        <f t="shared" si="9"/>
        <v>1</v>
      </c>
    </row>
    <row r="74" spans="2:25">
      <c r="S74" s="132" t="s">
        <v>200</v>
      </c>
    </row>
    <row r="75" spans="2:25">
      <c r="B75" s="43" t="s">
        <v>26</v>
      </c>
    </row>
    <row r="76" spans="2:25">
      <c r="B76" s="164" t="s">
        <v>197</v>
      </c>
      <c r="C76" s="183" t="str">
        <f>"Males in "&amp;control!$F$32</f>
        <v>Males in Armagh</v>
      </c>
      <c r="D76" s="183"/>
      <c r="E76" s="183"/>
      <c r="F76" s="183"/>
      <c r="G76" s="183"/>
      <c r="H76" s="183"/>
      <c r="I76" s="183"/>
      <c r="K76" s="183" t="str">
        <f>"Females in "&amp;control!$F$32</f>
        <v>Females in Armagh</v>
      </c>
      <c r="L76" s="183"/>
      <c r="M76" s="183"/>
      <c r="N76" s="183"/>
      <c r="O76" s="183"/>
      <c r="P76" s="183"/>
      <c r="Q76" s="183"/>
      <c r="S76" s="183" t="str">
        <f>"All persons in "&amp;control!$F$32</f>
        <v>All persons in Armagh</v>
      </c>
      <c r="T76" s="183"/>
      <c r="U76" s="183"/>
      <c r="V76" s="183"/>
      <c r="W76" s="183"/>
      <c r="X76" s="183"/>
      <c r="Y76" s="183"/>
    </row>
    <row r="77" spans="2:25" ht="14.25">
      <c r="C77" s="175" t="s">
        <v>187</v>
      </c>
      <c r="D77" s="175"/>
      <c r="E77" s="175"/>
      <c r="F77" s="175"/>
      <c r="G77" s="175"/>
      <c r="H77" s="175"/>
      <c r="I77" s="175"/>
      <c r="K77" s="175" t="s">
        <v>187</v>
      </c>
      <c r="L77" s="175"/>
      <c r="M77" s="175"/>
      <c r="N77" s="175"/>
      <c r="O77" s="175"/>
      <c r="P77" s="175"/>
      <c r="Q77" s="175"/>
      <c r="S77" s="175" t="s">
        <v>187</v>
      </c>
      <c r="T77" s="175"/>
      <c r="U77" s="175"/>
      <c r="V77" s="175"/>
      <c r="W77" s="175"/>
      <c r="X77" s="175"/>
      <c r="Y77" s="175"/>
    </row>
    <row r="78" spans="2:25" s="10" customFormat="1" ht="25.5">
      <c r="C78" s="11" t="s">
        <v>188</v>
      </c>
      <c r="D78" s="11" t="s">
        <v>189</v>
      </c>
      <c r="E78" s="11" t="s">
        <v>190</v>
      </c>
      <c r="F78" s="11" t="s">
        <v>191</v>
      </c>
      <c r="G78" s="11" t="s">
        <v>192</v>
      </c>
      <c r="H78" s="11" t="s">
        <v>193</v>
      </c>
      <c r="I78" s="11" t="s">
        <v>194</v>
      </c>
      <c r="K78" s="11" t="s">
        <v>188</v>
      </c>
      <c r="L78" s="11" t="s">
        <v>189</v>
      </c>
      <c r="M78" s="11" t="s">
        <v>190</v>
      </c>
      <c r="N78" s="11" t="s">
        <v>191</v>
      </c>
      <c r="O78" s="11" t="s">
        <v>192</v>
      </c>
      <c r="P78" s="11" t="s">
        <v>193</v>
      </c>
      <c r="Q78" s="11" t="s">
        <v>194</v>
      </c>
      <c r="S78" s="11" t="s">
        <v>188</v>
      </c>
      <c r="T78" s="11" t="s">
        <v>189</v>
      </c>
      <c r="U78" s="11" t="s">
        <v>190</v>
      </c>
      <c r="V78" s="11" t="s">
        <v>191</v>
      </c>
      <c r="W78" s="11" t="s">
        <v>192</v>
      </c>
      <c r="X78" s="11" t="s">
        <v>193</v>
      </c>
      <c r="Y78" s="12" t="s">
        <v>194</v>
      </c>
    </row>
    <row r="79" spans="2:25" thickBot="1">
      <c r="B79" s="15" t="s">
        <v>198</v>
      </c>
      <c r="C79" s="76">
        <f>IF(ISERROR(VLOOKUP(control!$B$4&amp;control!$F$32&amp;NIreland_HSCT!$B78,Data_LGD!$A$5:$U$1541,Data_HSCT!O$1,FALSE)),"-",VLOOKUP(control!$B$4&amp;control!$F$32&amp;NIreland_HSCT!$B78,Data_LGD!$A$5:$U$1541,Data_HSCT!O$1,FALSE))</f>
        <v>8.454943605526152</v>
      </c>
      <c r="D79" s="77">
        <f>IF(ISERROR(VLOOKUP(control!$B$4&amp;control!$F$32&amp;NIreland_HSCT!$B78,Data_LGD!$A$5:$U$1541,Data_HSCT!P$1,FALSE)),"-",VLOOKUP(control!$B$4&amp;control!$F$32&amp;NIreland_HSCT!$B78,Data_LGD!$A$5:$U$1541,Data_HSCT!P$1,FALSE))</f>
        <v>10.145932326631382</v>
      </c>
      <c r="E79" s="77">
        <f>IF(ISERROR(VLOOKUP(control!$B$4&amp;control!$F$32&amp;NIreland_HSCT!$B78,Data_LGD!$A$5:$U$1541,Data_HSCT!Q$1,FALSE)),"-",VLOOKUP(control!$B$4&amp;control!$F$32&amp;NIreland_HSCT!$B78,Data_LGD!$A$5:$U$1541,Data_HSCT!Q$1,FALSE))</f>
        <v>16.909887211052304</v>
      </c>
      <c r="F79" s="77">
        <f>IF(ISERROR(VLOOKUP(control!$B$4&amp;control!$F$32&amp;NIreland_HSCT!$B78,Data_LGD!$A$5:$U$1541,Data_HSCT!R$1,FALSE)),"-",VLOOKUP(control!$B$4&amp;control!$F$32&amp;NIreland_HSCT!$B78,Data_LGD!$A$5:$U$1541,Data_HSCT!R$1,FALSE))</f>
        <v>8.454943605526152</v>
      </c>
      <c r="G79" s="77">
        <f>IF(ISERROR(VLOOKUP(control!$B$4&amp;control!$F$32&amp;NIreland_HSCT!$B78,Data_LGD!$A$5:$U$1541,Data_HSCT!S$1,FALSE)),"-",VLOOKUP(control!$B$4&amp;control!$F$32&amp;NIreland_HSCT!$B78,Data_LGD!$A$5:$U$1541,Data_HSCT!S$1,FALSE))</f>
        <v>13.527909768841843</v>
      </c>
      <c r="H79" s="77" t="str">
        <f>IF(ISERROR(VLOOKUP(control!$B$4&amp;control!$F$32&amp;NIreland_HSCT!$B78,Data_LGD!$A$5:$U$1541,Data_HSCT!T$1,FALSE)),"-",VLOOKUP(control!$B$4&amp;control!$F$32&amp;NIreland_HSCT!$B78,Data_LGD!$A$5:$U$1541,Data_HSCT!T$1,FALSE))</f>
        <v>-</v>
      </c>
      <c r="I79" s="78">
        <f>IF(ISERROR(VLOOKUP(control!$B$4&amp;control!$F$32&amp;NIreland_HSCT!$B78,Data_LGD!$A$5:$U$1541,Data_HSCT!U$1,FALSE)),"-",VLOOKUP(control!$B$4&amp;control!$F$32&amp;NIreland_HSCT!$B78,Data_LGD!$A$5:$U$1541,Data_HSCT!U$1,FALSE))</f>
        <v>57.493616517577827</v>
      </c>
      <c r="J79" s="126"/>
      <c r="K79" s="76" t="str">
        <f>IF(ISERROR(VLOOKUP(control!$B$5&amp;control!$F$32&amp;NIreland_HSCT!$B78,Data_LGD!$A$5:$U$1541,Data_HSCT!O$1,FALSE)),"-",VLOOKUP(control!$B$5&amp;control!$F$32&amp;NIreland_HSCT!$B78,Data_LGD!$A$5:$U$1541,Data_HSCT!O$1,FALSE))</f>
        <v>-</v>
      </c>
      <c r="L79" s="77" t="str">
        <f>IF(ISERROR(VLOOKUP(control!$B$5&amp;control!$F$32&amp;NIreland_HSCT!$B78,Data_LGD!$A$5:$U$1541,Data_HSCT!P$1,FALSE)),"-",VLOOKUP(control!$B$5&amp;control!$F$32&amp;NIreland_HSCT!$B78,Data_LGD!$A$5:$U$1541,Data_HSCT!P$1,FALSE))</f>
        <v>-</v>
      </c>
      <c r="M79" s="77">
        <f>IF(ISERROR(VLOOKUP(control!$B$5&amp;control!$F$32&amp;NIreland_HSCT!$B78,Data_LGD!$A$5:$U$1541,Data_HSCT!Q$1,FALSE)),"-",VLOOKUP(control!$B$5&amp;control!$F$32&amp;NIreland_HSCT!$B78,Data_LGD!$A$5:$U$1541,Data_HSCT!Q$1,FALSE))</f>
        <v>8.454943605526152</v>
      </c>
      <c r="N79" s="77" t="str">
        <f>IF(ISERROR(VLOOKUP(control!$B$5&amp;control!$F$32&amp;NIreland_HSCT!$B78,Data_LGD!$A$5:$U$1541,Data_HSCT!R$1,FALSE)),"-",VLOOKUP(control!$B$5&amp;control!$F$32&amp;NIreland_HSCT!$B78,Data_LGD!$A$5:$U$1541,Data_HSCT!R$1,FALSE))</f>
        <v>-</v>
      </c>
      <c r="O79" s="77">
        <f>IF(ISERROR(VLOOKUP(control!$B$5&amp;control!$F$32&amp;NIreland_HSCT!$B78,Data_LGD!$A$5:$U$1541,Data_HSCT!S$1,FALSE)),"-",VLOOKUP(control!$B$5&amp;control!$F$32&amp;NIreland_HSCT!$B78,Data_LGD!$A$5:$U$1541,Data_HSCT!S$1,FALSE))</f>
        <v>8.454943605526152</v>
      </c>
      <c r="P79" s="77" t="str">
        <f>IF(ISERROR(VLOOKUP(control!$B$5&amp;control!$F$32&amp;NIreland_HSCT!$B78,Data_LGD!$A$5:$U$1541,Data_HSCT!T$1,FALSE)),"-",VLOOKUP(control!$B$5&amp;control!$F$32&amp;NIreland_HSCT!$B78,Data_LGD!$A$5:$U$1541,Data_HSCT!T$1,FALSE))</f>
        <v>-</v>
      </c>
      <c r="Q79" s="78">
        <f>IF(ISERROR(VLOOKUP(control!$B$5&amp;control!$F$32&amp;NIreland_HSCT!$B78,Data_LGD!$A$5:$U$1541,Data_HSCT!U$1,FALSE)),"-",VLOOKUP(control!$B$5&amp;control!$F$32&amp;NIreland_HSCT!$B78,Data_LGD!$A$5:$U$1541,Data_HSCT!U$1,FALSE))</f>
        <v>16.909887211052304</v>
      </c>
      <c r="R79" s="126"/>
      <c r="S79" s="76">
        <f>IF(ISERROR(VLOOKUP("Persons"&amp;control!$F$32&amp;NIreland_HSCT!$B78,Data_LGD!$A$5:$U$1541,Data_HSCT!O$1,FALSE)),"-",VLOOKUP("Persons"&amp;control!$F$32&amp;NIreland_HSCT!$B78,Data_LGD!$A$5:$U$1541,Data_HSCT!O$1,FALSE))</f>
        <v>8.454943605526152</v>
      </c>
      <c r="T79" s="77">
        <f>IF(ISERROR(VLOOKUP("Persons"&amp;control!$F$32&amp;NIreland_HSCT!$B78,Data_LGD!$A$5:$U$1541,Data_HSCT!P$1,FALSE)),"-",VLOOKUP("Persons"&amp;control!$F$32&amp;NIreland_HSCT!$B78,Data_LGD!$A$5:$U$1541,Data_HSCT!P$1,FALSE))</f>
        <v>10.145932326631382</v>
      </c>
      <c r="U79" s="77">
        <f>IF(ISERROR(VLOOKUP("Persons"&amp;control!$F$32&amp;NIreland_HSCT!$B78,Data_LGD!$A$5:$U$1541,Data_HSCT!Q$1,FALSE)),"-",VLOOKUP("Persons"&amp;control!$F$32&amp;NIreland_HSCT!$B78,Data_LGD!$A$5:$U$1541,Data_HSCT!Q$1,FALSE))</f>
        <v>25.364830816578454</v>
      </c>
      <c r="V79" s="77">
        <f>IF(ISERROR(VLOOKUP("Persons"&amp;control!$F$32&amp;NIreland_HSCT!$B78,Data_LGD!$A$5:$U$1541,Data_HSCT!R$1,FALSE)),"-",VLOOKUP("Persons"&amp;control!$F$32&amp;NIreland_HSCT!$B78,Data_LGD!$A$5:$U$1541,Data_HSCT!R$1,FALSE))</f>
        <v>8.454943605526152</v>
      </c>
      <c r="W79" s="77">
        <f>IF(ISERROR(VLOOKUP("Persons"&amp;control!$F$32&amp;NIreland_HSCT!$B78,Data_LGD!$A$5:$U$1541,Data_HSCT!S$1,FALSE)),"-",VLOOKUP("Persons"&amp;control!$F$32&amp;NIreland_HSCT!$B78,Data_LGD!$A$5:$U$1541,Data_HSCT!S$1,FALSE))</f>
        <v>21.982853374367995</v>
      </c>
      <c r="X79" s="77" t="str">
        <f>IF(ISERROR(VLOOKUP("Persons"&amp;control!$F$32&amp;NIreland_HSCT!$B78,Data_LGD!$A$5:$U$1541,Data_HSCT!T$1,FALSE)),"-",VLOOKUP("Persons"&amp;control!$F$32&amp;NIreland_HSCT!$B78,Data_LGD!$A$5:$U$1541,Data_HSCT!T$1,FALSE))</f>
        <v>-</v>
      </c>
      <c r="Y79" s="78">
        <f>IF(ISERROR(VLOOKUP("Persons"&amp;control!$F$32&amp;NIreland_HSCT!$B78,Data_LGD!$A$5:$U$1541,Data_HSCT!U$1,FALSE)),"-",VLOOKUP("Persons"&amp;control!$F$32&amp;NIreland_HSCT!$B78,Data_LGD!$A$5:$U$1541,Data_HSCT!U$1,FALSE))</f>
        <v>74.403503728630128</v>
      </c>
    </row>
    <row r="80" spans="2:25" thickBot="1">
      <c r="B80" s="16" t="s">
        <v>52</v>
      </c>
      <c r="C80" s="79" t="str">
        <f>IF(ISERROR(VLOOKUP(control!$B$4&amp;control!$F$32&amp;NIreland_HSCT!$B79,Data_LGD!$A$5:$U$1541,Data_HSCT!O$1,FALSE)),"-",VLOOKUP(control!$B$4&amp;control!$F$32&amp;NIreland_HSCT!$B79,Data_LGD!$A$5:$U$1541,Data_HSCT!O$1,FALSE))</f>
        <v>-</v>
      </c>
      <c r="D80" s="80" t="str">
        <f>IF(ISERROR(VLOOKUP(control!$B$4&amp;control!$F$32&amp;NIreland_HSCT!$B79,Data_LGD!$A$5:$U$1541,Data_HSCT!P$1,FALSE)),"-",VLOOKUP(control!$B$4&amp;control!$F$32&amp;NIreland_HSCT!$B79,Data_LGD!$A$5:$U$1541,Data_HSCT!P$1,FALSE))</f>
        <v>-</v>
      </c>
      <c r="E80" s="80" t="str">
        <f>IF(ISERROR(VLOOKUP(control!$B$4&amp;control!$F$32&amp;NIreland_HSCT!$B79,Data_LGD!$A$5:$U$1541,Data_HSCT!Q$1,FALSE)),"-",VLOOKUP(control!$B$4&amp;control!$F$32&amp;NIreland_HSCT!$B79,Data_LGD!$A$5:$U$1541,Data_HSCT!Q$1,FALSE))</f>
        <v>-</v>
      </c>
      <c r="F80" s="80" t="str">
        <f>IF(ISERROR(VLOOKUP(control!$B$4&amp;control!$F$32&amp;NIreland_HSCT!$B79,Data_LGD!$A$5:$U$1541,Data_HSCT!R$1,FALSE)),"-",VLOOKUP(control!$B$4&amp;control!$F$32&amp;NIreland_HSCT!$B79,Data_LGD!$A$5:$U$1541,Data_HSCT!R$1,FALSE))</f>
        <v>-</v>
      </c>
      <c r="G80" s="80" t="str">
        <f>IF(ISERROR(VLOOKUP(control!$B$4&amp;control!$F$32&amp;NIreland_HSCT!$B79,Data_LGD!$A$5:$U$1541,Data_HSCT!S$1,FALSE)),"-",VLOOKUP(control!$B$4&amp;control!$F$32&amp;NIreland_HSCT!$B79,Data_LGD!$A$5:$U$1541,Data_HSCT!S$1,FALSE))</f>
        <v>-</v>
      </c>
      <c r="H80" s="80" t="str">
        <f>IF(ISERROR(VLOOKUP(control!$B$4&amp;control!$F$32&amp;NIreland_HSCT!$B79,Data_LGD!$A$5:$U$1541,Data_HSCT!T$1,FALSE)),"-",VLOOKUP(control!$B$4&amp;control!$F$32&amp;NIreland_HSCT!$B79,Data_LGD!$A$5:$U$1541,Data_HSCT!T$1,FALSE))</f>
        <v>-</v>
      </c>
      <c r="I80" s="81" t="str">
        <f>IF(ISERROR(VLOOKUP(control!$B$4&amp;control!$F$32&amp;NIreland_HSCT!$B79,Data_LGD!$A$5:$U$1541,Data_HSCT!U$1,FALSE)),"-",VLOOKUP(control!$B$4&amp;control!$F$32&amp;NIreland_HSCT!$B79,Data_LGD!$A$5:$U$1541,Data_HSCT!U$1,FALSE))</f>
        <v>-</v>
      </c>
      <c r="J80" s="126"/>
      <c r="K80" s="79">
        <f>IF(ISERROR(VLOOKUP(control!$B$5&amp;control!$F$32&amp;NIreland_HSCT!$B79,Data_LGD!$A$5:$U$1541,Data_HSCT!O$1,FALSE)),"-",VLOOKUP(control!$B$5&amp;control!$F$32&amp;NIreland_HSCT!$B79,Data_LGD!$A$5:$U$1541,Data_HSCT!O$1,FALSE))</f>
        <v>127.61955937667919</v>
      </c>
      <c r="L80" s="80">
        <f>IF(ISERROR(VLOOKUP(control!$B$5&amp;control!$F$32&amp;NIreland_HSCT!$B79,Data_LGD!$A$5:$U$1541,Data_HSCT!P$1,FALSE)),"-",VLOOKUP(control!$B$5&amp;control!$F$32&amp;NIreland_HSCT!$B79,Data_LGD!$A$5:$U$1541,Data_HSCT!P$1,FALSE))</f>
        <v>167.92047286405159</v>
      </c>
      <c r="M80" s="80">
        <f>IF(ISERROR(VLOOKUP(control!$B$5&amp;control!$F$32&amp;NIreland_HSCT!$B79,Data_LGD!$A$5:$U$1541,Data_HSCT!Q$1,FALSE)),"-",VLOOKUP(control!$B$5&amp;control!$F$32&amp;NIreland_HSCT!$B79,Data_LGD!$A$5:$U$1541,Data_HSCT!Q$1,FALSE))</f>
        <v>245.16389038151533</v>
      </c>
      <c r="N80" s="80">
        <f>IF(ISERROR(VLOOKUP(control!$B$5&amp;control!$F$32&amp;NIreland_HSCT!$B79,Data_LGD!$A$5:$U$1541,Data_HSCT!R$1,FALSE)),"-",VLOOKUP(control!$B$5&amp;control!$F$32&amp;NIreland_HSCT!$B79,Data_LGD!$A$5:$U$1541,Data_HSCT!R$1,FALSE))</f>
        <v>345.91617409994626</v>
      </c>
      <c r="O80" s="80">
        <f>IF(ISERROR(VLOOKUP(control!$B$5&amp;control!$F$32&amp;NIreland_HSCT!$B79,Data_LGD!$A$5:$U$1541,Data_HSCT!S$1,FALSE)),"-",VLOOKUP(control!$B$5&amp;control!$F$32&amp;NIreland_HSCT!$B79,Data_LGD!$A$5:$U$1541,Data_HSCT!S$1,FALSE))</f>
        <v>221.65502418054808</v>
      </c>
      <c r="P80" s="80">
        <f>IF(ISERROR(VLOOKUP(control!$B$5&amp;control!$F$32&amp;NIreland_HSCT!$B79,Data_LGD!$A$5:$U$1541,Data_HSCT!T$1,FALSE)),"-",VLOOKUP(control!$B$5&amp;control!$F$32&amp;NIreland_HSCT!$B79,Data_LGD!$A$5:$U$1541,Data_HSCT!T$1,FALSE))</f>
        <v>104.11069317571197</v>
      </c>
      <c r="Q80" s="81">
        <f>IF(ISERROR(VLOOKUP(control!$B$5&amp;control!$F$32&amp;NIreland_HSCT!$B79,Data_LGD!$A$5:$U$1541,Data_HSCT!U$1,FALSE)),"-",VLOOKUP(control!$B$5&amp;control!$F$32&amp;NIreland_HSCT!$B79,Data_LGD!$A$5:$U$1541,Data_HSCT!U$1,FALSE))</f>
        <v>1212.3858140784523</v>
      </c>
      <c r="R80" s="126"/>
      <c r="S80" s="79">
        <f>IF(ISERROR(VLOOKUP("Persons"&amp;control!$F$32&amp;NIreland_HSCT!$B79,Data_LGD!$A$5:$U$1541,Data_HSCT!O$1,FALSE)),"-",VLOOKUP("Persons"&amp;control!$F$32&amp;NIreland_HSCT!$B79,Data_LGD!$A$5:$U$1541,Data_HSCT!O$1,FALSE))</f>
        <v>127.61955937667919</v>
      </c>
      <c r="T80" s="80">
        <f>IF(ISERROR(VLOOKUP("Persons"&amp;control!$F$32&amp;NIreland_HSCT!$B79,Data_LGD!$A$5:$U$1541,Data_HSCT!P$1,FALSE)),"-",VLOOKUP("Persons"&amp;control!$F$32&amp;NIreland_HSCT!$B79,Data_LGD!$A$5:$U$1541,Data_HSCT!P$1,FALSE))</f>
        <v>167.92047286405159</v>
      </c>
      <c r="U80" s="80">
        <f>IF(ISERROR(VLOOKUP("Persons"&amp;control!$F$32&amp;NIreland_HSCT!$B79,Data_LGD!$A$5:$U$1541,Data_HSCT!Q$1,FALSE)),"-",VLOOKUP("Persons"&amp;control!$F$32&amp;NIreland_HSCT!$B79,Data_LGD!$A$5:$U$1541,Data_HSCT!Q$1,FALSE))</f>
        <v>245.16389038151533</v>
      </c>
      <c r="V80" s="80">
        <f>IF(ISERROR(VLOOKUP("Persons"&amp;control!$F$32&amp;NIreland_HSCT!$B79,Data_LGD!$A$5:$U$1541,Data_HSCT!R$1,FALSE)),"-",VLOOKUP("Persons"&amp;control!$F$32&amp;NIreland_HSCT!$B79,Data_LGD!$A$5:$U$1541,Data_HSCT!R$1,FALSE))</f>
        <v>345.91617409994626</v>
      </c>
      <c r="W80" s="80">
        <f>IF(ISERROR(VLOOKUP("Persons"&amp;control!$F$32&amp;NIreland_HSCT!$B79,Data_LGD!$A$5:$U$1541,Data_HSCT!S$1,FALSE)),"-",VLOOKUP("Persons"&amp;control!$F$32&amp;NIreland_HSCT!$B79,Data_LGD!$A$5:$U$1541,Data_HSCT!S$1,FALSE))</f>
        <v>221.65502418054808</v>
      </c>
      <c r="X80" s="80">
        <f>IF(ISERROR(VLOOKUP("Persons"&amp;control!$F$32&amp;NIreland_HSCT!$B79,Data_LGD!$A$5:$U$1541,Data_HSCT!T$1,FALSE)),"-",VLOOKUP("Persons"&amp;control!$F$32&amp;NIreland_HSCT!$B79,Data_LGD!$A$5:$U$1541,Data_HSCT!T$1,FALSE))</f>
        <v>104.11069317571197</v>
      </c>
      <c r="Y80" s="81">
        <f>IF(ISERROR(VLOOKUP("Persons"&amp;control!$F$32&amp;NIreland_HSCT!$B79,Data_LGD!$A$5:$U$1541,Data_HSCT!U$1,FALSE)),"-",VLOOKUP("Persons"&amp;control!$F$32&amp;NIreland_HSCT!$B79,Data_LGD!$A$5:$U$1541,Data_HSCT!U$1,FALSE))</f>
        <v>1212.3858140784523</v>
      </c>
    </row>
    <row r="81" spans="2:25" thickBot="1">
      <c r="B81" s="16" t="s">
        <v>67</v>
      </c>
      <c r="C81" s="82" t="str">
        <f>IF(ISERROR(VLOOKUP(control!$B$4&amp;control!$F$32&amp;NIreland_HSCT!$B80,Data_LGD!$A$5:$U$1541,Data_HSCT!O$1,FALSE)),"-",VLOOKUP(control!$B$4&amp;control!$F$32&amp;NIreland_HSCT!$B80,Data_LGD!$A$5:$U$1541,Data_HSCT!O$1,FALSE))</f>
        <v>-</v>
      </c>
      <c r="D81" s="83" t="str">
        <f>IF(ISERROR(VLOOKUP(control!$B$4&amp;control!$F$32&amp;NIreland_HSCT!$B80,Data_LGD!$A$5:$U$1541,Data_HSCT!P$1,FALSE)),"-",VLOOKUP(control!$B$4&amp;control!$F$32&amp;NIreland_HSCT!$B80,Data_LGD!$A$5:$U$1541,Data_HSCT!P$1,FALSE))</f>
        <v>-</v>
      </c>
      <c r="E81" s="83" t="str">
        <f>IF(ISERROR(VLOOKUP(control!$B$4&amp;control!$F$32&amp;NIreland_HSCT!$B80,Data_LGD!$A$5:$U$1541,Data_HSCT!Q$1,FALSE)),"-",VLOOKUP(control!$B$4&amp;control!$F$32&amp;NIreland_HSCT!$B80,Data_LGD!$A$5:$U$1541,Data_HSCT!Q$1,FALSE))</f>
        <v>-</v>
      </c>
      <c r="F81" s="83" t="str">
        <f>IF(ISERROR(VLOOKUP(control!$B$4&amp;control!$F$32&amp;NIreland_HSCT!$B80,Data_LGD!$A$5:$U$1541,Data_HSCT!R$1,FALSE)),"-",VLOOKUP(control!$B$4&amp;control!$F$32&amp;NIreland_HSCT!$B80,Data_LGD!$A$5:$U$1541,Data_HSCT!R$1,FALSE))</f>
        <v>-</v>
      </c>
      <c r="G81" s="83" t="str">
        <f>IF(ISERROR(VLOOKUP(control!$B$4&amp;control!$F$32&amp;NIreland_HSCT!$B80,Data_LGD!$A$5:$U$1541,Data_HSCT!S$1,FALSE)),"-",VLOOKUP(control!$B$4&amp;control!$F$32&amp;NIreland_HSCT!$B80,Data_LGD!$A$5:$U$1541,Data_HSCT!S$1,FALSE))</f>
        <v>-</v>
      </c>
      <c r="H81" s="83" t="str">
        <f>IF(ISERROR(VLOOKUP(control!$B$4&amp;control!$F$32&amp;NIreland_HSCT!$B80,Data_LGD!$A$5:$U$1541,Data_HSCT!T$1,FALSE)),"-",VLOOKUP(control!$B$4&amp;control!$F$32&amp;NIreland_HSCT!$B80,Data_LGD!$A$5:$U$1541,Data_HSCT!T$1,FALSE))</f>
        <v>-</v>
      </c>
      <c r="I81" s="84" t="str">
        <f>IF(ISERROR(VLOOKUP(control!$B$4&amp;control!$F$32&amp;NIreland_HSCT!$B80,Data_LGD!$A$5:$U$1541,Data_HSCT!U$1,FALSE)),"-",VLOOKUP(control!$B$4&amp;control!$F$32&amp;NIreland_HSCT!$B80,Data_LGD!$A$5:$U$1541,Data_HSCT!U$1,FALSE))</f>
        <v>-</v>
      </c>
      <c r="J81" s="126"/>
      <c r="K81" s="82">
        <f>IF(ISERROR(VLOOKUP(control!$B$5&amp;control!$F$32&amp;NIreland_HSCT!$B80,Data_LGD!$A$5:$U$1541,Data_HSCT!O$1,FALSE)),"-",VLOOKUP(control!$B$5&amp;control!$F$32&amp;NIreland_HSCT!$B80,Data_LGD!$A$5:$U$1541,Data_HSCT!O$1,FALSE))</f>
        <v>16.792047286405158</v>
      </c>
      <c r="L81" s="83" t="str">
        <f>IF(ISERROR(VLOOKUP(control!$B$5&amp;control!$F$32&amp;NIreland_HSCT!$B80,Data_LGD!$A$5:$U$1541,Data_HSCT!P$1,FALSE)),"-",VLOOKUP(control!$B$5&amp;control!$F$32&amp;NIreland_HSCT!$B80,Data_LGD!$A$5:$U$1541,Data_HSCT!P$1,FALSE))</f>
        <v>-</v>
      </c>
      <c r="M81" s="83">
        <f>IF(ISERROR(VLOOKUP(control!$B$5&amp;control!$F$32&amp;NIreland_HSCT!$B80,Data_LGD!$A$5:$U$1541,Data_HSCT!Q$1,FALSE)),"-",VLOOKUP(control!$B$5&amp;control!$F$32&amp;NIreland_HSCT!$B80,Data_LGD!$A$5:$U$1541,Data_HSCT!Q$1,FALSE))</f>
        <v>16.792047286405158</v>
      </c>
      <c r="N81" s="83">
        <f>IF(ISERROR(VLOOKUP(control!$B$5&amp;control!$F$32&amp;NIreland_HSCT!$B80,Data_LGD!$A$5:$U$1541,Data_HSCT!R$1,FALSE)),"-",VLOOKUP(control!$B$5&amp;control!$F$32&amp;NIreland_HSCT!$B80,Data_LGD!$A$5:$U$1541,Data_HSCT!R$1,FALSE))</f>
        <v>20.150456743686192</v>
      </c>
      <c r="O81" s="83">
        <f>IF(ISERROR(VLOOKUP(control!$B$5&amp;control!$F$32&amp;NIreland_HSCT!$B80,Data_LGD!$A$5:$U$1541,Data_HSCT!S$1,FALSE)),"-",VLOOKUP(control!$B$5&amp;control!$F$32&amp;NIreland_HSCT!$B80,Data_LGD!$A$5:$U$1541,Data_HSCT!S$1,FALSE))</f>
        <v>16.792047286405158</v>
      </c>
      <c r="P81" s="83" t="str">
        <f>IF(ISERROR(VLOOKUP(control!$B$5&amp;control!$F$32&amp;NIreland_HSCT!$B80,Data_LGD!$A$5:$U$1541,Data_HSCT!T$1,FALSE)),"-",VLOOKUP(control!$B$5&amp;control!$F$32&amp;NIreland_HSCT!$B80,Data_LGD!$A$5:$U$1541,Data_HSCT!T$1,FALSE))</f>
        <v>-</v>
      </c>
      <c r="Q81" s="84">
        <f>IF(ISERROR(VLOOKUP(control!$B$5&amp;control!$F$32&amp;NIreland_HSCT!$B80,Data_LGD!$A$5:$U$1541,Data_HSCT!U$1,FALSE)),"-",VLOOKUP(control!$B$5&amp;control!$F$32&amp;NIreland_HSCT!$B80,Data_LGD!$A$5:$U$1541,Data_HSCT!U$1,FALSE))</f>
        <v>70.526598602901657</v>
      </c>
      <c r="R81" s="126"/>
      <c r="S81" s="82">
        <f>IF(ISERROR(VLOOKUP("Persons"&amp;control!$F$32&amp;NIreland_HSCT!$B80,Data_LGD!$A$5:$U$1541,Data_HSCT!O$1,FALSE)),"-",VLOOKUP("Persons"&amp;control!$F$32&amp;NIreland_HSCT!$B80,Data_LGD!$A$5:$U$1541,Data_HSCT!O$1,FALSE))</f>
        <v>16.792047286405158</v>
      </c>
      <c r="T81" s="83" t="str">
        <f>IF(ISERROR(VLOOKUP("Persons"&amp;control!$F$32&amp;NIreland_HSCT!$B80,Data_LGD!$A$5:$U$1541,Data_HSCT!P$1,FALSE)),"-",VLOOKUP("Persons"&amp;control!$F$32&amp;NIreland_HSCT!$B80,Data_LGD!$A$5:$U$1541,Data_HSCT!P$1,FALSE))</f>
        <v>-</v>
      </c>
      <c r="U81" s="83">
        <f>IF(ISERROR(VLOOKUP("Persons"&amp;control!$F$32&amp;NIreland_HSCT!$B80,Data_LGD!$A$5:$U$1541,Data_HSCT!Q$1,FALSE)),"-",VLOOKUP("Persons"&amp;control!$F$32&amp;NIreland_HSCT!$B80,Data_LGD!$A$5:$U$1541,Data_HSCT!Q$1,FALSE))</f>
        <v>16.792047286405158</v>
      </c>
      <c r="V81" s="83">
        <f>IF(ISERROR(VLOOKUP("Persons"&amp;control!$F$32&amp;NIreland_HSCT!$B80,Data_LGD!$A$5:$U$1541,Data_HSCT!R$1,FALSE)),"-",VLOOKUP("Persons"&amp;control!$F$32&amp;NIreland_HSCT!$B80,Data_LGD!$A$5:$U$1541,Data_HSCT!R$1,FALSE))</f>
        <v>20.150456743686192</v>
      </c>
      <c r="W81" s="83">
        <f>IF(ISERROR(VLOOKUP("Persons"&amp;control!$F$32&amp;NIreland_HSCT!$B80,Data_LGD!$A$5:$U$1541,Data_HSCT!S$1,FALSE)),"-",VLOOKUP("Persons"&amp;control!$F$32&amp;NIreland_HSCT!$B80,Data_LGD!$A$5:$U$1541,Data_HSCT!S$1,FALSE))</f>
        <v>16.792047286405158</v>
      </c>
      <c r="X81" s="83" t="str">
        <f>IF(ISERROR(VLOOKUP("Persons"&amp;control!$F$32&amp;NIreland_HSCT!$B80,Data_LGD!$A$5:$U$1541,Data_HSCT!T$1,FALSE)),"-",VLOOKUP("Persons"&amp;control!$F$32&amp;NIreland_HSCT!$B80,Data_LGD!$A$5:$U$1541,Data_HSCT!T$1,FALSE))</f>
        <v>-</v>
      </c>
      <c r="Y81" s="84">
        <f>IF(ISERROR(VLOOKUP("Persons"&amp;control!$F$32&amp;NIreland_HSCT!$B80,Data_LGD!$A$5:$U$1541,Data_HSCT!U$1,FALSE)),"-",VLOOKUP("Persons"&amp;control!$F$32&amp;NIreland_HSCT!$B80,Data_LGD!$A$5:$U$1541,Data_HSCT!U$1,FALSE))</f>
        <v>70.526598602901657</v>
      </c>
    </row>
    <row r="82" spans="2:25" ht="15" customHeight="1" thickBot="1">
      <c r="B82" s="16" t="s">
        <v>58</v>
      </c>
      <c r="C82" s="79" t="str">
        <f>IF(ISERROR(VLOOKUP(control!$B$4&amp;control!$F$32&amp;NIreland_HSCT!$B81,Data_LGD!$A$5:$U$1541,Data_HSCT!O$1,FALSE)),"-",VLOOKUP(control!$B$4&amp;control!$F$32&amp;NIreland_HSCT!$B81,Data_LGD!$A$5:$U$1541,Data_HSCT!O$1,FALSE))</f>
        <v>-</v>
      </c>
      <c r="D82" s="80" t="str">
        <f>IF(ISERROR(VLOOKUP(control!$B$4&amp;control!$F$32&amp;NIreland_HSCT!$B81,Data_LGD!$A$5:$U$1541,Data_HSCT!P$1,FALSE)),"-",VLOOKUP(control!$B$4&amp;control!$F$32&amp;NIreland_HSCT!$B81,Data_LGD!$A$5:$U$1541,Data_HSCT!P$1,FALSE))</f>
        <v>-</v>
      </c>
      <c r="E82" s="80" t="str">
        <f>IF(ISERROR(VLOOKUP(control!$B$4&amp;control!$F$32&amp;NIreland_HSCT!$B81,Data_LGD!$A$5:$U$1541,Data_HSCT!Q$1,FALSE)),"-",VLOOKUP(control!$B$4&amp;control!$F$32&amp;NIreland_HSCT!$B81,Data_LGD!$A$5:$U$1541,Data_HSCT!Q$1,FALSE))</f>
        <v>-</v>
      </c>
      <c r="F82" s="80" t="str">
        <f>IF(ISERROR(VLOOKUP(control!$B$4&amp;control!$F$32&amp;NIreland_HSCT!$B81,Data_LGD!$A$5:$U$1541,Data_HSCT!R$1,FALSE)),"-",VLOOKUP(control!$B$4&amp;control!$F$32&amp;NIreland_HSCT!$B81,Data_LGD!$A$5:$U$1541,Data_HSCT!R$1,FALSE))</f>
        <v>-</v>
      </c>
      <c r="G82" s="80" t="str">
        <f>IF(ISERROR(VLOOKUP(control!$B$4&amp;control!$F$32&amp;NIreland_HSCT!$B81,Data_LGD!$A$5:$U$1541,Data_HSCT!S$1,FALSE)),"-",VLOOKUP(control!$B$4&amp;control!$F$32&amp;NIreland_HSCT!$B81,Data_LGD!$A$5:$U$1541,Data_HSCT!S$1,FALSE))</f>
        <v>-</v>
      </c>
      <c r="H82" s="80" t="str">
        <f>IF(ISERROR(VLOOKUP(control!$B$4&amp;control!$F$32&amp;NIreland_HSCT!$B81,Data_LGD!$A$5:$U$1541,Data_HSCT!T$1,FALSE)),"-",VLOOKUP(control!$B$4&amp;control!$F$32&amp;NIreland_HSCT!$B81,Data_LGD!$A$5:$U$1541,Data_HSCT!T$1,FALSE))</f>
        <v>-</v>
      </c>
      <c r="I82" s="81" t="str">
        <f>IF(ISERROR(VLOOKUP(control!$B$4&amp;control!$F$32&amp;NIreland_HSCT!$B81,Data_LGD!$A$5:$U$1541,Data_HSCT!U$1,FALSE)),"-",VLOOKUP(control!$B$4&amp;control!$F$32&amp;NIreland_HSCT!$B81,Data_LGD!$A$5:$U$1541,Data_HSCT!U$1,FALSE))</f>
        <v>-</v>
      </c>
      <c r="J82" s="126"/>
      <c r="K82" s="79" t="str">
        <f>IF(ISERROR(VLOOKUP(control!$B$5&amp;control!$F$32&amp;NIreland_HSCT!$B81,Data_LGD!$A$5:$U$1541,Data_HSCT!O$1,FALSE)),"-",VLOOKUP(control!$B$5&amp;control!$F$32&amp;NIreland_HSCT!$B81,Data_LGD!$A$5:$U$1541,Data_HSCT!O$1,FALSE))</f>
        <v>-</v>
      </c>
      <c r="L82" s="80" t="str">
        <f>IF(ISERROR(VLOOKUP(control!$B$5&amp;control!$F$32&amp;NIreland_HSCT!$B81,Data_LGD!$A$5:$U$1541,Data_HSCT!P$1,FALSE)),"-",VLOOKUP(control!$B$5&amp;control!$F$32&amp;NIreland_HSCT!$B81,Data_LGD!$A$5:$U$1541,Data_HSCT!P$1,FALSE))</f>
        <v>-</v>
      </c>
      <c r="M82" s="80" t="str">
        <f>IF(ISERROR(VLOOKUP(control!$B$5&amp;control!$F$32&amp;NIreland_HSCT!$B81,Data_LGD!$A$5:$U$1541,Data_HSCT!Q$1,FALSE)),"-",VLOOKUP(control!$B$5&amp;control!$F$32&amp;NIreland_HSCT!$B81,Data_LGD!$A$5:$U$1541,Data_HSCT!Q$1,FALSE))</f>
        <v>-</v>
      </c>
      <c r="N82" s="80">
        <f>IF(ISERROR(VLOOKUP(control!$B$5&amp;control!$F$32&amp;NIreland_HSCT!$B81,Data_LGD!$A$5:$U$1541,Data_HSCT!R$1,FALSE)),"-",VLOOKUP(control!$B$5&amp;control!$F$32&amp;NIreland_HSCT!$B81,Data_LGD!$A$5:$U$1541,Data_HSCT!R$1,FALSE))</f>
        <v>8.454943605526152</v>
      </c>
      <c r="O82" s="80" t="str">
        <f>IF(ISERROR(VLOOKUP(control!$B$5&amp;control!$F$32&amp;NIreland_HSCT!$B81,Data_LGD!$A$5:$U$1541,Data_HSCT!S$1,FALSE)),"-",VLOOKUP(control!$B$5&amp;control!$F$32&amp;NIreland_HSCT!$B81,Data_LGD!$A$5:$U$1541,Data_HSCT!S$1,FALSE))</f>
        <v>-</v>
      </c>
      <c r="P82" s="80" t="str">
        <f>IF(ISERROR(VLOOKUP(control!$B$5&amp;control!$F$32&amp;NIreland_HSCT!$B81,Data_LGD!$A$5:$U$1541,Data_HSCT!T$1,FALSE)),"-",VLOOKUP(control!$B$5&amp;control!$F$32&amp;NIreland_HSCT!$B81,Data_LGD!$A$5:$U$1541,Data_HSCT!T$1,FALSE))</f>
        <v>-</v>
      </c>
      <c r="Q82" s="81">
        <f>IF(ISERROR(VLOOKUP(control!$B$5&amp;control!$F$32&amp;NIreland_HSCT!$B81,Data_LGD!$A$5:$U$1541,Data_HSCT!U$1,FALSE)),"-",VLOOKUP(control!$B$5&amp;control!$F$32&amp;NIreland_HSCT!$B81,Data_LGD!$A$5:$U$1541,Data_HSCT!U$1,FALSE))</f>
        <v>8.454943605526152</v>
      </c>
      <c r="R82" s="126"/>
      <c r="S82" s="79" t="str">
        <f>IF(ISERROR(VLOOKUP("Persons"&amp;control!$F$32&amp;NIreland_HSCT!$B81,Data_LGD!$A$5:$U$1541,Data_HSCT!O$1,FALSE)),"-",VLOOKUP("Persons"&amp;control!$F$32&amp;NIreland_HSCT!$B81,Data_LGD!$A$5:$U$1541,Data_HSCT!O$1,FALSE))</f>
        <v>-</v>
      </c>
      <c r="T82" s="80" t="str">
        <f>IF(ISERROR(VLOOKUP("Persons"&amp;control!$F$32&amp;NIreland_HSCT!$B81,Data_LGD!$A$5:$U$1541,Data_HSCT!P$1,FALSE)),"-",VLOOKUP("Persons"&amp;control!$F$32&amp;NIreland_HSCT!$B81,Data_LGD!$A$5:$U$1541,Data_HSCT!P$1,FALSE))</f>
        <v>-</v>
      </c>
      <c r="U82" s="80" t="str">
        <f>IF(ISERROR(VLOOKUP("Persons"&amp;control!$F$32&amp;NIreland_HSCT!$B81,Data_LGD!$A$5:$U$1541,Data_HSCT!Q$1,FALSE)),"-",VLOOKUP("Persons"&amp;control!$F$32&amp;NIreland_HSCT!$B81,Data_LGD!$A$5:$U$1541,Data_HSCT!Q$1,FALSE))</f>
        <v>-</v>
      </c>
      <c r="V82" s="80">
        <f>IF(ISERROR(VLOOKUP("Persons"&amp;control!$F$32&amp;NIreland_HSCT!$B81,Data_LGD!$A$5:$U$1541,Data_HSCT!R$1,FALSE)),"-",VLOOKUP("Persons"&amp;control!$F$32&amp;NIreland_HSCT!$B81,Data_LGD!$A$5:$U$1541,Data_HSCT!R$1,FALSE))</f>
        <v>8.454943605526152</v>
      </c>
      <c r="W82" s="80" t="str">
        <f>IF(ISERROR(VLOOKUP("Persons"&amp;control!$F$32&amp;NIreland_HSCT!$B81,Data_LGD!$A$5:$U$1541,Data_HSCT!S$1,FALSE)),"-",VLOOKUP("Persons"&amp;control!$F$32&amp;NIreland_HSCT!$B81,Data_LGD!$A$5:$U$1541,Data_HSCT!S$1,FALSE))</f>
        <v>-</v>
      </c>
      <c r="X82" s="80" t="str">
        <f>IF(ISERROR(VLOOKUP("Persons"&amp;control!$F$32&amp;NIreland_HSCT!$B81,Data_LGD!$A$5:$U$1541,Data_HSCT!T$1,FALSE)),"-",VLOOKUP("Persons"&amp;control!$F$32&amp;NIreland_HSCT!$B81,Data_LGD!$A$5:$U$1541,Data_HSCT!T$1,FALSE))</f>
        <v>-</v>
      </c>
      <c r="Y82" s="81">
        <f>IF(ISERROR(VLOOKUP("Persons"&amp;control!$F$32&amp;NIreland_HSCT!$B81,Data_LGD!$A$5:$U$1541,Data_HSCT!U$1,FALSE)),"-",VLOOKUP("Persons"&amp;control!$F$32&amp;NIreland_HSCT!$B81,Data_LGD!$A$5:$U$1541,Data_HSCT!U$1,FALSE))</f>
        <v>8.454943605526152</v>
      </c>
    </row>
    <row r="83" spans="2:25" thickBot="1">
      <c r="B83" s="16" t="s">
        <v>62</v>
      </c>
      <c r="C83" s="82">
        <f>IF(ISERROR(VLOOKUP(control!$B$4&amp;control!$F$32&amp;NIreland_HSCT!$B82,Data_LGD!$A$5:$U$1541,Data_HSCT!O$1,FALSE)),"-",VLOOKUP(control!$B$4&amp;control!$F$32&amp;NIreland_HSCT!$B82,Data_LGD!$A$5:$U$1541,Data_HSCT!O$1,FALSE))</f>
        <v>35.510763143209836</v>
      </c>
      <c r="D83" s="83">
        <f>IF(ISERROR(VLOOKUP(control!$B$4&amp;control!$F$32&amp;NIreland_HSCT!$B82,Data_LGD!$A$5:$U$1541,Data_HSCT!P$1,FALSE)),"-",VLOOKUP(control!$B$4&amp;control!$F$32&amp;NIreland_HSCT!$B82,Data_LGD!$A$5:$U$1541,Data_HSCT!P$1,FALSE))</f>
        <v>15.218898489947073</v>
      </c>
      <c r="E83" s="83">
        <f>IF(ISERROR(VLOOKUP(control!$B$4&amp;control!$F$32&amp;NIreland_HSCT!$B82,Data_LGD!$A$5:$U$1541,Data_HSCT!Q$1,FALSE)),"-",VLOOKUP(control!$B$4&amp;control!$F$32&amp;NIreland_HSCT!$B82,Data_LGD!$A$5:$U$1541,Data_HSCT!Q$1,FALSE))</f>
        <v>59.184605238683062</v>
      </c>
      <c r="F83" s="83">
        <f>IF(ISERROR(VLOOKUP(control!$B$4&amp;control!$F$32&amp;NIreland_HSCT!$B82,Data_LGD!$A$5:$U$1541,Data_HSCT!R$1,FALSE)),"-",VLOOKUP(control!$B$4&amp;control!$F$32&amp;NIreland_HSCT!$B82,Data_LGD!$A$5:$U$1541,Data_HSCT!R$1,FALSE))</f>
        <v>28.746808258788914</v>
      </c>
      <c r="G83" s="83">
        <f>IF(ISERROR(VLOOKUP(control!$B$4&amp;control!$F$32&amp;NIreland_HSCT!$B82,Data_LGD!$A$5:$U$1541,Data_HSCT!S$1,FALSE)),"-",VLOOKUP(control!$B$4&amp;control!$F$32&amp;NIreland_HSCT!$B82,Data_LGD!$A$5:$U$1541,Data_HSCT!S$1,FALSE))</f>
        <v>23.673842095473223</v>
      </c>
      <c r="H83" s="83">
        <f>IF(ISERROR(VLOOKUP(control!$B$4&amp;control!$F$32&amp;NIreland_HSCT!$B82,Data_LGD!$A$5:$U$1541,Data_HSCT!T$1,FALSE)),"-",VLOOKUP(control!$B$4&amp;control!$F$32&amp;NIreland_HSCT!$B82,Data_LGD!$A$5:$U$1541,Data_HSCT!T$1,FALSE))</f>
        <v>8.454943605526152</v>
      </c>
      <c r="I83" s="84">
        <f>IF(ISERROR(VLOOKUP(control!$B$4&amp;control!$F$32&amp;NIreland_HSCT!$B82,Data_LGD!$A$5:$U$1541,Data_HSCT!U$1,FALSE)),"-",VLOOKUP(control!$B$4&amp;control!$F$32&amp;NIreland_HSCT!$B82,Data_LGD!$A$5:$U$1541,Data_HSCT!U$1,FALSE))</f>
        <v>170.78986083162826</v>
      </c>
      <c r="J83" s="126"/>
      <c r="K83" s="82">
        <f>IF(ISERROR(VLOOKUP(control!$B$5&amp;control!$F$32&amp;NIreland_HSCT!$B82,Data_LGD!$A$5:$U$1541,Data_HSCT!O$1,FALSE)),"-",VLOOKUP(control!$B$5&amp;control!$F$32&amp;NIreland_HSCT!$B82,Data_LGD!$A$5:$U$1541,Data_HSCT!O$1,FALSE))</f>
        <v>18.600875932157532</v>
      </c>
      <c r="L83" s="83">
        <f>IF(ISERROR(VLOOKUP(control!$B$5&amp;control!$F$32&amp;NIreland_HSCT!$B82,Data_LGD!$A$5:$U$1541,Data_HSCT!P$1,FALSE)),"-",VLOOKUP(control!$B$5&amp;control!$F$32&amp;NIreland_HSCT!$B82,Data_LGD!$A$5:$U$1541,Data_HSCT!P$1,FALSE))</f>
        <v>20.291864653262763</v>
      </c>
      <c r="M83" s="83">
        <f>IF(ISERROR(VLOOKUP(control!$B$5&amp;control!$F$32&amp;NIreland_HSCT!$B82,Data_LGD!$A$5:$U$1541,Data_HSCT!Q$1,FALSE)),"-",VLOOKUP(control!$B$5&amp;control!$F$32&amp;NIreland_HSCT!$B82,Data_LGD!$A$5:$U$1541,Data_HSCT!Q$1,FALSE))</f>
        <v>32.128785700999373</v>
      </c>
      <c r="N83" s="83">
        <f>IF(ISERROR(VLOOKUP(control!$B$5&amp;control!$F$32&amp;NIreland_HSCT!$B82,Data_LGD!$A$5:$U$1541,Data_HSCT!R$1,FALSE)),"-",VLOOKUP(control!$B$5&amp;control!$F$32&amp;NIreland_HSCT!$B82,Data_LGD!$A$5:$U$1541,Data_HSCT!R$1,FALSE))</f>
        <v>37.201751864315064</v>
      </c>
      <c r="O83" s="83">
        <f>IF(ISERROR(VLOOKUP(control!$B$5&amp;control!$F$32&amp;NIreland_HSCT!$B82,Data_LGD!$A$5:$U$1541,Data_HSCT!S$1,FALSE)),"-",VLOOKUP(control!$B$5&amp;control!$F$32&amp;NIreland_HSCT!$B82,Data_LGD!$A$5:$U$1541,Data_HSCT!S$1,FALSE))</f>
        <v>23.673842095473223</v>
      </c>
      <c r="P83" s="83">
        <f>IF(ISERROR(VLOOKUP(control!$B$5&amp;control!$F$32&amp;NIreland_HSCT!$B82,Data_LGD!$A$5:$U$1541,Data_HSCT!T$1,FALSE)),"-",VLOOKUP(control!$B$5&amp;control!$F$32&amp;NIreland_HSCT!$B82,Data_LGD!$A$5:$U$1541,Data_HSCT!T$1,FALSE))</f>
        <v>11.836921047736611</v>
      </c>
      <c r="Q83" s="84">
        <f>IF(ISERROR(VLOOKUP(control!$B$5&amp;control!$F$32&amp;NIreland_HSCT!$B82,Data_LGD!$A$5:$U$1541,Data_HSCT!U$1,FALSE)),"-",VLOOKUP(control!$B$5&amp;control!$F$32&amp;NIreland_HSCT!$B82,Data_LGD!$A$5:$U$1541,Data_HSCT!U$1,FALSE))</f>
        <v>143.73404129394459</v>
      </c>
      <c r="R83" s="126"/>
      <c r="S83" s="82">
        <f>IF(ISERROR(VLOOKUP("Persons"&amp;control!$F$32&amp;NIreland_HSCT!$B82,Data_LGD!$A$5:$U$1541,Data_HSCT!O$1,FALSE)),"-",VLOOKUP("Persons"&amp;control!$F$32&amp;NIreland_HSCT!$B82,Data_LGD!$A$5:$U$1541,Data_HSCT!O$1,FALSE))</f>
        <v>54.111639075367371</v>
      </c>
      <c r="T83" s="83">
        <f>IF(ISERROR(VLOOKUP("Persons"&amp;control!$F$32&amp;NIreland_HSCT!$B82,Data_LGD!$A$5:$U$1541,Data_HSCT!P$1,FALSE)),"-",VLOOKUP("Persons"&amp;control!$F$32&amp;NIreland_HSCT!$B82,Data_LGD!$A$5:$U$1541,Data_HSCT!P$1,FALSE))</f>
        <v>35.510763143209836</v>
      </c>
      <c r="U83" s="83">
        <f>IF(ISERROR(VLOOKUP("Persons"&amp;control!$F$32&amp;NIreland_HSCT!$B82,Data_LGD!$A$5:$U$1541,Data_HSCT!Q$1,FALSE)),"-",VLOOKUP("Persons"&amp;control!$F$32&amp;NIreland_HSCT!$B82,Data_LGD!$A$5:$U$1541,Data_HSCT!Q$1,FALSE))</f>
        <v>91.313390939682435</v>
      </c>
      <c r="V83" s="83">
        <f>IF(ISERROR(VLOOKUP("Persons"&amp;control!$F$32&amp;NIreland_HSCT!$B82,Data_LGD!$A$5:$U$1541,Data_HSCT!R$1,FALSE)),"-",VLOOKUP("Persons"&amp;control!$F$32&amp;NIreland_HSCT!$B82,Data_LGD!$A$5:$U$1541,Data_HSCT!R$1,FALSE))</f>
        <v>65.948560123103974</v>
      </c>
      <c r="W83" s="83">
        <f>IF(ISERROR(VLOOKUP("Persons"&amp;control!$F$32&amp;NIreland_HSCT!$B82,Data_LGD!$A$5:$U$1541,Data_HSCT!S$1,FALSE)),"-",VLOOKUP("Persons"&amp;control!$F$32&amp;NIreland_HSCT!$B82,Data_LGD!$A$5:$U$1541,Data_HSCT!S$1,FALSE))</f>
        <v>47.347684190946445</v>
      </c>
      <c r="X83" s="83">
        <f>IF(ISERROR(VLOOKUP("Persons"&amp;control!$F$32&amp;NIreland_HSCT!$B82,Data_LGD!$A$5:$U$1541,Data_HSCT!T$1,FALSE)),"-",VLOOKUP("Persons"&amp;control!$F$32&amp;NIreland_HSCT!$B82,Data_LGD!$A$5:$U$1541,Data_HSCT!T$1,FALSE))</f>
        <v>20.291864653262763</v>
      </c>
      <c r="Y83" s="84">
        <f>IF(ISERROR(VLOOKUP("Persons"&amp;control!$F$32&amp;NIreland_HSCT!$B82,Data_LGD!$A$5:$U$1541,Data_HSCT!U$1,FALSE)),"-",VLOOKUP("Persons"&amp;control!$F$32&amp;NIreland_HSCT!$B82,Data_LGD!$A$5:$U$1541,Data_HSCT!U$1,FALSE))</f>
        <v>314.52390212557282</v>
      </c>
    </row>
    <row r="84" spans="2:25" thickBot="1">
      <c r="B84" s="16" t="s">
        <v>75</v>
      </c>
      <c r="C84" s="79" t="str">
        <f>IF(ISERROR(VLOOKUP(control!$B$4&amp;control!$F$32&amp;NIreland_HSCT!$B83,Data_LGD!$A$5:$U$1541,Data_HSCT!O$1,FALSE)),"-",VLOOKUP(control!$B$4&amp;control!$F$32&amp;NIreland_HSCT!$B83,Data_LGD!$A$5:$U$1541,Data_HSCT!O$1,FALSE))</f>
        <v>-</v>
      </c>
      <c r="D84" s="80">
        <f>IF(ISERROR(VLOOKUP(control!$B$4&amp;control!$F$32&amp;NIreland_HSCT!$B83,Data_LGD!$A$5:$U$1541,Data_HSCT!P$1,FALSE)),"-",VLOOKUP(control!$B$4&amp;control!$F$32&amp;NIreland_HSCT!$B83,Data_LGD!$A$5:$U$1541,Data_HSCT!P$1,FALSE))</f>
        <v>8.454943605526152</v>
      </c>
      <c r="E84" s="80">
        <f>IF(ISERROR(VLOOKUP(control!$B$4&amp;control!$F$32&amp;NIreland_HSCT!$B83,Data_LGD!$A$5:$U$1541,Data_HSCT!Q$1,FALSE)),"-",VLOOKUP(control!$B$4&amp;control!$F$32&amp;NIreland_HSCT!$B83,Data_LGD!$A$5:$U$1541,Data_HSCT!Q$1,FALSE))</f>
        <v>18.600875932157532</v>
      </c>
      <c r="F84" s="80">
        <f>IF(ISERROR(VLOOKUP(control!$B$4&amp;control!$F$32&amp;NIreland_HSCT!$B83,Data_LGD!$A$5:$U$1541,Data_HSCT!R$1,FALSE)),"-",VLOOKUP(control!$B$4&amp;control!$F$32&amp;NIreland_HSCT!$B83,Data_LGD!$A$5:$U$1541,Data_HSCT!R$1,FALSE))</f>
        <v>11.836921047736611</v>
      </c>
      <c r="G84" s="80">
        <f>IF(ISERROR(VLOOKUP(control!$B$4&amp;control!$F$32&amp;NIreland_HSCT!$B83,Data_LGD!$A$5:$U$1541,Data_HSCT!S$1,FALSE)),"-",VLOOKUP(control!$B$4&amp;control!$F$32&amp;NIreland_HSCT!$B83,Data_LGD!$A$5:$U$1541,Data_HSCT!S$1,FALSE))</f>
        <v>18.600875932157532</v>
      </c>
      <c r="H84" s="80" t="str">
        <f>IF(ISERROR(VLOOKUP(control!$B$4&amp;control!$F$32&amp;NIreland_HSCT!$B83,Data_LGD!$A$5:$U$1541,Data_HSCT!T$1,FALSE)),"-",VLOOKUP(control!$B$4&amp;control!$F$32&amp;NIreland_HSCT!$B83,Data_LGD!$A$5:$U$1541,Data_HSCT!T$1,FALSE))</f>
        <v>-</v>
      </c>
      <c r="I84" s="81">
        <f>IF(ISERROR(VLOOKUP(control!$B$4&amp;control!$F$32&amp;NIreland_HSCT!$B83,Data_LGD!$A$5:$U$1541,Data_HSCT!U$1,FALSE)),"-",VLOOKUP(control!$B$4&amp;control!$F$32&amp;NIreland_HSCT!$B83,Data_LGD!$A$5:$U$1541,Data_HSCT!U$1,FALSE))</f>
        <v>57.493616517577827</v>
      </c>
      <c r="J84" s="126"/>
      <c r="K84" s="79" t="str">
        <f>IF(ISERROR(VLOOKUP(control!$B$5&amp;control!$F$32&amp;NIreland_HSCT!$B83,Data_LGD!$A$5:$U$1541,Data_HSCT!O$1,FALSE)),"-",VLOOKUP(control!$B$5&amp;control!$F$32&amp;NIreland_HSCT!$B83,Data_LGD!$A$5:$U$1541,Data_HSCT!O$1,FALSE))</f>
        <v>-</v>
      </c>
      <c r="L84" s="80" t="str">
        <f>IF(ISERROR(VLOOKUP(control!$B$5&amp;control!$F$32&amp;NIreland_HSCT!$B83,Data_LGD!$A$5:$U$1541,Data_HSCT!P$1,FALSE)),"-",VLOOKUP(control!$B$5&amp;control!$F$32&amp;NIreland_HSCT!$B83,Data_LGD!$A$5:$U$1541,Data_HSCT!P$1,FALSE))</f>
        <v>-</v>
      </c>
      <c r="M84" s="80">
        <f>IF(ISERROR(VLOOKUP(control!$B$5&amp;control!$F$32&amp;NIreland_HSCT!$B83,Data_LGD!$A$5:$U$1541,Data_HSCT!Q$1,FALSE)),"-",VLOOKUP(control!$B$5&amp;control!$F$32&amp;NIreland_HSCT!$B83,Data_LGD!$A$5:$U$1541,Data_HSCT!Q$1,FALSE))</f>
        <v>10.145932326631382</v>
      </c>
      <c r="N84" s="80" t="str">
        <f>IF(ISERROR(VLOOKUP(control!$B$5&amp;control!$F$32&amp;NIreland_HSCT!$B83,Data_LGD!$A$5:$U$1541,Data_HSCT!R$1,FALSE)),"-",VLOOKUP(control!$B$5&amp;control!$F$32&amp;NIreland_HSCT!$B83,Data_LGD!$A$5:$U$1541,Data_HSCT!R$1,FALSE))</f>
        <v>-</v>
      </c>
      <c r="O84" s="80" t="str">
        <f>IF(ISERROR(VLOOKUP(control!$B$5&amp;control!$F$32&amp;NIreland_HSCT!$B83,Data_LGD!$A$5:$U$1541,Data_HSCT!S$1,FALSE)),"-",VLOOKUP(control!$B$5&amp;control!$F$32&amp;NIreland_HSCT!$B83,Data_LGD!$A$5:$U$1541,Data_HSCT!S$1,FALSE))</f>
        <v>-</v>
      </c>
      <c r="P84" s="80" t="str">
        <f>IF(ISERROR(VLOOKUP(control!$B$5&amp;control!$F$32&amp;NIreland_HSCT!$B83,Data_LGD!$A$5:$U$1541,Data_HSCT!T$1,FALSE)),"-",VLOOKUP(control!$B$5&amp;control!$F$32&amp;NIreland_HSCT!$B83,Data_LGD!$A$5:$U$1541,Data_HSCT!T$1,FALSE))</f>
        <v>-</v>
      </c>
      <c r="Q84" s="81">
        <f>IF(ISERROR(VLOOKUP(control!$B$5&amp;control!$F$32&amp;NIreland_HSCT!$B83,Data_LGD!$A$5:$U$1541,Data_HSCT!U$1,FALSE)),"-",VLOOKUP(control!$B$5&amp;control!$F$32&amp;NIreland_HSCT!$B83,Data_LGD!$A$5:$U$1541,Data_HSCT!U$1,FALSE))</f>
        <v>10.145932326631382</v>
      </c>
      <c r="R84" s="126"/>
      <c r="S84" s="79" t="str">
        <f>IF(ISERROR(VLOOKUP("Persons"&amp;control!$F$32&amp;NIreland_HSCT!$B83,Data_LGD!$A$5:$U$1541,Data_HSCT!O$1,FALSE)),"-",VLOOKUP("Persons"&amp;control!$F$32&amp;NIreland_HSCT!$B83,Data_LGD!$A$5:$U$1541,Data_HSCT!O$1,FALSE))</f>
        <v>-</v>
      </c>
      <c r="T84" s="80">
        <f>IF(ISERROR(VLOOKUP("Persons"&amp;control!$F$32&amp;NIreland_HSCT!$B83,Data_LGD!$A$5:$U$1541,Data_HSCT!P$1,FALSE)),"-",VLOOKUP("Persons"&amp;control!$F$32&amp;NIreland_HSCT!$B83,Data_LGD!$A$5:$U$1541,Data_HSCT!P$1,FALSE))</f>
        <v>8.454943605526152</v>
      </c>
      <c r="U84" s="80">
        <f>IF(ISERROR(VLOOKUP("Persons"&amp;control!$F$32&amp;NIreland_HSCT!$B83,Data_LGD!$A$5:$U$1541,Data_HSCT!Q$1,FALSE)),"-",VLOOKUP("Persons"&amp;control!$F$32&amp;NIreland_HSCT!$B83,Data_LGD!$A$5:$U$1541,Data_HSCT!Q$1,FALSE))</f>
        <v>28.746808258788914</v>
      </c>
      <c r="V84" s="80">
        <f>IF(ISERROR(VLOOKUP("Persons"&amp;control!$F$32&amp;NIreland_HSCT!$B83,Data_LGD!$A$5:$U$1541,Data_HSCT!R$1,FALSE)),"-",VLOOKUP("Persons"&amp;control!$F$32&amp;NIreland_HSCT!$B83,Data_LGD!$A$5:$U$1541,Data_HSCT!R$1,FALSE))</f>
        <v>11.836921047736611</v>
      </c>
      <c r="W84" s="80">
        <f>IF(ISERROR(VLOOKUP("Persons"&amp;control!$F$32&amp;NIreland_HSCT!$B83,Data_LGD!$A$5:$U$1541,Data_HSCT!S$1,FALSE)),"-",VLOOKUP("Persons"&amp;control!$F$32&amp;NIreland_HSCT!$B83,Data_LGD!$A$5:$U$1541,Data_HSCT!S$1,FALSE))</f>
        <v>18.600875932157532</v>
      </c>
      <c r="X84" s="80" t="str">
        <f>IF(ISERROR(VLOOKUP("Persons"&amp;control!$F$32&amp;NIreland_HSCT!$B83,Data_LGD!$A$5:$U$1541,Data_HSCT!T$1,FALSE)),"-",VLOOKUP("Persons"&amp;control!$F$32&amp;NIreland_HSCT!$B83,Data_LGD!$A$5:$U$1541,Data_HSCT!T$1,FALSE))</f>
        <v>-</v>
      </c>
      <c r="Y84" s="81">
        <f>IF(ISERROR(VLOOKUP("Persons"&amp;control!$F$32&amp;NIreland_HSCT!$B83,Data_LGD!$A$5:$U$1541,Data_HSCT!U$1,FALSE)),"-",VLOOKUP("Persons"&amp;control!$F$32&amp;NIreland_HSCT!$B83,Data_LGD!$A$5:$U$1541,Data_HSCT!U$1,FALSE))</f>
        <v>67.639548844209216</v>
      </c>
    </row>
    <row r="85" spans="2:25" thickBot="1">
      <c r="B85" s="16" t="s">
        <v>81</v>
      </c>
      <c r="C85" s="82" t="str">
        <f>IF(ISERROR(VLOOKUP(control!$B$4&amp;control!$F$32&amp;NIreland_HSCT!$B84,Data_LGD!$A$5:$U$1541,Data_HSCT!O$1,FALSE)),"-",VLOOKUP(control!$B$4&amp;control!$F$32&amp;NIreland_HSCT!$B84,Data_LGD!$A$5:$U$1541,Data_HSCT!O$1,FALSE))</f>
        <v>-</v>
      </c>
      <c r="D85" s="83" t="str">
        <f>IF(ISERROR(VLOOKUP(control!$B$4&amp;control!$F$32&amp;NIreland_HSCT!$B84,Data_LGD!$A$5:$U$1541,Data_HSCT!P$1,FALSE)),"-",VLOOKUP(control!$B$4&amp;control!$F$32&amp;NIreland_HSCT!$B84,Data_LGD!$A$5:$U$1541,Data_HSCT!P$1,FALSE))</f>
        <v>-</v>
      </c>
      <c r="E85" s="83">
        <f>IF(ISERROR(VLOOKUP(control!$B$4&amp;control!$F$32&amp;NIreland_HSCT!$B84,Data_LGD!$A$5:$U$1541,Data_HSCT!Q$1,FALSE)),"-",VLOOKUP(control!$B$4&amp;control!$F$32&amp;NIreland_HSCT!$B84,Data_LGD!$A$5:$U$1541,Data_HSCT!Q$1,FALSE))</f>
        <v>8.454943605526152</v>
      </c>
      <c r="F85" s="83" t="str">
        <f>IF(ISERROR(VLOOKUP(control!$B$4&amp;control!$F$32&amp;NIreland_HSCT!$B84,Data_LGD!$A$5:$U$1541,Data_HSCT!R$1,FALSE)),"-",VLOOKUP(control!$B$4&amp;control!$F$32&amp;NIreland_HSCT!$B84,Data_LGD!$A$5:$U$1541,Data_HSCT!R$1,FALSE))</f>
        <v>-</v>
      </c>
      <c r="G85" s="83" t="str">
        <f>IF(ISERROR(VLOOKUP(control!$B$4&amp;control!$F$32&amp;NIreland_HSCT!$B84,Data_LGD!$A$5:$U$1541,Data_HSCT!S$1,FALSE)),"-",VLOOKUP(control!$B$4&amp;control!$F$32&amp;NIreland_HSCT!$B84,Data_LGD!$A$5:$U$1541,Data_HSCT!S$1,FALSE))</f>
        <v>-</v>
      </c>
      <c r="H85" s="83">
        <f>IF(ISERROR(VLOOKUP(control!$B$4&amp;control!$F$32&amp;NIreland_HSCT!$B84,Data_LGD!$A$5:$U$1541,Data_HSCT!T$1,FALSE)),"-",VLOOKUP(control!$B$4&amp;control!$F$32&amp;NIreland_HSCT!$B84,Data_LGD!$A$5:$U$1541,Data_HSCT!T$1,FALSE))</f>
        <v>8.454943605526152</v>
      </c>
      <c r="I85" s="84">
        <f>IF(ISERROR(VLOOKUP(control!$B$4&amp;control!$F$32&amp;NIreland_HSCT!$B84,Data_LGD!$A$5:$U$1541,Data_HSCT!U$1,FALSE)),"-",VLOOKUP(control!$B$4&amp;control!$F$32&amp;NIreland_HSCT!$B84,Data_LGD!$A$5:$U$1541,Data_HSCT!U$1,FALSE))</f>
        <v>16.909887211052304</v>
      </c>
      <c r="J85" s="126"/>
      <c r="K85" s="82" t="str">
        <f>IF(ISERROR(VLOOKUP(control!$B$5&amp;control!$F$32&amp;NIreland_HSCT!$B84,Data_LGD!$A$5:$U$1541,Data_HSCT!O$1,FALSE)),"-",VLOOKUP(control!$B$5&amp;control!$F$32&amp;NIreland_HSCT!$B84,Data_LGD!$A$5:$U$1541,Data_HSCT!O$1,FALSE))</f>
        <v>-</v>
      </c>
      <c r="L85" s="83" t="str">
        <f>IF(ISERROR(VLOOKUP(control!$B$5&amp;control!$F$32&amp;NIreland_HSCT!$B84,Data_LGD!$A$5:$U$1541,Data_HSCT!P$1,FALSE)),"-",VLOOKUP(control!$B$5&amp;control!$F$32&amp;NIreland_HSCT!$B84,Data_LGD!$A$5:$U$1541,Data_HSCT!P$1,FALSE))</f>
        <v>-</v>
      </c>
      <c r="M85" s="83">
        <f>IF(ISERROR(VLOOKUP(control!$B$5&amp;control!$F$32&amp;NIreland_HSCT!$B84,Data_LGD!$A$5:$U$1541,Data_HSCT!Q$1,FALSE)),"-",VLOOKUP(control!$B$5&amp;control!$F$32&amp;NIreland_HSCT!$B84,Data_LGD!$A$5:$U$1541,Data_HSCT!Q$1,FALSE))</f>
        <v>10.145932326631382</v>
      </c>
      <c r="N85" s="83" t="str">
        <f>IF(ISERROR(VLOOKUP(control!$B$5&amp;control!$F$32&amp;NIreland_HSCT!$B84,Data_LGD!$A$5:$U$1541,Data_HSCT!R$1,FALSE)),"-",VLOOKUP(control!$B$5&amp;control!$F$32&amp;NIreland_HSCT!$B84,Data_LGD!$A$5:$U$1541,Data_HSCT!R$1,FALSE))</f>
        <v>-</v>
      </c>
      <c r="O85" s="83" t="str">
        <f>IF(ISERROR(VLOOKUP(control!$B$5&amp;control!$F$32&amp;NIreland_HSCT!$B84,Data_LGD!$A$5:$U$1541,Data_HSCT!S$1,FALSE)),"-",VLOOKUP(control!$B$5&amp;control!$F$32&amp;NIreland_HSCT!$B84,Data_LGD!$A$5:$U$1541,Data_HSCT!S$1,FALSE))</f>
        <v>-</v>
      </c>
      <c r="P85" s="83" t="str">
        <f>IF(ISERROR(VLOOKUP(control!$B$5&amp;control!$F$32&amp;NIreland_HSCT!$B84,Data_LGD!$A$5:$U$1541,Data_HSCT!T$1,FALSE)),"-",VLOOKUP(control!$B$5&amp;control!$F$32&amp;NIreland_HSCT!$B84,Data_LGD!$A$5:$U$1541,Data_HSCT!T$1,FALSE))</f>
        <v>-</v>
      </c>
      <c r="Q85" s="84">
        <f>IF(ISERROR(VLOOKUP(control!$B$5&amp;control!$F$32&amp;NIreland_HSCT!$B84,Data_LGD!$A$5:$U$1541,Data_HSCT!U$1,FALSE)),"-",VLOOKUP(control!$B$5&amp;control!$F$32&amp;NIreland_HSCT!$B84,Data_LGD!$A$5:$U$1541,Data_HSCT!U$1,FALSE))</f>
        <v>10.145932326631382</v>
      </c>
      <c r="R85" s="126"/>
      <c r="S85" s="82" t="str">
        <f>IF(ISERROR(VLOOKUP("Persons"&amp;control!$F$32&amp;NIreland_HSCT!$B84,Data_LGD!$A$5:$U$1541,Data_HSCT!O$1,FALSE)),"-",VLOOKUP("Persons"&amp;control!$F$32&amp;NIreland_HSCT!$B84,Data_LGD!$A$5:$U$1541,Data_HSCT!O$1,FALSE))</f>
        <v>-</v>
      </c>
      <c r="T85" s="83" t="str">
        <f>IF(ISERROR(VLOOKUP("Persons"&amp;control!$F$32&amp;NIreland_HSCT!$B84,Data_LGD!$A$5:$U$1541,Data_HSCT!P$1,FALSE)),"-",VLOOKUP("Persons"&amp;control!$F$32&amp;NIreland_HSCT!$B84,Data_LGD!$A$5:$U$1541,Data_HSCT!P$1,FALSE))</f>
        <v>-</v>
      </c>
      <c r="U85" s="83">
        <f>IF(ISERROR(VLOOKUP("Persons"&amp;control!$F$32&amp;NIreland_HSCT!$B84,Data_LGD!$A$5:$U$1541,Data_HSCT!Q$1,FALSE)),"-",VLOOKUP("Persons"&amp;control!$F$32&amp;NIreland_HSCT!$B84,Data_LGD!$A$5:$U$1541,Data_HSCT!Q$1,FALSE))</f>
        <v>18.600875932157532</v>
      </c>
      <c r="V85" s="83" t="str">
        <f>IF(ISERROR(VLOOKUP("Persons"&amp;control!$F$32&amp;NIreland_HSCT!$B84,Data_LGD!$A$5:$U$1541,Data_HSCT!R$1,FALSE)),"-",VLOOKUP("Persons"&amp;control!$F$32&amp;NIreland_HSCT!$B84,Data_LGD!$A$5:$U$1541,Data_HSCT!R$1,FALSE))</f>
        <v>-</v>
      </c>
      <c r="W85" s="83" t="str">
        <f>IF(ISERROR(VLOOKUP("Persons"&amp;control!$F$32&amp;NIreland_HSCT!$B84,Data_LGD!$A$5:$U$1541,Data_HSCT!S$1,FALSE)),"-",VLOOKUP("Persons"&amp;control!$F$32&amp;NIreland_HSCT!$B84,Data_LGD!$A$5:$U$1541,Data_HSCT!S$1,FALSE))</f>
        <v>-</v>
      </c>
      <c r="X85" s="83">
        <f>IF(ISERROR(VLOOKUP("Persons"&amp;control!$F$32&amp;NIreland_HSCT!$B84,Data_LGD!$A$5:$U$1541,Data_HSCT!T$1,FALSE)),"-",VLOOKUP("Persons"&amp;control!$F$32&amp;NIreland_HSCT!$B84,Data_LGD!$A$5:$U$1541,Data_HSCT!T$1,FALSE))</f>
        <v>8.454943605526152</v>
      </c>
      <c r="Y85" s="84">
        <f>IF(ISERROR(VLOOKUP("Persons"&amp;control!$F$32&amp;NIreland_HSCT!$B84,Data_LGD!$A$5:$U$1541,Data_HSCT!U$1,FALSE)),"-",VLOOKUP("Persons"&amp;control!$F$32&amp;NIreland_HSCT!$B84,Data_LGD!$A$5:$U$1541,Data_HSCT!U$1,FALSE))</f>
        <v>27.055819537683686</v>
      </c>
    </row>
    <row r="86" spans="2:25" thickBot="1">
      <c r="B86" s="16" t="s">
        <v>199</v>
      </c>
      <c r="C86" s="79">
        <f>IF(ISERROR(VLOOKUP(control!$B$4&amp;control!$F$32&amp;NIreland_HSCT!$B85,Data_LGD!$A$5:$U$1541,Data_HSCT!O$1,FALSE)),"-",VLOOKUP(control!$B$4&amp;control!$F$32&amp;NIreland_HSCT!$B85,Data_LGD!$A$5:$U$1541,Data_HSCT!O$1,FALSE))</f>
        <v>8.454943605526152</v>
      </c>
      <c r="D86" s="80">
        <f>IF(ISERROR(VLOOKUP(control!$B$4&amp;control!$F$32&amp;NIreland_HSCT!$B85,Data_LGD!$A$5:$U$1541,Data_HSCT!P$1,FALSE)),"-",VLOOKUP(control!$B$4&amp;control!$F$32&amp;NIreland_HSCT!$B85,Data_LGD!$A$5:$U$1541,Data_HSCT!P$1,FALSE))</f>
        <v>8.454943605526152</v>
      </c>
      <c r="E86" s="80">
        <f>IF(ISERROR(VLOOKUP(control!$B$4&amp;control!$F$32&amp;NIreland_HSCT!$B85,Data_LGD!$A$5:$U$1541,Data_HSCT!Q$1,FALSE)),"-",VLOOKUP(control!$B$4&amp;control!$F$32&amp;NIreland_HSCT!$B85,Data_LGD!$A$5:$U$1541,Data_HSCT!Q$1,FALSE))</f>
        <v>18.600875932157532</v>
      </c>
      <c r="F86" s="80">
        <f>IF(ISERROR(VLOOKUP(control!$B$4&amp;control!$F$32&amp;NIreland_HSCT!$B85,Data_LGD!$A$5:$U$1541,Data_HSCT!R$1,FALSE)),"-",VLOOKUP(control!$B$4&amp;control!$F$32&amp;NIreland_HSCT!$B85,Data_LGD!$A$5:$U$1541,Data_HSCT!R$1,FALSE))</f>
        <v>10.145932326631382</v>
      </c>
      <c r="G86" s="80">
        <f>IF(ISERROR(VLOOKUP(control!$B$4&amp;control!$F$32&amp;NIreland_HSCT!$B85,Data_LGD!$A$5:$U$1541,Data_HSCT!S$1,FALSE)),"-",VLOOKUP(control!$B$4&amp;control!$F$32&amp;NIreland_HSCT!$B85,Data_LGD!$A$5:$U$1541,Data_HSCT!S$1,FALSE))</f>
        <v>8.454943605526152</v>
      </c>
      <c r="H86" s="80">
        <f>IF(ISERROR(VLOOKUP(control!$B$4&amp;control!$F$32&amp;NIreland_HSCT!$B85,Data_LGD!$A$5:$U$1541,Data_HSCT!T$1,FALSE)),"-",VLOOKUP(control!$B$4&amp;control!$F$32&amp;NIreland_HSCT!$B85,Data_LGD!$A$5:$U$1541,Data_HSCT!T$1,FALSE))</f>
        <v>8.454943605526152</v>
      </c>
      <c r="I86" s="81">
        <f>IF(ISERROR(VLOOKUP(control!$B$4&amp;control!$F$32&amp;NIreland_HSCT!$B85,Data_LGD!$A$5:$U$1541,Data_HSCT!U$1,FALSE)),"-",VLOOKUP(control!$B$4&amp;control!$F$32&amp;NIreland_HSCT!$B85,Data_LGD!$A$5:$U$1541,Data_HSCT!U$1,FALSE))</f>
        <v>62.566582680893518</v>
      </c>
      <c r="J86" s="126"/>
      <c r="K86" s="79">
        <f>IF(ISERROR(VLOOKUP(control!$B$5&amp;control!$F$32&amp;NIreland_HSCT!$B85,Data_LGD!$A$5:$U$1541,Data_HSCT!O$1,FALSE)),"-",VLOOKUP(control!$B$5&amp;control!$F$32&amp;NIreland_HSCT!$B85,Data_LGD!$A$5:$U$1541,Data_HSCT!O$1,FALSE))</f>
        <v>8.454943605526152</v>
      </c>
      <c r="L86" s="80" t="str">
        <f>IF(ISERROR(VLOOKUP(control!$B$5&amp;control!$F$32&amp;NIreland_HSCT!$B85,Data_LGD!$A$5:$U$1541,Data_HSCT!P$1,FALSE)),"-",VLOOKUP(control!$B$5&amp;control!$F$32&amp;NIreland_HSCT!$B85,Data_LGD!$A$5:$U$1541,Data_HSCT!P$1,FALSE))</f>
        <v>-</v>
      </c>
      <c r="M86" s="80" t="str">
        <f>IF(ISERROR(VLOOKUP(control!$B$5&amp;control!$F$32&amp;NIreland_HSCT!$B85,Data_LGD!$A$5:$U$1541,Data_HSCT!Q$1,FALSE)),"-",VLOOKUP(control!$B$5&amp;control!$F$32&amp;NIreland_HSCT!$B85,Data_LGD!$A$5:$U$1541,Data_HSCT!Q$1,FALSE))</f>
        <v>-</v>
      </c>
      <c r="N86" s="80" t="str">
        <f>IF(ISERROR(VLOOKUP(control!$B$5&amp;control!$F$32&amp;NIreland_HSCT!$B85,Data_LGD!$A$5:$U$1541,Data_HSCT!R$1,FALSE)),"-",VLOOKUP(control!$B$5&amp;control!$F$32&amp;NIreland_HSCT!$B85,Data_LGD!$A$5:$U$1541,Data_HSCT!R$1,FALSE))</f>
        <v>-</v>
      </c>
      <c r="O86" s="80" t="str">
        <f>IF(ISERROR(VLOOKUP(control!$B$5&amp;control!$F$32&amp;NIreland_HSCT!$B85,Data_LGD!$A$5:$U$1541,Data_HSCT!S$1,FALSE)),"-",VLOOKUP(control!$B$5&amp;control!$F$32&amp;NIreland_HSCT!$B85,Data_LGD!$A$5:$U$1541,Data_HSCT!S$1,FALSE))</f>
        <v>-</v>
      </c>
      <c r="P86" s="80">
        <f>IF(ISERROR(VLOOKUP(control!$B$5&amp;control!$F$32&amp;NIreland_HSCT!$B85,Data_LGD!$A$5:$U$1541,Data_HSCT!T$1,FALSE)),"-",VLOOKUP(control!$B$5&amp;control!$F$32&amp;NIreland_HSCT!$B85,Data_LGD!$A$5:$U$1541,Data_HSCT!T$1,FALSE))</f>
        <v>8.454943605526152</v>
      </c>
      <c r="Q86" s="81">
        <f>IF(ISERROR(VLOOKUP(control!$B$5&amp;control!$F$32&amp;NIreland_HSCT!$B85,Data_LGD!$A$5:$U$1541,Data_HSCT!U$1,FALSE)),"-",VLOOKUP(control!$B$5&amp;control!$F$32&amp;NIreland_HSCT!$B85,Data_LGD!$A$5:$U$1541,Data_HSCT!U$1,FALSE))</f>
        <v>16.909887211052304</v>
      </c>
      <c r="R86" s="126"/>
      <c r="S86" s="79">
        <f>IF(ISERROR(VLOOKUP("Persons"&amp;control!$F$32&amp;NIreland_HSCT!$B85,Data_LGD!$A$5:$U$1541,Data_HSCT!O$1,FALSE)),"-",VLOOKUP("Persons"&amp;control!$F$32&amp;NIreland_HSCT!$B85,Data_LGD!$A$5:$U$1541,Data_HSCT!O$1,FALSE))</f>
        <v>16.909887211052304</v>
      </c>
      <c r="T86" s="80">
        <f>IF(ISERROR(VLOOKUP("Persons"&amp;control!$F$32&amp;NIreland_HSCT!$B85,Data_LGD!$A$5:$U$1541,Data_HSCT!P$1,FALSE)),"-",VLOOKUP("Persons"&amp;control!$F$32&amp;NIreland_HSCT!$B85,Data_LGD!$A$5:$U$1541,Data_HSCT!P$1,FALSE))</f>
        <v>8.454943605526152</v>
      </c>
      <c r="U86" s="80">
        <f>IF(ISERROR(VLOOKUP("Persons"&amp;control!$F$32&amp;NIreland_HSCT!$B85,Data_LGD!$A$5:$U$1541,Data_HSCT!Q$1,FALSE)),"-",VLOOKUP("Persons"&amp;control!$F$32&amp;NIreland_HSCT!$B85,Data_LGD!$A$5:$U$1541,Data_HSCT!Q$1,FALSE))</f>
        <v>18.600875932157532</v>
      </c>
      <c r="V86" s="80">
        <f>IF(ISERROR(VLOOKUP("Persons"&amp;control!$F$32&amp;NIreland_HSCT!$B85,Data_LGD!$A$5:$U$1541,Data_HSCT!R$1,FALSE)),"-",VLOOKUP("Persons"&amp;control!$F$32&amp;NIreland_HSCT!$B85,Data_LGD!$A$5:$U$1541,Data_HSCT!R$1,FALSE))</f>
        <v>10.145932326631382</v>
      </c>
      <c r="W86" s="80">
        <f>IF(ISERROR(VLOOKUP("Persons"&amp;control!$F$32&amp;NIreland_HSCT!$B85,Data_LGD!$A$5:$U$1541,Data_HSCT!S$1,FALSE)),"-",VLOOKUP("Persons"&amp;control!$F$32&amp;NIreland_HSCT!$B85,Data_LGD!$A$5:$U$1541,Data_HSCT!S$1,FALSE))</f>
        <v>8.454943605526152</v>
      </c>
      <c r="X86" s="80">
        <f>IF(ISERROR(VLOOKUP("Persons"&amp;control!$F$32&amp;NIreland_HSCT!$B85,Data_LGD!$A$5:$U$1541,Data_HSCT!T$1,FALSE)),"-",VLOOKUP("Persons"&amp;control!$F$32&amp;NIreland_HSCT!$B85,Data_LGD!$A$5:$U$1541,Data_HSCT!T$1,FALSE))</f>
        <v>16.909887211052304</v>
      </c>
      <c r="Y86" s="81">
        <f>IF(ISERROR(VLOOKUP("Persons"&amp;control!$F$32&amp;NIreland_HSCT!$B85,Data_LGD!$A$5:$U$1541,Data_HSCT!U$1,FALSE)),"-",VLOOKUP("Persons"&amp;control!$F$32&amp;NIreland_HSCT!$B85,Data_LGD!$A$5:$U$1541,Data_HSCT!U$1,FALSE))</f>
        <v>79.476469891945825</v>
      </c>
    </row>
    <row r="87" spans="2:25" thickBot="1">
      <c r="B87" s="16" t="s">
        <v>149</v>
      </c>
      <c r="C87" s="82" t="str">
        <f>IF(ISERROR(VLOOKUP(control!$B$4&amp;control!$F$32&amp;NIreland_HSCT!$B86,Data_LGD!$A$5:$U$1541,Data_HSCT!O$1,FALSE)),"-",VLOOKUP(control!$B$4&amp;control!$F$32&amp;NIreland_HSCT!$B86,Data_LGD!$A$5:$U$1541,Data_HSCT!O$1,FALSE))</f>
        <v>-</v>
      </c>
      <c r="D87" s="83" t="str">
        <f>IF(ISERROR(VLOOKUP(control!$B$4&amp;control!$F$32&amp;NIreland_HSCT!$B86,Data_LGD!$A$5:$U$1541,Data_HSCT!P$1,FALSE)),"-",VLOOKUP(control!$B$4&amp;control!$F$32&amp;NIreland_HSCT!$B86,Data_LGD!$A$5:$U$1541,Data_HSCT!P$1,FALSE))</f>
        <v>-</v>
      </c>
      <c r="E87" s="83" t="str">
        <f>IF(ISERROR(VLOOKUP(control!$B$4&amp;control!$F$32&amp;NIreland_HSCT!$B86,Data_LGD!$A$5:$U$1541,Data_HSCT!Q$1,FALSE)),"-",VLOOKUP(control!$B$4&amp;control!$F$32&amp;NIreland_HSCT!$B86,Data_LGD!$A$5:$U$1541,Data_HSCT!Q$1,FALSE))</f>
        <v>-</v>
      </c>
      <c r="F87" s="83" t="str">
        <f>IF(ISERROR(VLOOKUP(control!$B$4&amp;control!$F$32&amp;NIreland_HSCT!$B86,Data_LGD!$A$5:$U$1541,Data_HSCT!R$1,FALSE)),"-",VLOOKUP(control!$B$4&amp;control!$F$32&amp;NIreland_HSCT!$B86,Data_LGD!$A$5:$U$1541,Data_HSCT!R$1,FALSE))</f>
        <v>-</v>
      </c>
      <c r="G87" s="83" t="str">
        <f>IF(ISERROR(VLOOKUP(control!$B$4&amp;control!$F$32&amp;NIreland_HSCT!$B86,Data_LGD!$A$5:$U$1541,Data_HSCT!S$1,FALSE)),"-",VLOOKUP(control!$B$4&amp;control!$F$32&amp;NIreland_HSCT!$B86,Data_LGD!$A$5:$U$1541,Data_HSCT!S$1,FALSE))</f>
        <v>-</v>
      </c>
      <c r="H87" s="83" t="str">
        <f>IF(ISERROR(VLOOKUP(control!$B$4&amp;control!$F$32&amp;NIreland_HSCT!$B86,Data_LGD!$A$5:$U$1541,Data_HSCT!T$1,FALSE)),"-",VLOOKUP(control!$B$4&amp;control!$F$32&amp;NIreland_HSCT!$B86,Data_LGD!$A$5:$U$1541,Data_HSCT!T$1,FALSE))</f>
        <v>-</v>
      </c>
      <c r="I87" s="84" t="str">
        <f>IF(ISERROR(VLOOKUP(control!$B$4&amp;control!$F$32&amp;NIreland_HSCT!$B86,Data_LGD!$A$5:$U$1541,Data_HSCT!U$1,FALSE)),"-",VLOOKUP(control!$B$4&amp;control!$F$32&amp;NIreland_HSCT!$B86,Data_LGD!$A$5:$U$1541,Data_HSCT!U$1,FALSE))</f>
        <v>-</v>
      </c>
      <c r="J87" s="126"/>
      <c r="K87" s="82" t="str">
        <f>IF(ISERROR(VLOOKUP(control!$B$5&amp;control!$F$32&amp;NIreland_HSCT!$B86,Data_LGD!$A$5:$U$1541,Data_HSCT!O$1,FALSE)),"-",VLOOKUP(control!$B$5&amp;control!$F$32&amp;NIreland_HSCT!$B86,Data_LGD!$A$5:$U$1541,Data_HSCT!O$1,FALSE))</f>
        <v>-</v>
      </c>
      <c r="L87" s="83" t="str">
        <f>IF(ISERROR(VLOOKUP(control!$B$5&amp;control!$F$32&amp;NIreland_HSCT!$B86,Data_LGD!$A$5:$U$1541,Data_HSCT!P$1,FALSE)),"-",VLOOKUP(control!$B$5&amp;control!$F$32&amp;NIreland_HSCT!$B86,Data_LGD!$A$5:$U$1541,Data_HSCT!P$1,FALSE))</f>
        <v>-</v>
      </c>
      <c r="M87" s="83" t="str">
        <f>IF(ISERROR(VLOOKUP(control!$B$5&amp;control!$F$32&amp;NIreland_HSCT!$B86,Data_LGD!$A$5:$U$1541,Data_HSCT!Q$1,FALSE)),"-",VLOOKUP(control!$B$5&amp;control!$F$32&amp;NIreland_HSCT!$B86,Data_LGD!$A$5:$U$1541,Data_HSCT!Q$1,FALSE))</f>
        <v>-</v>
      </c>
      <c r="N87" s="83" t="str">
        <f>IF(ISERROR(VLOOKUP(control!$B$5&amp;control!$F$32&amp;NIreland_HSCT!$B86,Data_LGD!$A$5:$U$1541,Data_HSCT!R$1,FALSE)),"-",VLOOKUP(control!$B$5&amp;control!$F$32&amp;NIreland_HSCT!$B86,Data_LGD!$A$5:$U$1541,Data_HSCT!R$1,FALSE))</f>
        <v>-</v>
      </c>
      <c r="O87" s="83" t="str">
        <f>IF(ISERROR(VLOOKUP(control!$B$5&amp;control!$F$32&amp;NIreland_HSCT!$B86,Data_LGD!$A$5:$U$1541,Data_HSCT!S$1,FALSE)),"-",VLOOKUP(control!$B$5&amp;control!$F$32&amp;NIreland_HSCT!$B86,Data_LGD!$A$5:$U$1541,Data_HSCT!S$1,FALSE))</f>
        <v>-</v>
      </c>
      <c r="P87" s="83" t="str">
        <f>IF(ISERROR(VLOOKUP(control!$B$5&amp;control!$F$32&amp;NIreland_HSCT!$B86,Data_LGD!$A$5:$U$1541,Data_HSCT!T$1,FALSE)),"-",VLOOKUP(control!$B$5&amp;control!$F$32&amp;NIreland_HSCT!$B86,Data_LGD!$A$5:$U$1541,Data_HSCT!T$1,FALSE))</f>
        <v>-</v>
      </c>
      <c r="Q87" s="84" t="str">
        <f>IF(ISERROR(VLOOKUP(control!$B$5&amp;control!$F$32&amp;NIreland_HSCT!$B86,Data_LGD!$A$5:$U$1541,Data_HSCT!U$1,FALSE)),"-",VLOOKUP(control!$B$5&amp;control!$F$32&amp;NIreland_HSCT!$B86,Data_LGD!$A$5:$U$1541,Data_HSCT!U$1,FALSE))</f>
        <v>-</v>
      </c>
      <c r="R87" s="126"/>
      <c r="S87" s="82" t="str">
        <f>IF(ISERROR(VLOOKUP("Persons"&amp;control!$F$32&amp;NIreland_HSCT!$B86,Data_LGD!$A$5:$U$1541,Data_HSCT!O$1,FALSE)),"-",VLOOKUP("Persons"&amp;control!$F$32&amp;NIreland_HSCT!$B86,Data_LGD!$A$5:$U$1541,Data_HSCT!O$1,FALSE))</f>
        <v>-</v>
      </c>
      <c r="T87" s="83" t="str">
        <f>IF(ISERROR(VLOOKUP("Persons"&amp;control!$F$32&amp;NIreland_HSCT!$B86,Data_LGD!$A$5:$U$1541,Data_HSCT!P$1,FALSE)),"-",VLOOKUP("Persons"&amp;control!$F$32&amp;NIreland_HSCT!$B86,Data_LGD!$A$5:$U$1541,Data_HSCT!P$1,FALSE))</f>
        <v>-</v>
      </c>
      <c r="U87" s="83" t="str">
        <f>IF(ISERROR(VLOOKUP("Persons"&amp;control!$F$32&amp;NIreland_HSCT!$B86,Data_LGD!$A$5:$U$1541,Data_HSCT!Q$1,FALSE)),"-",VLOOKUP("Persons"&amp;control!$F$32&amp;NIreland_HSCT!$B86,Data_LGD!$A$5:$U$1541,Data_HSCT!Q$1,FALSE))</f>
        <v>-</v>
      </c>
      <c r="V87" s="83" t="str">
        <f>IF(ISERROR(VLOOKUP("Persons"&amp;control!$F$32&amp;NIreland_HSCT!$B86,Data_LGD!$A$5:$U$1541,Data_HSCT!R$1,FALSE)),"-",VLOOKUP("Persons"&amp;control!$F$32&amp;NIreland_HSCT!$B86,Data_LGD!$A$5:$U$1541,Data_HSCT!R$1,FALSE))</f>
        <v>-</v>
      </c>
      <c r="W87" s="83" t="str">
        <f>IF(ISERROR(VLOOKUP("Persons"&amp;control!$F$32&amp;NIreland_HSCT!$B86,Data_LGD!$A$5:$U$1541,Data_HSCT!S$1,FALSE)),"-",VLOOKUP("Persons"&amp;control!$F$32&amp;NIreland_HSCT!$B86,Data_LGD!$A$5:$U$1541,Data_HSCT!S$1,FALSE))</f>
        <v>-</v>
      </c>
      <c r="X87" s="83" t="str">
        <f>IF(ISERROR(VLOOKUP("Persons"&amp;control!$F$32&amp;NIreland_HSCT!$B86,Data_LGD!$A$5:$U$1541,Data_HSCT!T$1,FALSE)),"-",VLOOKUP("Persons"&amp;control!$F$32&amp;NIreland_HSCT!$B86,Data_LGD!$A$5:$U$1541,Data_HSCT!T$1,FALSE))</f>
        <v>-</v>
      </c>
      <c r="Y87" s="84" t="str">
        <f>IF(ISERROR(VLOOKUP("Persons"&amp;control!$F$32&amp;NIreland_HSCT!$B86,Data_LGD!$A$5:$U$1541,Data_HSCT!U$1,FALSE)),"-",VLOOKUP("Persons"&amp;control!$F$32&amp;NIreland_HSCT!$B86,Data_LGD!$A$5:$U$1541,Data_HSCT!U$1,FALSE))</f>
        <v>-</v>
      </c>
    </row>
    <row r="88" spans="2:25" thickBot="1">
      <c r="B88" s="16" t="s">
        <v>93</v>
      </c>
      <c r="C88" s="79" t="str">
        <f>IF(ISERROR(VLOOKUP(control!$B$4&amp;control!$F$32&amp;NIreland_HSCT!$B87,Data_LGD!$A$5:$U$1541,Data_HSCT!O$1,FALSE)),"-",VLOOKUP(control!$B$4&amp;control!$F$32&amp;NIreland_HSCT!$B87,Data_LGD!$A$5:$U$1541,Data_HSCT!O$1,FALSE))</f>
        <v>-</v>
      </c>
      <c r="D88" s="80" t="str">
        <f>IF(ISERROR(VLOOKUP(control!$B$4&amp;control!$F$32&amp;NIreland_HSCT!$B87,Data_LGD!$A$5:$U$1541,Data_HSCT!P$1,FALSE)),"-",VLOOKUP(control!$B$4&amp;control!$F$32&amp;NIreland_HSCT!$B87,Data_LGD!$A$5:$U$1541,Data_HSCT!P$1,FALSE))</f>
        <v>-</v>
      </c>
      <c r="E88" s="80" t="str">
        <f>IF(ISERROR(VLOOKUP(control!$B$4&amp;control!$F$32&amp;NIreland_HSCT!$B87,Data_LGD!$A$5:$U$1541,Data_HSCT!Q$1,FALSE)),"-",VLOOKUP(control!$B$4&amp;control!$F$32&amp;NIreland_HSCT!$B87,Data_LGD!$A$5:$U$1541,Data_HSCT!Q$1,FALSE))</f>
        <v>-</v>
      </c>
      <c r="F88" s="80" t="str">
        <f>IF(ISERROR(VLOOKUP(control!$B$4&amp;control!$F$32&amp;NIreland_HSCT!$B87,Data_LGD!$A$5:$U$1541,Data_HSCT!R$1,FALSE)),"-",VLOOKUP(control!$B$4&amp;control!$F$32&amp;NIreland_HSCT!$B87,Data_LGD!$A$5:$U$1541,Data_HSCT!R$1,FALSE))</f>
        <v>-</v>
      </c>
      <c r="G88" s="80" t="str">
        <f>IF(ISERROR(VLOOKUP(control!$B$4&amp;control!$F$32&amp;NIreland_HSCT!$B87,Data_LGD!$A$5:$U$1541,Data_HSCT!S$1,FALSE)),"-",VLOOKUP(control!$B$4&amp;control!$F$32&amp;NIreland_HSCT!$B87,Data_LGD!$A$5:$U$1541,Data_HSCT!S$1,FALSE))</f>
        <v>-</v>
      </c>
      <c r="H88" s="80" t="str">
        <f>IF(ISERROR(VLOOKUP(control!$B$4&amp;control!$F$32&amp;NIreland_HSCT!$B87,Data_LGD!$A$5:$U$1541,Data_HSCT!T$1,FALSE)),"-",VLOOKUP(control!$B$4&amp;control!$F$32&amp;NIreland_HSCT!$B87,Data_LGD!$A$5:$U$1541,Data_HSCT!T$1,FALSE))</f>
        <v>-</v>
      </c>
      <c r="I88" s="81" t="str">
        <f>IF(ISERROR(VLOOKUP(control!$B$4&amp;control!$F$32&amp;NIreland_HSCT!$B87,Data_LGD!$A$5:$U$1541,Data_HSCT!U$1,FALSE)),"-",VLOOKUP(control!$B$4&amp;control!$F$32&amp;NIreland_HSCT!$B87,Data_LGD!$A$5:$U$1541,Data_HSCT!U$1,FALSE))</f>
        <v>-</v>
      </c>
      <c r="J88" s="126"/>
      <c r="K88" s="79" t="str">
        <f>IF(ISERROR(VLOOKUP(control!$B$5&amp;control!$F$32&amp;NIreland_HSCT!$B87,Data_LGD!$A$5:$U$1541,Data_HSCT!O$1,FALSE)),"-",VLOOKUP(control!$B$5&amp;control!$F$32&amp;NIreland_HSCT!$B87,Data_LGD!$A$5:$U$1541,Data_HSCT!O$1,FALSE))</f>
        <v>-</v>
      </c>
      <c r="L88" s="80" t="str">
        <f>IF(ISERROR(VLOOKUP(control!$B$5&amp;control!$F$32&amp;NIreland_HSCT!$B87,Data_LGD!$A$5:$U$1541,Data_HSCT!P$1,FALSE)),"-",VLOOKUP(control!$B$5&amp;control!$F$32&amp;NIreland_HSCT!$B87,Data_LGD!$A$5:$U$1541,Data_HSCT!P$1,FALSE))</f>
        <v>-</v>
      </c>
      <c r="M88" s="80" t="str">
        <f>IF(ISERROR(VLOOKUP(control!$B$5&amp;control!$F$32&amp;NIreland_HSCT!$B87,Data_LGD!$A$5:$U$1541,Data_HSCT!Q$1,FALSE)),"-",VLOOKUP(control!$B$5&amp;control!$F$32&amp;NIreland_HSCT!$B87,Data_LGD!$A$5:$U$1541,Data_HSCT!Q$1,FALSE))</f>
        <v>-</v>
      </c>
      <c r="N88" s="80" t="str">
        <f>IF(ISERROR(VLOOKUP(control!$B$5&amp;control!$F$32&amp;NIreland_HSCT!$B87,Data_LGD!$A$5:$U$1541,Data_HSCT!R$1,FALSE)),"-",VLOOKUP(control!$B$5&amp;control!$F$32&amp;NIreland_HSCT!$B87,Data_LGD!$A$5:$U$1541,Data_HSCT!R$1,FALSE))</f>
        <v>-</v>
      </c>
      <c r="O88" s="80" t="str">
        <f>IF(ISERROR(VLOOKUP(control!$B$5&amp;control!$F$32&amp;NIreland_HSCT!$B87,Data_LGD!$A$5:$U$1541,Data_HSCT!S$1,FALSE)),"-",VLOOKUP(control!$B$5&amp;control!$F$32&amp;NIreland_HSCT!$B87,Data_LGD!$A$5:$U$1541,Data_HSCT!S$1,FALSE))</f>
        <v>-</v>
      </c>
      <c r="P88" s="80" t="str">
        <f>IF(ISERROR(VLOOKUP(control!$B$5&amp;control!$F$32&amp;NIreland_HSCT!$B87,Data_LGD!$A$5:$U$1541,Data_HSCT!T$1,FALSE)),"-",VLOOKUP(control!$B$5&amp;control!$F$32&amp;NIreland_HSCT!$B87,Data_LGD!$A$5:$U$1541,Data_HSCT!T$1,FALSE))</f>
        <v>-</v>
      </c>
      <c r="Q88" s="81" t="str">
        <f>IF(ISERROR(VLOOKUP(control!$B$5&amp;control!$F$32&amp;NIreland_HSCT!$B87,Data_LGD!$A$5:$U$1541,Data_HSCT!U$1,FALSE)),"-",VLOOKUP(control!$B$5&amp;control!$F$32&amp;NIreland_HSCT!$B87,Data_LGD!$A$5:$U$1541,Data_HSCT!U$1,FALSE))</f>
        <v>-</v>
      </c>
      <c r="R88" s="126"/>
      <c r="S88" s="79" t="str">
        <f>IF(ISERROR(VLOOKUP("Persons"&amp;control!$F$32&amp;NIreland_HSCT!$B87,Data_LGD!$A$5:$U$1541,Data_HSCT!O$1,FALSE)),"-",VLOOKUP("Persons"&amp;control!$F$32&amp;NIreland_HSCT!$B87,Data_LGD!$A$5:$U$1541,Data_HSCT!O$1,FALSE))</f>
        <v>-</v>
      </c>
      <c r="T88" s="80" t="str">
        <f>IF(ISERROR(VLOOKUP("Persons"&amp;control!$F$32&amp;NIreland_HSCT!$B87,Data_LGD!$A$5:$U$1541,Data_HSCT!P$1,FALSE)),"-",VLOOKUP("Persons"&amp;control!$F$32&amp;NIreland_HSCT!$B87,Data_LGD!$A$5:$U$1541,Data_HSCT!P$1,FALSE))</f>
        <v>-</v>
      </c>
      <c r="U88" s="80" t="str">
        <f>IF(ISERROR(VLOOKUP("Persons"&amp;control!$F$32&amp;NIreland_HSCT!$B87,Data_LGD!$A$5:$U$1541,Data_HSCT!Q$1,FALSE)),"-",VLOOKUP("Persons"&amp;control!$F$32&amp;NIreland_HSCT!$B87,Data_LGD!$A$5:$U$1541,Data_HSCT!Q$1,FALSE))</f>
        <v>-</v>
      </c>
      <c r="V88" s="80" t="str">
        <f>IF(ISERROR(VLOOKUP("Persons"&amp;control!$F$32&amp;NIreland_HSCT!$B87,Data_LGD!$A$5:$U$1541,Data_HSCT!R$1,FALSE)),"-",VLOOKUP("Persons"&amp;control!$F$32&amp;NIreland_HSCT!$B87,Data_LGD!$A$5:$U$1541,Data_HSCT!R$1,FALSE))</f>
        <v>-</v>
      </c>
      <c r="W88" s="80" t="str">
        <f>IF(ISERROR(VLOOKUP("Persons"&amp;control!$F$32&amp;NIreland_HSCT!$B87,Data_LGD!$A$5:$U$1541,Data_HSCT!S$1,FALSE)),"-",VLOOKUP("Persons"&amp;control!$F$32&amp;NIreland_HSCT!$B87,Data_LGD!$A$5:$U$1541,Data_HSCT!S$1,FALSE))</f>
        <v>-</v>
      </c>
      <c r="X88" s="80" t="str">
        <f>IF(ISERROR(VLOOKUP("Persons"&amp;control!$F$32&amp;NIreland_HSCT!$B87,Data_LGD!$A$5:$U$1541,Data_HSCT!T$1,FALSE)),"-",VLOOKUP("Persons"&amp;control!$F$32&amp;NIreland_HSCT!$B87,Data_LGD!$A$5:$U$1541,Data_HSCT!T$1,FALSE))</f>
        <v>-</v>
      </c>
      <c r="Y88" s="81" t="str">
        <f>IF(ISERROR(VLOOKUP("Persons"&amp;control!$F$32&amp;NIreland_HSCT!$B87,Data_LGD!$A$5:$U$1541,Data_HSCT!U$1,FALSE)),"-",VLOOKUP("Persons"&amp;control!$F$32&amp;NIreland_HSCT!$B87,Data_LGD!$A$5:$U$1541,Data_HSCT!U$1,FALSE))</f>
        <v>-</v>
      </c>
    </row>
    <row r="89" spans="2:25" thickBot="1">
      <c r="B89" s="16" t="s">
        <v>152</v>
      </c>
      <c r="C89" s="82" t="str">
        <f>IF(ISERROR(VLOOKUP(control!$B$4&amp;control!$F$32&amp;NIreland_HSCT!$B88,Data_LGD!$A$5:$U$1541,Data_HSCT!O$1,FALSE)),"-",VLOOKUP(control!$B$4&amp;control!$F$32&amp;NIreland_HSCT!$B88,Data_LGD!$A$5:$U$1541,Data_HSCT!O$1,FALSE))</f>
        <v>-</v>
      </c>
      <c r="D89" s="83" t="str">
        <f>IF(ISERROR(VLOOKUP(control!$B$4&amp;control!$F$32&amp;NIreland_HSCT!$B88,Data_LGD!$A$5:$U$1541,Data_HSCT!P$1,FALSE)),"-",VLOOKUP(control!$B$4&amp;control!$F$32&amp;NIreland_HSCT!$B88,Data_LGD!$A$5:$U$1541,Data_HSCT!P$1,FALSE))</f>
        <v>-</v>
      </c>
      <c r="E89" s="83" t="str">
        <f>IF(ISERROR(VLOOKUP(control!$B$4&amp;control!$F$32&amp;NIreland_HSCT!$B88,Data_LGD!$A$5:$U$1541,Data_HSCT!Q$1,FALSE)),"-",VLOOKUP(control!$B$4&amp;control!$F$32&amp;NIreland_HSCT!$B88,Data_LGD!$A$5:$U$1541,Data_HSCT!Q$1,FALSE))</f>
        <v>-</v>
      </c>
      <c r="F89" s="83" t="str">
        <f>IF(ISERROR(VLOOKUP(control!$B$4&amp;control!$F$32&amp;NIreland_HSCT!$B88,Data_LGD!$A$5:$U$1541,Data_HSCT!R$1,FALSE)),"-",VLOOKUP(control!$B$4&amp;control!$F$32&amp;NIreland_HSCT!$B88,Data_LGD!$A$5:$U$1541,Data_HSCT!R$1,FALSE))</f>
        <v>-</v>
      </c>
      <c r="G89" s="83" t="str">
        <f>IF(ISERROR(VLOOKUP(control!$B$4&amp;control!$F$32&amp;NIreland_HSCT!$B88,Data_LGD!$A$5:$U$1541,Data_HSCT!S$1,FALSE)),"-",VLOOKUP(control!$B$4&amp;control!$F$32&amp;NIreland_HSCT!$B88,Data_LGD!$A$5:$U$1541,Data_HSCT!S$1,FALSE))</f>
        <v>-</v>
      </c>
      <c r="H89" s="83" t="str">
        <f>IF(ISERROR(VLOOKUP(control!$B$4&amp;control!$F$32&amp;NIreland_HSCT!$B88,Data_LGD!$A$5:$U$1541,Data_HSCT!T$1,FALSE)),"-",VLOOKUP(control!$B$4&amp;control!$F$32&amp;NIreland_HSCT!$B88,Data_LGD!$A$5:$U$1541,Data_HSCT!T$1,FALSE))</f>
        <v>-</v>
      </c>
      <c r="I89" s="84" t="str">
        <f>IF(ISERROR(VLOOKUP(control!$B$4&amp;control!$F$32&amp;NIreland_HSCT!$B88,Data_LGD!$A$5:$U$1541,Data_HSCT!U$1,FALSE)),"-",VLOOKUP(control!$B$4&amp;control!$F$32&amp;NIreland_HSCT!$B88,Data_LGD!$A$5:$U$1541,Data_HSCT!U$1,FALSE))</f>
        <v>-</v>
      </c>
      <c r="J89" s="126"/>
      <c r="K89" s="82" t="str">
        <f>IF(ISERROR(VLOOKUP(control!$B$5&amp;control!$F$32&amp;NIreland_HSCT!$B88,Data_LGD!$A$5:$U$1541,Data_HSCT!O$1,FALSE)),"-",VLOOKUP(control!$B$5&amp;control!$F$32&amp;NIreland_HSCT!$B88,Data_LGD!$A$5:$U$1541,Data_HSCT!O$1,FALSE))</f>
        <v>-</v>
      </c>
      <c r="L89" s="83" t="str">
        <f>IF(ISERROR(VLOOKUP(control!$B$5&amp;control!$F$32&amp;NIreland_HSCT!$B88,Data_LGD!$A$5:$U$1541,Data_HSCT!P$1,FALSE)),"-",VLOOKUP(control!$B$5&amp;control!$F$32&amp;NIreland_HSCT!$B88,Data_LGD!$A$5:$U$1541,Data_HSCT!P$1,FALSE))</f>
        <v>-</v>
      </c>
      <c r="M89" s="83" t="str">
        <f>IF(ISERROR(VLOOKUP(control!$B$5&amp;control!$F$32&amp;NIreland_HSCT!$B88,Data_LGD!$A$5:$U$1541,Data_HSCT!Q$1,FALSE)),"-",VLOOKUP(control!$B$5&amp;control!$F$32&amp;NIreland_HSCT!$B88,Data_LGD!$A$5:$U$1541,Data_HSCT!Q$1,FALSE))</f>
        <v>-</v>
      </c>
      <c r="N89" s="83" t="str">
        <f>IF(ISERROR(VLOOKUP(control!$B$5&amp;control!$F$32&amp;NIreland_HSCT!$B88,Data_LGD!$A$5:$U$1541,Data_HSCT!R$1,FALSE)),"-",VLOOKUP(control!$B$5&amp;control!$F$32&amp;NIreland_HSCT!$B88,Data_LGD!$A$5:$U$1541,Data_HSCT!R$1,FALSE))</f>
        <v>-</v>
      </c>
      <c r="O89" s="83" t="str">
        <f>IF(ISERROR(VLOOKUP(control!$B$5&amp;control!$F$32&amp;NIreland_HSCT!$B88,Data_LGD!$A$5:$U$1541,Data_HSCT!S$1,FALSE)),"-",VLOOKUP(control!$B$5&amp;control!$F$32&amp;NIreland_HSCT!$B88,Data_LGD!$A$5:$U$1541,Data_HSCT!S$1,FALSE))</f>
        <v>-</v>
      </c>
      <c r="P89" s="83" t="str">
        <f>IF(ISERROR(VLOOKUP(control!$B$5&amp;control!$F$32&amp;NIreland_HSCT!$B88,Data_LGD!$A$5:$U$1541,Data_HSCT!T$1,FALSE)),"-",VLOOKUP(control!$B$5&amp;control!$F$32&amp;NIreland_HSCT!$B88,Data_LGD!$A$5:$U$1541,Data_HSCT!T$1,FALSE))</f>
        <v>-</v>
      </c>
      <c r="Q89" s="84" t="str">
        <f>IF(ISERROR(VLOOKUP(control!$B$5&amp;control!$F$32&amp;NIreland_HSCT!$B88,Data_LGD!$A$5:$U$1541,Data_HSCT!U$1,FALSE)),"-",VLOOKUP(control!$B$5&amp;control!$F$32&amp;NIreland_HSCT!$B88,Data_LGD!$A$5:$U$1541,Data_HSCT!U$1,FALSE))</f>
        <v>-</v>
      </c>
      <c r="R89" s="126"/>
      <c r="S89" s="82" t="str">
        <f>IF(ISERROR(VLOOKUP("Persons"&amp;control!$F$32&amp;NIreland_HSCT!$B88,Data_LGD!$A$5:$U$1541,Data_HSCT!O$1,FALSE)),"-",VLOOKUP("Persons"&amp;control!$F$32&amp;NIreland_HSCT!$B88,Data_LGD!$A$5:$U$1541,Data_HSCT!O$1,FALSE))</f>
        <v>-</v>
      </c>
      <c r="T89" s="83" t="str">
        <f>IF(ISERROR(VLOOKUP("Persons"&amp;control!$F$32&amp;NIreland_HSCT!$B88,Data_LGD!$A$5:$U$1541,Data_HSCT!P$1,FALSE)),"-",VLOOKUP("Persons"&amp;control!$F$32&amp;NIreland_HSCT!$B88,Data_LGD!$A$5:$U$1541,Data_HSCT!P$1,FALSE))</f>
        <v>-</v>
      </c>
      <c r="U89" s="83" t="str">
        <f>IF(ISERROR(VLOOKUP("Persons"&amp;control!$F$32&amp;NIreland_HSCT!$B88,Data_LGD!$A$5:$U$1541,Data_HSCT!Q$1,FALSE)),"-",VLOOKUP("Persons"&amp;control!$F$32&amp;NIreland_HSCT!$B88,Data_LGD!$A$5:$U$1541,Data_HSCT!Q$1,FALSE))</f>
        <v>-</v>
      </c>
      <c r="V89" s="83" t="str">
        <f>IF(ISERROR(VLOOKUP("Persons"&amp;control!$F$32&amp;NIreland_HSCT!$B88,Data_LGD!$A$5:$U$1541,Data_HSCT!R$1,FALSE)),"-",VLOOKUP("Persons"&amp;control!$F$32&amp;NIreland_HSCT!$B88,Data_LGD!$A$5:$U$1541,Data_HSCT!R$1,FALSE))</f>
        <v>-</v>
      </c>
      <c r="W89" s="83" t="str">
        <f>IF(ISERROR(VLOOKUP("Persons"&amp;control!$F$32&amp;NIreland_HSCT!$B88,Data_LGD!$A$5:$U$1541,Data_HSCT!S$1,FALSE)),"-",VLOOKUP("Persons"&amp;control!$F$32&amp;NIreland_HSCT!$B88,Data_LGD!$A$5:$U$1541,Data_HSCT!S$1,FALSE))</f>
        <v>-</v>
      </c>
      <c r="X89" s="83" t="str">
        <f>IF(ISERROR(VLOOKUP("Persons"&amp;control!$F$32&amp;NIreland_HSCT!$B88,Data_LGD!$A$5:$U$1541,Data_HSCT!T$1,FALSE)),"-",VLOOKUP("Persons"&amp;control!$F$32&amp;NIreland_HSCT!$B88,Data_LGD!$A$5:$U$1541,Data_HSCT!T$1,FALSE))</f>
        <v>-</v>
      </c>
      <c r="Y89" s="84" t="str">
        <f>IF(ISERROR(VLOOKUP("Persons"&amp;control!$F$32&amp;NIreland_HSCT!$B88,Data_LGD!$A$5:$U$1541,Data_HSCT!U$1,FALSE)),"-",VLOOKUP("Persons"&amp;control!$F$32&amp;NIreland_HSCT!$B88,Data_LGD!$A$5:$U$1541,Data_HSCT!U$1,FALSE))</f>
        <v>-</v>
      </c>
    </row>
    <row r="90" spans="2:25" thickBot="1">
      <c r="B90" s="16" t="s">
        <v>153</v>
      </c>
      <c r="C90" s="79">
        <f>IF(ISERROR(VLOOKUP(control!$B$4&amp;control!$F$32&amp;NIreland_HSCT!$B89,Data_LGD!$A$5:$U$1541,Data_HSCT!O$1,FALSE)),"-",VLOOKUP(control!$B$4&amp;control!$F$32&amp;NIreland_HSCT!$B89,Data_LGD!$A$5:$U$1541,Data_HSCT!O$1,FALSE))</f>
        <v>8.454943605526152</v>
      </c>
      <c r="D90" s="80" t="str">
        <f>IF(ISERROR(VLOOKUP(control!$B$4&amp;control!$F$32&amp;NIreland_HSCT!$B89,Data_LGD!$A$5:$U$1541,Data_HSCT!P$1,FALSE)),"-",VLOOKUP(control!$B$4&amp;control!$F$32&amp;NIreland_HSCT!$B89,Data_LGD!$A$5:$U$1541,Data_HSCT!P$1,FALSE))</f>
        <v>-</v>
      </c>
      <c r="E90" s="80" t="str">
        <f>IF(ISERROR(VLOOKUP(control!$B$4&amp;control!$F$32&amp;NIreland_HSCT!$B89,Data_LGD!$A$5:$U$1541,Data_HSCT!Q$1,FALSE)),"-",VLOOKUP(control!$B$4&amp;control!$F$32&amp;NIreland_HSCT!$B89,Data_LGD!$A$5:$U$1541,Data_HSCT!Q$1,FALSE))</f>
        <v>-</v>
      </c>
      <c r="F90" s="80">
        <f>IF(ISERROR(VLOOKUP(control!$B$4&amp;control!$F$32&amp;NIreland_HSCT!$B89,Data_LGD!$A$5:$U$1541,Data_HSCT!R$1,FALSE)),"-",VLOOKUP(control!$B$4&amp;control!$F$32&amp;NIreland_HSCT!$B89,Data_LGD!$A$5:$U$1541,Data_HSCT!R$1,FALSE))</f>
        <v>13.527909768841843</v>
      </c>
      <c r="G90" s="80" t="str">
        <f>IF(ISERROR(VLOOKUP(control!$B$4&amp;control!$F$32&amp;NIreland_HSCT!$B89,Data_LGD!$A$5:$U$1541,Data_HSCT!S$1,FALSE)),"-",VLOOKUP(control!$B$4&amp;control!$F$32&amp;NIreland_HSCT!$B89,Data_LGD!$A$5:$U$1541,Data_HSCT!S$1,FALSE))</f>
        <v>-</v>
      </c>
      <c r="H90" s="80" t="str">
        <f>IF(ISERROR(VLOOKUP(control!$B$4&amp;control!$F$32&amp;NIreland_HSCT!$B89,Data_LGD!$A$5:$U$1541,Data_HSCT!T$1,FALSE)),"-",VLOOKUP(control!$B$4&amp;control!$F$32&amp;NIreland_HSCT!$B89,Data_LGD!$A$5:$U$1541,Data_HSCT!T$1,FALSE))</f>
        <v>-</v>
      </c>
      <c r="I90" s="81">
        <f>IF(ISERROR(VLOOKUP(control!$B$4&amp;control!$F$32&amp;NIreland_HSCT!$B89,Data_LGD!$A$5:$U$1541,Data_HSCT!U$1,FALSE)),"-",VLOOKUP(control!$B$4&amp;control!$F$32&amp;NIreland_HSCT!$B89,Data_LGD!$A$5:$U$1541,Data_HSCT!U$1,FALSE))</f>
        <v>21.982853374367995</v>
      </c>
      <c r="J90" s="126"/>
      <c r="K90" s="79">
        <f>IF(ISERROR(VLOOKUP(control!$B$5&amp;control!$F$32&amp;NIreland_HSCT!$B89,Data_LGD!$A$5:$U$1541,Data_HSCT!O$1,FALSE)),"-",VLOOKUP(control!$B$5&amp;control!$F$32&amp;NIreland_HSCT!$B89,Data_LGD!$A$5:$U$1541,Data_HSCT!O$1,FALSE))</f>
        <v>8.454943605526152</v>
      </c>
      <c r="L90" s="80">
        <f>IF(ISERROR(VLOOKUP(control!$B$5&amp;control!$F$32&amp;NIreland_HSCT!$B89,Data_LGD!$A$5:$U$1541,Data_HSCT!P$1,FALSE)),"-",VLOOKUP(control!$B$5&amp;control!$F$32&amp;NIreland_HSCT!$B89,Data_LGD!$A$5:$U$1541,Data_HSCT!P$1,FALSE))</f>
        <v>8.454943605526152</v>
      </c>
      <c r="M90" s="80">
        <f>IF(ISERROR(VLOOKUP(control!$B$5&amp;control!$F$32&amp;NIreland_HSCT!$B89,Data_LGD!$A$5:$U$1541,Data_HSCT!Q$1,FALSE)),"-",VLOOKUP(control!$B$5&amp;control!$F$32&amp;NIreland_HSCT!$B89,Data_LGD!$A$5:$U$1541,Data_HSCT!Q$1,FALSE))</f>
        <v>8.454943605526152</v>
      </c>
      <c r="N90" s="80" t="str">
        <f>IF(ISERROR(VLOOKUP(control!$B$5&amp;control!$F$32&amp;NIreland_HSCT!$B89,Data_LGD!$A$5:$U$1541,Data_HSCT!R$1,FALSE)),"-",VLOOKUP(control!$B$5&amp;control!$F$32&amp;NIreland_HSCT!$B89,Data_LGD!$A$5:$U$1541,Data_HSCT!R$1,FALSE))</f>
        <v>-</v>
      </c>
      <c r="O90" s="80">
        <f>IF(ISERROR(VLOOKUP(control!$B$5&amp;control!$F$32&amp;NIreland_HSCT!$B89,Data_LGD!$A$5:$U$1541,Data_HSCT!S$1,FALSE)),"-",VLOOKUP(control!$B$5&amp;control!$F$32&amp;NIreland_HSCT!$B89,Data_LGD!$A$5:$U$1541,Data_HSCT!S$1,FALSE))</f>
        <v>8.454943605526152</v>
      </c>
      <c r="P90" s="80" t="str">
        <f>IF(ISERROR(VLOOKUP(control!$B$5&amp;control!$F$32&amp;NIreland_HSCT!$B89,Data_LGD!$A$5:$U$1541,Data_HSCT!T$1,FALSE)),"-",VLOOKUP(control!$B$5&amp;control!$F$32&amp;NIreland_HSCT!$B89,Data_LGD!$A$5:$U$1541,Data_HSCT!T$1,FALSE))</f>
        <v>-</v>
      </c>
      <c r="Q90" s="81">
        <f>IF(ISERROR(VLOOKUP(control!$B$5&amp;control!$F$32&amp;NIreland_HSCT!$B89,Data_LGD!$A$5:$U$1541,Data_HSCT!U$1,FALSE)),"-",VLOOKUP(control!$B$5&amp;control!$F$32&amp;NIreland_HSCT!$B89,Data_LGD!$A$5:$U$1541,Data_HSCT!U$1,FALSE))</f>
        <v>33.819774422104608</v>
      </c>
      <c r="R90" s="126"/>
      <c r="S90" s="79">
        <f>IF(ISERROR(VLOOKUP("Persons"&amp;control!$F$32&amp;NIreland_HSCT!$B89,Data_LGD!$A$5:$U$1541,Data_HSCT!O$1,FALSE)),"-",VLOOKUP("Persons"&amp;control!$F$32&amp;NIreland_HSCT!$B89,Data_LGD!$A$5:$U$1541,Data_HSCT!O$1,FALSE))</f>
        <v>16.909887211052304</v>
      </c>
      <c r="T90" s="80">
        <f>IF(ISERROR(VLOOKUP("Persons"&amp;control!$F$32&amp;NIreland_HSCT!$B89,Data_LGD!$A$5:$U$1541,Data_HSCT!P$1,FALSE)),"-",VLOOKUP("Persons"&amp;control!$F$32&amp;NIreland_HSCT!$B89,Data_LGD!$A$5:$U$1541,Data_HSCT!P$1,FALSE))</f>
        <v>8.454943605526152</v>
      </c>
      <c r="U90" s="80">
        <f>IF(ISERROR(VLOOKUP("Persons"&amp;control!$F$32&amp;NIreland_HSCT!$B89,Data_LGD!$A$5:$U$1541,Data_HSCT!Q$1,FALSE)),"-",VLOOKUP("Persons"&amp;control!$F$32&amp;NIreland_HSCT!$B89,Data_LGD!$A$5:$U$1541,Data_HSCT!Q$1,FALSE))</f>
        <v>8.454943605526152</v>
      </c>
      <c r="V90" s="80">
        <f>IF(ISERROR(VLOOKUP("Persons"&amp;control!$F$32&amp;NIreland_HSCT!$B89,Data_LGD!$A$5:$U$1541,Data_HSCT!R$1,FALSE)),"-",VLOOKUP("Persons"&amp;control!$F$32&amp;NIreland_HSCT!$B89,Data_LGD!$A$5:$U$1541,Data_HSCT!R$1,FALSE))</f>
        <v>13.527909768841843</v>
      </c>
      <c r="W90" s="80">
        <f>IF(ISERROR(VLOOKUP("Persons"&amp;control!$F$32&amp;NIreland_HSCT!$B89,Data_LGD!$A$5:$U$1541,Data_HSCT!S$1,FALSE)),"-",VLOOKUP("Persons"&amp;control!$F$32&amp;NIreland_HSCT!$B89,Data_LGD!$A$5:$U$1541,Data_HSCT!S$1,FALSE))</f>
        <v>8.454943605526152</v>
      </c>
      <c r="X90" s="80" t="str">
        <f>IF(ISERROR(VLOOKUP("Persons"&amp;control!$F$32&amp;NIreland_HSCT!$B89,Data_LGD!$A$5:$U$1541,Data_HSCT!T$1,FALSE)),"-",VLOOKUP("Persons"&amp;control!$F$32&amp;NIreland_HSCT!$B89,Data_LGD!$A$5:$U$1541,Data_HSCT!T$1,FALSE))</f>
        <v>-</v>
      </c>
      <c r="Y90" s="81">
        <f>IF(ISERROR(VLOOKUP("Persons"&amp;control!$F$32&amp;NIreland_HSCT!$B89,Data_LGD!$A$5:$U$1541,Data_HSCT!U$1,FALSE)),"-",VLOOKUP("Persons"&amp;control!$F$32&amp;NIreland_HSCT!$B89,Data_LGD!$A$5:$U$1541,Data_HSCT!U$1,FALSE))</f>
        <v>55.802627796472599</v>
      </c>
    </row>
    <row r="91" spans="2:25" thickBot="1">
      <c r="B91" s="16" t="s">
        <v>97</v>
      </c>
      <c r="C91" s="82">
        <f>IF(ISERROR(VLOOKUP(control!$B$4&amp;control!$F$32&amp;NIreland_HSCT!$B90,Data_LGD!$A$5:$U$1541,Data_HSCT!O$1,FALSE)),"-",VLOOKUP(control!$B$4&amp;control!$F$32&amp;NIreland_HSCT!$B90,Data_LGD!$A$5:$U$1541,Data_HSCT!O$1,FALSE))</f>
        <v>10.145932326631382</v>
      </c>
      <c r="D91" s="83">
        <f>IF(ISERROR(VLOOKUP(control!$B$4&amp;control!$F$32&amp;NIreland_HSCT!$B90,Data_LGD!$A$5:$U$1541,Data_HSCT!P$1,FALSE)),"-",VLOOKUP(control!$B$4&amp;control!$F$32&amp;NIreland_HSCT!$B90,Data_LGD!$A$5:$U$1541,Data_HSCT!P$1,FALSE))</f>
        <v>13.527909768841843</v>
      </c>
      <c r="E91" s="83">
        <f>IF(ISERROR(VLOOKUP(control!$B$4&amp;control!$F$32&amp;NIreland_HSCT!$B90,Data_LGD!$A$5:$U$1541,Data_HSCT!Q$1,FALSE)),"-",VLOOKUP(control!$B$4&amp;control!$F$32&amp;NIreland_HSCT!$B90,Data_LGD!$A$5:$U$1541,Data_HSCT!Q$1,FALSE))</f>
        <v>10.145932326631382</v>
      </c>
      <c r="F91" s="83">
        <f>IF(ISERROR(VLOOKUP(control!$B$4&amp;control!$F$32&amp;NIreland_HSCT!$B90,Data_LGD!$A$5:$U$1541,Data_HSCT!R$1,FALSE)),"-",VLOOKUP(control!$B$4&amp;control!$F$32&amp;NIreland_HSCT!$B90,Data_LGD!$A$5:$U$1541,Data_HSCT!R$1,FALSE))</f>
        <v>11.836921047736611</v>
      </c>
      <c r="G91" s="83">
        <f>IF(ISERROR(VLOOKUP(control!$B$4&amp;control!$F$32&amp;NIreland_HSCT!$B90,Data_LGD!$A$5:$U$1541,Data_HSCT!S$1,FALSE)),"-",VLOOKUP(control!$B$4&amp;control!$F$32&amp;NIreland_HSCT!$B90,Data_LGD!$A$5:$U$1541,Data_HSCT!S$1,FALSE))</f>
        <v>13.527909768841843</v>
      </c>
      <c r="H91" s="83">
        <f>IF(ISERROR(VLOOKUP(control!$B$4&amp;control!$F$32&amp;NIreland_HSCT!$B90,Data_LGD!$A$5:$U$1541,Data_HSCT!T$1,FALSE)),"-",VLOOKUP(control!$B$4&amp;control!$F$32&amp;NIreland_HSCT!$B90,Data_LGD!$A$5:$U$1541,Data_HSCT!T$1,FALSE))</f>
        <v>10.145932326631382</v>
      </c>
      <c r="I91" s="84">
        <f>IF(ISERROR(VLOOKUP(control!$B$4&amp;control!$F$32&amp;NIreland_HSCT!$B90,Data_LGD!$A$5:$U$1541,Data_HSCT!U$1,FALSE)),"-",VLOOKUP(control!$B$4&amp;control!$F$32&amp;NIreland_HSCT!$B90,Data_LGD!$A$5:$U$1541,Data_HSCT!U$1,FALSE))</f>
        <v>69.330537565314444</v>
      </c>
      <c r="J91" s="126"/>
      <c r="K91" s="82">
        <f>IF(ISERROR(VLOOKUP(control!$B$5&amp;control!$F$32&amp;NIreland_HSCT!$B90,Data_LGD!$A$5:$U$1541,Data_HSCT!O$1,FALSE)),"-",VLOOKUP(control!$B$5&amp;control!$F$32&amp;NIreland_HSCT!$B90,Data_LGD!$A$5:$U$1541,Data_HSCT!O$1,FALSE))</f>
        <v>15.218898489947073</v>
      </c>
      <c r="L91" s="83">
        <f>IF(ISERROR(VLOOKUP(control!$B$5&amp;control!$F$32&amp;NIreland_HSCT!$B90,Data_LGD!$A$5:$U$1541,Data_HSCT!P$1,FALSE)),"-",VLOOKUP(control!$B$5&amp;control!$F$32&amp;NIreland_HSCT!$B90,Data_LGD!$A$5:$U$1541,Data_HSCT!P$1,FALSE))</f>
        <v>8.454943605526152</v>
      </c>
      <c r="M91" s="83">
        <f>IF(ISERROR(VLOOKUP(control!$B$5&amp;control!$F$32&amp;NIreland_HSCT!$B90,Data_LGD!$A$5:$U$1541,Data_HSCT!Q$1,FALSE)),"-",VLOOKUP(control!$B$5&amp;control!$F$32&amp;NIreland_HSCT!$B90,Data_LGD!$A$5:$U$1541,Data_HSCT!Q$1,FALSE))</f>
        <v>21.982853374367995</v>
      </c>
      <c r="N91" s="83">
        <f>IF(ISERROR(VLOOKUP(control!$B$5&amp;control!$F$32&amp;NIreland_HSCT!$B90,Data_LGD!$A$5:$U$1541,Data_HSCT!R$1,FALSE)),"-",VLOOKUP(control!$B$5&amp;control!$F$32&amp;NIreland_HSCT!$B90,Data_LGD!$A$5:$U$1541,Data_HSCT!R$1,FALSE))</f>
        <v>40.583729306525527</v>
      </c>
      <c r="O91" s="83">
        <f>IF(ISERROR(VLOOKUP(control!$B$5&amp;control!$F$32&amp;NIreland_HSCT!$B90,Data_LGD!$A$5:$U$1541,Data_HSCT!S$1,FALSE)),"-",VLOOKUP(control!$B$5&amp;control!$F$32&amp;NIreland_HSCT!$B90,Data_LGD!$A$5:$U$1541,Data_HSCT!S$1,FALSE))</f>
        <v>32.128785700999373</v>
      </c>
      <c r="P91" s="83">
        <f>IF(ISERROR(VLOOKUP(control!$B$5&amp;control!$F$32&amp;NIreland_HSCT!$B90,Data_LGD!$A$5:$U$1541,Data_HSCT!T$1,FALSE)),"-",VLOOKUP(control!$B$5&amp;control!$F$32&amp;NIreland_HSCT!$B90,Data_LGD!$A$5:$U$1541,Data_HSCT!T$1,FALSE))</f>
        <v>20.291864653262763</v>
      </c>
      <c r="Q91" s="84">
        <f>IF(ISERROR(VLOOKUP(control!$B$5&amp;control!$F$32&amp;NIreland_HSCT!$B90,Data_LGD!$A$5:$U$1541,Data_HSCT!U$1,FALSE)),"-",VLOOKUP(control!$B$5&amp;control!$F$32&amp;NIreland_HSCT!$B90,Data_LGD!$A$5:$U$1541,Data_HSCT!U$1,FALSE))</f>
        <v>138.66107513062889</v>
      </c>
      <c r="R91" s="126"/>
      <c r="S91" s="82">
        <f>IF(ISERROR(VLOOKUP("Persons"&amp;control!$F$32&amp;NIreland_HSCT!$B90,Data_LGD!$A$5:$U$1541,Data_HSCT!O$1,FALSE)),"-",VLOOKUP("Persons"&amp;control!$F$32&amp;NIreland_HSCT!$B90,Data_LGD!$A$5:$U$1541,Data_HSCT!O$1,FALSE))</f>
        <v>25.364830816578454</v>
      </c>
      <c r="T91" s="83">
        <f>IF(ISERROR(VLOOKUP("Persons"&amp;control!$F$32&amp;NIreland_HSCT!$B90,Data_LGD!$A$5:$U$1541,Data_HSCT!P$1,FALSE)),"-",VLOOKUP("Persons"&amp;control!$F$32&amp;NIreland_HSCT!$B90,Data_LGD!$A$5:$U$1541,Data_HSCT!P$1,FALSE))</f>
        <v>21.982853374367995</v>
      </c>
      <c r="U91" s="83">
        <f>IF(ISERROR(VLOOKUP("Persons"&amp;control!$F$32&amp;NIreland_HSCT!$B90,Data_LGD!$A$5:$U$1541,Data_HSCT!Q$1,FALSE)),"-",VLOOKUP("Persons"&amp;control!$F$32&amp;NIreland_HSCT!$B90,Data_LGD!$A$5:$U$1541,Data_HSCT!Q$1,FALSE))</f>
        <v>32.128785700999373</v>
      </c>
      <c r="V91" s="83">
        <f>IF(ISERROR(VLOOKUP("Persons"&amp;control!$F$32&amp;NIreland_HSCT!$B90,Data_LGD!$A$5:$U$1541,Data_HSCT!R$1,FALSE)),"-",VLOOKUP("Persons"&amp;control!$F$32&amp;NIreland_HSCT!$B90,Data_LGD!$A$5:$U$1541,Data_HSCT!R$1,FALSE))</f>
        <v>52.420650354262136</v>
      </c>
      <c r="W91" s="83">
        <f>IF(ISERROR(VLOOKUP("Persons"&amp;control!$F$32&amp;NIreland_HSCT!$B90,Data_LGD!$A$5:$U$1541,Data_HSCT!S$1,FALSE)),"-",VLOOKUP("Persons"&amp;control!$F$32&amp;NIreland_HSCT!$B90,Data_LGD!$A$5:$U$1541,Data_HSCT!S$1,FALSE))</f>
        <v>45.656695469841218</v>
      </c>
      <c r="X91" s="83">
        <f>IF(ISERROR(VLOOKUP("Persons"&amp;control!$F$32&amp;NIreland_HSCT!$B90,Data_LGD!$A$5:$U$1541,Data_HSCT!T$1,FALSE)),"-",VLOOKUP("Persons"&amp;control!$F$32&amp;NIreland_HSCT!$B90,Data_LGD!$A$5:$U$1541,Data_HSCT!T$1,FALSE))</f>
        <v>30.437796979894145</v>
      </c>
      <c r="Y91" s="84">
        <f>IF(ISERROR(VLOOKUP("Persons"&amp;control!$F$32&amp;NIreland_HSCT!$B90,Data_LGD!$A$5:$U$1541,Data_HSCT!U$1,FALSE)),"-",VLOOKUP("Persons"&amp;control!$F$32&amp;NIreland_HSCT!$B90,Data_LGD!$A$5:$U$1541,Data_HSCT!U$1,FALSE))</f>
        <v>207.99161269594333</v>
      </c>
    </row>
    <row r="92" spans="2:25" thickBot="1">
      <c r="B92" s="16" t="s">
        <v>114</v>
      </c>
      <c r="C92" s="79" t="str">
        <f>IF(ISERROR(VLOOKUP(control!$B$4&amp;control!$F$32&amp;NIreland_HSCT!$B91,Data_LGD!$A$5:$U$1541,Data_HSCT!O$1,FALSE)),"-",VLOOKUP(control!$B$4&amp;control!$F$32&amp;NIreland_HSCT!$B91,Data_LGD!$A$5:$U$1541,Data_HSCT!O$1,FALSE))</f>
        <v>-</v>
      </c>
      <c r="D92" s="80">
        <f>IF(ISERROR(VLOOKUP(control!$B$4&amp;control!$F$32&amp;NIreland_HSCT!$B91,Data_LGD!$A$5:$U$1541,Data_HSCT!P$1,FALSE)),"-",VLOOKUP(control!$B$4&amp;control!$F$32&amp;NIreland_HSCT!$B91,Data_LGD!$A$5:$U$1541,Data_HSCT!P$1,FALSE))</f>
        <v>8.454943605526152</v>
      </c>
      <c r="E92" s="80">
        <f>IF(ISERROR(VLOOKUP(control!$B$4&amp;control!$F$32&amp;NIreland_HSCT!$B91,Data_LGD!$A$5:$U$1541,Data_HSCT!Q$1,FALSE)),"-",VLOOKUP(control!$B$4&amp;control!$F$32&amp;NIreland_HSCT!$B91,Data_LGD!$A$5:$U$1541,Data_HSCT!Q$1,FALSE))</f>
        <v>8.454943605526152</v>
      </c>
      <c r="F92" s="80" t="str">
        <f>IF(ISERROR(VLOOKUP(control!$B$4&amp;control!$F$32&amp;NIreland_HSCT!$B91,Data_LGD!$A$5:$U$1541,Data_HSCT!R$1,FALSE)),"-",VLOOKUP(control!$B$4&amp;control!$F$32&amp;NIreland_HSCT!$B91,Data_LGD!$A$5:$U$1541,Data_HSCT!R$1,FALSE))</f>
        <v>-</v>
      </c>
      <c r="G92" s="80" t="str">
        <f>IF(ISERROR(VLOOKUP(control!$B$4&amp;control!$F$32&amp;NIreland_HSCT!$B91,Data_LGD!$A$5:$U$1541,Data_HSCT!S$1,FALSE)),"-",VLOOKUP(control!$B$4&amp;control!$F$32&amp;NIreland_HSCT!$B91,Data_LGD!$A$5:$U$1541,Data_HSCT!S$1,FALSE))</f>
        <v>-</v>
      </c>
      <c r="H92" s="80" t="str">
        <f>IF(ISERROR(VLOOKUP(control!$B$4&amp;control!$F$32&amp;NIreland_HSCT!$B91,Data_LGD!$A$5:$U$1541,Data_HSCT!T$1,FALSE)),"-",VLOOKUP(control!$B$4&amp;control!$F$32&amp;NIreland_HSCT!$B91,Data_LGD!$A$5:$U$1541,Data_HSCT!T$1,FALSE))</f>
        <v>-</v>
      </c>
      <c r="I92" s="81">
        <f>IF(ISERROR(VLOOKUP(control!$B$4&amp;control!$F$32&amp;NIreland_HSCT!$B91,Data_LGD!$A$5:$U$1541,Data_HSCT!U$1,FALSE)),"-",VLOOKUP(control!$B$4&amp;control!$F$32&amp;NIreland_HSCT!$B91,Data_LGD!$A$5:$U$1541,Data_HSCT!U$1,FALSE))</f>
        <v>16.909887211052304</v>
      </c>
      <c r="J92" s="126"/>
      <c r="K92" s="79" t="str">
        <f>IF(ISERROR(VLOOKUP(control!$B$5&amp;control!$F$32&amp;NIreland_HSCT!$B91,Data_LGD!$A$5:$U$1541,Data_HSCT!O$1,FALSE)),"-",VLOOKUP(control!$B$5&amp;control!$F$32&amp;NIreland_HSCT!$B91,Data_LGD!$A$5:$U$1541,Data_HSCT!O$1,FALSE))</f>
        <v>-</v>
      </c>
      <c r="L92" s="80" t="str">
        <f>IF(ISERROR(VLOOKUP(control!$B$5&amp;control!$F$32&amp;NIreland_HSCT!$B91,Data_LGD!$A$5:$U$1541,Data_HSCT!P$1,FALSE)),"-",VLOOKUP(control!$B$5&amp;control!$F$32&amp;NIreland_HSCT!$B91,Data_LGD!$A$5:$U$1541,Data_HSCT!P$1,FALSE))</f>
        <v>-</v>
      </c>
      <c r="M92" s="80">
        <f>IF(ISERROR(VLOOKUP(control!$B$5&amp;control!$F$32&amp;NIreland_HSCT!$B91,Data_LGD!$A$5:$U$1541,Data_HSCT!Q$1,FALSE)),"-",VLOOKUP(control!$B$5&amp;control!$F$32&amp;NIreland_HSCT!$B91,Data_LGD!$A$5:$U$1541,Data_HSCT!Q$1,FALSE))</f>
        <v>8.454943605526152</v>
      </c>
      <c r="N92" s="80" t="str">
        <f>IF(ISERROR(VLOOKUP(control!$B$5&amp;control!$F$32&amp;NIreland_HSCT!$B91,Data_LGD!$A$5:$U$1541,Data_HSCT!R$1,FALSE)),"-",VLOOKUP(control!$B$5&amp;control!$F$32&amp;NIreland_HSCT!$B91,Data_LGD!$A$5:$U$1541,Data_HSCT!R$1,FALSE))</f>
        <v>-</v>
      </c>
      <c r="O92" s="80" t="str">
        <f>IF(ISERROR(VLOOKUP(control!$B$5&amp;control!$F$32&amp;NIreland_HSCT!$B91,Data_LGD!$A$5:$U$1541,Data_HSCT!S$1,FALSE)),"-",VLOOKUP(control!$B$5&amp;control!$F$32&amp;NIreland_HSCT!$B91,Data_LGD!$A$5:$U$1541,Data_HSCT!S$1,FALSE))</f>
        <v>-</v>
      </c>
      <c r="P92" s="80" t="str">
        <f>IF(ISERROR(VLOOKUP(control!$B$5&amp;control!$F$32&amp;NIreland_HSCT!$B91,Data_LGD!$A$5:$U$1541,Data_HSCT!T$1,FALSE)),"-",VLOOKUP(control!$B$5&amp;control!$F$32&amp;NIreland_HSCT!$B91,Data_LGD!$A$5:$U$1541,Data_HSCT!T$1,FALSE))</f>
        <v>-</v>
      </c>
      <c r="Q92" s="81">
        <f>IF(ISERROR(VLOOKUP(control!$B$5&amp;control!$F$32&amp;NIreland_HSCT!$B91,Data_LGD!$A$5:$U$1541,Data_HSCT!U$1,FALSE)),"-",VLOOKUP(control!$B$5&amp;control!$F$32&amp;NIreland_HSCT!$B91,Data_LGD!$A$5:$U$1541,Data_HSCT!U$1,FALSE))</f>
        <v>8.454943605526152</v>
      </c>
      <c r="R92" s="126"/>
      <c r="S92" s="79" t="str">
        <f>IF(ISERROR(VLOOKUP("Persons"&amp;control!$F$32&amp;NIreland_HSCT!$B91,Data_LGD!$A$5:$U$1541,Data_HSCT!O$1,FALSE)),"-",VLOOKUP("Persons"&amp;control!$F$32&amp;NIreland_HSCT!$B91,Data_LGD!$A$5:$U$1541,Data_HSCT!O$1,FALSE))</f>
        <v>-</v>
      </c>
      <c r="T92" s="80">
        <f>IF(ISERROR(VLOOKUP("Persons"&amp;control!$F$32&amp;NIreland_HSCT!$B91,Data_LGD!$A$5:$U$1541,Data_HSCT!P$1,FALSE)),"-",VLOOKUP("Persons"&amp;control!$F$32&amp;NIreland_HSCT!$B91,Data_LGD!$A$5:$U$1541,Data_HSCT!P$1,FALSE))</f>
        <v>8.454943605526152</v>
      </c>
      <c r="U92" s="80">
        <f>IF(ISERROR(VLOOKUP("Persons"&amp;control!$F$32&amp;NIreland_HSCT!$B91,Data_LGD!$A$5:$U$1541,Data_HSCT!Q$1,FALSE)),"-",VLOOKUP("Persons"&amp;control!$F$32&amp;NIreland_HSCT!$B91,Data_LGD!$A$5:$U$1541,Data_HSCT!Q$1,FALSE))</f>
        <v>16.909887211052304</v>
      </c>
      <c r="V92" s="80" t="str">
        <f>IF(ISERROR(VLOOKUP("Persons"&amp;control!$F$32&amp;NIreland_HSCT!$B91,Data_LGD!$A$5:$U$1541,Data_HSCT!R$1,FALSE)),"-",VLOOKUP("Persons"&amp;control!$F$32&amp;NIreland_HSCT!$B91,Data_LGD!$A$5:$U$1541,Data_HSCT!R$1,FALSE))</f>
        <v>-</v>
      </c>
      <c r="W92" s="80" t="str">
        <f>IF(ISERROR(VLOOKUP("Persons"&amp;control!$F$32&amp;NIreland_HSCT!$B91,Data_LGD!$A$5:$U$1541,Data_HSCT!S$1,FALSE)),"-",VLOOKUP("Persons"&amp;control!$F$32&amp;NIreland_HSCT!$B91,Data_LGD!$A$5:$U$1541,Data_HSCT!S$1,FALSE))</f>
        <v>-</v>
      </c>
      <c r="X92" s="80" t="str">
        <f>IF(ISERROR(VLOOKUP("Persons"&amp;control!$F$32&amp;NIreland_HSCT!$B91,Data_LGD!$A$5:$U$1541,Data_HSCT!T$1,FALSE)),"-",VLOOKUP("Persons"&amp;control!$F$32&amp;NIreland_HSCT!$B91,Data_LGD!$A$5:$U$1541,Data_HSCT!T$1,FALSE))</f>
        <v>-</v>
      </c>
      <c r="Y92" s="81">
        <f>IF(ISERROR(VLOOKUP("Persons"&amp;control!$F$32&amp;NIreland_HSCT!$B91,Data_LGD!$A$5:$U$1541,Data_HSCT!U$1,FALSE)),"-",VLOOKUP("Persons"&amp;control!$F$32&amp;NIreland_HSCT!$B91,Data_LGD!$A$5:$U$1541,Data_HSCT!U$1,FALSE))</f>
        <v>25.364830816578454</v>
      </c>
    </row>
    <row r="93" spans="2:25" thickBot="1">
      <c r="B93" s="16" t="s">
        <v>120</v>
      </c>
      <c r="C93" s="82">
        <f>IF(ISERROR(VLOOKUP(control!$B$4&amp;control!$F$32&amp;NIreland_HSCT!$B92,Data_LGD!$A$5:$U$1541,Data_HSCT!O$1,FALSE)),"-",VLOOKUP(control!$B$4&amp;control!$F$32&amp;NIreland_HSCT!$B92,Data_LGD!$A$5:$U$1541,Data_HSCT!O$1,FALSE))</f>
        <v>8.454943605526152</v>
      </c>
      <c r="D93" s="83">
        <f>IF(ISERROR(VLOOKUP(control!$B$4&amp;control!$F$32&amp;NIreland_HSCT!$B92,Data_LGD!$A$5:$U$1541,Data_HSCT!P$1,FALSE)),"-",VLOOKUP(control!$B$4&amp;control!$F$32&amp;NIreland_HSCT!$B92,Data_LGD!$A$5:$U$1541,Data_HSCT!P$1,FALSE))</f>
        <v>8.454943605526152</v>
      </c>
      <c r="E93" s="83">
        <f>IF(ISERROR(VLOOKUP(control!$B$4&amp;control!$F$32&amp;NIreland_HSCT!$B92,Data_LGD!$A$5:$U$1541,Data_HSCT!Q$1,FALSE)),"-",VLOOKUP(control!$B$4&amp;control!$F$32&amp;NIreland_HSCT!$B92,Data_LGD!$A$5:$U$1541,Data_HSCT!Q$1,FALSE))</f>
        <v>13.527909768841843</v>
      </c>
      <c r="F93" s="83">
        <f>IF(ISERROR(VLOOKUP(control!$B$4&amp;control!$F$32&amp;NIreland_HSCT!$B92,Data_LGD!$A$5:$U$1541,Data_HSCT!R$1,FALSE)),"-",VLOOKUP(control!$B$4&amp;control!$F$32&amp;NIreland_HSCT!$B92,Data_LGD!$A$5:$U$1541,Data_HSCT!R$1,FALSE))</f>
        <v>15.218898489947073</v>
      </c>
      <c r="G93" s="83">
        <f>IF(ISERROR(VLOOKUP(control!$B$4&amp;control!$F$32&amp;NIreland_HSCT!$B92,Data_LGD!$A$5:$U$1541,Data_HSCT!S$1,FALSE)),"-",VLOOKUP(control!$B$4&amp;control!$F$32&amp;NIreland_HSCT!$B92,Data_LGD!$A$5:$U$1541,Data_HSCT!S$1,FALSE))</f>
        <v>13.527909768841843</v>
      </c>
      <c r="H93" s="83">
        <f>IF(ISERROR(VLOOKUP(control!$B$4&amp;control!$F$32&amp;NIreland_HSCT!$B92,Data_LGD!$A$5:$U$1541,Data_HSCT!T$1,FALSE)),"-",VLOOKUP(control!$B$4&amp;control!$F$32&amp;NIreland_HSCT!$B92,Data_LGD!$A$5:$U$1541,Data_HSCT!T$1,FALSE))</f>
        <v>8.454943605526152</v>
      </c>
      <c r="I93" s="84">
        <f>IF(ISERROR(VLOOKUP(control!$B$4&amp;control!$F$32&amp;NIreland_HSCT!$B92,Data_LGD!$A$5:$U$1541,Data_HSCT!U$1,FALSE)),"-",VLOOKUP(control!$B$4&amp;control!$F$32&amp;NIreland_HSCT!$B92,Data_LGD!$A$5:$U$1541,Data_HSCT!U$1,FALSE))</f>
        <v>67.639548844209216</v>
      </c>
      <c r="J93" s="126"/>
      <c r="K93" s="82">
        <f>IF(ISERROR(VLOOKUP(control!$B$5&amp;control!$F$32&amp;NIreland_HSCT!$B92,Data_LGD!$A$5:$U$1541,Data_HSCT!O$1,FALSE)),"-",VLOOKUP(control!$B$5&amp;control!$F$32&amp;NIreland_HSCT!$B92,Data_LGD!$A$5:$U$1541,Data_HSCT!O$1,FALSE))</f>
        <v>8.454943605526152</v>
      </c>
      <c r="L93" s="83">
        <f>IF(ISERROR(VLOOKUP(control!$B$5&amp;control!$F$32&amp;NIreland_HSCT!$B92,Data_LGD!$A$5:$U$1541,Data_HSCT!P$1,FALSE)),"-",VLOOKUP(control!$B$5&amp;control!$F$32&amp;NIreland_HSCT!$B92,Data_LGD!$A$5:$U$1541,Data_HSCT!P$1,FALSE))</f>
        <v>8.454943605526152</v>
      </c>
      <c r="M93" s="83">
        <f>IF(ISERROR(VLOOKUP(control!$B$5&amp;control!$F$32&amp;NIreland_HSCT!$B92,Data_LGD!$A$5:$U$1541,Data_HSCT!Q$1,FALSE)),"-",VLOOKUP(control!$B$5&amp;control!$F$32&amp;NIreland_HSCT!$B92,Data_LGD!$A$5:$U$1541,Data_HSCT!Q$1,FALSE))</f>
        <v>21.982853374367995</v>
      </c>
      <c r="N93" s="83">
        <f>IF(ISERROR(VLOOKUP(control!$B$5&amp;control!$F$32&amp;NIreland_HSCT!$B92,Data_LGD!$A$5:$U$1541,Data_HSCT!R$1,FALSE)),"-",VLOOKUP(control!$B$5&amp;control!$F$32&amp;NIreland_HSCT!$B92,Data_LGD!$A$5:$U$1541,Data_HSCT!R$1,FALSE))</f>
        <v>21.982853374367995</v>
      </c>
      <c r="O93" s="83">
        <f>IF(ISERROR(VLOOKUP(control!$B$5&amp;control!$F$32&amp;NIreland_HSCT!$B92,Data_LGD!$A$5:$U$1541,Data_HSCT!S$1,FALSE)),"-",VLOOKUP(control!$B$5&amp;control!$F$32&amp;NIreland_HSCT!$B92,Data_LGD!$A$5:$U$1541,Data_HSCT!S$1,FALSE))</f>
        <v>21.982853374367995</v>
      </c>
      <c r="P93" s="83" t="str">
        <f>IF(ISERROR(VLOOKUP(control!$B$5&amp;control!$F$32&amp;NIreland_HSCT!$B92,Data_LGD!$A$5:$U$1541,Data_HSCT!T$1,FALSE)),"-",VLOOKUP(control!$B$5&amp;control!$F$32&amp;NIreland_HSCT!$B92,Data_LGD!$A$5:$U$1541,Data_HSCT!T$1,FALSE))</f>
        <v>-</v>
      </c>
      <c r="Q93" s="84">
        <f>IF(ISERROR(VLOOKUP(control!$B$5&amp;control!$F$32&amp;NIreland_HSCT!$B92,Data_LGD!$A$5:$U$1541,Data_HSCT!U$1,FALSE)),"-",VLOOKUP(control!$B$5&amp;control!$F$32&amp;NIreland_HSCT!$B92,Data_LGD!$A$5:$U$1541,Data_HSCT!U$1,FALSE))</f>
        <v>82.858447334156281</v>
      </c>
      <c r="R93" s="126"/>
      <c r="S93" s="82">
        <f>IF(ISERROR(VLOOKUP("Persons"&amp;control!$F$32&amp;NIreland_HSCT!$B92,Data_LGD!$A$5:$U$1541,Data_HSCT!O$1,FALSE)),"-",VLOOKUP("Persons"&amp;control!$F$32&amp;NIreland_HSCT!$B92,Data_LGD!$A$5:$U$1541,Data_HSCT!O$1,FALSE))</f>
        <v>16.909887211052304</v>
      </c>
      <c r="T93" s="83">
        <f>IF(ISERROR(VLOOKUP("Persons"&amp;control!$F$32&amp;NIreland_HSCT!$B92,Data_LGD!$A$5:$U$1541,Data_HSCT!P$1,FALSE)),"-",VLOOKUP("Persons"&amp;control!$F$32&amp;NIreland_HSCT!$B92,Data_LGD!$A$5:$U$1541,Data_HSCT!P$1,FALSE))</f>
        <v>16.909887211052304</v>
      </c>
      <c r="U93" s="83">
        <f>IF(ISERROR(VLOOKUP("Persons"&amp;control!$F$32&amp;NIreland_HSCT!$B92,Data_LGD!$A$5:$U$1541,Data_HSCT!Q$1,FALSE)),"-",VLOOKUP("Persons"&amp;control!$F$32&amp;NIreland_HSCT!$B92,Data_LGD!$A$5:$U$1541,Data_HSCT!Q$1,FALSE))</f>
        <v>35.510763143209836</v>
      </c>
      <c r="V93" s="83">
        <f>IF(ISERROR(VLOOKUP("Persons"&amp;control!$F$32&amp;NIreland_HSCT!$B92,Data_LGD!$A$5:$U$1541,Data_HSCT!R$1,FALSE)),"-",VLOOKUP("Persons"&amp;control!$F$32&amp;NIreland_HSCT!$B92,Data_LGD!$A$5:$U$1541,Data_HSCT!R$1,FALSE))</f>
        <v>37.201751864315064</v>
      </c>
      <c r="W93" s="83">
        <f>IF(ISERROR(VLOOKUP("Persons"&amp;control!$F$32&amp;NIreland_HSCT!$B92,Data_LGD!$A$5:$U$1541,Data_HSCT!S$1,FALSE)),"-",VLOOKUP("Persons"&amp;control!$F$32&amp;NIreland_HSCT!$B92,Data_LGD!$A$5:$U$1541,Data_HSCT!S$1,FALSE))</f>
        <v>35.510763143209836</v>
      </c>
      <c r="X93" s="83">
        <f>IF(ISERROR(VLOOKUP("Persons"&amp;control!$F$32&amp;NIreland_HSCT!$B92,Data_LGD!$A$5:$U$1541,Data_HSCT!T$1,FALSE)),"-",VLOOKUP("Persons"&amp;control!$F$32&amp;NIreland_HSCT!$B92,Data_LGD!$A$5:$U$1541,Data_HSCT!T$1,FALSE))</f>
        <v>8.454943605526152</v>
      </c>
      <c r="Y93" s="84">
        <f>IF(ISERROR(VLOOKUP("Persons"&amp;control!$F$32&amp;NIreland_HSCT!$B92,Data_LGD!$A$5:$U$1541,Data_HSCT!U$1,FALSE)),"-",VLOOKUP("Persons"&amp;control!$F$32&amp;NIreland_HSCT!$B92,Data_LGD!$A$5:$U$1541,Data_HSCT!U$1,FALSE))</f>
        <v>150.4979961783655</v>
      </c>
    </row>
    <row r="94" spans="2:25" thickBot="1">
      <c r="B94" s="16" t="s">
        <v>126</v>
      </c>
      <c r="C94" s="79">
        <f>IF(ISERROR(VLOOKUP(control!$B$4&amp;control!$F$32&amp;NIreland_HSCT!$B93,Data_LGD!$A$5:$U$1541,Data_HSCT!O$1,FALSE)),"-",VLOOKUP(control!$B$4&amp;control!$F$32&amp;NIreland_HSCT!$B93,Data_LGD!$A$5:$U$1541,Data_HSCT!O$1,FALSE))</f>
        <v>8.454943605526152</v>
      </c>
      <c r="D94" s="80" t="str">
        <f>IF(ISERROR(VLOOKUP(control!$B$4&amp;control!$F$32&amp;NIreland_HSCT!$B93,Data_LGD!$A$5:$U$1541,Data_HSCT!P$1,FALSE)),"-",VLOOKUP(control!$B$4&amp;control!$F$32&amp;NIreland_HSCT!$B93,Data_LGD!$A$5:$U$1541,Data_HSCT!P$1,FALSE))</f>
        <v>-</v>
      </c>
      <c r="E94" s="80">
        <f>IF(ISERROR(VLOOKUP(control!$B$4&amp;control!$F$32&amp;NIreland_HSCT!$B93,Data_LGD!$A$5:$U$1541,Data_HSCT!Q$1,FALSE)),"-",VLOOKUP(control!$B$4&amp;control!$F$32&amp;NIreland_HSCT!$B93,Data_LGD!$A$5:$U$1541,Data_HSCT!Q$1,FALSE))</f>
        <v>8.454943605526152</v>
      </c>
      <c r="F94" s="80" t="str">
        <f>IF(ISERROR(VLOOKUP(control!$B$4&amp;control!$F$32&amp;NIreland_HSCT!$B93,Data_LGD!$A$5:$U$1541,Data_HSCT!R$1,FALSE)),"-",VLOOKUP(control!$B$4&amp;control!$F$32&amp;NIreland_HSCT!$B93,Data_LGD!$A$5:$U$1541,Data_HSCT!R$1,FALSE))</f>
        <v>-</v>
      </c>
      <c r="G94" s="80" t="str">
        <f>IF(ISERROR(VLOOKUP(control!$B$4&amp;control!$F$32&amp;NIreland_HSCT!$B93,Data_LGD!$A$5:$U$1541,Data_HSCT!S$1,FALSE)),"-",VLOOKUP(control!$B$4&amp;control!$F$32&amp;NIreland_HSCT!$B93,Data_LGD!$A$5:$U$1541,Data_HSCT!S$1,FALSE))</f>
        <v>-</v>
      </c>
      <c r="H94" s="80" t="str">
        <f>IF(ISERROR(VLOOKUP(control!$B$4&amp;control!$F$32&amp;NIreland_HSCT!$B93,Data_LGD!$A$5:$U$1541,Data_HSCT!T$1,FALSE)),"-",VLOOKUP(control!$B$4&amp;control!$F$32&amp;NIreland_HSCT!$B93,Data_LGD!$A$5:$U$1541,Data_HSCT!T$1,FALSE))</f>
        <v>-</v>
      </c>
      <c r="I94" s="81">
        <f>IF(ISERROR(VLOOKUP(control!$B$4&amp;control!$F$32&amp;NIreland_HSCT!$B93,Data_LGD!$A$5:$U$1541,Data_HSCT!U$1,FALSE)),"-",VLOOKUP(control!$B$4&amp;control!$F$32&amp;NIreland_HSCT!$B93,Data_LGD!$A$5:$U$1541,Data_HSCT!U$1,FALSE))</f>
        <v>16.909887211052304</v>
      </c>
      <c r="J94" s="126"/>
      <c r="K94" s="79" t="str">
        <f>IF(ISERROR(VLOOKUP(control!$B$5&amp;control!$F$32&amp;NIreland_HSCT!$B93,Data_LGD!$A$5:$U$1541,Data_HSCT!O$1,FALSE)),"-",VLOOKUP(control!$B$5&amp;control!$F$32&amp;NIreland_HSCT!$B93,Data_LGD!$A$5:$U$1541,Data_HSCT!O$1,FALSE))</f>
        <v>-</v>
      </c>
      <c r="L94" s="80" t="str">
        <f>IF(ISERROR(VLOOKUP(control!$B$5&amp;control!$F$32&amp;NIreland_HSCT!$B93,Data_LGD!$A$5:$U$1541,Data_HSCT!P$1,FALSE)),"-",VLOOKUP(control!$B$5&amp;control!$F$32&amp;NIreland_HSCT!$B93,Data_LGD!$A$5:$U$1541,Data_HSCT!P$1,FALSE))</f>
        <v>-</v>
      </c>
      <c r="M94" s="80" t="str">
        <f>IF(ISERROR(VLOOKUP(control!$B$5&amp;control!$F$32&amp;NIreland_HSCT!$B93,Data_LGD!$A$5:$U$1541,Data_HSCT!Q$1,FALSE)),"-",VLOOKUP(control!$B$5&amp;control!$F$32&amp;NIreland_HSCT!$B93,Data_LGD!$A$5:$U$1541,Data_HSCT!Q$1,FALSE))</f>
        <v>-</v>
      </c>
      <c r="N94" s="80" t="str">
        <f>IF(ISERROR(VLOOKUP(control!$B$5&amp;control!$F$32&amp;NIreland_HSCT!$B93,Data_LGD!$A$5:$U$1541,Data_HSCT!R$1,FALSE)),"-",VLOOKUP(control!$B$5&amp;control!$F$32&amp;NIreland_HSCT!$B93,Data_LGD!$A$5:$U$1541,Data_HSCT!R$1,FALSE))</f>
        <v>-</v>
      </c>
      <c r="O94" s="80" t="str">
        <f>IF(ISERROR(VLOOKUP(control!$B$5&amp;control!$F$32&amp;NIreland_HSCT!$B93,Data_LGD!$A$5:$U$1541,Data_HSCT!S$1,FALSE)),"-",VLOOKUP(control!$B$5&amp;control!$F$32&amp;NIreland_HSCT!$B93,Data_LGD!$A$5:$U$1541,Data_HSCT!S$1,FALSE))</f>
        <v>-</v>
      </c>
      <c r="P94" s="80" t="str">
        <f>IF(ISERROR(VLOOKUP(control!$B$5&amp;control!$F$32&amp;NIreland_HSCT!$B93,Data_LGD!$A$5:$U$1541,Data_HSCT!T$1,FALSE)),"-",VLOOKUP(control!$B$5&amp;control!$F$32&amp;NIreland_HSCT!$B93,Data_LGD!$A$5:$U$1541,Data_HSCT!T$1,FALSE))</f>
        <v>-</v>
      </c>
      <c r="Q94" s="81" t="str">
        <f>IF(ISERROR(VLOOKUP(control!$B$5&amp;control!$F$32&amp;NIreland_HSCT!$B93,Data_LGD!$A$5:$U$1541,Data_HSCT!U$1,FALSE)),"-",VLOOKUP(control!$B$5&amp;control!$F$32&amp;NIreland_HSCT!$B93,Data_LGD!$A$5:$U$1541,Data_HSCT!U$1,FALSE))</f>
        <v>-</v>
      </c>
      <c r="R94" s="126"/>
      <c r="S94" s="79">
        <f>IF(ISERROR(VLOOKUP("Persons"&amp;control!$F$32&amp;NIreland_HSCT!$B93,Data_LGD!$A$5:$U$1541,Data_HSCT!O$1,FALSE)),"-",VLOOKUP("Persons"&amp;control!$F$32&amp;NIreland_HSCT!$B93,Data_LGD!$A$5:$U$1541,Data_HSCT!O$1,FALSE))</f>
        <v>8.454943605526152</v>
      </c>
      <c r="T94" s="80" t="str">
        <f>IF(ISERROR(VLOOKUP("Persons"&amp;control!$F$32&amp;NIreland_HSCT!$B93,Data_LGD!$A$5:$U$1541,Data_HSCT!P$1,FALSE)),"-",VLOOKUP("Persons"&amp;control!$F$32&amp;NIreland_HSCT!$B93,Data_LGD!$A$5:$U$1541,Data_HSCT!P$1,FALSE))</f>
        <v>-</v>
      </c>
      <c r="U94" s="80">
        <f>IF(ISERROR(VLOOKUP("Persons"&amp;control!$F$32&amp;NIreland_HSCT!$B93,Data_LGD!$A$5:$U$1541,Data_HSCT!Q$1,FALSE)),"-",VLOOKUP("Persons"&amp;control!$F$32&amp;NIreland_HSCT!$B93,Data_LGD!$A$5:$U$1541,Data_HSCT!Q$1,FALSE))</f>
        <v>8.454943605526152</v>
      </c>
      <c r="V94" s="80" t="str">
        <f>IF(ISERROR(VLOOKUP("Persons"&amp;control!$F$32&amp;NIreland_HSCT!$B93,Data_LGD!$A$5:$U$1541,Data_HSCT!R$1,FALSE)),"-",VLOOKUP("Persons"&amp;control!$F$32&amp;NIreland_HSCT!$B93,Data_LGD!$A$5:$U$1541,Data_HSCT!R$1,FALSE))</f>
        <v>-</v>
      </c>
      <c r="W94" s="80" t="str">
        <f>IF(ISERROR(VLOOKUP("Persons"&amp;control!$F$32&amp;NIreland_HSCT!$B93,Data_LGD!$A$5:$U$1541,Data_HSCT!S$1,FALSE)),"-",VLOOKUP("Persons"&amp;control!$F$32&amp;NIreland_HSCT!$B93,Data_LGD!$A$5:$U$1541,Data_HSCT!S$1,FALSE))</f>
        <v>-</v>
      </c>
      <c r="X94" s="80" t="str">
        <f>IF(ISERROR(VLOOKUP("Persons"&amp;control!$F$32&amp;NIreland_HSCT!$B93,Data_LGD!$A$5:$U$1541,Data_HSCT!T$1,FALSE)),"-",VLOOKUP("Persons"&amp;control!$F$32&amp;NIreland_HSCT!$B93,Data_LGD!$A$5:$U$1541,Data_HSCT!T$1,FALSE))</f>
        <v>-</v>
      </c>
      <c r="Y94" s="81">
        <f>IF(ISERROR(VLOOKUP("Persons"&amp;control!$F$32&amp;NIreland_HSCT!$B93,Data_LGD!$A$5:$U$1541,Data_HSCT!U$1,FALSE)),"-",VLOOKUP("Persons"&amp;control!$F$32&amp;NIreland_HSCT!$B93,Data_LGD!$A$5:$U$1541,Data_HSCT!U$1,FALSE))</f>
        <v>16.909887211052304</v>
      </c>
    </row>
    <row r="95" spans="2:25" thickBot="1">
      <c r="B95" s="16" t="s">
        <v>130</v>
      </c>
      <c r="C95" s="82" t="str">
        <f>IF(ISERROR(VLOOKUP(control!$B$4&amp;control!$F$32&amp;NIreland_HSCT!$B94,Data_LGD!$A$5:$U$1541,Data_HSCT!O$1,FALSE)),"-",VLOOKUP(control!$B$4&amp;control!$F$32&amp;NIreland_HSCT!$B94,Data_LGD!$A$5:$U$1541,Data_HSCT!O$1,FALSE))</f>
        <v>-</v>
      </c>
      <c r="D95" s="83" t="str">
        <f>IF(ISERROR(VLOOKUP(control!$B$4&amp;control!$F$32&amp;NIreland_HSCT!$B94,Data_LGD!$A$5:$U$1541,Data_HSCT!P$1,FALSE)),"-",VLOOKUP(control!$B$4&amp;control!$F$32&amp;NIreland_HSCT!$B94,Data_LGD!$A$5:$U$1541,Data_HSCT!P$1,FALSE))</f>
        <v>-</v>
      </c>
      <c r="E95" s="83" t="str">
        <f>IF(ISERROR(VLOOKUP(control!$B$4&amp;control!$F$32&amp;NIreland_HSCT!$B94,Data_LGD!$A$5:$U$1541,Data_HSCT!Q$1,FALSE)),"-",VLOOKUP(control!$B$4&amp;control!$F$32&amp;NIreland_HSCT!$B94,Data_LGD!$A$5:$U$1541,Data_HSCT!Q$1,FALSE))</f>
        <v>-</v>
      </c>
      <c r="F95" s="83" t="str">
        <f>IF(ISERROR(VLOOKUP(control!$B$4&amp;control!$F$32&amp;NIreland_HSCT!$B94,Data_LGD!$A$5:$U$1541,Data_HSCT!R$1,FALSE)),"-",VLOOKUP(control!$B$4&amp;control!$F$32&amp;NIreland_HSCT!$B94,Data_LGD!$A$5:$U$1541,Data_HSCT!R$1,FALSE))</f>
        <v>-</v>
      </c>
      <c r="G95" s="83" t="str">
        <f>IF(ISERROR(VLOOKUP(control!$B$4&amp;control!$F$32&amp;NIreland_HSCT!$B94,Data_LGD!$A$5:$U$1541,Data_HSCT!S$1,FALSE)),"-",VLOOKUP(control!$B$4&amp;control!$F$32&amp;NIreland_HSCT!$B94,Data_LGD!$A$5:$U$1541,Data_HSCT!S$1,FALSE))</f>
        <v>-</v>
      </c>
      <c r="H95" s="83" t="str">
        <f>IF(ISERROR(VLOOKUP(control!$B$4&amp;control!$F$32&amp;NIreland_HSCT!$B94,Data_LGD!$A$5:$U$1541,Data_HSCT!T$1,FALSE)),"-",VLOOKUP(control!$B$4&amp;control!$F$32&amp;NIreland_HSCT!$B94,Data_LGD!$A$5:$U$1541,Data_HSCT!T$1,FALSE))</f>
        <v>-</v>
      </c>
      <c r="I95" s="84" t="str">
        <f>IF(ISERROR(VLOOKUP(control!$B$4&amp;control!$F$32&amp;NIreland_HSCT!$B94,Data_LGD!$A$5:$U$1541,Data_HSCT!U$1,FALSE)),"-",VLOOKUP(control!$B$4&amp;control!$F$32&amp;NIreland_HSCT!$B94,Data_LGD!$A$5:$U$1541,Data_HSCT!U$1,FALSE))</f>
        <v>-</v>
      </c>
      <c r="J95" s="126"/>
      <c r="K95" s="82" t="str">
        <f>IF(ISERROR(VLOOKUP(control!$B$5&amp;control!$F$32&amp;NIreland_HSCT!$B94,Data_LGD!$A$5:$U$1541,Data_HSCT!O$1,FALSE)),"-",VLOOKUP(control!$B$5&amp;control!$F$32&amp;NIreland_HSCT!$B94,Data_LGD!$A$5:$U$1541,Data_HSCT!O$1,FALSE))</f>
        <v>-</v>
      </c>
      <c r="L95" s="83">
        <f>IF(ISERROR(VLOOKUP(control!$B$5&amp;control!$F$32&amp;NIreland_HSCT!$B94,Data_LGD!$A$5:$U$1541,Data_HSCT!P$1,FALSE)),"-",VLOOKUP(control!$B$5&amp;control!$F$32&amp;NIreland_HSCT!$B94,Data_LGD!$A$5:$U$1541,Data_HSCT!P$1,FALSE))</f>
        <v>16.792047286405158</v>
      </c>
      <c r="M95" s="83">
        <f>IF(ISERROR(VLOOKUP(control!$B$5&amp;control!$F$32&amp;NIreland_HSCT!$B94,Data_LGD!$A$5:$U$1541,Data_HSCT!Q$1,FALSE)),"-",VLOOKUP(control!$B$5&amp;control!$F$32&amp;NIreland_HSCT!$B94,Data_LGD!$A$5:$U$1541,Data_HSCT!Q$1,FALSE))</f>
        <v>26.867275658248257</v>
      </c>
      <c r="N95" s="83">
        <f>IF(ISERROR(VLOOKUP(control!$B$5&amp;control!$F$32&amp;NIreland_HSCT!$B94,Data_LGD!$A$5:$U$1541,Data_HSCT!R$1,FALSE)),"-",VLOOKUP(control!$B$5&amp;control!$F$32&amp;NIreland_HSCT!$B94,Data_LGD!$A$5:$U$1541,Data_HSCT!R$1,FALSE))</f>
        <v>20.150456743686192</v>
      </c>
      <c r="O95" s="83">
        <f>IF(ISERROR(VLOOKUP(control!$B$5&amp;control!$F$32&amp;NIreland_HSCT!$B94,Data_LGD!$A$5:$U$1541,Data_HSCT!S$1,FALSE)),"-",VLOOKUP(control!$B$5&amp;control!$F$32&amp;NIreland_HSCT!$B94,Data_LGD!$A$5:$U$1541,Data_HSCT!S$1,FALSE))</f>
        <v>23.508866200967223</v>
      </c>
      <c r="P95" s="83">
        <f>IF(ISERROR(VLOOKUP(control!$B$5&amp;control!$F$32&amp;NIreland_HSCT!$B94,Data_LGD!$A$5:$U$1541,Data_HSCT!T$1,FALSE)),"-",VLOOKUP(control!$B$5&amp;control!$F$32&amp;NIreland_HSCT!$B94,Data_LGD!$A$5:$U$1541,Data_HSCT!T$1,FALSE))</f>
        <v>16.792047286405158</v>
      </c>
      <c r="Q95" s="84">
        <f>IF(ISERROR(VLOOKUP(control!$B$5&amp;control!$F$32&amp;NIreland_HSCT!$B94,Data_LGD!$A$5:$U$1541,Data_HSCT!U$1,FALSE)),"-",VLOOKUP(control!$B$5&amp;control!$F$32&amp;NIreland_HSCT!$B94,Data_LGD!$A$5:$U$1541,Data_HSCT!U$1,FALSE))</f>
        <v>104.11069317571197</v>
      </c>
      <c r="R95" s="126"/>
      <c r="S95" s="82" t="str">
        <f>IF(ISERROR(VLOOKUP("Persons"&amp;control!$F$32&amp;NIreland_HSCT!$B94,Data_LGD!$A$5:$U$1541,Data_HSCT!O$1,FALSE)),"-",VLOOKUP("Persons"&amp;control!$F$32&amp;NIreland_HSCT!$B94,Data_LGD!$A$5:$U$1541,Data_HSCT!O$1,FALSE))</f>
        <v>-</v>
      </c>
      <c r="T95" s="83">
        <f>IF(ISERROR(VLOOKUP("Persons"&amp;control!$F$32&amp;NIreland_HSCT!$B94,Data_LGD!$A$5:$U$1541,Data_HSCT!P$1,FALSE)),"-",VLOOKUP("Persons"&amp;control!$F$32&amp;NIreland_HSCT!$B94,Data_LGD!$A$5:$U$1541,Data_HSCT!P$1,FALSE))</f>
        <v>16.792047286405158</v>
      </c>
      <c r="U95" s="83">
        <f>IF(ISERROR(VLOOKUP("Persons"&amp;control!$F$32&amp;NIreland_HSCT!$B94,Data_LGD!$A$5:$U$1541,Data_HSCT!Q$1,FALSE)),"-",VLOOKUP("Persons"&amp;control!$F$32&amp;NIreland_HSCT!$B94,Data_LGD!$A$5:$U$1541,Data_HSCT!Q$1,FALSE))</f>
        <v>26.867275658248257</v>
      </c>
      <c r="V95" s="83">
        <f>IF(ISERROR(VLOOKUP("Persons"&amp;control!$F$32&amp;NIreland_HSCT!$B94,Data_LGD!$A$5:$U$1541,Data_HSCT!R$1,FALSE)),"-",VLOOKUP("Persons"&amp;control!$F$32&amp;NIreland_HSCT!$B94,Data_LGD!$A$5:$U$1541,Data_HSCT!R$1,FALSE))</f>
        <v>20.150456743686192</v>
      </c>
      <c r="W95" s="83">
        <f>IF(ISERROR(VLOOKUP("Persons"&amp;control!$F$32&amp;NIreland_HSCT!$B94,Data_LGD!$A$5:$U$1541,Data_HSCT!S$1,FALSE)),"-",VLOOKUP("Persons"&amp;control!$F$32&amp;NIreland_HSCT!$B94,Data_LGD!$A$5:$U$1541,Data_HSCT!S$1,FALSE))</f>
        <v>23.508866200967223</v>
      </c>
      <c r="X95" s="83">
        <f>IF(ISERROR(VLOOKUP("Persons"&amp;control!$F$32&amp;NIreland_HSCT!$B94,Data_LGD!$A$5:$U$1541,Data_HSCT!T$1,FALSE)),"-",VLOOKUP("Persons"&amp;control!$F$32&amp;NIreland_HSCT!$B94,Data_LGD!$A$5:$U$1541,Data_HSCT!T$1,FALSE))</f>
        <v>16.792047286405158</v>
      </c>
      <c r="Y95" s="84">
        <f>IF(ISERROR(VLOOKUP("Persons"&amp;control!$F$32&amp;NIreland_HSCT!$B94,Data_LGD!$A$5:$U$1541,Data_HSCT!U$1,FALSE)),"-",VLOOKUP("Persons"&amp;control!$F$32&amp;NIreland_HSCT!$B94,Data_LGD!$A$5:$U$1541,Data_HSCT!U$1,FALSE))</f>
        <v>104.11069317571197</v>
      </c>
    </row>
    <row r="96" spans="2:25" thickBot="1">
      <c r="B96" s="16" t="s">
        <v>159</v>
      </c>
      <c r="C96" s="79" t="str">
        <f>IF(ISERROR(VLOOKUP(control!$B$4&amp;control!$F$32&amp;NIreland_HSCT!$B95,Data_LGD!$A$5:$U$1541,Data_HSCT!O$1,FALSE)),"-",VLOOKUP(control!$B$4&amp;control!$F$32&amp;NIreland_HSCT!$B95,Data_LGD!$A$5:$U$1541,Data_HSCT!O$1,FALSE))</f>
        <v>-</v>
      </c>
      <c r="D96" s="80" t="str">
        <f>IF(ISERROR(VLOOKUP(control!$B$4&amp;control!$F$32&amp;NIreland_HSCT!$B95,Data_LGD!$A$5:$U$1541,Data_HSCT!P$1,FALSE)),"-",VLOOKUP(control!$B$4&amp;control!$F$32&amp;NIreland_HSCT!$B95,Data_LGD!$A$5:$U$1541,Data_HSCT!P$1,FALSE))</f>
        <v>-</v>
      </c>
      <c r="E96" s="80" t="str">
        <f>IF(ISERROR(VLOOKUP(control!$B$4&amp;control!$F$32&amp;NIreland_HSCT!$B95,Data_LGD!$A$5:$U$1541,Data_HSCT!Q$1,FALSE)),"-",VLOOKUP(control!$B$4&amp;control!$F$32&amp;NIreland_HSCT!$B95,Data_LGD!$A$5:$U$1541,Data_HSCT!Q$1,FALSE))</f>
        <v>-</v>
      </c>
      <c r="F96" s="80" t="str">
        <f>IF(ISERROR(VLOOKUP(control!$B$4&amp;control!$F$32&amp;NIreland_HSCT!$B95,Data_LGD!$A$5:$U$1541,Data_HSCT!R$1,FALSE)),"-",VLOOKUP(control!$B$4&amp;control!$F$32&amp;NIreland_HSCT!$B95,Data_LGD!$A$5:$U$1541,Data_HSCT!R$1,FALSE))</f>
        <v>-</v>
      </c>
      <c r="G96" s="80" t="str">
        <f>IF(ISERROR(VLOOKUP(control!$B$4&amp;control!$F$32&amp;NIreland_HSCT!$B95,Data_LGD!$A$5:$U$1541,Data_HSCT!S$1,FALSE)),"-",VLOOKUP(control!$B$4&amp;control!$F$32&amp;NIreland_HSCT!$B95,Data_LGD!$A$5:$U$1541,Data_HSCT!S$1,FALSE))</f>
        <v>-</v>
      </c>
      <c r="H96" s="80" t="str">
        <f>IF(ISERROR(VLOOKUP(control!$B$4&amp;control!$F$32&amp;NIreland_HSCT!$B95,Data_LGD!$A$5:$U$1541,Data_HSCT!T$1,FALSE)),"-",VLOOKUP(control!$B$4&amp;control!$F$32&amp;NIreland_HSCT!$B95,Data_LGD!$A$5:$U$1541,Data_HSCT!T$1,FALSE))</f>
        <v>-</v>
      </c>
      <c r="I96" s="81" t="str">
        <f>IF(ISERROR(VLOOKUP(control!$B$4&amp;control!$F$32&amp;NIreland_HSCT!$B95,Data_LGD!$A$5:$U$1541,Data_HSCT!U$1,FALSE)),"-",VLOOKUP(control!$B$4&amp;control!$F$32&amp;NIreland_HSCT!$B95,Data_LGD!$A$5:$U$1541,Data_HSCT!U$1,FALSE))</f>
        <v>-</v>
      </c>
      <c r="J96" s="126"/>
      <c r="K96" s="79" t="str">
        <f>IF(ISERROR(VLOOKUP(control!$B$5&amp;control!$F$32&amp;NIreland_HSCT!$B95,Data_LGD!$A$5:$U$1541,Data_HSCT!O$1,FALSE)),"-",VLOOKUP(control!$B$5&amp;control!$F$32&amp;NIreland_HSCT!$B95,Data_LGD!$A$5:$U$1541,Data_HSCT!O$1,FALSE))</f>
        <v>-</v>
      </c>
      <c r="L96" s="80" t="str">
        <f>IF(ISERROR(VLOOKUP(control!$B$5&amp;control!$F$32&amp;NIreland_HSCT!$B95,Data_LGD!$A$5:$U$1541,Data_HSCT!P$1,FALSE)),"-",VLOOKUP(control!$B$5&amp;control!$F$32&amp;NIreland_HSCT!$B95,Data_LGD!$A$5:$U$1541,Data_HSCT!P$1,FALSE))</f>
        <v>-</v>
      </c>
      <c r="M96" s="80" t="str">
        <f>IF(ISERROR(VLOOKUP(control!$B$5&amp;control!$F$32&amp;NIreland_HSCT!$B95,Data_LGD!$A$5:$U$1541,Data_HSCT!Q$1,FALSE)),"-",VLOOKUP(control!$B$5&amp;control!$F$32&amp;NIreland_HSCT!$B95,Data_LGD!$A$5:$U$1541,Data_HSCT!Q$1,FALSE))</f>
        <v>-</v>
      </c>
      <c r="N96" s="80" t="str">
        <f>IF(ISERROR(VLOOKUP(control!$B$5&amp;control!$F$32&amp;NIreland_HSCT!$B95,Data_LGD!$A$5:$U$1541,Data_HSCT!R$1,FALSE)),"-",VLOOKUP(control!$B$5&amp;control!$F$32&amp;NIreland_HSCT!$B95,Data_LGD!$A$5:$U$1541,Data_HSCT!R$1,FALSE))</f>
        <v>-</v>
      </c>
      <c r="O96" s="80" t="str">
        <f>IF(ISERROR(VLOOKUP(control!$B$5&amp;control!$F$32&amp;NIreland_HSCT!$B95,Data_LGD!$A$5:$U$1541,Data_HSCT!S$1,FALSE)),"-",VLOOKUP(control!$B$5&amp;control!$F$32&amp;NIreland_HSCT!$B95,Data_LGD!$A$5:$U$1541,Data_HSCT!S$1,FALSE))</f>
        <v>-</v>
      </c>
      <c r="P96" s="80" t="str">
        <f>IF(ISERROR(VLOOKUP(control!$B$5&amp;control!$F$32&amp;NIreland_HSCT!$B95,Data_LGD!$A$5:$U$1541,Data_HSCT!T$1,FALSE)),"-",VLOOKUP(control!$B$5&amp;control!$F$32&amp;NIreland_HSCT!$B95,Data_LGD!$A$5:$U$1541,Data_HSCT!T$1,FALSE))</f>
        <v>-</v>
      </c>
      <c r="Q96" s="81" t="str">
        <f>IF(ISERROR(VLOOKUP(control!$B$5&amp;control!$F$32&amp;NIreland_HSCT!$B95,Data_LGD!$A$5:$U$1541,Data_HSCT!U$1,FALSE)),"-",VLOOKUP(control!$B$5&amp;control!$F$32&amp;NIreland_HSCT!$B95,Data_LGD!$A$5:$U$1541,Data_HSCT!U$1,FALSE))</f>
        <v>-</v>
      </c>
      <c r="R96" s="126"/>
      <c r="S96" s="79" t="str">
        <f>IF(ISERROR(VLOOKUP("Persons"&amp;control!$F$32&amp;NIreland_HSCT!$B95,Data_LGD!$A$5:$U$1541,Data_HSCT!O$1,FALSE)),"-",VLOOKUP("Persons"&amp;control!$F$32&amp;NIreland_HSCT!$B95,Data_LGD!$A$5:$U$1541,Data_HSCT!O$1,FALSE))</f>
        <v>-</v>
      </c>
      <c r="T96" s="80" t="str">
        <f>IF(ISERROR(VLOOKUP("Persons"&amp;control!$F$32&amp;NIreland_HSCT!$B95,Data_LGD!$A$5:$U$1541,Data_HSCT!P$1,FALSE)),"-",VLOOKUP("Persons"&amp;control!$F$32&amp;NIreland_HSCT!$B95,Data_LGD!$A$5:$U$1541,Data_HSCT!P$1,FALSE))</f>
        <v>-</v>
      </c>
      <c r="U96" s="80" t="str">
        <f>IF(ISERROR(VLOOKUP("Persons"&amp;control!$F$32&amp;NIreland_HSCT!$B95,Data_LGD!$A$5:$U$1541,Data_HSCT!Q$1,FALSE)),"-",VLOOKUP("Persons"&amp;control!$F$32&amp;NIreland_HSCT!$B95,Data_LGD!$A$5:$U$1541,Data_HSCT!Q$1,FALSE))</f>
        <v>-</v>
      </c>
      <c r="V96" s="80" t="str">
        <f>IF(ISERROR(VLOOKUP("Persons"&amp;control!$F$32&amp;NIreland_HSCT!$B95,Data_LGD!$A$5:$U$1541,Data_HSCT!R$1,FALSE)),"-",VLOOKUP("Persons"&amp;control!$F$32&amp;NIreland_HSCT!$B95,Data_LGD!$A$5:$U$1541,Data_HSCT!R$1,FALSE))</f>
        <v>-</v>
      </c>
      <c r="W96" s="80" t="str">
        <f>IF(ISERROR(VLOOKUP("Persons"&amp;control!$F$32&amp;NIreland_HSCT!$B95,Data_LGD!$A$5:$U$1541,Data_HSCT!S$1,FALSE)),"-",VLOOKUP("Persons"&amp;control!$F$32&amp;NIreland_HSCT!$B95,Data_LGD!$A$5:$U$1541,Data_HSCT!S$1,FALSE))</f>
        <v>-</v>
      </c>
      <c r="X96" s="80" t="str">
        <f>IF(ISERROR(VLOOKUP("Persons"&amp;control!$F$32&amp;NIreland_HSCT!$B95,Data_LGD!$A$5:$U$1541,Data_HSCT!T$1,FALSE)),"-",VLOOKUP("Persons"&amp;control!$F$32&amp;NIreland_HSCT!$B95,Data_LGD!$A$5:$U$1541,Data_HSCT!T$1,FALSE))</f>
        <v>-</v>
      </c>
      <c r="Y96" s="81" t="str">
        <f>IF(ISERROR(VLOOKUP("Persons"&amp;control!$F$32&amp;NIreland_HSCT!$B95,Data_LGD!$A$5:$U$1541,Data_HSCT!U$1,FALSE)),"-",VLOOKUP("Persons"&amp;control!$F$32&amp;NIreland_HSCT!$B95,Data_LGD!$A$5:$U$1541,Data_HSCT!U$1,FALSE))</f>
        <v>-</v>
      </c>
    </row>
    <row r="97" spans="2:25" thickBot="1">
      <c r="B97" s="16" t="s">
        <v>162</v>
      </c>
      <c r="C97" s="82">
        <f>IF(ISERROR(VLOOKUP(control!$B$4&amp;control!$F$32&amp;NIreland_HSCT!$B96,Data_LGD!$A$5:$U$1541,Data_HSCT!O$1,FALSE)),"-",VLOOKUP(control!$B$4&amp;control!$F$32&amp;NIreland_HSCT!$B96,Data_LGD!$A$5:$U$1541,Data_HSCT!O$1,FALSE))</f>
        <v>88.55284220564694</v>
      </c>
      <c r="D97" s="83">
        <f>IF(ISERROR(VLOOKUP(control!$B$4&amp;control!$F$32&amp;NIreland_HSCT!$B96,Data_LGD!$A$5:$U$1541,Data_HSCT!P$1,FALSE)),"-",VLOOKUP(control!$B$4&amp;control!$F$32&amp;NIreland_HSCT!$B96,Data_LGD!$A$5:$U$1541,Data_HSCT!P$1,FALSE))</f>
        <v>146.45277749395456</v>
      </c>
      <c r="E97" s="83">
        <f>IF(ISERROR(VLOOKUP(control!$B$4&amp;control!$F$32&amp;NIreland_HSCT!$B96,Data_LGD!$A$5:$U$1541,Data_HSCT!Q$1,FALSE)),"-",VLOOKUP(control!$B$4&amp;control!$F$32&amp;NIreland_HSCT!$B96,Data_LGD!$A$5:$U$1541,Data_HSCT!Q$1,FALSE))</f>
        <v>269.06440516331185</v>
      </c>
      <c r="F97" s="83">
        <f>IF(ISERROR(VLOOKUP(control!$B$4&amp;control!$F$32&amp;NIreland_HSCT!$B96,Data_LGD!$A$5:$U$1541,Data_HSCT!R$1,FALSE)),"-",VLOOKUP(control!$B$4&amp;control!$F$32&amp;NIreland_HSCT!$B96,Data_LGD!$A$5:$U$1541,Data_HSCT!R$1,FALSE))</f>
        <v>224.78798406048838</v>
      </c>
      <c r="G97" s="83">
        <f>IF(ISERROR(VLOOKUP(control!$B$4&amp;control!$F$32&amp;NIreland_HSCT!$B96,Data_LGD!$A$5:$U$1541,Data_HSCT!S$1,FALSE)),"-",VLOOKUP(control!$B$4&amp;control!$F$32&amp;NIreland_HSCT!$B96,Data_LGD!$A$5:$U$1541,Data_HSCT!S$1,FALSE))</f>
        <v>51.08817819556554</v>
      </c>
      <c r="H97" s="83">
        <f>IF(ISERROR(VLOOKUP(control!$B$4&amp;control!$F$32&amp;NIreland_HSCT!$B96,Data_LGD!$A$5:$U$1541,Data_HSCT!T$1,FALSE)),"-",VLOOKUP(control!$B$4&amp;control!$F$32&amp;NIreland_HSCT!$B96,Data_LGD!$A$5:$U$1541,Data_HSCT!T$1,FALSE))</f>
        <v>23.841149824597256</v>
      </c>
      <c r="I97" s="84">
        <f>IF(ISERROR(VLOOKUP(control!$B$4&amp;control!$F$32&amp;NIreland_HSCT!$B96,Data_LGD!$A$5:$U$1541,Data_HSCT!U$1,FALSE)),"-",VLOOKUP(control!$B$4&amp;control!$F$32&amp;NIreland_HSCT!$B96,Data_LGD!$A$5:$U$1541,Data_HSCT!U$1,FALSE))</f>
        <v>803.78733694356458</v>
      </c>
      <c r="J97" s="126"/>
      <c r="K97" s="82" t="str">
        <f>IF(ISERROR(VLOOKUP(control!$B$5&amp;control!$F$32&amp;NIreland_HSCT!$B96,Data_LGD!$A$5:$U$1541,Data_HSCT!O$1,FALSE)),"-",VLOOKUP(control!$B$5&amp;control!$F$32&amp;NIreland_HSCT!$B96,Data_LGD!$A$5:$U$1541,Data_HSCT!O$1,FALSE))</f>
        <v>-</v>
      </c>
      <c r="L97" s="83" t="str">
        <f>IF(ISERROR(VLOOKUP(control!$B$5&amp;control!$F$32&amp;NIreland_HSCT!$B96,Data_LGD!$A$5:$U$1541,Data_HSCT!P$1,FALSE)),"-",VLOOKUP(control!$B$5&amp;control!$F$32&amp;NIreland_HSCT!$B96,Data_LGD!$A$5:$U$1541,Data_HSCT!P$1,FALSE))</f>
        <v>-</v>
      </c>
      <c r="M97" s="83" t="str">
        <f>IF(ISERROR(VLOOKUP(control!$B$5&amp;control!$F$32&amp;NIreland_HSCT!$B96,Data_LGD!$A$5:$U$1541,Data_HSCT!Q$1,FALSE)),"-",VLOOKUP(control!$B$5&amp;control!$F$32&amp;NIreland_HSCT!$B96,Data_LGD!$A$5:$U$1541,Data_HSCT!Q$1,FALSE))</f>
        <v>-</v>
      </c>
      <c r="N97" s="83" t="str">
        <f>IF(ISERROR(VLOOKUP(control!$B$5&amp;control!$F$32&amp;NIreland_HSCT!$B96,Data_LGD!$A$5:$U$1541,Data_HSCT!R$1,FALSE)),"-",VLOOKUP(control!$B$5&amp;control!$F$32&amp;NIreland_HSCT!$B96,Data_LGD!$A$5:$U$1541,Data_HSCT!R$1,FALSE))</f>
        <v>-</v>
      </c>
      <c r="O97" s="83" t="str">
        <f>IF(ISERROR(VLOOKUP(control!$B$5&amp;control!$F$32&amp;NIreland_HSCT!$B96,Data_LGD!$A$5:$U$1541,Data_HSCT!S$1,FALSE)),"-",VLOOKUP(control!$B$5&amp;control!$F$32&amp;NIreland_HSCT!$B96,Data_LGD!$A$5:$U$1541,Data_HSCT!S$1,FALSE))</f>
        <v>-</v>
      </c>
      <c r="P97" s="83" t="str">
        <f>IF(ISERROR(VLOOKUP(control!$B$5&amp;control!$F$32&amp;NIreland_HSCT!$B96,Data_LGD!$A$5:$U$1541,Data_HSCT!T$1,FALSE)),"-",VLOOKUP(control!$B$5&amp;control!$F$32&amp;NIreland_HSCT!$B96,Data_LGD!$A$5:$U$1541,Data_HSCT!T$1,FALSE))</f>
        <v>-</v>
      </c>
      <c r="Q97" s="84" t="str">
        <f>IF(ISERROR(VLOOKUP(control!$B$5&amp;control!$F$32&amp;NIreland_HSCT!$B96,Data_LGD!$A$5:$U$1541,Data_HSCT!U$1,FALSE)),"-",VLOOKUP(control!$B$5&amp;control!$F$32&amp;NIreland_HSCT!$B96,Data_LGD!$A$5:$U$1541,Data_HSCT!U$1,FALSE))</f>
        <v>-</v>
      </c>
      <c r="R97" s="126"/>
      <c r="S97" s="82">
        <f>IF(ISERROR(VLOOKUP("Persons"&amp;control!$F$32&amp;NIreland_HSCT!$B96,Data_LGD!$A$5:$U$1541,Data_HSCT!O$1,FALSE)),"-",VLOOKUP("Persons"&amp;control!$F$32&amp;NIreland_HSCT!$B96,Data_LGD!$A$5:$U$1541,Data_HSCT!O$1,FALSE))</f>
        <v>88.55284220564694</v>
      </c>
      <c r="T97" s="83">
        <f>IF(ISERROR(VLOOKUP("Persons"&amp;control!$F$32&amp;NIreland_HSCT!$B96,Data_LGD!$A$5:$U$1541,Data_HSCT!P$1,FALSE)),"-",VLOOKUP("Persons"&amp;control!$F$32&amp;NIreland_HSCT!$B96,Data_LGD!$A$5:$U$1541,Data_HSCT!P$1,FALSE))</f>
        <v>146.45277749395456</v>
      </c>
      <c r="U97" s="83">
        <f>IF(ISERROR(VLOOKUP("Persons"&amp;control!$F$32&amp;NIreland_HSCT!$B96,Data_LGD!$A$5:$U$1541,Data_HSCT!Q$1,FALSE)),"-",VLOOKUP("Persons"&amp;control!$F$32&amp;NIreland_HSCT!$B96,Data_LGD!$A$5:$U$1541,Data_HSCT!Q$1,FALSE))</f>
        <v>269.06440516331185</v>
      </c>
      <c r="V97" s="83">
        <f>IF(ISERROR(VLOOKUP("Persons"&amp;control!$F$32&amp;NIreland_HSCT!$B96,Data_LGD!$A$5:$U$1541,Data_HSCT!R$1,FALSE)),"-",VLOOKUP("Persons"&amp;control!$F$32&amp;NIreland_HSCT!$B96,Data_LGD!$A$5:$U$1541,Data_HSCT!R$1,FALSE))</f>
        <v>224.78798406048838</v>
      </c>
      <c r="W97" s="83">
        <f>IF(ISERROR(VLOOKUP("Persons"&amp;control!$F$32&amp;NIreland_HSCT!$B96,Data_LGD!$A$5:$U$1541,Data_HSCT!S$1,FALSE)),"-",VLOOKUP("Persons"&amp;control!$F$32&amp;NIreland_HSCT!$B96,Data_LGD!$A$5:$U$1541,Data_HSCT!S$1,FALSE))</f>
        <v>51.08817819556554</v>
      </c>
      <c r="X97" s="83">
        <f>IF(ISERROR(VLOOKUP("Persons"&amp;control!$F$32&amp;NIreland_HSCT!$B96,Data_LGD!$A$5:$U$1541,Data_HSCT!T$1,FALSE)),"-",VLOOKUP("Persons"&amp;control!$F$32&amp;NIreland_HSCT!$B96,Data_LGD!$A$5:$U$1541,Data_HSCT!T$1,FALSE))</f>
        <v>23.841149824597256</v>
      </c>
      <c r="Y97" s="84">
        <f>IF(ISERROR(VLOOKUP("Persons"&amp;control!$F$32&amp;NIreland_HSCT!$B96,Data_LGD!$A$5:$U$1541,Data_HSCT!U$1,FALSE)),"-",VLOOKUP("Persons"&amp;control!$F$32&amp;NIreland_HSCT!$B96,Data_LGD!$A$5:$U$1541,Data_HSCT!U$1,FALSE))</f>
        <v>803.78733694356458</v>
      </c>
    </row>
    <row r="98" spans="2:25" thickBot="1">
      <c r="B98" s="16" t="s">
        <v>140</v>
      </c>
      <c r="C98" s="79" t="str">
        <f>IF(ISERROR(VLOOKUP(control!$B$4&amp;control!$F$32&amp;NIreland_HSCT!$B97,Data_LGD!$A$5:$U$1541,Data_HSCT!O$1,FALSE)),"-",VLOOKUP(control!$B$4&amp;control!$F$32&amp;NIreland_HSCT!$B97,Data_LGD!$A$5:$U$1541,Data_HSCT!O$1,FALSE))</f>
        <v>-</v>
      </c>
      <c r="D98" s="80" t="str">
        <f>IF(ISERROR(VLOOKUP(control!$B$4&amp;control!$F$32&amp;NIreland_HSCT!$B97,Data_LGD!$A$5:$U$1541,Data_HSCT!P$1,FALSE)),"-",VLOOKUP(control!$B$4&amp;control!$F$32&amp;NIreland_HSCT!$B97,Data_LGD!$A$5:$U$1541,Data_HSCT!P$1,FALSE))</f>
        <v>-</v>
      </c>
      <c r="E98" s="80">
        <f>IF(ISERROR(VLOOKUP(control!$B$4&amp;control!$F$32&amp;NIreland_HSCT!$B97,Data_LGD!$A$5:$U$1541,Data_HSCT!Q$1,FALSE)),"-",VLOOKUP(control!$B$4&amp;control!$F$32&amp;NIreland_HSCT!$B97,Data_LGD!$A$5:$U$1541,Data_HSCT!Q$1,FALSE))</f>
        <v>8.454943605526152</v>
      </c>
      <c r="F98" s="80" t="str">
        <f>IF(ISERROR(VLOOKUP(control!$B$4&amp;control!$F$32&amp;NIreland_HSCT!$B97,Data_LGD!$A$5:$U$1541,Data_HSCT!R$1,FALSE)),"-",VLOOKUP(control!$B$4&amp;control!$F$32&amp;NIreland_HSCT!$B97,Data_LGD!$A$5:$U$1541,Data_HSCT!R$1,FALSE))</f>
        <v>-</v>
      </c>
      <c r="G98" s="80">
        <f>IF(ISERROR(VLOOKUP(control!$B$4&amp;control!$F$32&amp;NIreland_HSCT!$B97,Data_LGD!$A$5:$U$1541,Data_HSCT!S$1,FALSE)),"-",VLOOKUP(control!$B$4&amp;control!$F$32&amp;NIreland_HSCT!$B97,Data_LGD!$A$5:$U$1541,Data_HSCT!S$1,FALSE))</f>
        <v>8.454943605526152</v>
      </c>
      <c r="H98" s="80" t="str">
        <f>IF(ISERROR(VLOOKUP(control!$B$4&amp;control!$F$32&amp;NIreland_HSCT!$B97,Data_LGD!$A$5:$U$1541,Data_HSCT!T$1,FALSE)),"-",VLOOKUP(control!$B$4&amp;control!$F$32&amp;NIreland_HSCT!$B97,Data_LGD!$A$5:$U$1541,Data_HSCT!T$1,FALSE))</f>
        <v>-</v>
      </c>
      <c r="I98" s="81">
        <f>IF(ISERROR(VLOOKUP(control!$B$4&amp;control!$F$32&amp;NIreland_HSCT!$B97,Data_LGD!$A$5:$U$1541,Data_HSCT!U$1,FALSE)),"-",VLOOKUP(control!$B$4&amp;control!$F$32&amp;NIreland_HSCT!$B97,Data_LGD!$A$5:$U$1541,Data_HSCT!U$1,FALSE))</f>
        <v>16.909887211052304</v>
      </c>
      <c r="J98" s="126"/>
      <c r="K98" s="79" t="str">
        <f>IF(ISERROR(VLOOKUP(control!$B$5&amp;control!$F$32&amp;NIreland_HSCT!$B97,Data_LGD!$A$5:$U$1541,Data_HSCT!O$1,FALSE)),"-",VLOOKUP(control!$B$5&amp;control!$F$32&amp;NIreland_HSCT!$B97,Data_LGD!$A$5:$U$1541,Data_HSCT!O$1,FALSE))</f>
        <v>-</v>
      </c>
      <c r="L98" s="80" t="str">
        <f>IF(ISERROR(VLOOKUP(control!$B$5&amp;control!$F$32&amp;NIreland_HSCT!$B97,Data_LGD!$A$5:$U$1541,Data_HSCT!P$1,FALSE)),"-",VLOOKUP(control!$B$5&amp;control!$F$32&amp;NIreland_HSCT!$B97,Data_LGD!$A$5:$U$1541,Data_HSCT!P$1,FALSE))</f>
        <v>-</v>
      </c>
      <c r="M98" s="80" t="str">
        <f>IF(ISERROR(VLOOKUP(control!$B$5&amp;control!$F$32&amp;NIreland_HSCT!$B97,Data_LGD!$A$5:$U$1541,Data_HSCT!Q$1,FALSE)),"-",VLOOKUP(control!$B$5&amp;control!$F$32&amp;NIreland_HSCT!$B97,Data_LGD!$A$5:$U$1541,Data_HSCT!Q$1,FALSE))</f>
        <v>-</v>
      </c>
      <c r="N98" s="80" t="str">
        <f>IF(ISERROR(VLOOKUP(control!$B$5&amp;control!$F$32&amp;NIreland_HSCT!$B97,Data_LGD!$A$5:$U$1541,Data_HSCT!R$1,FALSE)),"-",VLOOKUP(control!$B$5&amp;control!$F$32&amp;NIreland_HSCT!$B97,Data_LGD!$A$5:$U$1541,Data_HSCT!R$1,FALSE))</f>
        <v>-</v>
      </c>
      <c r="O98" s="80" t="str">
        <f>IF(ISERROR(VLOOKUP(control!$B$5&amp;control!$F$32&amp;NIreland_HSCT!$B97,Data_LGD!$A$5:$U$1541,Data_HSCT!S$1,FALSE)),"-",VLOOKUP(control!$B$5&amp;control!$F$32&amp;NIreland_HSCT!$B97,Data_LGD!$A$5:$U$1541,Data_HSCT!S$1,FALSE))</f>
        <v>-</v>
      </c>
      <c r="P98" s="80" t="str">
        <f>IF(ISERROR(VLOOKUP(control!$B$5&amp;control!$F$32&amp;NIreland_HSCT!$B97,Data_LGD!$A$5:$U$1541,Data_HSCT!T$1,FALSE)),"-",VLOOKUP(control!$B$5&amp;control!$F$32&amp;NIreland_HSCT!$B97,Data_LGD!$A$5:$U$1541,Data_HSCT!T$1,FALSE))</f>
        <v>-</v>
      </c>
      <c r="Q98" s="81" t="str">
        <f>IF(ISERROR(VLOOKUP(control!$B$5&amp;control!$F$32&amp;NIreland_HSCT!$B97,Data_LGD!$A$5:$U$1541,Data_HSCT!U$1,FALSE)),"-",VLOOKUP(control!$B$5&amp;control!$F$32&amp;NIreland_HSCT!$B97,Data_LGD!$A$5:$U$1541,Data_HSCT!U$1,FALSE))</f>
        <v>-</v>
      </c>
      <c r="R98" s="126"/>
      <c r="S98" s="79" t="str">
        <f>IF(ISERROR(VLOOKUP("Persons"&amp;control!$F$32&amp;NIreland_HSCT!$B97,Data_LGD!$A$5:$U$1541,Data_HSCT!O$1,FALSE)),"-",VLOOKUP("Persons"&amp;control!$F$32&amp;NIreland_HSCT!$B97,Data_LGD!$A$5:$U$1541,Data_HSCT!O$1,FALSE))</f>
        <v>-</v>
      </c>
      <c r="T98" s="80" t="str">
        <f>IF(ISERROR(VLOOKUP("Persons"&amp;control!$F$32&amp;NIreland_HSCT!$B97,Data_LGD!$A$5:$U$1541,Data_HSCT!P$1,FALSE)),"-",VLOOKUP("Persons"&amp;control!$F$32&amp;NIreland_HSCT!$B97,Data_LGD!$A$5:$U$1541,Data_HSCT!P$1,FALSE))</f>
        <v>-</v>
      </c>
      <c r="U98" s="80">
        <f>IF(ISERROR(VLOOKUP("Persons"&amp;control!$F$32&amp;NIreland_HSCT!$B97,Data_LGD!$A$5:$U$1541,Data_HSCT!Q$1,FALSE)),"-",VLOOKUP("Persons"&amp;control!$F$32&amp;NIreland_HSCT!$B97,Data_LGD!$A$5:$U$1541,Data_HSCT!Q$1,FALSE))</f>
        <v>8.454943605526152</v>
      </c>
      <c r="V98" s="80" t="str">
        <f>IF(ISERROR(VLOOKUP("Persons"&amp;control!$F$32&amp;NIreland_HSCT!$B97,Data_LGD!$A$5:$U$1541,Data_HSCT!R$1,FALSE)),"-",VLOOKUP("Persons"&amp;control!$F$32&amp;NIreland_HSCT!$B97,Data_LGD!$A$5:$U$1541,Data_HSCT!R$1,FALSE))</f>
        <v>-</v>
      </c>
      <c r="W98" s="80">
        <f>IF(ISERROR(VLOOKUP("Persons"&amp;control!$F$32&amp;NIreland_HSCT!$B97,Data_LGD!$A$5:$U$1541,Data_HSCT!S$1,FALSE)),"-",VLOOKUP("Persons"&amp;control!$F$32&amp;NIreland_HSCT!$B97,Data_LGD!$A$5:$U$1541,Data_HSCT!S$1,FALSE))</f>
        <v>8.454943605526152</v>
      </c>
      <c r="X98" s="80" t="str">
        <f>IF(ISERROR(VLOOKUP("Persons"&amp;control!$F$32&amp;NIreland_HSCT!$B97,Data_LGD!$A$5:$U$1541,Data_HSCT!T$1,FALSE)),"-",VLOOKUP("Persons"&amp;control!$F$32&amp;NIreland_HSCT!$B97,Data_LGD!$A$5:$U$1541,Data_HSCT!T$1,FALSE))</f>
        <v>-</v>
      </c>
      <c r="Y98" s="81">
        <f>IF(ISERROR(VLOOKUP("Persons"&amp;control!$F$32&amp;NIreland_HSCT!$B97,Data_LGD!$A$5:$U$1541,Data_HSCT!U$1,FALSE)),"-",VLOOKUP("Persons"&amp;control!$F$32&amp;NIreland_HSCT!$B97,Data_LGD!$A$5:$U$1541,Data_HSCT!U$1,FALSE))</f>
        <v>16.909887211052304</v>
      </c>
    </row>
    <row r="99" spans="2:25" thickBot="1">
      <c r="B99" s="16" t="s">
        <v>144</v>
      </c>
      <c r="C99" s="82" t="str">
        <f>IF(ISERROR(VLOOKUP(control!$B$4&amp;control!$F$32&amp;NIreland_HSCT!$B98,Data_LGD!$A$5:$U$1541,Data_HSCT!O$1,FALSE)),"-",VLOOKUP(control!$B$4&amp;control!$F$32&amp;NIreland_HSCT!$B98,Data_LGD!$A$5:$U$1541,Data_HSCT!O$1,FALSE))</f>
        <v>-</v>
      </c>
      <c r="D99" s="83" t="str">
        <f>IF(ISERROR(VLOOKUP(control!$B$4&amp;control!$F$32&amp;NIreland_HSCT!$B98,Data_LGD!$A$5:$U$1541,Data_HSCT!P$1,FALSE)),"-",VLOOKUP(control!$B$4&amp;control!$F$32&amp;NIreland_HSCT!$B98,Data_LGD!$A$5:$U$1541,Data_HSCT!P$1,FALSE))</f>
        <v>-</v>
      </c>
      <c r="E99" s="83" t="str">
        <f>IF(ISERROR(VLOOKUP(control!$B$4&amp;control!$F$32&amp;NIreland_HSCT!$B98,Data_LGD!$A$5:$U$1541,Data_HSCT!Q$1,FALSE)),"-",VLOOKUP(control!$B$4&amp;control!$F$32&amp;NIreland_HSCT!$B98,Data_LGD!$A$5:$U$1541,Data_HSCT!Q$1,FALSE))</f>
        <v>-</v>
      </c>
      <c r="F99" s="83" t="str">
        <f>IF(ISERROR(VLOOKUP(control!$B$4&amp;control!$F$32&amp;NIreland_HSCT!$B98,Data_LGD!$A$5:$U$1541,Data_HSCT!R$1,FALSE)),"-",VLOOKUP(control!$B$4&amp;control!$F$32&amp;NIreland_HSCT!$B98,Data_LGD!$A$5:$U$1541,Data_HSCT!R$1,FALSE))</f>
        <v>-</v>
      </c>
      <c r="G99" s="83" t="str">
        <f>IF(ISERROR(VLOOKUP(control!$B$4&amp;control!$F$32&amp;NIreland_HSCT!$B98,Data_LGD!$A$5:$U$1541,Data_HSCT!S$1,FALSE)),"-",VLOOKUP(control!$B$4&amp;control!$F$32&amp;NIreland_HSCT!$B98,Data_LGD!$A$5:$U$1541,Data_HSCT!S$1,FALSE))</f>
        <v>-</v>
      </c>
      <c r="H99" s="83" t="str">
        <f>IF(ISERROR(VLOOKUP(control!$B$4&amp;control!$F$32&amp;NIreland_HSCT!$B98,Data_LGD!$A$5:$U$1541,Data_HSCT!T$1,FALSE)),"-",VLOOKUP(control!$B$4&amp;control!$F$32&amp;NIreland_HSCT!$B98,Data_LGD!$A$5:$U$1541,Data_HSCT!T$1,FALSE))</f>
        <v>-</v>
      </c>
      <c r="I99" s="84" t="str">
        <f>IF(ISERROR(VLOOKUP(control!$B$4&amp;control!$F$32&amp;NIreland_HSCT!$B98,Data_LGD!$A$5:$U$1541,Data_HSCT!U$1,FALSE)),"-",VLOOKUP(control!$B$4&amp;control!$F$32&amp;NIreland_HSCT!$B98,Data_LGD!$A$5:$U$1541,Data_HSCT!U$1,FALSE))</f>
        <v>-</v>
      </c>
      <c r="J99" s="126"/>
      <c r="K99" s="82">
        <f>IF(ISERROR(VLOOKUP(control!$B$5&amp;control!$F$32&amp;NIreland_HSCT!$B98,Data_LGD!$A$5:$U$1541,Data_HSCT!O$1,FALSE)),"-",VLOOKUP(control!$B$5&amp;control!$F$32&amp;NIreland_HSCT!$B98,Data_LGD!$A$5:$U$1541,Data_HSCT!O$1,FALSE))</f>
        <v>23.508866200967223</v>
      </c>
      <c r="L99" s="83">
        <f>IF(ISERROR(VLOOKUP(control!$B$5&amp;control!$F$32&amp;NIreland_HSCT!$B98,Data_LGD!$A$5:$U$1541,Data_HSCT!P$1,FALSE)),"-",VLOOKUP(control!$B$5&amp;control!$F$32&amp;NIreland_HSCT!$B98,Data_LGD!$A$5:$U$1541,Data_HSCT!P$1,FALSE))</f>
        <v>16.792047286405158</v>
      </c>
      <c r="M99" s="83">
        <f>IF(ISERROR(VLOOKUP(control!$B$5&amp;control!$F$32&amp;NIreland_HSCT!$B98,Data_LGD!$A$5:$U$1541,Data_HSCT!Q$1,FALSE)),"-",VLOOKUP(control!$B$5&amp;control!$F$32&amp;NIreland_HSCT!$B98,Data_LGD!$A$5:$U$1541,Data_HSCT!Q$1,FALSE))</f>
        <v>43.659322944653411</v>
      </c>
      <c r="N99" s="83">
        <f>IF(ISERROR(VLOOKUP(control!$B$5&amp;control!$F$32&amp;NIreland_HSCT!$B98,Data_LGD!$A$5:$U$1541,Data_HSCT!R$1,FALSE)),"-",VLOOKUP(control!$B$5&amp;control!$F$32&amp;NIreland_HSCT!$B98,Data_LGD!$A$5:$U$1541,Data_HSCT!R$1,FALSE))</f>
        <v>47.017732401934445</v>
      </c>
      <c r="O99" s="83">
        <f>IF(ISERROR(VLOOKUP(control!$B$5&amp;control!$F$32&amp;NIreland_HSCT!$B98,Data_LGD!$A$5:$U$1541,Data_HSCT!S$1,FALSE)),"-",VLOOKUP(control!$B$5&amp;control!$F$32&amp;NIreland_HSCT!$B98,Data_LGD!$A$5:$U$1541,Data_HSCT!S$1,FALSE))</f>
        <v>23.508866200967223</v>
      </c>
      <c r="P99" s="83" t="str">
        <f>IF(ISERROR(VLOOKUP(control!$B$5&amp;control!$F$32&amp;NIreland_HSCT!$B98,Data_LGD!$A$5:$U$1541,Data_HSCT!T$1,FALSE)),"-",VLOOKUP(control!$B$5&amp;control!$F$32&amp;NIreland_HSCT!$B98,Data_LGD!$A$5:$U$1541,Data_HSCT!T$1,FALSE))</f>
        <v>-</v>
      </c>
      <c r="Q99" s="84">
        <f>IF(ISERROR(VLOOKUP(control!$B$5&amp;control!$F$32&amp;NIreland_HSCT!$B98,Data_LGD!$A$5:$U$1541,Data_HSCT!U$1,FALSE)),"-",VLOOKUP(control!$B$5&amp;control!$F$32&amp;NIreland_HSCT!$B98,Data_LGD!$A$5:$U$1541,Data_HSCT!U$1,FALSE))</f>
        <v>154.48683503492745</v>
      </c>
      <c r="R99" s="126"/>
      <c r="S99" s="82">
        <f>IF(ISERROR(VLOOKUP("Persons"&amp;control!$F$32&amp;NIreland_HSCT!$B98,Data_LGD!$A$5:$U$1541,Data_HSCT!O$1,FALSE)),"-",VLOOKUP("Persons"&amp;control!$F$32&amp;NIreland_HSCT!$B98,Data_LGD!$A$5:$U$1541,Data_HSCT!O$1,FALSE))</f>
        <v>23.508866200967223</v>
      </c>
      <c r="T99" s="83">
        <f>IF(ISERROR(VLOOKUP("Persons"&amp;control!$F$32&amp;NIreland_HSCT!$B98,Data_LGD!$A$5:$U$1541,Data_HSCT!P$1,FALSE)),"-",VLOOKUP("Persons"&amp;control!$F$32&amp;NIreland_HSCT!$B98,Data_LGD!$A$5:$U$1541,Data_HSCT!P$1,FALSE))</f>
        <v>16.792047286405158</v>
      </c>
      <c r="U99" s="83">
        <f>IF(ISERROR(VLOOKUP("Persons"&amp;control!$F$32&amp;NIreland_HSCT!$B98,Data_LGD!$A$5:$U$1541,Data_HSCT!Q$1,FALSE)),"-",VLOOKUP("Persons"&amp;control!$F$32&amp;NIreland_HSCT!$B98,Data_LGD!$A$5:$U$1541,Data_HSCT!Q$1,FALSE))</f>
        <v>43.659322944653411</v>
      </c>
      <c r="V99" s="83">
        <f>IF(ISERROR(VLOOKUP("Persons"&amp;control!$F$32&amp;NIreland_HSCT!$B98,Data_LGD!$A$5:$U$1541,Data_HSCT!R$1,FALSE)),"-",VLOOKUP("Persons"&amp;control!$F$32&amp;NIreland_HSCT!$B98,Data_LGD!$A$5:$U$1541,Data_HSCT!R$1,FALSE))</f>
        <v>47.017732401934445</v>
      </c>
      <c r="W99" s="83">
        <f>IF(ISERROR(VLOOKUP("Persons"&amp;control!$F$32&amp;NIreland_HSCT!$B98,Data_LGD!$A$5:$U$1541,Data_HSCT!S$1,FALSE)),"-",VLOOKUP("Persons"&amp;control!$F$32&amp;NIreland_HSCT!$B98,Data_LGD!$A$5:$U$1541,Data_HSCT!S$1,FALSE))</f>
        <v>23.508866200967223</v>
      </c>
      <c r="X99" s="83" t="str">
        <f>IF(ISERROR(VLOOKUP("Persons"&amp;control!$F$32&amp;NIreland_HSCT!$B98,Data_LGD!$A$5:$U$1541,Data_HSCT!T$1,FALSE)),"-",VLOOKUP("Persons"&amp;control!$F$32&amp;NIreland_HSCT!$B98,Data_LGD!$A$5:$U$1541,Data_HSCT!T$1,FALSE))</f>
        <v>-</v>
      </c>
      <c r="Y99" s="84">
        <f>IF(ISERROR(VLOOKUP("Persons"&amp;control!$F$32&amp;NIreland_HSCT!$B98,Data_LGD!$A$5:$U$1541,Data_HSCT!U$1,FALSE)),"-",VLOOKUP("Persons"&amp;control!$F$32&amp;NIreland_HSCT!$B98,Data_LGD!$A$5:$U$1541,Data_HSCT!U$1,FALSE))</f>
        <v>154.48683503492745</v>
      </c>
    </row>
    <row r="100" spans="2:25" ht="15.75" thickBot="1">
      <c r="S100" s="132" t="s">
        <v>200</v>
      </c>
    </row>
    <row r="101" spans="2:25" s="43" customFormat="1" ht="15" customHeight="1" thickTop="1">
      <c r="B101" s="176" t="s">
        <v>28</v>
      </c>
      <c r="C101" s="179" t="str">
        <f>"Males living with and beyond cancer in 2010 in "&amp;control!$F$32&amp;"  by cancer type and time since diagnosis, diagnosed during the period 1991-2010"</f>
        <v>Males living with and beyond cancer in 2010 in Armagh  by cancer type and time since diagnosis, diagnosed during the period 1991-2010</v>
      </c>
      <c r="D101" s="179"/>
      <c r="E101" s="179"/>
      <c r="F101" s="179"/>
      <c r="G101" s="179"/>
      <c r="H101" s="179"/>
      <c r="I101" s="179"/>
      <c r="J101" s="127"/>
      <c r="K101" s="179" t="str">
        <f>"Females living with and beyond cancer in 2010 in "&amp;control!$F$32&amp;"  by cancer type and time since diagnosis, diagnosed during the period 1991-2010"</f>
        <v>Females living with and beyond cancer in 2010 in Armagh  by cancer type and time since diagnosis, diagnosed during the period 1991-2010</v>
      </c>
      <c r="L101" s="179"/>
      <c r="M101" s="179"/>
      <c r="N101" s="179"/>
      <c r="O101" s="179"/>
      <c r="P101" s="179"/>
      <c r="Q101" s="179"/>
      <c r="R101" s="127"/>
      <c r="S101" s="179" t="str">
        <f>"Persons living with and beyond cancer in 2010 in "&amp;control!$F$32&amp;"  by cancer type and time since diagnosis, diagnosed during the period 1991-2010"</f>
        <v>Persons living with and beyond cancer in 2010 in Armagh  by cancer type and time since diagnosis, diagnosed during the period 1991-2010</v>
      </c>
      <c r="T101" s="179"/>
      <c r="U101" s="179"/>
      <c r="V101" s="179"/>
      <c r="W101" s="179"/>
      <c r="X101" s="179"/>
      <c r="Y101" s="181"/>
    </row>
    <row r="102" spans="2:25" s="46" customFormat="1" ht="21.75" customHeight="1">
      <c r="B102" s="177"/>
      <c r="C102" s="180"/>
      <c r="D102" s="180"/>
      <c r="E102" s="180"/>
      <c r="F102" s="180"/>
      <c r="G102" s="180"/>
      <c r="H102" s="180"/>
      <c r="I102" s="180"/>
      <c r="J102" s="43"/>
      <c r="K102" s="180"/>
      <c r="L102" s="180"/>
      <c r="M102" s="180"/>
      <c r="N102" s="180"/>
      <c r="O102" s="180"/>
      <c r="P102" s="180"/>
      <c r="Q102" s="180"/>
      <c r="R102" s="43"/>
      <c r="S102" s="180"/>
      <c r="T102" s="180"/>
      <c r="U102" s="180"/>
      <c r="V102" s="180"/>
      <c r="W102" s="180"/>
      <c r="X102" s="180"/>
      <c r="Y102" s="182"/>
    </row>
    <row r="103" spans="2:25" ht="15" customHeight="1">
      <c r="B103" s="177"/>
      <c r="Y103" s="128"/>
    </row>
    <row r="104" spans="2:25" ht="15" customHeight="1">
      <c r="B104" s="177"/>
      <c r="Y104" s="128"/>
    </row>
    <row r="105" spans="2:25" ht="15" customHeight="1">
      <c r="B105" s="177"/>
      <c r="Y105" s="128"/>
    </row>
    <row r="106" spans="2:25" ht="15" customHeight="1">
      <c r="B106" s="177"/>
      <c r="Y106" s="128"/>
    </row>
    <row r="107" spans="2:25" ht="15" customHeight="1">
      <c r="B107" s="177"/>
      <c r="Y107" s="128"/>
    </row>
    <row r="108" spans="2:25" ht="15" customHeight="1">
      <c r="B108" s="177"/>
      <c r="Y108" s="128"/>
    </row>
    <row r="109" spans="2:25" ht="15" customHeight="1">
      <c r="B109" s="177"/>
      <c r="Y109" s="128"/>
    </row>
    <row r="110" spans="2:25" ht="15" customHeight="1">
      <c r="B110" s="177"/>
      <c r="Y110" s="128"/>
    </row>
    <row r="111" spans="2:25" ht="15" customHeight="1">
      <c r="B111" s="177"/>
      <c r="Y111" s="128"/>
    </row>
    <row r="112" spans="2:25" ht="15" customHeight="1">
      <c r="B112" s="177"/>
      <c r="Y112" s="128"/>
    </row>
    <row r="113" spans="2:25" ht="15" customHeight="1">
      <c r="B113" s="177"/>
      <c r="Y113" s="128"/>
    </row>
    <row r="114" spans="2:25" ht="15" customHeight="1">
      <c r="B114" s="177"/>
      <c r="Y114" s="128"/>
    </row>
    <row r="115" spans="2:25" ht="15" customHeight="1">
      <c r="B115" s="177"/>
      <c r="Y115" s="128"/>
    </row>
    <row r="116" spans="2:25" ht="15" customHeight="1">
      <c r="B116" s="177"/>
      <c r="Y116" s="128"/>
    </row>
    <row r="117" spans="2:25" ht="15" customHeight="1">
      <c r="B117" s="177"/>
      <c r="Y117" s="128"/>
    </row>
    <row r="118" spans="2:25" ht="15" customHeight="1">
      <c r="B118" s="177"/>
      <c r="Y118" s="128"/>
    </row>
    <row r="119" spans="2:25" ht="15" customHeight="1">
      <c r="B119" s="177"/>
      <c r="Y119" s="128"/>
    </row>
    <row r="120" spans="2:25" ht="15" customHeight="1">
      <c r="B120" s="177"/>
      <c r="Y120" s="128"/>
    </row>
    <row r="121" spans="2:25" ht="15" customHeight="1">
      <c r="B121" s="177"/>
      <c r="Y121" s="128"/>
    </row>
    <row r="122" spans="2:25" ht="15" customHeight="1">
      <c r="B122" s="177"/>
      <c r="Y122" s="128"/>
    </row>
    <row r="123" spans="2:25" ht="5.25" customHeight="1">
      <c r="B123" s="177"/>
      <c r="Y123" s="128"/>
    </row>
    <row r="124" spans="2:25" ht="6" customHeight="1" thickBot="1">
      <c r="B124" s="178"/>
      <c r="C124" s="129"/>
      <c r="D124" s="129"/>
      <c r="E124" s="129"/>
      <c r="F124" s="129"/>
      <c r="G124" s="129"/>
      <c r="H124" s="129"/>
      <c r="I124" s="130"/>
      <c r="J124" s="129"/>
      <c r="K124" s="129"/>
      <c r="L124" s="129"/>
      <c r="M124" s="129"/>
      <c r="N124" s="129"/>
      <c r="O124" s="129"/>
      <c r="P124" s="129"/>
      <c r="Q124" s="130"/>
      <c r="R124" s="129"/>
      <c r="S124" s="129"/>
      <c r="T124" s="129"/>
      <c r="U124" s="129"/>
      <c r="V124" s="129"/>
      <c r="W124" s="129"/>
      <c r="X124" s="129"/>
      <c r="Y124" s="131"/>
    </row>
    <row r="125" spans="2:25" ht="15.75" thickTop="1">
      <c r="B125" s="163" t="s">
        <v>197</v>
      </c>
    </row>
  </sheetData>
  <mergeCells count="28">
    <mergeCell ref="B101:B124"/>
    <mergeCell ref="C101:I102"/>
    <mergeCell ref="K101:Q102"/>
    <mergeCell ref="S101:Y102"/>
    <mergeCell ref="C16:I16"/>
    <mergeCell ref="K16:Q16"/>
    <mergeCell ref="S16:Y16"/>
    <mergeCell ref="C76:I76"/>
    <mergeCell ref="K76:Q76"/>
    <mergeCell ref="S76:Y76"/>
    <mergeCell ref="C24:I24"/>
    <mergeCell ref="K24:Q24"/>
    <mergeCell ref="S24:Y24"/>
    <mergeCell ref="C50:I50"/>
    <mergeCell ref="K50:Q50"/>
    <mergeCell ref="S50:Y50"/>
    <mergeCell ref="C17:I17"/>
    <mergeCell ref="K17:Q17"/>
    <mergeCell ref="S17:Y17"/>
    <mergeCell ref="C25:I25"/>
    <mergeCell ref="K25:Q25"/>
    <mergeCell ref="S25:Y25"/>
    <mergeCell ref="C51:I51"/>
    <mergeCell ref="K51:Q51"/>
    <mergeCell ref="S51:Y51"/>
    <mergeCell ref="C77:I77"/>
    <mergeCell ref="K77:Q77"/>
    <mergeCell ref="S77:Y77"/>
  </mergeCells>
  <conditionalFormatting sqref="C19:I20">
    <cfRule type="containsText" dxfId="6" priority="13" operator="containsText" text="ns">
      <formula>NOT(ISERROR(SEARCH("ns",C19)))</formula>
    </cfRule>
    <cfRule type="containsText" dxfId="5" priority="14" operator="containsText" text="&lt;6">
      <formula>NOT(ISERROR(SEARCH("&lt;6",C19)))</formula>
    </cfRule>
  </conditionalFormatting>
  <conditionalFormatting sqref="K19:Q20">
    <cfRule type="containsText" dxfId="3" priority="7" operator="containsText" text="ns">
      <formula>NOT(ISERROR(SEARCH("ns",K19)))</formula>
    </cfRule>
    <cfRule type="containsText" dxfId="2" priority="8" operator="containsText" text="&lt;6">
      <formula>NOT(ISERROR(SEARCH("&lt;6",K19)))</formula>
    </cfRule>
  </conditionalFormatting>
  <conditionalFormatting sqref="S19:Y20">
    <cfRule type="containsText" dxfId="1" priority="1" operator="containsText" text="ns">
      <formula>NOT(ISERROR(SEARCH("ns",S19)))</formula>
    </cfRule>
    <cfRule type="containsText" dxfId="0" priority="2" operator="containsText" text="&lt;6">
      <formula>NOT(ISERROR(SEARCH("&lt;6",S19)))</formula>
    </cfRule>
  </conditionalFormatting>
  <hyperlinks>
    <hyperlink ref="E10" location="NIreland_LGD!A15:A47" display="Numbers" xr:uid="{00000000-0004-0000-0500-000000000000}"/>
    <hyperlink ref="E11" location="NIreland_LGD!A49:A73" display="Time Since Diagnosis distribution" xr:uid="{00000000-0004-0000-0500-000001000000}"/>
    <hyperlink ref="E12" location="NIreland_LGD!A75:A99" display="Rates" xr:uid="{00000000-0004-0000-0500-000002000000}"/>
    <hyperlink ref="E13" location="NIreland_LGD!A101:A124" display="Graphs" xr:uid="{00000000-0004-0000-0500-000003000000}"/>
    <hyperlink ref="B24" location="NIreland_LGD!A1" display="(back to top)" xr:uid="{00000000-0004-0000-0500-000004000000}"/>
    <hyperlink ref="B50" location="NIreland_LGD!A1" display="(back to top)" xr:uid="{00000000-0004-0000-0500-000005000000}"/>
    <hyperlink ref="B76" location="NIreland_LGD!A1" display="(back to top)" xr:uid="{00000000-0004-0000-0500-000006000000}"/>
    <hyperlink ref="B125" location="NIreland_LGD!A1" display="(back to top)" xr:uid="{00000000-0004-0000-0500-000007000000}"/>
    <hyperlink ref="H10" r:id="rId1" tooltip="Click here for maps and more information on the geographies referred to here" xr:uid="{00000000-0004-0000-0500-000008000000}"/>
    <hyperlink ref="H11" r:id="rId2" tooltip="Click here for full guidance and frequently asked questions on the prevalence data" xr:uid="{00000000-0004-0000-0500-000009000000}"/>
    <hyperlink ref="H13" r:id="rId3" tooltip="Click here for summary data for England and other UK nations" xr:uid="{00000000-0004-0000-0500-00000A000000}"/>
    <hyperlink ref="H12" r:id="rId4" tooltip="Click here for detailed prevalence data for England and other UK nations" xr:uid="{00000000-0004-0000-0500-00000B000000}"/>
  </hyperlinks>
  <pageMargins left="0.7" right="0.7" top="0.75" bottom="0.75" header="0.3" footer="0.3"/>
  <pageSetup paperSize="9"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12290" r:id="rId8" name="List Box 2">
              <controlPr defaultSize="0" autoLine="0" autoPict="0">
                <anchor moveWithCells="1">
                  <from>
                    <xdr:col>1</xdr:col>
                    <xdr:colOff>28575</xdr:colOff>
                    <xdr:row>8</xdr:row>
                    <xdr:rowOff>247650</xdr:rowOff>
                  </from>
                  <to>
                    <xdr:col>3</xdr:col>
                    <xdr:colOff>228600</xdr:colOff>
                    <xdr:row>12</xdr:row>
                    <xdr:rowOff>180975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3" operator="containsText" text="&lt;6" id="{E40D94B9-BF9E-40F5-A153-A5B3838C6A58}">
            <xm:f>NOT(ISERROR(SEARCH("&lt;6",NIreland_HSCT!J19)))</xm:f>
            <x14:dxf>
              <font>
                <color theme="6" tint="0.39994506668294322"/>
              </font>
            </x14:dxf>
          </x14:cfRule>
          <xm:sqref>J19:J20 R19:R20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FFFF00"/>
  </sheetPr>
  <dimension ref="A1:AB70"/>
  <sheetViews>
    <sheetView workbookViewId="0">
      <selection activeCell="AA6" sqref="AA6"/>
    </sheetView>
  </sheetViews>
  <sheetFormatPr defaultRowHeight="14.25"/>
  <cols>
    <col min="1" max="1" width="1.85546875" style="30" customWidth="1"/>
    <col min="2" max="2" width="10.85546875" style="30" bestFit="1" customWidth="1"/>
    <col min="3" max="3" width="1.85546875" style="30" customWidth="1"/>
    <col min="4" max="4" width="71.28515625" style="30" bestFit="1" customWidth="1"/>
    <col min="5" max="5" width="2" style="30" customWidth="1"/>
    <col min="6" max="6" width="49.7109375" style="31" customWidth="1"/>
    <col min="7" max="7" width="2" style="30" customWidth="1"/>
    <col min="8" max="11" width="9.140625" style="30"/>
    <col min="12" max="12" width="42.5703125" style="30" bestFit="1" customWidth="1"/>
    <col min="13" max="13" width="2" style="30" customWidth="1"/>
    <col min="14" max="14" width="55.28515625" style="30" customWidth="1"/>
    <col min="15" max="15" width="2" style="30" customWidth="1"/>
    <col min="16" max="16" width="11.140625" style="30" customWidth="1"/>
    <col min="17" max="16384" width="9.140625" style="30"/>
  </cols>
  <sheetData>
    <row r="1" spans="1:28" ht="15.75">
      <c r="A1" s="35" t="s">
        <v>203</v>
      </c>
    </row>
    <row r="2" spans="1:28" ht="15">
      <c r="AA2" s="157" t="s">
        <v>204</v>
      </c>
    </row>
    <row r="3" spans="1:28" s="32" customFormat="1" ht="15">
      <c r="B3" s="36" t="s">
        <v>205</v>
      </c>
      <c r="D3" s="36" t="s">
        <v>206</v>
      </c>
      <c r="F3" s="36" t="s">
        <v>207</v>
      </c>
      <c r="L3" s="36" t="s">
        <v>206</v>
      </c>
      <c r="N3" s="36" t="s">
        <v>208</v>
      </c>
      <c r="P3" s="36" t="s">
        <v>205</v>
      </c>
    </row>
    <row r="4" spans="1:28" s="33" customFormat="1" ht="15">
      <c r="B4" s="37" t="s">
        <v>209</v>
      </c>
      <c r="C4" s="34"/>
      <c r="D4" s="37" t="s">
        <v>210</v>
      </c>
      <c r="F4" s="37" t="s">
        <v>211</v>
      </c>
      <c r="L4" s="37" t="s">
        <v>210</v>
      </c>
      <c r="N4" s="123" t="s">
        <v>198</v>
      </c>
      <c r="P4" s="37" t="s">
        <v>212</v>
      </c>
      <c r="AA4" s="154">
        <v>1</v>
      </c>
      <c r="AB4" s="154">
        <v>2</v>
      </c>
    </row>
    <row r="5" spans="1:28" s="33" customFormat="1" ht="15">
      <c r="B5" s="37" t="s">
        <v>213</v>
      </c>
      <c r="C5" s="34"/>
      <c r="D5" s="37" t="s">
        <v>214</v>
      </c>
      <c r="F5" s="37" t="s">
        <v>215</v>
      </c>
      <c r="L5" s="37" t="s">
        <v>214</v>
      </c>
      <c r="N5" s="124" t="s">
        <v>52</v>
      </c>
      <c r="P5" s="37" t="s">
        <v>216</v>
      </c>
      <c r="AA5" s="155">
        <f>IF(ISERROR(VLOOKUP(control!$P$8&amp;control!$L$11&amp;control!$N$26,Data_HSCT!$A$5:$K$700,Data_HSCT!$E$1,FALSE)),"-",VLOOKUP(control!$P$8&amp;control!$L$11&amp;control!$N$26,Data_HSCT!$A$5:$K$700,Data_HSCT!$E$1,FALSE))</f>
        <v>26</v>
      </c>
      <c r="AB5" s="156" t="s">
        <v>217</v>
      </c>
    </row>
    <row r="6" spans="1:28" s="33" customFormat="1" ht="15">
      <c r="B6" s="37" t="s">
        <v>218</v>
      </c>
      <c r="C6" s="34"/>
      <c r="D6" s="37" t="s">
        <v>219</v>
      </c>
      <c r="F6" s="37" t="s">
        <v>220</v>
      </c>
      <c r="L6" s="37" t="s">
        <v>219</v>
      </c>
      <c r="N6" s="124" t="s">
        <v>67</v>
      </c>
      <c r="P6" s="37" t="s">
        <v>221</v>
      </c>
      <c r="AA6" s="155">
        <f>IF(ISERROR(VLOOKUP(control!$P$8&amp;control!$L$11&amp;control!$N$26,Data_HSCT!$A$5:$K$700,Data_HSCT!$F$1,FALSE)),"-",VLOOKUP(control!$P$8&amp;control!$L$11&amp;control!$N$26,Data_HSCT!$A$5:$K$700,Data_HSCT!$F$1,FALSE))</f>
        <v>28</v>
      </c>
      <c r="AB6" s="156" t="s">
        <v>222</v>
      </c>
    </row>
    <row r="7" spans="1:28" s="33" customFormat="1" ht="15">
      <c r="B7" s="34"/>
      <c r="C7" s="34"/>
      <c r="D7" s="37" t="s">
        <v>223</v>
      </c>
      <c r="F7" s="37" t="s">
        <v>224</v>
      </c>
      <c r="L7" s="37" t="s">
        <v>223</v>
      </c>
      <c r="N7" s="124" t="s">
        <v>58</v>
      </c>
      <c r="P7" s="125">
        <v>3</v>
      </c>
      <c r="AA7" s="155">
        <f>IF(ISERROR(VLOOKUP(control!$P$8&amp;control!$L$11&amp;control!$N$26,Data_HSCT!$A$5:$K$700,Data_HSCT!$G$1,FALSE)),"-",VLOOKUP(control!$P$8&amp;control!$L$11&amp;control!$N$26,Data_HSCT!$A$5:$K$700,Data_HSCT!$G$1,FALSE))</f>
        <v>71</v>
      </c>
      <c r="AB7" s="156" t="s">
        <v>225</v>
      </c>
    </row>
    <row r="8" spans="1:28" s="33" customFormat="1" ht="25.5">
      <c r="B8" s="34"/>
      <c r="C8" s="34"/>
      <c r="D8" s="37" t="s">
        <v>226</v>
      </c>
      <c r="F8" s="37" t="s">
        <v>227</v>
      </c>
      <c r="L8" s="37" t="s">
        <v>226</v>
      </c>
      <c r="N8" s="124" t="s">
        <v>62</v>
      </c>
      <c r="P8" s="125" t="str">
        <f>INDEX(P4:P6,P7)</f>
        <v>persons</v>
      </c>
      <c r="AA8" s="155">
        <f>IF(ISERROR(VLOOKUP(control!$P$8&amp;control!$L$11&amp;control!$N$26,Data_HSCT!$A$5:$K$700,Data_HSCT!$H$1,FALSE)),"-",VLOOKUP(control!$P$8&amp;control!$L$11&amp;control!$N$26,Data_HSCT!$A$5:$K$700,Data_HSCT!$H$1,FALSE))</f>
        <v>88</v>
      </c>
      <c r="AB8" s="156" t="s">
        <v>228</v>
      </c>
    </row>
    <row r="9" spans="1:28" s="33" customFormat="1" ht="25.5">
      <c r="B9" s="34"/>
      <c r="C9" s="34"/>
      <c r="D9" s="37" t="s">
        <v>229</v>
      </c>
      <c r="F9" s="37" t="s">
        <v>230</v>
      </c>
      <c r="L9" s="37" t="s">
        <v>229</v>
      </c>
      <c r="N9" s="124" t="s">
        <v>75</v>
      </c>
      <c r="AA9" s="155">
        <f>IF(ISERROR(VLOOKUP(control!$P$8&amp;control!$L$11&amp;control!$N$26,Data_HSCT!$A$5:$K$700,Data_HSCT!$I$1,FALSE)),"-",VLOOKUP(control!$P$8&amp;control!$L$11&amp;control!$N$26,Data_HSCT!$A$5:$K$700,Data_HSCT!$I$1,FALSE))</f>
        <v>54</v>
      </c>
      <c r="AB9" s="156" t="s">
        <v>231</v>
      </c>
    </row>
    <row r="10" spans="1:28" s="33" customFormat="1" ht="25.5">
      <c r="B10" s="34"/>
      <c r="C10" s="34"/>
      <c r="D10" s="38">
        <v>3</v>
      </c>
      <c r="F10" s="37" t="s">
        <v>210</v>
      </c>
      <c r="L10" s="125">
        <v>1</v>
      </c>
      <c r="N10" s="124" t="s">
        <v>81</v>
      </c>
      <c r="AA10" s="155">
        <f>IF(ISERROR(VLOOKUP(control!$P$8&amp;control!$L$11&amp;control!$N$26,Data_HSCT!$A$5:$K$700,Data_HSCT!$J$1,FALSE)),"-",VLOOKUP(control!$P$8&amp;control!$L$11&amp;control!$N$26,Data_HSCT!$A$5:$K$700,Data_HSCT!$J$1,FALSE))</f>
        <v>24</v>
      </c>
      <c r="AB10" s="156" t="s">
        <v>232</v>
      </c>
    </row>
    <row r="11" spans="1:28" s="33" customFormat="1" ht="15">
      <c r="B11" s="34"/>
      <c r="C11" s="34"/>
      <c r="D11" s="39" t="str">
        <f>INDEX(D4:D9,D10)</f>
        <v>South Eastern</v>
      </c>
      <c r="F11" s="37" t="s">
        <v>233</v>
      </c>
      <c r="L11" s="125" t="str">
        <f>INDEX(L4:L9,L10)</f>
        <v>Belfast</v>
      </c>
      <c r="N11" s="124" t="s">
        <v>199</v>
      </c>
      <c r="AA11" s="155">
        <f>IF(ISERROR(VLOOKUP(control!$P$8&amp;control!$L$11&amp;control!$N$26,Data_HSCT!$A$5:$K$700,Data_HSCT!$K$1,FALSE)),"-",VLOOKUP(control!$P$8&amp;control!$L$11&amp;control!$N$26,Data_HSCT!$A$5:$K$700,Data_HSCT!$K$1,FALSE))</f>
        <v>291</v>
      </c>
      <c r="AB11" s="155" t="s">
        <v>234</v>
      </c>
    </row>
    <row r="12" spans="1:28" s="33" customFormat="1" ht="12.75">
      <c r="B12" s="34"/>
      <c r="C12" s="34"/>
      <c r="D12" s="34"/>
      <c r="F12" s="37" t="s">
        <v>235</v>
      </c>
      <c r="N12" s="124" t="s">
        <v>149</v>
      </c>
    </row>
    <row r="13" spans="1:28" s="33" customFormat="1" ht="12.75">
      <c r="B13" s="34"/>
      <c r="C13" s="34"/>
      <c r="D13" s="34"/>
      <c r="F13" s="37" t="s">
        <v>236</v>
      </c>
      <c r="N13" s="124" t="s">
        <v>93</v>
      </c>
    </row>
    <row r="14" spans="1:28" s="33" customFormat="1" ht="12.75">
      <c r="B14" s="34"/>
      <c r="C14" s="34"/>
      <c r="D14" s="34"/>
      <c r="F14" s="37" t="s">
        <v>237</v>
      </c>
      <c r="N14" s="124" t="s">
        <v>152</v>
      </c>
    </row>
    <row r="15" spans="1:28" s="33" customFormat="1" ht="12.75">
      <c r="B15" s="34"/>
      <c r="C15" s="34"/>
      <c r="D15" s="34"/>
      <c r="F15" s="37" t="s">
        <v>238</v>
      </c>
      <c r="N15" s="124" t="s">
        <v>153</v>
      </c>
    </row>
    <row r="16" spans="1:28" s="33" customFormat="1" ht="12.75">
      <c r="B16" s="34"/>
      <c r="C16" s="34"/>
      <c r="D16" s="34"/>
      <c r="F16" s="37" t="s">
        <v>239</v>
      </c>
      <c r="N16" s="124" t="s">
        <v>97</v>
      </c>
    </row>
    <row r="17" spans="2:16" s="33" customFormat="1" ht="12.75">
      <c r="B17" s="34"/>
      <c r="C17" s="34"/>
      <c r="D17" s="34"/>
      <c r="F17" s="37" t="s">
        <v>240</v>
      </c>
      <c r="N17" s="124" t="s">
        <v>114</v>
      </c>
    </row>
    <row r="18" spans="2:16" s="33" customFormat="1" ht="12.75">
      <c r="B18" s="34"/>
      <c r="C18" s="34"/>
      <c r="D18" s="34"/>
      <c r="F18" s="37" t="s">
        <v>241</v>
      </c>
      <c r="N18" s="124" t="s">
        <v>120</v>
      </c>
    </row>
    <row r="19" spans="2:16" s="33" customFormat="1" ht="12.75">
      <c r="B19" s="34"/>
      <c r="C19" s="34"/>
      <c r="D19" s="34"/>
      <c r="F19" s="37" t="s">
        <v>242</v>
      </c>
      <c r="N19" s="124" t="s">
        <v>126</v>
      </c>
    </row>
    <row r="20" spans="2:16" s="33" customFormat="1" ht="12.75">
      <c r="B20" s="34"/>
      <c r="C20" s="34"/>
      <c r="D20" s="34"/>
      <c r="F20" s="37" t="s">
        <v>243</v>
      </c>
      <c r="N20" s="124" t="s">
        <v>130</v>
      </c>
    </row>
    <row r="21" spans="2:16" s="33" customFormat="1" ht="12.75">
      <c r="B21" s="34"/>
      <c r="C21" s="34"/>
      <c r="D21" s="34"/>
      <c r="F21" s="37" t="s">
        <v>244</v>
      </c>
      <c r="N21" s="124" t="s">
        <v>159</v>
      </c>
    </row>
    <row r="22" spans="2:16" s="33" customFormat="1" ht="12.75">
      <c r="B22" s="34"/>
      <c r="C22" s="34"/>
      <c r="D22" s="34"/>
      <c r="F22" s="37" t="s">
        <v>245</v>
      </c>
      <c r="N22" s="124" t="s">
        <v>162</v>
      </c>
    </row>
    <row r="23" spans="2:16" s="33" customFormat="1" ht="12.75">
      <c r="B23" s="34"/>
      <c r="C23" s="34"/>
      <c r="D23" s="34"/>
      <c r="F23" s="37" t="s">
        <v>246</v>
      </c>
      <c r="N23" s="124" t="s">
        <v>140</v>
      </c>
    </row>
    <row r="24" spans="2:16" s="33" customFormat="1" ht="12.75">
      <c r="B24" s="34"/>
      <c r="C24" s="34"/>
      <c r="D24" s="34"/>
      <c r="F24" s="37" t="s">
        <v>247</v>
      </c>
      <c r="N24" s="124" t="s">
        <v>144</v>
      </c>
    </row>
    <row r="25" spans="2:16" s="33" customFormat="1" ht="12">
      <c r="B25" s="34"/>
      <c r="C25" s="34"/>
      <c r="D25" s="34"/>
      <c r="F25" s="37" t="s">
        <v>248</v>
      </c>
      <c r="N25" s="125">
        <v>1</v>
      </c>
    </row>
    <row r="26" spans="2:16" s="33" customFormat="1" ht="12">
      <c r="B26" s="34"/>
      <c r="C26" s="34"/>
      <c r="D26" s="34"/>
      <c r="F26" s="37" t="s">
        <v>249</v>
      </c>
      <c r="N26" s="125" t="str">
        <f>INDEX(N4:N24,N25)</f>
        <v>Bladder</v>
      </c>
    </row>
    <row r="27" spans="2:16" s="33" customFormat="1" ht="12">
      <c r="B27" s="34"/>
      <c r="C27" s="34"/>
      <c r="D27" s="34"/>
      <c r="F27" s="37" t="s">
        <v>250</v>
      </c>
    </row>
    <row r="28" spans="2:16" s="33" customFormat="1" ht="12">
      <c r="B28" s="34"/>
      <c r="C28" s="34"/>
      <c r="D28" s="34"/>
      <c r="F28" s="37" t="s">
        <v>251</v>
      </c>
    </row>
    <row r="29" spans="2:16" s="33" customFormat="1" ht="12">
      <c r="B29" s="34"/>
      <c r="C29" s="34"/>
      <c r="D29" s="34"/>
      <c r="F29" s="37" t="s">
        <v>252</v>
      </c>
    </row>
    <row r="30" spans="2:16" s="33" customFormat="1" ht="12">
      <c r="B30" s="34"/>
      <c r="C30" s="34"/>
      <c r="D30" s="34"/>
      <c r="F30" s="37" t="s">
        <v>229</v>
      </c>
    </row>
    <row r="31" spans="2:16">
      <c r="F31" s="38">
        <v>3</v>
      </c>
      <c r="G31" s="33"/>
      <c r="L31" s="33"/>
      <c r="M31" s="33"/>
      <c r="N31" s="33"/>
      <c r="O31" s="33"/>
      <c r="P31" s="33"/>
    </row>
    <row r="32" spans="2:16">
      <c r="F32" s="38" t="str">
        <f>INDEX(F4:F30,F31)</f>
        <v>Armagh</v>
      </c>
      <c r="G32" s="33"/>
      <c r="L32" s="33"/>
      <c r="M32" s="33"/>
      <c r="N32" s="33"/>
      <c r="O32" s="33"/>
      <c r="P32" s="33"/>
    </row>
    <row r="33" spans="12:16">
      <c r="L33" s="33"/>
      <c r="M33" s="33"/>
      <c r="N33" s="33"/>
      <c r="O33" s="33"/>
      <c r="P33" s="33"/>
    </row>
    <row r="34" spans="12:16">
      <c r="L34" s="33"/>
      <c r="M34" s="33"/>
      <c r="N34" s="33"/>
      <c r="O34" s="33"/>
      <c r="P34" s="33"/>
    </row>
    <row r="35" spans="12:16">
      <c r="L35" s="33"/>
      <c r="M35" s="33"/>
      <c r="N35" s="33"/>
      <c r="O35" s="33"/>
      <c r="P35" s="33"/>
    </row>
    <row r="36" spans="12:16">
      <c r="L36" s="33"/>
      <c r="M36" s="33"/>
      <c r="N36" s="33"/>
      <c r="O36" s="33"/>
      <c r="P36" s="33"/>
    </row>
    <row r="37" spans="12:16">
      <c r="L37" s="33"/>
      <c r="M37" s="33"/>
      <c r="N37" s="33"/>
      <c r="O37" s="33"/>
      <c r="P37" s="33"/>
    </row>
    <row r="38" spans="12:16">
      <c r="L38" s="33"/>
      <c r="M38" s="33"/>
      <c r="N38" s="33"/>
      <c r="O38" s="33"/>
      <c r="P38" s="33"/>
    </row>
    <row r="39" spans="12:16">
      <c r="L39" s="33"/>
      <c r="M39" s="33"/>
      <c r="N39" s="33"/>
      <c r="O39" s="33"/>
      <c r="P39" s="33"/>
    </row>
    <row r="40" spans="12:16">
      <c r="L40" s="33"/>
      <c r="M40" s="33"/>
      <c r="N40" s="33"/>
      <c r="O40" s="33"/>
      <c r="P40" s="33"/>
    </row>
    <row r="41" spans="12:16">
      <c r="L41" s="33"/>
      <c r="M41" s="33"/>
      <c r="N41" s="33"/>
      <c r="O41" s="33"/>
      <c r="P41" s="33"/>
    </row>
    <row r="42" spans="12:16">
      <c r="L42" s="33"/>
      <c r="M42" s="33"/>
      <c r="N42" s="33"/>
      <c r="O42" s="33"/>
      <c r="P42" s="33"/>
    </row>
    <row r="43" spans="12:16">
      <c r="L43" s="33"/>
      <c r="M43" s="33"/>
      <c r="N43" s="33"/>
      <c r="O43" s="33"/>
      <c r="P43" s="33"/>
    </row>
    <row r="44" spans="12:16">
      <c r="L44" s="33"/>
      <c r="M44" s="33"/>
      <c r="N44" s="33"/>
      <c r="O44" s="33"/>
      <c r="P44" s="33"/>
    </row>
    <row r="45" spans="12:16">
      <c r="L45" s="33"/>
      <c r="M45" s="33"/>
      <c r="N45" s="33"/>
      <c r="O45" s="33"/>
      <c r="P45" s="33"/>
    </row>
    <row r="46" spans="12:16">
      <c r="L46" s="33"/>
      <c r="M46" s="33"/>
      <c r="N46" s="33"/>
      <c r="O46" s="33"/>
      <c r="P46" s="33"/>
    </row>
    <row r="47" spans="12:16">
      <c r="L47" s="33"/>
      <c r="M47" s="33"/>
      <c r="N47" s="33"/>
      <c r="O47" s="33"/>
      <c r="P47" s="33"/>
    </row>
    <row r="48" spans="12:16">
      <c r="L48" s="33"/>
      <c r="M48" s="33"/>
      <c r="N48" s="33"/>
      <c r="O48" s="33"/>
      <c r="P48" s="33"/>
    </row>
    <row r="49" spans="12:16">
      <c r="L49" s="33"/>
      <c r="M49" s="33"/>
      <c r="N49" s="33"/>
      <c r="O49" s="33"/>
      <c r="P49" s="33"/>
    </row>
    <row r="50" spans="12:16">
      <c r="L50" s="33"/>
      <c r="M50" s="33"/>
      <c r="N50" s="33"/>
      <c r="O50" s="33"/>
      <c r="P50" s="33"/>
    </row>
    <row r="51" spans="12:16">
      <c r="L51" s="33"/>
      <c r="M51" s="33"/>
      <c r="N51" s="33"/>
      <c r="O51" s="33"/>
      <c r="P51" s="33"/>
    </row>
    <row r="52" spans="12:16">
      <c r="L52" s="33"/>
      <c r="M52" s="33"/>
      <c r="N52" s="33"/>
      <c r="O52" s="33"/>
      <c r="P52" s="33"/>
    </row>
    <row r="53" spans="12:16">
      <c r="L53" s="33"/>
      <c r="M53" s="33"/>
      <c r="N53" s="33"/>
      <c r="O53" s="33"/>
      <c r="P53" s="33"/>
    </row>
    <row r="54" spans="12:16">
      <c r="L54" s="33"/>
      <c r="M54" s="33"/>
      <c r="N54" s="33"/>
      <c r="O54" s="33"/>
      <c r="P54" s="33"/>
    </row>
    <row r="55" spans="12:16">
      <c r="L55" s="33"/>
      <c r="M55" s="33"/>
      <c r="N55" s="33"/>
      <c r="O55" s="33"/>
      <c r="P55" s="33"/>
    </row>
    <row r="56" spans="12:16">
      <c r="L56" s="33"/>
      <c r="M56" s="33"/>
      <c r="N56" s="33"/>
      <c r="O56" s="33"/>
      <c r="P56" s="33"/>
    </row>
    <row r="57" spans="12:16">
      <c r="L57" s="33"/>
      <c r="M57" s="33"/>
      <c r="N57" s="33"/>
      <c r="O57" s="33"/>
      <c r="P57" s="33"/>
    </row>
    <row r="58" spans="12:16">
      <c r="L58" s="33"/>
      <c r="M58" s="33"/>
      <c r="N58" s="33"/>
      <c r="O58" s="33"/>
      <c r="P58" s="33"/>
    </row>
    <row r="59" spans="12:16">
      <c r="M59" s="33"/>
      <c r="N59" s="33"/>
      <c r="O59" s="33"/>
      <c r="P59" s="33"/>
    </row>
    <row r="60" spans="12:16">
      <c r="M60" s="33"/>
      <c r="N60" s="33"/>
      <c r="O60" s="33"/>
      <c r="P60" s="33"/>
    </row>
    <row r="61" spans="12:16">
      <c r="M61" s="33"/>
      <c r="N61" s="33"/>
      <c r="O61" s="33"/>
      <c r="P61" s="33"/>
    </row>
    <row r="62" spans="12:16">
      <c r="M62" s="33"/>
      <c r="N62" s="33"/>
      <c r="O62" s="33"/>
      <c r="P62" s="33"/>
    </row>
    <row r="63" spans="12:16">
      <c r="M63" s="33"/>
      <c r="N63" s="33"/>
      <c r="O63" s="33"/>
      <c r="P63" s="33"/>
    </row>
    <row r="64" spans="12:16">
      <c r="M64" s="33"/>
      <c r="N64" s="33"/>
      <c r="O64" s="33"/>
      <c r="P64" s="33"/>
    </row>
    <row r="65" spans="13:16">
      <c r="M65" s="33"/>
      <c r="N65" s="33"/>
      <c r="O65" s="33"/>
      <c r="P65" s="33"/>
    </row>
    <row r="66" spans="13:16">
      <c r="M66" s="33"/>
      <c r="N66" s="33"/>
      <c r="O66" s="33"/>
      <c r="P66" s="33"/>
    </row>
    <row r="67" spans="13:16">
      <c r="M67" s="33"/>
      <c r="N67" s="33"/>
      <c r="O67" s="33"/>
      <c r="P67" s="33"/>
    </row>
    <row r="68" spans="13:16">
      <c r="M68" s="33"/>
      <c r="N68" s="33"/>
      <c r="O68" s="33"/>
      <c r="P68" s="33"/>
    </row>
    <row r="69" spans="13:16">
      <c r="M69" s="33"/>
      <c r="N69" s="33"/>
      <c r="O69" s="33"/>
      <c r="P69" s="33"/>
    </row>
    <row r="70" spans="13:16">
      <c r="M70" s="33"/>
      <c r="N70" s="33"/>
      <c r="O70" s="33"/>
      <c r="P70" s="3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1"/>
  </sheetPr>
  <dimension ref="A1:AH5577"/>
  <sheetViews>
    <sheetView topLeftCell="A293" zoomScale="90" zoomScaleNormal="90" workbookViewId="0">
      <selection activeCell="A293" sqref="A1:XFD1048576"/>
    </sheetView>
  </sheetViews>
  <sheetFormatPr defaultRowHeight="15"/>
  <cols>
    <col min="1" max="1" width="54.28515625" style="48" customWidth="1"/>
    <col min="2" max="2" width="9.140625" style="48"/>
    <col min="3" max="3" width="11" style="48" customWidth="1"/>
    <col min="4" max="4" width="30" style="49" customWidth="1"/>
    <col min="5" max="10" width="9.5703125" style="48" bestFit="1" customWidth="1"/>
    <col min="11" max="11" width="10.5703125" style="48" bestFit="1" customWidth="1"/>
    <col min="12" max="16384" width="9.140625" style="48"/>
  </cols>
  <sheetData>
    <row r="1" spans="1:24">
      <c r="A1" s="48">
        <v>1</v>
      </c>
      <c r="B1" s="48">
        <v>2</v>
      </c>
      <c r="C1" s="48">
        <v>3</v>
      </c>
      <c r="D1" s="49">
        <v>4</v>
      </c>
      <c r="E1" s="48">
        <v>5</v>
      </c>
      <c r="F1" s="48">
        <v>6</v>
      </c>
      <c r="G1" s="48">
        <v>7</v>
      </c>
      <c r="H1" s="48">
        <v>8</v>
      </c>
      <c r="I1" s="48">
        <v>9</v>
      </c>
      <c r="J1" s="48">
        <v>10</v>
      </c>
      <c r="K1" s="48">
        <v>11</v>
      </c>
      <c r="L1" s="48">
        <v>12</v>
      </c>
      <c r="M1" s="48">
        <v>13</v>
      </c>
      <c r="N1" s="48">
        <v>14</v>
      </c>
      <c r="O1" s="48">
        <v>15</v>
      </c>
      <c r="P1" s="48">
        <v>16</v>
      </c>
      <c r="Q1" s="48">
        <v>17</v>
      </c>
      <c r="R1" s="48">
        <v>18</v>
      </c>
      <c r="S1" s="48">
        <v>19</v>
      </c>
      <c r="T1" s="48">
        <v>20</v>
      </c>
      <c r="U1" s="48">
        <v>21</v>
      </c>
    </row>
    <row r="3" spans="1:24">
      <c r="E3" s="184" t="s">
        <v>253</v>
      </c>
      <c r="F3" s="184"/>
      <c r="G3" s="184"/>
      <c r="H3" s="184"/>
      <c r="I3" s="184"/>
      <c r="J3" s="184"/>
      <c r="K3" s="184"/>
      <c r="O3" s="184" t="s">
        <v>254</v>
      </c>
      <c r="P3" s="184"/>
      <c r="Q3" s="184"/>
      <c r="R3" s="184"/>
      <c r="S3" s="184"/>
      <c r="T3" s="184"/>
      <c r="U3" s="184"/>
    </row>
    <row r="4" spans="1:24">
      <c r="A4" s="50" t="s">
        <v>255</v>
      </c>
      <c r="B4" s="50" t="s">
        <v>205</v>
      </c>
      <c r="C4" s="50" t="s">
        <v>256</v>
      </c>
      <c r="D4" s="51" t="s">
        <v>257</v>
      </c>
      <c r="E4" s="52" t="s">
        <v>258</v>
      </c>
      <c r="F4" s="52" t="s">
        <v>259</v>
      </c>
      <c r="G4" s="52" t="s">
        <v>260</v>
      </c>
      <c r="H4" s="52" t="s">
        <v>261</v>
      </c>
      <c r="I4" s="52" t="s">
        <v>262</v>
      </c>
      <c r="J4" s="52" t="s">
        <v>263</v>
      </c>
      <c r="K4" s="52">
        <v>20</v>
      </c>
      <c r="L4" s="52" t="s">
        <v>264</v>
      </c>
      <c r="M4" s="52" t="s">
        <v>265</v>
      </c>
      <c r="N4" s="52" t="s">
        <v>266</v>
      </c>
      <c r="O4" s="52" t="s">
        <v>258</v>
      </c>
      <c r="P4" s="52" t="s">
        <v>259</v>
      </c>
      <c r="Q4" s="52" t="s">
        <v>260</v>
      </c>
      <c r="R4" s="52" t="s">
        <v>261</v>
      </c>
      <c r="S4" s="52" t="s">
        <v>262</v>
      </c>
      <c r="T4" s="52" t="s">
        <v>263</v>
      </c>
      <c r="U4" s="52">
        <v>20</v>
      </c>
    </row>
    <row r="5" spans="1:24">
      <c r="A5" s="53" t="s">
        <v>267</v>
      </c>
      <c r="B5" s="54" t="s">
        <v>213</v>
      </c>
      <c r="C5" s="54" t="s">
        <v>210</v>
      </c>
      <c r="D5" s="54" t="s">
        <v>58</v>
      </c>
      <c r="E5" s="55">
        <v>0</v>
      </c>
      <c r="F5" s="55">
        <v>5</v>
      </c>
      <c r="G5" s="55">
        <v>5</v>
      </c>
      <c r="H5" s="55">
        <v>11</v>
      </c>
      <c r="I5" s="55">
        <v>11</v>
      </c>
      <c r="J5" s="55">
        <v>5</v>
      </c>
      <c r="K5" s="55">
        <v>37</v>
      </c>
      <c r="L5" s="48">
        <v>347615</v>
      </c>
      <c r="M5" s="48">
        <v>180478</v>
      </c>
      <c r="N5" s="48">
        <v>180478</v>
      </c>
      <c r="O5" s="68" t="s">
        <v>268</v>
      </c>
      <c r="P5" s="68">
        <v>1.4383729125613105</v>
      </c>
      <c r="Q5" s="68">
        <v>1.4383729125613105</v>
      </c>
      <c r="R5" s="68">
        <v>3.1644204076348834</v>
      </c>
      <c r="S5" s="68">
        <v>3.1644204076348834</v>
      </c>
      <c r="T5" s="68">
        <v>1.4383729125613105</v>
      </c>
      <c r="U5" s="68">
        <v>10.643959552953698</v>
      </c>
      <c r="W5" s="69" t="b">
        <v>0</v>
      </c>
      <c r="X5" s="48" t="s">
        <v>269</v>
      </c>
    </row>
    <row r="6" spans="1:24">
      <c r="A6" s="53" t="s">
        <v>270</v>
      </c>
      <c r="B6" s="54" t="s">
        <v>213</v>
      </c>
      <c r="C6" s="54" t="s">
        <v>210</v>
      </c>
      <c r="D6" s="54" t="s">
        <v>62</v>
      </c>
      <c r="E6" s="55">
        <v>69</v>
      </c>
      <c r="F6" s="55">
        <v>62</v>
      </c>
      <c r="G6" s="55">
        <v>139</v>
      </c>
      <c r="H6" s="55">
        <v>173</v>
      </c>
      <c r="I6" s="55">
        <v>118</v>
      </c>
      <c r="J6" s="55">
        <v>48</v>
      </c>
      <c r="K6" s="55">
        <v>609</v>
      </c>
      <c r="L6" s="48">
        <v>347615</v>
      </c>
      <c r="M6" s="48">
        <v>180478</v>
      </c>
      <c r="N6" s="48">
        <v>180478</v>
      </c>
      <c r="O6" s="68">
        <v>19.849546193346086</v>
      </c>
      <c r="P6" s="68">
        <v>17.835824115760254</v>
      </c>
      <c r="Q6" s="68">
        <v>39.986766969204439</v>
      </c>
      <c r="R6" s="68">
        <v>49.767702774621348</v>
      </c>
      <c r="S6" s="68">
        <v>33.945600736446927</v>
      </c>
      <c r="T6" s="68">
        <v>13.808379960588582</v>
      </c>
      <c r="U6" s="68">
        <v>175.19382074996761</v>
      </c>
      <c r="W6" s="69" t="b">
        <v>0</v>
      </c>
      <c r="X6" s="48" t="s">
        <v>269</v>
      </c>
    </row>
    <row r="7" spans="1:24">
      <c r="A7" s="53" t="s">
        <v>271</v>
      </c>
      <c r="B7" s="54" t="s">
        <v>213</v>
      </c>
      <c r="C7" s="54" t="s">
        <v>210</v>
      </c>
      <c r="D7" s="54" t="s">
        <v>272</v>
      </c>
      <c r="E7" s="55">
        <v>21</v>
      </c>
      <c r="F7" s="55">
        <v>14</v>
      </c>
      <c r="G7" s="55">
        <v>26</v>
      </c>
      <c r="H7" s="55">
        <v>31</v>
      </c>
      <c r="I7" s="55">
        <v>15</v>
      </c>
      <c r="J7" s="55">
        <v>11</v>
      </c>
      <c r="K7" s="55">
        <v>118</v>
      </c>
      <c r="L7" s="48">
        <v>347615</v>
      </c>
      <c r="M7" s="48">
        <v>180478</v>
      </c>
      <c r="N7" s="48">
        <v>180478</v>
      </c>
      <c r="O7" s="68">
        <v>6.0411662327575053</v>
      </c>
      <c r="P7" s="68">
        <v>4.0274441551716702</v>
      </c>
      <c r="Q7" s="68">
        <v>7.4795391453188147</v>
      </c>
      <c r="R7" s="68">
        <v>8.9179120578801268</v>
      </c>
      <c r="S7" s="68">
        <v>4.3151187376839317</v>
      </c>
      <c r="T7" s="68">
        <v>3.1644204076348834</v>
      </c>
      <c r="U7" s="68">
        <v>33.945600736446927</v>
      </c>
      <c r="W7" s="69" t="b">
        <v>0</v>
      </c>
      <c r="X7" s="48" t="s">
        <v>269</v>
      </c>
    </row>
    <row r="8" spans="1:24">
      <c r="A8" s="53" t="s">
        <v>273</v>
      </c>
      <c r="B8" s="54" t="s">
        <v>213</v>
      </c>
      <c r="C8" s="54" t="s">
        <v>210</v>
      </c>
      <c r="D8" s="54" t="s">
        <v>198</v>
      </c>
      <c r="E8" s="55">
        <v>5</v>
      </c>
      <c r="F8" s="55">
        <v>10</v>
      </c>
      <c r="G8" s="55">
        <v>22</v>
      </c>
      <c r="H8" s="55">
        <v>23</v>
      </c>
      <c r="I8" s="55">
        <v>23</v>
      </c>
      <c r="J8" s="55">
        <v>7</v>
      </c>
      <c r="K8" s="55">
        <v>90</v>
      </c>
      <c r="L8" s="48">
        <v>347615</v>
      </c>
      <c r="M8" s="48">
        <v>180478</v>
      </c>
      <c r="N8" s="48">
        <v>180478</v>
      </c>
      <c r="O8" s="68">
        <v>1.4383729125613105</v>
      </c>
      <c r="P8" s="68">
        <v>2.876745825122621</v>
      </c>
      <c r="Q8" s="68">
        <v>6.3288408152697668</v>
      </c>
      <c r="R8" s="68">
        <v>6.6165153977820292</v>
      </c>
      <c r="S8" s="68">
        <v>6.6165153977820292</v>
      </c>
      <c r="T8" s="68">
        <v>2.0137220775858351</v>
      </c>
      <c r="U8" s="68">
        <v>25.890712426103594</v>
      </c>
      <c r="W8" s="69" t="b">
        <v>0</v>
      </c>
      <c r="X8" s="48" t="s">
        <v>269</v>
      </c>
    </row>
    <row r="9" spans="1:24">
      <c r="A9" s="53" t="s">
        <v>274</v>
      </c>
      <c r="B9" s="54" t="s">
        <v>213</v>
      </c>
      <c r="C9" s="54" t="s">
        <v>210</v>
      </c>
      <c r="D9" s="54" t="s">
        <v>52</v>
      </c>
      <c r="E9" s="55">
        <v>233</v>
      </c>
      <c r="F9" s="55">
        <v>197</v>
      </c>
      <c r="G9" s="55">
        <v>481</v>
      </c>
      <c r="H9" s="55">
        <v>684</v>
      </c>
      <c r="I9" s="55">
        <v>459</v>
      </c>
      <c r="J9" s="55">
        <v>186</v>
      </c>
      <c r="K9" s="55">
        <v>2240</v>
      </c>
      <c r="L9" s="48">
        <v>347615</v>
      </c>
      <c r="M9" s="48">
        <v>180478</v>
      </c>
      <c r="N9" s="48">
        <v>180478</v>
      </c>
      <c r="O9" s="68">
        <v>129.10160795221577</v>
      </c>
      <c r="P9" s="68">
        <v>109.154578397367</v>
      </c>
      <c r="Q9" s="68">
        <v>266.51447821895187</v>
      </c>
      <c r="R9" s="68">
        <v>378.99356154212705</v>
      </c>
      <c r="S9" s="68">
        <v>254.32462682432208</v>
      </c>
      <c r="T9" s="68">
        <v>103.05965270005208</v>
      </c>
      <c r="U9" s="68">
        <v>1241.1485056350359</v>
      </c>
      <c r="W9" s="69" t="b">
        <v>0</v>
      </c>
      <c r="X9" s="48" t="s">
        <v>269</v>
      </c>
    </row>
    <row r="10" spans="1:24">
      <c r="A10" s="53" t="s">
        <v>275</v>
      </c>
      <c r="B10" s="54" t="s">
        <v>213</v>
      </c>
      <c r="C10" s="54" t="s">
        <v>210</v>
      </c>
      <c r="D10" s="54" t="s">
        <v>67</v>
      </c>
      <c r="E10" s="55">
        <v>17</v>
      </c>
      <c r="F10" s="55">
        <v>24</v>
      </c>
      <c r="G10" s="55">
        <v>54</v>
      </c>
      <c r="H10" s="55">
        <v>74</v>
      </c>
      <c r="I10" s="55">
        <v>42</v>
      </c>
      <c r="J10" s="55">
        <v>25</v>
      </c>
      <c r="K10" s="55">
        <v>236</v>
      </c>
      <c r="L10" s="48">
        <v>347615</v>
      </c>
      <c r="M10" s="48">
        <v>180478</v>
      </c>
      <c r="N10" s="48">
        <v>180478</v>
      </c>
      <c r="O10" s="68">
        <v>9.4194306231230396</v>
      </c>
      <c r="P10" s="68">
        <v>13.298019703232526</v>
      </c>
      <c r="Q10" s="68">
        <v>29.920544332273185</v>
      </c>
      <c r="R10" s="68">
        <v>41.002227418300293</v>
      </c>
      <c r="S10" s="68">
        <v>23.271534480656921</v>
      </c>
      <c r="T10" s="68">
        <v>13.852103857533882</v>
      </c>
      <c r="U10" s="68">
        <v>130.76386041511986</v>
      </c>
      <c r="W10" s="69" t="b">
        <v>0</v>
      </c>
      <c r="X10" s="48" t="s">
        <v>269</v>
      </c>
    </row>
    <row r="11" spans="1:24">
      <c r="A11" s="53" t="s">
        <v>276</v>
      </c>
      <c r="B11" s="54" t="s">
        <v>213</v>
      </c>
      <c r="C11" s="54" t="s">
        <v>210</v>
      </c>
      <c r="D11" s="54" t="s">
        <v>277</v>
      </c>
      <c r="E11" s="55">
        <v>6</v>
      </c>
      <c r="F11" s="55">
        <v>0</v>
      </c>
      <c r="G11" s="55">
        <v>14</v>
      </c>
      <c r="H11" s="55">
        <v>14</v>
      </c>
      <c r="I11" s="55">
        <v>5</v>
      </c>
      <c r="J11" s="55">
        <v>7</v>
      </c>
      <c r="K11" s="55">
        <v>46</v>
      </c>
      <c r="L11" s="48">
        <v>347615</v>
      </c>
      <c r="M11" s="48">
        <v>180478</v>
      </c>
      <c r="N11" s="48">
        <v>180478</v>
      </c>
      <c r="O11" s="68">
        <v>1.7260474950735727</v>
      </c>
      <c r="P11" s="68" t="s">
        <v>268</v>
      </c>
      <c r="Q11" s="68">
        <v>4.0274441551716702</v>
      </c>
      <c r="R11" s="68">
        <v>4.0274441551716702</v>
      </c>
      <c r="S11" s="68">
        <v>1.4383729125613105</v>
      </c>
      <c r="T11" s="68">
        <v>2.0137220775858351</v>
      </c>
      <c r="U11" s="68">
        <v>13.233030795564058</v>
      </c>
      <c r="W11" s="69" t="b">
        <v>0</v>
      </c>
      <c r="X11" s="48" t="s">
        <v>269</v>
      </c>
    </row>
    <row r="12" spans="1:24">
      <c r="A12" s="53" t="s">
        <v>278</v>
      </c>
      <c r="B12" s="54" t="s">
        <v>213</v>
      </c>
      <c r="C12" s="54" t="s">
        <v>210</v>
      </c>
      <c r="D12" s="54" t="s">
        <v>199</v>
      </c>
      <c r="E12" s="56">
        <v>15</v>
      </c>
      <c r="F12" s="56">
        <v>10</v>
      </c>
      <c r="G12" s="56">
        <v>36</v>
      </c>
      <c r="H12" s="56">
        <v>17</v>
      </c>
      <c r="I12" s="56">
        <v>18</v>
      </c>
      <c r="J12" s="56">
        <v>10</v>
      </c>
      <c r="K12" s="56">
        <v>106</v>
      </c>
      <c r="L12" s="48">
        <v>347615</v>
      </c>
      <c r="M12" s="48">
        <v>180478</v>
      </c>
      <c r="N12" s="48">
        <v>180478</v>
      </c>
      <c r="O12" s="68">
        <v>4.3151187376839317</v>
      </c>
      <c r="P12" s="68">
        <v>2.876745825122621</v>
      </c>
      <c r="Q12" s="68">
        <v>10.356284970441436</v>
      </c>
      <c r="R12" s="68">
        <v>4.8904679027084565</v>
      </c>
      <c r="S12" s="68">
        <v>5.1781424852207181</v>
      </c>
      <c r="T12" s="68">
        <v>2.876745825122621</v>
      </c>
      <c r="U12" s="68">
        <v>30.493505746299785</v>
      </c>
      <c r="W12" s="69" t="b">
        <v>0</v>
      </c>
      <c r="X12" s="48" t="s">
        <v>269</v>
      </c>
    </row>
    <row r="13" spans="1:24">
      <c r="A13" s="53" t="s">
        <v>279</v>
      </c>
      <c r="B13" s="54" t="s">
        <v>213</v>
      </c>
      <c r="C13" s="54" t="s">
        <v>210</v>
      </c>
      <c r="D13" s="54" t="s">
        <v>149</v>
      </c>
      <c r="E13" s="56">
        <v>0</v>
      </c>
      <c r="F13" s="56">
        <v>5</v>
      </c>
      <c r="G13" s="56">
        <v>0</v>
      </c>
      <c r="H13" s="56">
        <v>5</v>
      </c>
      <c r="I13" s="56">
        <v>5</v>
      </c>
      <c r="J13" s="56">
        <v>0</v>
      </c>
      <c r="K13" s="56">
        <v>15</v>
      </c>
      <c r="L13" s="48">
        <v>347615</v>
      </c>
      <c r="M13" s="48">
        <v>180478</v>
      </c>
      <c r="N13" s="48">
        <v>180478</v>
      </c>
      <c r="O13" s="68" t="s">
        <v>268</v>
      </c>
      <c r="P13" s="68">
        <v>1.4383729125613105</v>
      </c>
      <c r="Q13" s="68" t="s">
        <v>268</v>
      </c>
      <c r="R13" s="68">
        <v>1.4383729125613105</v>
      </c>
      <c r="S13" s="68">
        <v>1.4383729125613105</v>
      </c>
      <c r="T13" s="68" t="s">
        <v>268</v>
      </c>
      <c r="U13" s="68">
        <v>4.3151187376839317</v>
      </c>
      <c r="W13" s="69" t="b">
        <v>0</v>
      </c>
      <c r="X13" s="48" t="s">
        <v>269</v>
      </c>
    </row>
    <row r="14" spans="1:24">
      <c r="A14" s="53" t="s">
        <v>280</v>
      </c>
      <c r="B14" s="54" t="s">
        <v>213</v>
      </c>
      <c r="C14" s="54" t="s">
        <v>210</v>
      </c>
      <c r="D14" s="54" t="s">
        <v>93</v>
      </c>
      <c r="E14" s="56">
        <v>5</v>
      </c>
      <c r="F14" s="56">
        <v>6</v>
      </c>
      <c r="G14" s="56">
        <v>9</v>
      </c>
      <c r="H14" s="56">
        <v>10</v>
      </c>
      <c r="I14" s="56">
        <v>0</v>
      </c>
      <c r="J14" s="56">
        <v>0</v>
      </c>
      <c r="K14" s="56">
        <v>30</v>
      </c>
      <c r="L14" s="48">
        <v>347615</v>
      </c>
      <c r="M14" s="48">
        <v>180478</v>
      </c>
      <c r="N14" s="48">
        <v>180478</v>
      </c>
      <c r="O14" s="68">
        <v>1.4383729125613105</v>
      </c>
      <c r="P14" s="68">
        <v>1.7260474950735727</v>
      </c>
      <c r="Q14" s="68">
        <v>2.589071242610359</v>
      </c>
      <c r="R14" s="68">
        <v>2.876745825122621</v>
      </c>
      <c r="S14" s="68" t="s">
        <v>268</v>
      </c>
      <c r="T14" s="68" t="s">
        <v>268</v>
      </c>
      <c r="U14" s="68">
        <v>8.6302374753678635</v>
      </c>
      <c r="W14" s="69" t="b">
        <v>0</v>
      </c>
      <c r="X14" s="48" t="s">
        <v>269</v>
      </c>
    </row>
    <row r="15" spans="1:24">
      <c r="A15" s="53" t="s">
        <v>281</v>
      </c>
      <c r="B15" s="56" t="s">
        <v>213</v>
      </c>
      <c r="C15" s="56" t="s">
        <v>210</v>
      </c>
      <c r="D15" s="54" t="s">
        <v>152</v>
      </c>
      <c r="E15" s="56">
        <v>0</v>
      </c>
      <c r="F15" s="56">
        <v>0</v>
      </c>
      <c r="G15" s="56">
        <v>0</v>
      </c>
      <c r="H15" s="56">
        <v>5</v>
      </c>
      <c r="I15" s="56">
        <v>0</v>
      </c>
      <c r="J15" s="56">
        <v>0</v>
      </c>
      <c r="K15" s="56">
        <v>5</v>
      </c>
      <c r="L15" s="48">
        <v>347615</v>
      </c>
      <c r="M15" s="48">
        <v>180478</v>
      </c>
      <c r="N15" s="48">
        <v>180478</v>
      </c>
      <c r="O15" s="68" t="s">
        <v>268</v>
      </c>
      <c r="P15" s="68" t="s">
        <v>268</v>
      </c>
      <c r="Q15" s="68" t="s">
        <v>268</v>
      </c>
      <c r="R15" s="68">
        <v>1.4383729125613105</v>
      </c>
      <c r="S15" s="68" t="s">
        <v>268</v>
      </c>
      <c r="T15" s="68" t="s">
        <v>268</v>
      </c>
      <c r="U15" s="68">
        <v>1.4383729125613105</v>
      </c>
      <c r="W15" s="69" t="b">
        <v>0</v>
      </c>
      <c r="X15" s="48" t="s">
        <v>269</v>
      </c>
    </row>
    <row r="16" spans="1:24">
      <c r="A16" s="53" t="s">
        <v>282</v>
      </c>
      <c r="B16" s="56" t="s">
        <v>213</v>
      </c>
      <c r="C16" s="56" t="s">
        <v>210</v>
      </c>
      <c r="D16" s="54" t="s">
        <v>153</v>
      </c>
      <c r="E16" s="56">
        <v>65</v>
      </c>
      <c r="F16" s="56">
        <v>29</v>
      </c>
      <c r="G16" s="56">
        <v>45</v>
      </c>
      <c r="H16" s="56">
        <v>37</v>
      </c>
      <c r="I16" s="56">
        <v>17</v>
      </c>
      <c r="J16" s="56">
        <v>6</v>
      </c>
      <c r="K16" s="56">
        <v>199</v>
      </c>
      <c r="L16" s="48">
        <v>347615</v>
      </c>
      <c r="M16" s="48">
        <v>180478</v>
      </c>
      <c r="N16" s="48">
        <v>180478</v>
      </c>
      <c r="O16" s="68">
        <v>18.69884786329704</v>
      </c>
      <c r="P16" s="68">
        <v>8.3425628928556019</v>
      </c>
      <c r="Q16" s="68">
        <v>12.945356213051797</v>
      </c>
      <c r="R16" s="68">
        <v>10.643959552953698</v>
      </c>
      <c r="S16" s="68">
        <v>4.8904679027084565</v>
      </c>
      <c r="T16" s="68">
        <v>1.7260474950735727</v>
      </c>
      <c r="U16" s="68">
        <v>57.247241919940166</v>
      </c>
      <c r="W16" s="69" t="b">
        <v>0</v>
      </c>
      <c r="X16" s="48" t="s">
        <v>269</v>
      </c>
    </row>
    <row r="17" spans="1:24">
      <c r="A17" s="53" t="s">
        <v>283</v>
      </c>
      <c r="B17" s="56" t="s">
        <v>213</v>
      </c>
      <c r="C17" s="56" t="s">
        <v>210</v>
      </c>
      <c r="D17" s="54" t="s">
        <v>97</v>
      </c>
      <c r="E17" s="56">
        <v>21</v>
      </c>
      <c r="F17" s="56">
        <v>35</v>
      </c>
      <c r="G17" s="56">
        <v>81</v>
      </c>
      <c r="H17" s="56">
        <v>106</v>
      </c>
      <c r="I17" s="56">
        <v>71</v>
      </c>
      <c r="J17" s="56">
        <v>54</v>
      </c>
      <c r="K17" s="56">
        <v>368</v>
      </c>
      <c r="L17" s="48">
        <v>347615</v>
      </c>
      <c r="M17" s="48">
        <v>180478</v>
      </c>
      <c r="N17" s="48">
        <v>180478</v>
      </c>
      <c r="O17" s="68">
        <v>6.0411662327575053</v>
      </c>
      <c r="P17" s="68">
        <v>10.068610387929175</v>
      </c>
      <c r="Q17" s="68">
        <v>23.301641183493231</v>
      </c>
      <c r="R17" s="68">
        <v>30.493505746299785</v>
      </c>
      <c r="S17" s="68">
        <v>20.424895358370613</v>
      </c>
      <c r="T17" s="68">
        <v>15.534427455662154</v>
      </c>
      <c r="U17" s="68">
        <v>105.86424636451247</v>
      </c>
      <c r="W17" s="69" t="b">
        <v>0</v>
      </c>
      <c r="X17" s="48" t="s">
        <v>269</v>
      </c>
    </row>
    <row r="18" spans="1:24">
      <c r="A18" s="53" t="s">
        <v>284</v>
      </c>
      <c r="B18" s="56" t="s">
        <v>213</v>
      </c>
      <c r="C18" s="56" t="s">
        <v>210</v>
      </c>
      <c r="D18" s="54" t="s">
        <v>285</v>
      </c>
      <c r="E18" s="56">
        <v>10</v>
      </c>
      <c r="F18" s="56">
        <v>6</v>
      </c>
      <c r="G18" s="56">
        <v>13</v>
      </c>
      <c r="H18" s="56">
        <v>13</v>
      </c>
      <c r="I18" s="56">
        <v>5</v>
      </c>
      <c r="J18" s="56">
        <v>0</v>
      </c>
      <c r="K18" s="56">
        <v>47</v>
      </c>
      <c r="L18" s="48">
        <v>347615</v>
      </c>
      <c r="M18" s="48">
        <v>180478</v>
      </c>
      <c r="N18" s="48">
        <v>180478</v>
      </c>
      <c r="O18" s="68">
        <v>2.876745825122621</v>
      </c>
      <c r="P18" s="68">
        <v>1.7260474950735727</v>
      </c>
      <c r="Q18" s="68">
        <v>3.7397695726594073</v>
      </c>
      <c r="R18" s="68">
        <v>3.7397695726594073</v>
      </c>
      <c r="S18" s="68">
        <v>1.4383729125613105</v>
      </c>
      <c r="T18" s="68" t="s">
        <v>268</v>
      </c>
      <c r="U18" s="68">
        <v>13.520705378076318</v>
      </c>
      <c r="W18" s="69" t="b">
        <v>0</v>
      </c>
      <c r="X18" s="48" t="s">
        <v>269</v>
      </c>
    </row>
    <row r="19" spans="1:24">
      <c r="A19" s="53" t="s">
        <v>286</v>
      </c>
      <c r="B19" s="56" t="s">
        <v>213</v>
      </c>
      <c r="C19" s="56" t="s">
        <v>210</v>
      </c>
      <c r="D19" s="54" t="s">
        <v>287</v>
      </c>
      <c r="E19" s="56">
        <v>26</v>
      </c>
      <c r="F19" s="56">
        <v>18</v>
      </c>
      <c r="G19" s="56">
        <v>48</v>
      </c>
      <c r="H19" s="56">
        <v>57</v>
      </c>
      <c r="I19" s="56">
        <v>32</v>
      </c>
      <c r="J19" s="56">
        <v>17</v>
      </c>
      <c r="K19" s="56">
        <v>198</v>
      </c>
      <c r="L19" s="48">
        <v>347615</v>
      </c>
      <c r="M19" s="48">
        <v>180478</v>
      </c>
      <c r="N19" s="48">
        <v>180478</v>
      </c>
      <c r="O19" s="68">
        <v>7.4795391453188147</v>
      </c>
      <c r="P19" s="68">
        <v>5.1781424852207181</v>
      </c>
      <c r="Q19" s="68">
        <v>13.808379960588582</v>
      </c>
      <c r="R19" s="68">
        <v>16.397451203198944</v>
      </c>
      <c r="S19" s="68">
        <v>9.2055866403923883</v>
      </c>
      <c r="T19" s="68">
        <v>4.8904679027084565</v>
      </c>
      <c r="U19" s="68">
        <v>56.959567337427899</v>
      </c>
      <c r="W19" s="69" t="b">
        <v>0</v>
      </c>
      <c r="X19" s="48" t="s">
        <v>269</v>
      </c>
    </row>
    <row r="20" spans="1:24">
      <c r="A20" s="53" t="s">
        <v>288</v>
      </c>
      <c r="B20" s="56" t="s">
        <v>213</v>
      </c>
      <c r="C20" s="56" t="s">
        <v>210</v>
      </c>
      <c r="D20" s="54" t="s">
        <v>126</v>
      </c>
      <c r="E20" s="56">
        <v>10</v>
      </c>
      <c r="F20" s="56">
        <v>5</v>
      </c>
      <c r="G20" s="56">
        <v>7</v>
      </c>
      <c r="H20" s="56">
        <v>6</v>
      </c>
      <c r="I20" s="56">
        <v>7</v>
      </c>
      <c r="J20" s="56">
        <v>0</v>
      </c>
      <c r="K20" s="56">
        <v>35</v>
      </c>
      <c r="L20" s="48">
        <v>347615</v>
      </c>
      <c r="M20" s="48">
        <v>180478</v>
      </c>
      <c r="N20" s="48">
        <v>180478</v>
      </c>
      <c r="O20" s="68">
        <v>2.876745825122621</v>
      </c>
      <c r="P20" s="68">
        <v>1.4383729125613105</v>
      </c>
      <c r="Q20" s="68">
        <v>2.0137220775858351</v>
      </c>
      <c r="R20" s="68">
        <v>1.7260474950735727</v>
      </c>
      <c r="S20" s="68">
        <v>2.0137220775858351</v>
      </c>
      <c r="T20" s="68" t="s">
        <v>268</v>
      </c>
      <c r="U20" s="68">
        <v>10.068610387929175</v>
      </c>
      <c r="W20" s="69" t="b">
        <v>0</v>
      </c>
      <c r="X20" s="48" t="s">
        <v>269</v>
      </c>
    </row>
    <row r="21" spans="1:24">
      <c r="A21" s="53" t="s">
        <v>289</v>
      </c>
      <c r="B21" s="56" t="s">
        <v>213</v>
      </c>
      <c r="C21" s="56" t="s">
        <v>210</v>
      </c>
      <c r="D21" s="54" t="s">
        <v>130</v>
      </c>
      <c r="E21" s="56">
        <v>25</v>
      </c>
      <c r="F21" s="56">
        <v>18</v>
      </c>
      <c r="G21" s="56">
        <v>41</v>
      </c>
      <c r="H21" s="56">
        <v>76</v>
      </c>
      <c r="I21" s="56">
        <v>44</v>
      </c>
      <c r="J21" s="56">
        <v>25</v>
      </c>
      <c r="K21" s="56">
        <v>229</v>
      </c>
      <c r="L21" s="48">
        <v>347615</v>
      </c>
      <c r="M21" s="48">
        <v>180478</v>
      </c>
      <c r="N21" s="48">
        <v>180478</v>
      </c>
      <c r="O21" s="68">
        <v>13.852103857533882</v>
      </c>
      <c r="P21" s="68">
        <v>9.9735147774243949</v>
      </c>
      <c r="Q21" s="68">
        <v>22.717450326355564</v>
      </c>
      <c r="R21" s="68">
        <v>42.110395726903</v>
      </c>
      <c r="S21" s="68">
        <v>24.379702789259632</v>
      </c>
      <c r="T21" s="68">
        <v>13.852103857533882</v>
      </c>
      <c r="U21" s="68">
        <v>126.88527133501036</v>
      </c>
      <c r="W21" s="69" t="b">
        <v>0</v>
      </c>
      <c r="X21" s="48" t="s">
        <v>269</v>
      </c>
    </row>
    <row r="22" spans="1:24">
      <c r="A22" s="53" t="s">
        <v>290</v>
      </c>
      <c r="B22" s="56" t="s">
        <v>213</v>
      </c>
      <c r="C22" s="56" t="s">
        <v>210</v>
      </c>
      <c r="D22" s="54" t="s">
        <v>159</v>
      </c>
      <c r="E22" s="56">
        <v>9</v>
      </c>
      <c r="F22" s="56">
        <v>0</v>
      </c>
      <c r="G22" s="56">
        <v>5</v>
      </c>
      <c r="H22" s="56">
        <v>0</v>
      </c>
      <c r="I22" s="56">
        <v>0</v>
      </c>
      <c r="J22" s="56">
        <v>0</v>
      </c>
      <c r="K22" s="56">
        <v>14</v>
      </c>
      <c r="L22" s="48">
        <v>347615</v>
      </c>
      <c r="M22" s="48">
        <v>180478</v>
      </c>
      <c r="N22" s="48">
        <v>180478</v>
      </c>
      <c r="O22" s="68">
        <v>2.589071242610359</v>
      </c>
      <c r="P22" s="68" t="s">
        <v>268</v>
      </c>
      <c r="Q22" s="68">
        <v>1.4383729125613105</v>
      </c>
      <c r="R22" s="68" t="s">
        <v>268</v>
      </c>
      <c r="S22" s="68" t="s">
        <v>268</v>
      </c>
      <c r="T22" s="68" t="s">
        <v>268</v>
      </c>
      <c r="U22" s="68">
        <v>4.0274441551716702</v>
      </c>
      <c r="W22" s="69" t="b">
        <v>0</v>
      </c>
      <c r="X22" s="48" t="s">
        <v>269</v>
      </c>
    </row>
    <row r="23" spans="1:24">
      <c r="A23" s="53" t="s">
        <v>291</v>
      </c>
      <c r="B23" s="56" t="s">
        <v>213</v>
      </c>
      <c r="C23" s="56" t="s">
        <v>210</v>
      </c>
      <c r="D23" s="54" t="s">
        <v>140</v>
      </c>
      <c r="E23" s="56">
        <v>9</v>
      </c>
      <c r="F23" s="56">
        <v>9</v>
      </c>
      <c r="G23" s="56">
        <v>15</v>
      </c>
      <c r="H23" s="56">
        <v>18</v>
      </c>
      <c r="I23" s="56">
        <v>13</v>
      </c>
      <c r="J23" s="56">
        <v>7</v>
      </c>
      <c r="K23" s="56">
        <v>71</v>
      </c>
      <c r="L23" s="48">
        <v>347615</v>
      </c>
      <c r="M23" s="48">
        <v>180478</v>
      </c>
      <c r="N23" s="48">
        <v>180478</v>
      </c>
      <c r="O23" s="68">
        <v>2.589071242610359</v>
      </c>
      <c r="P23" s="68">
        <v>2.589071242610359</v>
      </c>
      <c r="Q23" s="68">
        <v>4.3151187376839317</v>
      </c>
      <c r="R23" s="68">
        <v>5.1781424852207181</v>
      </c>
      <c r="S23" s="68">
        <v>3.7397695726594073</v>
      </c>
      <c r="T23" s="68">
        <v>2.0137220775858351</v>
      </c>
      <c r="U23" s="68">
        <v>20.424895358370613</v>
      </c>
      <c r="W23" s="69" t="b">
        <v>0</v>
      </c>
      <c r="X23" s="48" t="s">
        <v>269</v>
      </c>
    </row>
    <row r="24" spans="1:24">
      <c r="A24" s="53" t="s">
        <v>292</v>
      </c>
      <c r="B24" s="56" t="s">
        <v>213</v>
      </c>
      <c r="C24" s="56" t="s">
        <v>210</v>
      </c>
      <c r="D24" s="54" t="s">
        <v>144</v>
      </c>
      <c r="E24" s="56">
        <v>38</v>
      </c>
      <c r="F24" s="56">
        <v>27</v>
      </c>
      <c r="G24" s="56">
        <v>89</v>
      </c>
      <c r="H24" s="56">
        <v>106</v>
      </c>
      <c r="I24" s="56">
        <v>61</v>
      </c>
      <c r="J24" s="56">
        <v>24</v>
      </c>
      <c r="K24" s="56">
        <v>345</v>
      </c>
      <c r="L24" s="48">
        <v>347615</v>
      </c>
      <c r="M24" s="48">
        <v>180478</v>
      </c>
      <c r="N24" s="48">
        <v>180478</v>
      </c>
      <c r="O24" s="68">
        <v>21.0551978634515</v>
      </c>
      <c r="P24" s="68">
        <v>14.960272166136592</v>
      </c>
      <c r="Q24" s="68">
        <v>49.313489732820621</v>
      </c>
      <c r="R24" s="68">
        <v>58.732920355943662</v>
      </c>
      <c r="S24" s="68">
        <v>33.799133412382673</v>
      </c>
      <c r="T24" s="68">
        <v>13.298019703232526</v>
      </c>
      <c r="U24" s="68">
        <v>191.15903323396756</v>
      </c>
      <c r="W24" s="69" t="b">
        <v>0</v>
      </c>
      <c r="X24" s="48" t="s">
        <v>269</v>
      </c>
    </row>
    <row r="25" spans="1:24">
      <c r="A25" s="53" t="s">
        <v>293</v>
      </c>
      <c r="B25" s="56" t="s">
        <v>209</v>
      </c>
      <c r="C25" s="56" t="s">
        <v>210</v>
      </c>
      <c r="D25" s="54" t="s">
        <v>58</v>
      </c>
      <c r="E25" s="56">
        <v>9</v>
      </c>
      <c r="F25" s="56">
        <v>6</v>
      </c>
      <c r="G25" s="56">
        <v>15</v>
      </c>
      <c r="H25" s="56">
        <v>8</v>
      </c>
      <c r="I25" s="56">
        <v>7</v>
      </c>
      <c r="J25" s="56">
        <v>6</v>
      </c>
      <c r="K25" s="56">
        <v>51</v>
      </c>
      <c r="L25" s="48">
        <v>347615</v>
      </c>
      <c r="M25" s="48">
        <v>180478</v>
      </c>
      <c r="N25" s="48">
        <v>180478</v>
      </c>
      <c r="O25" s="68">
        <v>2.589071242610359</v>
      </c>
      <c r="P25" s="68">
        <v>1.7260474950735727</v>
      </c>
      <c r="Q25" s="68">
        <v>4.3151187376839317</v>
      </c>
      <c r="R25" s="68">
        <v>2.3013966600980971</v>
      </c>
      <c r="S25" s="68">
        <v>2.0137220775858351</v>
      </c>
      <c r="T25" s="68">
        <v>1.7260474950735727</v>
      </c>
      <c r="U25" s="68">
        <v>14.67140370812537</v>
      </c>
      <c r="W25" s="69" t="b">
        <v>0</v>
      </c>
      <c r="X25" s="48" t="s">
        <v>269</v>
      </c>
    </row>
    <row r="26" spans="1:24">
      <c r="A26" s="53" t="s">
        <v>294</v>
      </c>
      <c r="B26" s="56" t="s">
        <v>209</v>
      </c>
      <c r="C26" s="56" t="s">
        <v>210</v>
      </c>
      <c r="D26" s="54" t="s">
        <v>62</v>
      </c>
      <c r="E26" s="56">
        <v>89</v>
      </c>
      <c r="F26" s="56">
        <v>68</v>
      </c>
      <c r="G26" s="56">
        <v>181</v>
      </c>
      <c r="H26" s="56">
        <v>152</v>
      </c>
      <c r="I26" s="56">
        <v>114</v>
      </c>
      <c r="J26" s="56">
        <v>39</v>
      </c>
      <c r="K26" s="56">
        <v>643</v>
      </c>
      <c r="L26" s="48">
        <v>347615</v>
      </c>
      <c r="M26" s="48">
        <v>180478</v>
      </c>
      <c r="N26" s="48">
        <v>180478</v>
      </c>
      <c r="O26" s="68">
        <v>25.603037843591327</v>
      </c>
      <c r="P26" s="68">
        <v>19.561871610833826</v>
      </c>
      <c r="Q26" s="68">
        <v>52.06909943471944</v>
      </c>
      <c r="R26" s="68">
        <v>43.726536541863844</v>
      </c>
      <c r="S26" s="68">
        <v>32.794902406397888</v>
      </c>
      <c r="T26" s="68">
        <v>11.219308717978224</v>
      </c>
      <c r="U26" s="68">
        <v>184.97475655538454</v>
      </c>
      <c r="W26" s="69" t="b">
        <v>0</v>
      </c>
      <c r="X26" s="48" t="s">
        <v>269</v>
      </c>
    </row>
    <row r="27" spans="1:24">
      <c r="A27" s="53" t="s">
        <v>295</v>
      </c>
      <c r="B27" s="56" t="s">
        <v>209</v>
      </c>
      <c r="C27" s="56" t="s">
        <v>210</v>
      </c>
      <c r="D27" s="54" t="s">
        <v>272</v>
      </c>
      <c r="E27" s="56">
        <v>36</v>
      </c>
      <c r="F27" s="56">
        <v>39</v>
      </c>
      <c r="G27" s="56">
        <v>71</v>
      </c>
      <c r="H27" s="56">
        <v>78</v>
      </c>
      <c r="I27" s="56">
        <v>32</v>
      </c>
      <c r="J27" s="56">
        <v>26</v>
      </c>
      <c r="K27" s="56">
        <v>282</v>
      </c>
      <c r="L27" s="48">
        <v>347615</v>
      </c>
      <c r="M27" s="48">
        <v>180478</v>
      </c>
      <c r="N27" s="48">
        <v>180478</v>
      </c>
      <c r="O27" s="68">
        <v>10.356284970441436</v>
      </c>
      <c r="P27" s="68">
        <v>11.219308717978224</v>
      </c>
      <c r="Q27" s="68">
        <v>20.424895358370613</v>
      </c>
      <c r="R27" s="68">
        <v>22.438617435956449</v>
      </c>
      <c r="S27" s="68">
        <v>9.2055866403923883</v>
      </c>
      <c r="T27" s="68">
        <v>7.4795391453188147</v>
      </c>
      <c r="U27" s="68">
        <v>81.124232268457931</v>
      </c>
      <c r="W27" s="69" t="b">
        <v>0</v>
      </c>
      <c r="X27" s="48" t="s">
        <v>269</v>
      </c>
    </row>
    <row r="28" spans="1:24">
      <c r="A28" s="53" t="s">
        <v>296</v>
      </c>
      <c r="B28" s="56" t="s">
        <v>209</v>
      </c>
      <c r="C28" s="56" t="s">
        <v>210</v>
      </c>
      <c r="D28" s="54" t="s">
        <v>198</v>
      </c>
      <c r="E28" s="56">
        <v>21</v>
      </c>
      <c r="F28" s="56">
        <v>18</v>
      </c>
      <c r="G28" s="56">
        <v>49</v>
      </c>
      <c r="H28" s="56">
        <v>65</v>
      </c>
      <c r="I28" s="56">
        <v>31</v>
      </c>
      <c r="J28" s="56">
        <v>17</v>
      </c>
      <c r="K28" s="56">
        <v>201</v>
      </c>
      <c r="L28" s="48">
        <v>347615</v>
      </c>
      <c r="M28" s="48">
        <v>180478</v>
      </c>
      <c r="N28" s="48">
        <v>180478</v>
      </c>
      <c r="O28" s="68">
        <v>6.0411662327575053</v>
      </c>
      <c r="P28" s="68">
        <v>5.1781424852207181</v>
      </c>
      <c r="Q28" s="68">
        <v>14.096054543100845</v>
      </c>
      <c r="R28" s="68">
        <v>18.69884786329704</v>
      </c>
      <c r="S28" s="68">
        <v>8.9179120578801268</v>
      </c>
      <c r="T28" s="68">
        <v>4.8904679027084565</v>
      </c>
      <c r="U28" s="68">
        <v>57.822591084964692</v>
      </c>
      <c r="W28" s="69" t="b">
        <v>0</v>
      </c>
      <c r="X28" s="48" t="s">
        <v>269</v>
      </c>
    </row>
    <row r="29" spans="1:24">
      <c r="A29" s="53" t="s">
        <v>297</v>
      </c>
      <c r="B29" s="56" t="s">
        <v>209</v>
      </c>
      <c r="C29" s="56" t="s">
        <v>210</v>
      </c>
      <c r="D29" s="54" t="s">
        <v>277</v>
      </c>
      <c r="E29" s="56">
        <v>8</v>
      </c>
      <c r="F29" s="56">
        <v>5</v>
      </c>
      <c r="G29" s="56">
        <v>8</v>
      </c>
      <c r="H29" s="56">
        <v>19</v>
      </c>
      <c r="I29" s="56">
        <v>13</v>
      </c>
      <c r="J29" s="56">
        <v>7</v>
      </c>
      <c r="K29" s="56">
        <v>60</v>
      </c>
      <c r="L29" s="48">
        <v>347615</v>
      </c>
      <c r="M29" s="48">
        <v>180478</v>
      </c>
      <c r="N29" s="48">
        <v>180478</v>
      </c>
      <c r="O29" s="68">
        <v>2.3013966600980971</v>
      </c>
      <c r="P29" s="68">
        <v>1.4383729125613105</v>
      </c>
      <c r="Q29" s="68">
        <v>2.3013966600980971</v>
      </c>
      <c r="R29" s="68">
        <v>5.4658170677329805</v>
      </c>
      <c r="S29" s="68">
        <v>3.7397695726594073</v>
      </c>
      <c r="T29" s="68">
        <v>2.0137220775858351</v>
      </c>
      <c r="U29" s="68">
        <v>17.260474950735727</v>
      </c>
      <c r="W29" s="69" t="b">
        <v>0</v>
      </c>
      <c r="X29" s="48" t="s">
        <v>269</v>
      </c>
    </row>
    <row r="30" spans="1:24">
      <c r="A30" s="53" t="s">
        <v>298</v>
      </c>
      <c r="B30" s="56" t="s">
        <v>209</v>
      </c>
      <c r="C30" s="56" t="s">
        <v>210</v>
      </c>
      <c r="D30" s="54" t="s">
        <v>199</v>
      </c>
      <c r="E30" s="56">
        <v>29</v>
      </c>
      <c r="F30" s="56">
        <v>18</v>
      </c>
      <c r="G30" s="56">
        <v>45</v>
      </c>
      <c r="H30" s="56">
        <v>28</v>
      </c>
      <c r="I30" s="56">
        <v>24</v>
      </c>
      <c r="J30" s="56">
        <v>15</v>
      </c>
      <c r="K30" s="56">
        <v>159</v>
      </c>
      <c r="L30" s="48">
        <v>347615</v>
      </c>
      <c r="M30" s="48">
        <v>180478</v>
      </c>
      <c r="N30" s="48">
        <v>180478</v>
      </c>
      <c r="O30" s="68">
        <v>8.3425628928556019</v>
      </c>
      <c r="P30" s="68">
        <v>5.1781424852207181</v>
      </c>
      <c r="Q30" s="68">
        <v>12.945356213051797</v>
      </c>
      <c r="R30" s="68">
        <v>8.0548883103433404</v>
      </c>
      <c r="S30" s="68">
        <v>6.9041899802942908</v>
      </c>
      <c r="T30" s="68">
        <v>4.3151187376839317</v>
      </c>
      <c r="U30" s="68">
        <v>45.740258619449676</v>
      </c>
      <c r="W30" s="69" t="b">
        <v>0</v>
      </c>
      <c r="X30" s="48" t="s">
        <v>269</v>
      </c>
    </row>
    <row r="31" spans="1:24">
      <c r="A31" s="53" t="s">
        <v>299</v>
      </c>
      <c r="B31" s="56" t="s">
        <v>209</v>
      </c>
      <c r="C31" s="56" t="s">
        <v>210</v>
      </c>
      <c r="D31" s="54" t="s">
        <v>149</v>
      </c>
      <c r="E31" s="56">
        <v>5</v>
      </c>
      <c r="F31" s="56">
        <v>0</v>
      </c>
      <c r="G31" s="56">
        <v>0</v>
      </c>
      <c r="H31" s="56">
        <v>6</v>
      </c>
      <c r="I31" s="56">
        <v>0</v>
      </c>
      <c r="J31" s="56">
        <v>0</v>
      </c>
      <c r="K31" s="56">
        <v>11</v>
      </c>
      <c r="L31" s="48">
        <v>347615</v>
      </c>
      <c r="M31" s="48">
        <v>180478</v>
      </c>
      <c r="N31" s="48">
        <v>180478</v>
      </c>
      <c r="O31" s="68">
        <v>1.4383729125613105</v>
      </c>
      <c r="P31" s="68" t="s">
        <v>268</v>
      </c>
      <c r="Q31" s="68" t="s">
        <v>268</v>
      </c>
      <c r="R31" s="68">
        <v>1.7260474950735727</v>
      </c>
      <c r="S31" s="68" t="s">
        <v>268</v>
      </c>
      <c r="T31" s="68" t="s">
        <v>268</v>
      </c>
      <c r="U31" s="68">
        <v>3.1644204076348834</v>
      </c>
      <c r="W31" s="69" t="b">
        <v>0</v>
      </c>
      <c r="X31" s="48" t="s">
        <v>269</v>
      </c>
    </row>
    <row r="32" spans="1:24">
      <c r="A32" s="53" t="s">
        <v>300</v>
      </c>
      <c r="B32" s="54" t="s">
        <v>209</v>
      </c>
      <c r="C32" s="54" t="s">
        <v>210</v>
      </c>
      <c r="D32" s="54" t="s">
        <v>93</v>
      </c>
      <c r="E32" s="55">
        <v>7</v>
      </c>
      <c r="F32" s="55">
        <v>5</v>
      </c>
      <c r="G32" s="55">
        <v>10</v>
      </c>
      <c r="H32" s="55">
        <v>11</v>
      </c>
      <c r="I32" s="55">
        <v>0</v>
      </c>
      <c r="J32" s="55">
        <v>0</v>
      </c>
      <c r="K32" s="55">
        <v>33</v>
      </c>
      <c r="L32" s="48">
        <v>347615</v>
      </c>
      <c r="M32" s="48">
        <v>180478</v>
      </c>
      <c r="N32" s="48">
        <v>180478</v>
      </c>
      <c r="O32" s="68">
        <v>2.0137220775858351</v>
      </c>
      <c r="P32" s="68">
        <v>1.4383729125613105</v>
      </c>
      <c r="Q32" s="68">
        <v>2.876745825122621</v>
      </c>
      <c r="R32" s="68">
        <v>3.1644204076348834</v>
      </c>
      <c r="S32" s="68" t="s">
        <v>268</v>
      </c>
      <c r="T32" s="68" t="s">
        <v>268</v>
      </c>
      <c r="U32" s="68">
        <v>9.4932612229046498</v>
      </c>
      <c r="W32" s="69" t="b">
        <v>0</v>
      </c>
      <c r="X32" s="48" t="s">
        <v>269</v>
      </c>
    </row>
    <row r="33" spans="1:24">
      <c r="A33" s="53" t="s">
        <v>301</v>
      </c>
      <c r="B33" s="54" t="s">
        <v>209</v>
      </c>
      <c r="C33" s="54" t="s">
        <v>210</v>
      </c>
      <c r="D33" s="54" t="s">
        <v>152</v>
      </c>
      <c r="E33" s="55">
        <v>5</v>
      </c>
      <c r="F33" s="55">
        <v>6</v>
      </c>
      <c r="G33" s="55">
        <v>5</v>
      </c>
      <c r="H33" s="55">
        <v>5</v>
      </c>
      <c r="I33" s="55">
        <v>0</v>
      </c>
      <c r="J33" s="55">
        <v>0</v>
      </c>
      <c r="K33" s="55">
        <v>21</v>
      </c>
      <c r="L33" s="48">
        <v>347615</v>
      </c>
      <c r="M33" s="48">
        <v>180478</v>
      </c>
      <c r="N33" s="48">
        <v>180478</v>
      </c>
      <c r="O33" s="68">
        <v>1.4383729125613105</v>
      </c>
      <c r="P33" s="68">
        <v>1.7260474950735727</v>
      </c>
      <c r="Q33" s="68">
        <v>1.4383729125613105</v>
      </c>
      <c r="R33" s="68">
        <v>1.4383729125613105</v>
      </c>
      <c r="S33" s="68" t="s">
        <v>268</v>
      </c>
      <c r="T33" s="68" t="s">
        <v>268</v>
      </c>
      <c r="U33" s="68">
        <v>6.0411662327575053</v>
      </c>
      <c r="W33" s="69" t="b">
        <v>0</v>
      </c>
      <c r="X33" s="48" t="s">
        <v>269</v>
      </c>
    </row>
    <row r="34" spans="1:24">
      <c r="A34" s="53" t="s">
        <v>302</v>
      </c>
      <c r="B34" s="54" t="s">
        <v>209</v>
      </c>
      <c r="C34" s="54" t="s">
        <v>210</v>
      </c>
      <c r="D34" s="54" t="s">
        <v>153</v>
      </c>
      <c r="E34" s="55">
        <v>82</v>
      </c>
      <c r="F34" s="55">
        <v>36</v>
      </c>
      <c r="G34" s="55">
        <v>45</v>
      </c>
      <c r="H34" s="55">
        <v>39</v>
      </c>
      <c r="I34" s="55">
        <v>25</v>
      </c>
      <c r="J34" s="55">
        <v>5</v>
      </c>
      <c r="K34" s="55">
        <v>232</v>
      </c>
      <c r="L34" s="48">
        <v>347615</v>
      </c>
      <c r="M34" s="48">
        <v>180478</v>
      </c>
      <c r="N34" s="48">
        <v>180478</v>
      </c>
      <c r="O34" s="68">
        <v>23.589315766005495</v>
      </c>
      <c r="P34" s="68">
        <v>10.356284970441436</v>
      </c>
      <c r="Q34" s="68">
        <v>12.945356213051797</v>
      </c>
      <c r="R34" s="68">
        <v>11.219308717978224</v>
      </c>
      <c r="S34" s="68">
        <v>7.1918645628065532</v>
      </c>
      <c r="T34" s="68">
        <v>1.4383729125613105</v>
      </c>
      <c r="U34" s="68">
        <v>66.740503142844815</v>
      </c>
      <c r="W34" s="69" t="b">
        <v>0</v>
      </c>
      <c r="X34" s="48" t="s">
        <v>269</v>
      </c>
    </row>
    <row r="35" spans="1:24">
      <c r="A35" s="53" t="s">
        <v>303</v>
      </c>
      <c r="B35" s="54" t="s">
        <v>209</v>
      </c>
      <c r="C35" s="54" t="s">
        <v>210</v>
      </c>
      <c r="D35" s="54" t="s">
        <v>97</v>
      </c>
      <c r="E35" s="55">
        <v>22</v>
      </c>
      <c r="F35" s="55">
        <v>12</v>
      </c>
      <c r="G35" s="55">
        <v>45</v>
      </c>
      <c r="H35" s="55">
        <v>52</v>
      </c>
      <c r="I35" s="55">
        <v>41</v>
      </c>
      <c r="J35" s="55">
        <v>14</v>
      </c>
      <c r="K35" s="55">
        <v>186</v>
      </c>
      <c r="L35" s="48">
        <v>347615</v>
      </c>
      <c r="M35" s="48">
        <v>180478</v>
      </c>
      <c r="N35" s="48">
        <v>180478</v>
      </c>
      <c r="O35" s="68">
        <v>6.3288408152697668</v>
      </c>
      <c r="P35" s="68">
        <v>3.4520949901471454</v>
      </c>
      <c r="Q35" s="68">
        <v>12.945356213051797</v>
      </c>
      <c r="R35" s="68">
        <v>14.959078290637629</v>
      </c>
      <c r="S35" s="68">
        <v>11.794657883002747</v>
      </c>
      <c r="T35" s="68">
        <v>4.0274441551716702</v>
      </c>
      <c r="U35" s="68">
        <v>53.507472347280753</v>
      </c>
      <c r="W35" s="69" t="b">
        <v>0</v>
      </c>
      <c r="X35" s="48" t="s">
        <v>269</v>
      </c>
    </row>
    <row r="36" spans="1:24">
      <c r="A36" s="53" t="s">
        <v>304</v>
      </c>
      <c r="B36" s="54" t="s">
        <v>209</v>
      </c>
      <c r="C36" s="54" t="s">
        <v>210</v>
      </c>
      <c r="D36" s="54" t="s">
        <v>285</v>
      </c>
      <c r="E36" s="55">
        <v>8</v>
      </c>
      <c r="F36" s="55">
        <v>5</v>
      </c>
      <c r="G36" s="55">
        <v>22</v>
      </c>
      <c r="H36" s="55">
        <v>6</v>
      </c>
      <c r="I36" s="55">
        <v>9</v>
      </c>
      <c r="J36" s="55">
        <v>0</v>
      </c>
      <c r="K36" s="55">
        <v>50</v>
      </c>
      <c r="L36" s="48">
        <v>347615</v>
      </c>
      <c r="M36" s="48">
        <v>180478</v>
      </c>
      <c r="N36" s="48">
        <v>180478</v>
      </c>
      <c r="O36" s="68">
        <v>2.3013966600980971</v>
      </c>
      <c r="P36" s="68">
        <v>1.4383729125613105</v>
      </c>
      <c r="Q36" s="68">
        <v>6.3288408152697668</v>
      </c>
      <c r="R36" s="68">
        <v>1.7260474950735727</v>
      </c>
      <c r="S36" s="68">
        <v>2.589071242610359</v>
      </c>
      <c r="T36" s="68" t="s">
        <v>268</v>
      </c>
      <c r="U36" s="68">
        <v>14.383729125613106</v>
      </c>
      <c r="W36" s="69" t="b">
        <v>0</v>
      </c>
      <c r="X36" s="48" t="s">
        <v>269</v>
      </c>
    </row>
    <row r="37" spans="1:24">
      <c r="A37" s="53" t="s">
        <v>305</v>
      </c>
      <c r="B37" s="54" t="s">
        <v>209</v>
      </c>
      <c r="C37" s="54" t="s">
        <v>210</v>
      </c>
      <c r="D37" s="54" t="s">
        <v>287</v>
      </c>
      <c r="E37" s="55">
        <v>22</v>
      </c>
      <c r="F37" s="55">
        <v>15</v>
      </c>
      <c r="G37" s="55">
        <v>50</v>
      </c>
      <c r="H37" s="55">
        <v>62</v>
      </c>
      <c r="I37" s="55">
        <v>38</v>
      </c>
      <c r="J37" s="55">
        <v>10</v>
      </c>
      <c r="K37" s="55">
        <v>197</v>
      </c>
      <c r="L37" s="48">
        <v>347615</v>
      </c>
      <c r="M37" s="48">
        <v>180478</v>
      </c>
      <c r="N37" s="48">
        <v>180478</v>
      </c>
      <c r="O37" s="68">
        <v>6.3288408152697668</v>
      </c>
      <c r="P37" s="68">
        <v>4.3151187376839317</v>
      </c>
      <c r="Q37" s="68">
        <v>14.383729125613106</v>
      </c>
      <c r="R37" s="68">
        <v>17.835824115760254</v>
      </c>
      <c r="S37" s="68">
        <v>10.931634135465961</v>
      </c>
      <c r="T37" s="68">
        <v>2.876745825122621</v>
      </c>
      <c r="U37" s="68">
        <v>56.671892754915639</v>
      </c>
      <c r="W37" s="69" t="b">
        <v>0</v>
      </c>
      <c r="X37" s="48" t="s">
        <v>269</v>
      </c>
    </row>
    <row r="38" spans="1:24">
      <c r="A38" s="53" t="s">
        <v>306</v>
      </c>
      <c r="B38" s="54" t="s">
        <v>209</v>
      </c>
      <c r="C38" s="54" t="s">
        <v>210</v>
      </c>
      <c r="D38" s="54" t="s">
        <v>126</v>
      </c>
      <c r="E38" s="55">
        <v>18</v>
      </c>
      <c r="F38" s="55">
        <v>6</v>
      </c>
      <c r="G38" s="55">
        <v>14</v>
      </c>
      <c r="H38" s="55">
        <v>15</v>
      </c>
      <c r="I38" s="55">
        <v>5</v>
      </c>
      <c r="J38" s="55">
        <v>0</v>
      </c>
      <c r="K38" s="55">
        <v>58</v>
      </c>
      <c r="L38" s="48">
        <v>347615</v>
      </c>
      <c r="M38" s="48">
        <v>180478</v>
      </c>
      <c r="N38" s="48">
        <v>180478</v>
      </c>
      <c r="O38" s="68">
        <v>5.1781424852207181</v>
      </c>
      <c r="P38" s="68">
        <v>1.7260474950735727</v>
      </c>
      <c r="Q38" s="68">
        <v>4.0274441551716702</v>
      </c>
      <c r="R38" s="68">
        <v>4.3151187376839317</v>
      </c>
      <c r="S38" s="68">
        <v>1.4383729125613105</v>
      </c>
      <c r="T38" s="68" t="s">
        <v>268</v>
      </c>
      <c r="U38" s="68">
        <v>16.685125785711204</v>
      </c>
      <c r="W38" s="69" t="b">
        <v>0</v>
      </c>
      <c r="X38" s="48" t="s">
        <v>269</v>
      </c>
    </row>
    <row r="39" spans="1:24">
      <c r="A39" s="53" t="s">
        <v>307</v>
      </c>
      <c r="B39" s="54" t="s">
        <v>209</v>
      </c>
      <c r="C39" s="54" t="s">
        <v>210</v>
      </c>
      <c r="D39" s="54" t="s">
        <v>159</v>
      </c>
      <c r="E39" s="56">
        <v>9</v>
      </c>
      <c r="F39" s="56">
        <v>0</v>
      </c>
      <c r="G39" s="56">
        <v>5</v>
      </c>
      <c r="H39" s="56">
        <v>0</v>
      </c>
      <c r="I39" s="56">
        <v>0</v>
      </c>
      <c r="J39" s="56">
        <v>0</v>
      </c>
      <c r="K39" s="56">
        <v>14</v>
      </c>
      <c r="L39" s="48">
        <v>347615</v>
      </c>
      <c r="M39" s="48">
        <v>180478</v>
      </c>
      <c r="N39" s="48">
        <v>180478</v>
      </c>
      <c r="O39" s="68">
        <v>2.589071242610359</v>
      </c>
      <c r="P39" s="68" t="s">
        <v>268</v>
      </c>
      <c r="Q39" s="68">
        <v>1.4383729125613105</v>
      </c>
      <c r="R39" s="68" t="s">
        <v>268</v>
      </c>
      <c r="S39" s="68" t="s">
        <v>268</v>
      </c>
      <c r="T39" s="68" t="s">
        <v>268</v>
      </c>
      <c r="U39" s="68">
        <v>4.0274441551716702</v>
      </c>
      <c r="W39" s="69" t="b">
        <v>0</v>
      </c>
      <c r="X39" s="48" t="s">
        <v>269</v>
      </c>
    </row>
    <row r="40" spans="1:24">
      <c r="A40" s="53" t="s">
        <v>308</v>
      </c>
      <c r="B40" s="54" t="s">
        <v>209</v>
      </c>
      <c r="C40" s="54" t="s">
        <v>210</v>
      </c>
      <c r="D40" s="54" t="s">
        <v>162</v>
      </c>
      <c r="E40" s="56">
        <v>139</v>
      </c>
      <c r="F40" s="56">
        <v>179</v>
      </c>
      <c r="G40" s="56">
        <v>378</v>
      </c>
      <c r="H40" s="56">
        <v>288</v>
      </c>
      <c r="I40" s="56">
        <v>84</v>
      </c>
      <c r="J40" s="56">
        <v>19</v>
      </c>
      <c r="K40" s="56">
        <v>1087</v>
      </c>
      <c r="L40" s="48">
        <v>347615</v>
      </c>
      <c r="M40" s="48">
        <v>180478</v>
      </c>
      <c r="N40" s="48">
        <v>180478</v>
      </c>
      <c r="O40" s="68">
        <v>77.017697447888395</v>
      </c>
      <c r="P40" s="68">
        <v>99.181063619942591</v>
      </c>
      <c r="Q40" s="68">
        <v>209.44381032591232</v>
      </c>
      <c r="R40" s="68">
        <v>159.57623643879032</v>
      </c>
      <c r="S40" s="68">
        <v>46.543068961313843</v>
      </c>
      <c r="T40" s="68">
        <v>10.52759893172575</v>
      </c>
      <c r="U40" s="68">
        <v>602.2894757255732</v>
      </c>
      <c r="W40" s="69" t="b">
        <v>0</v>
      </c>
      <c r="X40" s="48" t="s">
        <v>269</v>
      </c>
    </row>
    <row r="41" spans="1:24">
      <c r="A41" s="53" t="s">
        <v>309</v>
      </c>
      <c r="B41" s="54" t="s">
        <v>209</v>
      </c>
      <c r="C41" s="54" t="s">
        <v>210</v>
      </c>
      <c r="D41" s="54" t="s">
        <v>140</v>
      </c>
      <c r="E41" s="56">
        <v>22</v>
      </c>
      <c r="F41" s="56">
        <v>8</v>
      </c>
      <c r="G41" s="56">
        <v>15</v>
      </c>
      <c r="H41" s="56">
        <v>17</v>
      </c>
      <c r="I41" s="56">
        <v>13</v>
      </c>
      <c r="J41" s="56">
        <v>5</v>
      </c>
      <c r="K41" s="56">
        <v>80</v>
      </c>
      <c r="L41" s="48">
        <v>347615</v>
      </c>
      <c r="M41" s="48">
        <v>180478</v>
      </c>
      <c r="N41" s="48">
        <v>180478</v>
      </c>
      <c r="O41" s="68">
        <v>6.3288408152697668</v>
      </c>
      <c r="P41" s="68">
        <v>2.3013966600980971</v>
      </c>
      <c r="Q41" s="68">
        <v>4.3151187376839317</v>
      </c>
      <c r="R41" s="68">
        <v>4.8904679027084565</v>
      </c>
      <c r="S41" s="68">
        <v>3.7397695726594073</v>
      </c>
      <c r="T41" s="68">
        <v>1.4383729125613105</v>
      </c>
      <c r="U41" s="68">
        <v>23.013966600980968</v>
      </c>
      <c r="W41" s="69" t="b">
        <v>0</v>
      </c>
      <c r="X41" s="48" t="s">
        <v>269</v>
      </c>
    </row>
    <row r="42" spans="1:24">
      <c r="A42" s="53" t="s">
        <v>310</v>
      </c>
      <c r="B42" s="56" t="s">
        <v>213</v>
      </c>
      <c r="C42" s="56" t="s">
        <v>214</v>
      </c>
      <c r="D42" s="54" t="s">
        <v>58</v>
      </c>
      <c r="E42" s="56">
        <v>12</v>
      </c>
      <c r="F42" s="56">
        <v>5</v>
      </c>
      <c r="G42" s="56">
        <v>10</v>
      </c>
      <c r="H42" s="56">
        <v>16</v>
      </c>
      <c r="I42" s="56">
        <v>7</v>
      </c>
      <c r="J42" s="56">
        <v>9</v>
      </c>
      <c r="K42" s="56">
        <v>59</v>
      </c>
      <c r="L42" s="48">
        <v>461299</v>
      </c>
      <c r="M42" s="48">
        <v>235200</v>
      </c>
      <c r="N42" s="48">
        <v>235200</v>
      </c>
      <c r="O42" s="68">
        <v>2.6013496669188529</v>
      </c>
      <c r="P42" s="68">
        <v>1.0838956945495222</v>
      </c>
      <c r="Q42" s="68">
        <v>2.1677913890990443</v>
      </c>
      <c r="R42" s="68">
        <v>3.4684662225584706</v>
      </c>
      <c r="S42" s="68">
        <v>1.517453972369331</v>
      </c>
      <c r="T42" s="68">
        <v>1.9510122501891398</v>
      </c>
      <c r="U42" s="68">
        <v>12.78996919568436</v>
      </c>
      <c r="W42" s="69" t="b">
        <v>0</v>
      </c>
      <c r="X42" s="48" t="s">
        <v>269</v>
      </c>
    </row>
    <row r="43" spans="1:24">
      <c r="A43" s="53" t="s">
        <v>311</v>
      </c>
      <c r="B43" s="56" t="s">
        <v>213</v>
      </c>
      <c r="C43" s="56" t="s">
        <v>214</v>
      </c>
      <c r="D43" s="54" t="s">
        <v>62</v>
      </c>
      <c r="E43" s="56">
        <v>112</v>
      </c>
      <c r="F43" s="56">
        <v>61</v>
      </c>
      <c r="G43" s="56">
        <v>194</v>
      </c>
      <c r="H43" s="56">
        <v>206</v>
      </c>
      <c r="I43" s="56">
        <v>140</v>
      </c>
      <c r="J43" s="56">
        <v>57</v>
      </c>
      <c r="K43" s="56">
        <v>770</v>
      </c>
      <c r="L43" s="48">
        <v>461299</v>
      </c>
      <c r="M43" s="48">
        <v>235200</v>
      </c>
      <c r="N43" s="48">
        <v>235200</v>
      </c>
      <c r="O43" s="68">
        <v>24.279263557909296</v>
      </c>
      <c r="P43" s="68">
        <v>13.22352747350417</v>
      </c>
      <c r="Q43" s="68">
        <v>42.05515294852146</v>
      </c>
      <c r="R43" s="68">
        <v>44.65650261544031</v>
      </c>
      <c r="S43" s="68">
        <v>30.349079447386622</v>
      </c>
      <c r="T43" s="68">
        <v>12.356410917864553</v>
      </c>
      <c r="U43" s="68">
        <v>166.91993696062642</v>
      </c>
      <c r="W43" s="69" t="b">
        <v>0</v>
      </c>
      <c r="X43" s="48" t="s">
        <v>269</v>
      </c>
    </row>
    <row r="44" spans="1:24">
      <c r="A44" s="53" t="s">
        <v>312</v>
      </c>
      <c r="B44" s="56" t="s">
        <v>213</v>
      </c>
      <c r="C44" s="56" t="s">
        <v>214</v>
      </c>
      <c r="D44" s="54" t="s">
        <v>272</v>
      </c>
      <c r="E44" s="56">
        <v>11</v>
      </c>
      <c r="F44" s="56">
        <v>12</v>
      </c>
      <c r="G44" s="56">
        <v>28</v>
      </c>
      <c r="H44" s="56">
        <v>33</v>
      </c>
      <c r="I44" s="56">
        <v>19</v>
      </c>
      <c r="J44" s="56">
        <v>5</v>
      </c>
      <c r="K44" s="56">
        <v>108</v>
      </c>
      <c r="L44" s="48">
        <v>461299</v>
      </c>
      <c r="M44" s="48">
        <v>235200</v>
      </c>
      <c r="N44" s="48">
        <v>235200</v>
      </c>
      <c r="O44" s="68">
        <v>2.3845705280089486</v>
      </c>
      <c r="P44" s="68">
        <v>2.6013496669188529</v>
      </c>
      <c r="Q44" s="68">
        <v>6.069815889477324</v>
      </c>
      <c r="R44" s="68">
        <v>7.1537115840268468</v>
      </c>
      <c r="S44" s="68">
        <v>4.1188036392881839</v>
      </c>
      <c r="T44" s="68">
        <v>1.0838956945495222</v>
      </c>
      <c r="U44" s="68">
        <v>23.412147002269677</v>
      </c>
      <c r="W44" s="69" t="b">
        <v>0</v>
      </c>
      <c r="X44" s="48" t="s">
        <v>269</v>
      </c>
    </row>
    <row r="45" spans="1:24">
      <c r="A45" s="53" t="s">
        <v>313</v>
      </c>
      <c r="B45" s="56" t="s">
        <v>213</v>
      </c>
      <c r="C45" s="56" t="s">
        <v>214</v>
      </c>
      <c r="D45" s="54" t="s">
        <v>198</v>
      </c>
      <c r="E45" s="56">
        <v>14</v>
      </c>
      <c r="F45" s="56">
        <v>13</v>
      </c>
      <c r="G45" s="56">
        <v>9</v>
      </c>
      <c r="H45" s="56">
        <v>21</v>
      </c>
      <c r="I45" s="56">
        <v>21</v>
      </c>
      <c r="J45" s="56">
        <v>5</v>
      </c>
      <c r="K45" s="56">
        <v>83</v>
      </c>
      <c r="L45" s="48">
        <v>461299</v>
      </c>
      <c r="M45" s="48">
        <v>235200</v>
      </c>
      <c r="N45" s="48">
        <v>235200</v>
      </c>
      <c r="O45" s="68">
        <v>3.034907944738662</v>
      </c>
      <c r="P45" s="68">
        <v>2.8181288058287572</v>
      </c>
      <c r="Q45" s="68">
        <v>1.9510122501891398</v>
      </c>
      <c r="R45" s="68">
        <v>4.5523619171079934</v>
      </c>
      <c r="S45" s="68">
        <v>4.5523619171079934</v>
      </c>
      <c r="T45" s="68">
        <v>1.0838956945495222</v>
      </c>
      <c r="U45" s="68">
        <v>17.992668529522067</v>
      </c>
      <c r="W45" s="69" t="b">
        <v>0</v>
      </c>
      <c r="X45" s="48" t="s">
        <v>269</v>
      </c>
    </row>
    <row r="46" spans="1:24">
      <c r="A46" s="53" t="s">
        <v>314</v>
      </c>
      <c r="B46" s="56" t="s">
        <v>213</v>
      </c>
      <c r="C46" s="56" t="s">
        <v>214</v>
      </c>
      <c r="D46" s="54" t="s">
        <v>52</v>
      </c>
      <c r="E46" s="56">
        <v>290</v>
      </c>
      <c r="F46" s="56">
        <v>310</v>
      </c>
      <c r="G46" s="56">
        <v>698</v>
      </c>
      <c r="H46" s="56">
        <v>852</v>
      </c>
      <c r="I46" s="56">
        <v>549</v>
      </c>
      <c r="J46" s="56">
        <v>235</v>
      </c>
      <c r="K46" s="56">
        <v>2934</v>
      </c>
      <c r="L46" s="48">
        <v>461299</v>
      </c>
      <c r="M46" s="48">
        <v>235200</v>
      </c>
      <c r="N46" s="48">
        <v>235200</v>
      </c>
      <c r="O46" s="68">
        <v>123.29931972789115</v>
      </c>
      <c r="P46" s="68">
        <v>131.80272108843536</v>
      </c>
      <c r="Q46" s="68">
        <v>296.76870748299319</v>
      </c>
      <c r="R46" s="68">
        <v>362.24489795918367</v>
      </c>
      <c r="S46" s="68">
        <v>233.41836734693877</v>
      </c>
      <c r="T46" s="68">
        <v>99.914965986394563</v>
      </c>
      <c r="U46" s="68">
        <v>1247.4489795918369</v>
      </c>
      <c r="W46" s="69" t="b">
        <v>0</v>
      </c>
      <c r="X46" s="48" t="s">
        <v>269</v>
      </c>
    </row>
    <row r="47" spans="1:24">
      <c r="A47" s="53" t="s">
        <v>315</v>
      </c>
      <c r="B47" s="56" t="s">
        <v>213</v>
      </c>
      <c r="C47" s="56" t="s">
        <v>214</v>
      </c>
      <c r="D47" s="54" t="s">
        <v>67</v>
      </c>
      <c r="E47" s="56">
        <v>16</v>
      </c>
      <c r="F47" s="56">
        <v>23</v>
      </c>
      <c r="G47" s="56">
        <v>73</v>
      </c>
      <c r="H47" s="56">
        <v>75</v>
      </c>
      <c r="I47" s="56">
        <v>62</v>
      </c>
      <c r="J47" s="56">
        <v>28</v>
      </c>
      <c r="K47" s="56">
        <v>277</v>
      </c>
      <c r="L47" s="48">
        <v>461299</v>
      </c>
      <c r="M47" s="48">
        <v>235200</v>
      </c>
      <c r="N47" s="48">
        <v>235200</v>
      </c>
      <c r="O47" s="68">
        <v>6.8027210884353737</v>
      </c>
      <c r="P47" s="68">
        <v>9.7789115646258509</v>
      </c>
      <c r="Q47" s="68">
        <v>31.037414965986397</v>
      </c>
      <c r="R47" s="68">
        <v>31.887755102040813</v>
      </c>
      <c r="S47" s="68">
        <v>26.360544217687075</v>
      </c>
      <c r="T47" s="68">
        <v>11.904761904761905</v>
      </c>
      <c r="U47" s="68">
        <v>117.77210884353741</v>
      </c>
      <c r="W47" s="69" t="b">
        <v>0</v>
      </c>
      <c r="X47" s="48" t="s">
        <v>269</v>
      </c>
    </row>
    <row r="48" spans="1:24">
      <c r="A48" s="53" t="s">
        <v>316</v>
      </c>
      <c r="B48" s="56" t="s">
        <v>213</v>
      </c>
      <c r="C48" s="56" t="s">
        <v>214</v>
      </c>
      <c r="D48" s="54" t="s">
        <v>277</v>
      </c>
      <c r="E48" s="56">
        <v>5</v>
      </c>
      <c r="F48" s="56">
        <v>5</v>
      </c>
      <c r="G48" s="56">
        <v>22</v>
      </c>
      <c r="H48" s="56">
        <v>17</v>
      </c>
      <c r="I48" s="56">
        <v>14</v>
      </c>
      <c r="J48" s="56">
        <v>9</v>
      </c>
      <c r="K48" s="56">
        <v>72</v>
      </c>
      <c r="L48" s="48">
        <v>461299</v>
      </c>
      <c r="M48" s="48">
        <v>235200</v>
      </c>
      <c r="N48" s="48">
        <v>235200</v>
      </c>
      <c r="O48" s="68">
        <v>1.0838956945495222</v>
      </c>
      <c r="P48" s="68">
        <v>1.0838956945495222</v>
      </c>
      <c r="Q48" s="68">
        <v>4.7691410560178973</v>
      </c>
      <c r="R48" s="68">
        <v>3.6852453614683749</v>
      </c>
      <c r="S48" s="68">
        <v>3.034907944738662</v>
      </c>
      <c r="T48" s="68">
        <v>1.9510122501891398</v>
      </c>
      <c r="U48" s="68">
        <v>15.608098001513119</v>
      </c>
      <c r="W48" s="69" t="b">
        <v>0</v>
      </c>
      <c r="X48" s="48" t="s">
        <v>269</v>
      </c>
    </row>
    <row r="49" spans="1:24">
      <c r="A49" s="53" t="s">
        <v>317</v>
      </c>
      <c r="B49" s="56" t="s">
        <v>213</v>
      </c>
      <c r="C49" s="56" t="s">
        <v>214</v>
      </c>
      <c r="D49" s="54" t="s">
        <v>199</v>
      </c>
      <c r="E49" s="56">
        <v>24</v>
      </c>
      <c r="F49" s="56">
        <v>15</v>
      </c>
      <c r="G49" s="56">
        <v>31</v>
      </c>
      <c r="H49" s="56">
        <v>38</v>
      </c>
      <c r="I49" s="56">
        <v>24</v>
      </c>
      <c r="J49" s="56">
        <v>12</v>
      </c>
      <c r="K49" s="56">
        <v>144</v>
      </c>
      <c r="L49" s="48">
        <v>461299</v>
      </c>
      <c r="M49" s="48">
        <v>235200</v>
      </c>
      <c r="N49" s="48">
        <v>235200</v>
      </c>
      <c r="O49" s="68">
        <v>5.2026993338377059</v>
      </c>
      <c r="P49" s="68">
        <v>3.2516870836485663</v>
      </c>
      <c r="Q49" s="68">
        <v>6.7201533062070364</v>
      </c>
      <c r="R49" s="68">
        <v>8.2376072785763679</v>
      </c>
      <c r="S49" s="68">
        <v>5.2026993338377059</v>
      </c>
      <c r="T49" s="68">
        <v>2.6013496669188529</v>
      </c>
      <c r="U49" s="68">
        <v>31.216196003026237</v>
      </c>
      <c r="W49" s="69" t="b">
        <v>0</v>
      </c>
      <c r="X49" s="48" t="s">
        <v>269</v>
      </c>
    </row>
    <row r="50" spans="1:24">
      <c r="A50" s="53" t="s">
        <v>318</v>
      </c>
      <c r="B50" s="56" t="s">
        <v>213</v>
      </c>
      <c r="C50" s="56" t="s">
        <v>214</v>
      </c>
      <c r="D50" s="54" t="s">
        <v>149</v>
      </c>
      <c r="E50" s="56">
        <v>5</v>
      </c>
      <c r="F50" s="56">
        <v>0</v>
      </c>
      <c r="G50" s="56">
        <v>5</v>
      </c>
      <c r="H50" s="56">
        <v>7</v>
      </c>
      <c r="I50" s="56">
        <v>5</v>
      </c>
      <c r="J50" s="56">
        <v>0</v>
      </c>
      <c r="K50" s="56">
        <v>22</v>
      </c>
      <c r="L50" s="48">
        <v>461299</v>
      </c>
      <c r="M50" s="48">
        <v>235200</v>
      </c>
      <c r="N50" s="48">
        <v>235200</v>
      </c>
      <c r="O50" s="68">
        <v>1.0838956945495222</v>
      </c>
      <c r="P50" s="68" t="s">
        <v>268</v>
      </c>
      <c r="Q50" s="68">
        <v>1.0838956945495222</v>
      </c>
      <c r="R50" s="68">
        <v>1.517453972369331</v>
      </c>
      <c r="S50" s="68">
        <v>1.0838956945495222</v>
      </c>
      <c r="T50" s="68" t="s">
        <v>268</v>
      </c>
      <c r="U50" s="68">
        <v>4.7691410560178973</v>
      </c>
      <c r="W50" s="69" t="b">
        <v>0</v>
      </c>
      <c r="X50" s="48" t="s">
        <v>269</v>
      </c>
    </row>
    <row r="51" spans="1:24">
      <c r="A51" s="53" t="s">
        <v>319</v>
      </c>
      <c r="B51" s="56" t="s">
        <v>213</v>
      </c>
      <c r="C51" s="56" t="s">
        <v>214</v>
      </c>
      <c r="D51" s="54" t="s">
        <v>93</v>
      </c>
      <c r="E51" s="56">
        <v>8</v>
      </c>
      <c r="F51" s="56">
        <v>5</v>
      </c>
      <c r="G51" s="56">
        <v>5</v>
      </c>
      <c r="H51" s="56">
        <v>10</v>
      </c>
      <c r="I51" s="56">
        <v>5</v>
      </c>
      <c r="J51" s="56">
        <v>5</v>
      </c>
      <c r="K51" s="56">
        <v>38</v>
      </c>
      <c r="L51" s="48">
        <v>461299</v>
      </c>
      <c r="M51" s="48">
        <v>235200</v>
      </c>
      <c r="N51" s="48">
        <v>235200</v>
      </c>
      <c r="O51" s="68">
        <v>1.7342331112792353</v>
      </c>
      <c r="P51" s="68">
        <v>1.0838956945495222</v>
      </c>
      <c r="Q51" s="68">
        <v>1.0838956945495222</v>
      </c>
      <c r="R51" s="68">
        <v>2.1677913890990443</v>
      </c>
      <c r="S51" s="68">
        <v>1.0838956945495222</v>
      </c>
      <c r="T51" s="68">
        <v>1.0838956945495222</v>
      </c>
      <c r="U51" s="68">
        <v>8.2376072785763679</v>
      </c>
      <c r="W51" s="69" t="b">
        <v>0</v>
      </c>
      <c r="X51" s="48" t="s">
        <v>269</v>
      </c>
    </row>
    <row r="52" spans="1:24">
      <c r="A52" s="53" t="s">
        <v>320</v>
      </c>
      <c r="B52" s="56" t="s">
        <v>213</v>
      </c>
      <c r="C52" s="56" t="s">
        <v>214</v>
      </c>
      <c r="D52" s="54" t="s">
        <v>152</v>
      </c>
      <c r="E52" s="56">
        <v>7</v>
      </c>
      <c r="F52" s="56">
        <v>0</v>
      </c>
      <c r="G52" s="56">
        <v>5</v>
      </c>
      <c r="H52" s="56">
        <v>0</v>
      </c>
      <c r="I52" s="56">
        <v>0</v>
      </c>
      <c r="J52" s="56">
        <v>0</v>
      </c>
      <c r="K52" s="56">
        <v>12</v>
      </c>
      <c r="L52" s="48">
        <v>461299</v>
      </c>
      <c r="M52" s="48">
        <v>235200</v>
      </c>
      <c r="N52" s="48">
        <v>235200</v>
      </c>
      <c r="O52" s="68">
        <v>1.517453972369331</v>
      </c>
      <c r="P52" s="68" t="s">
        <v>268</v>
      </c>
      <c r="Q52" s="68">
        <v>1.0838956945495222</v>
      </c>
      <c r="R52" s="68" t="s">
        <v>268</v>
      </c>
      <c r="S52" s="68" t="s">
        <v>268</v>
      </c>
      <c r="T52" s="68" t="s">
        <v>268</v>
      </c>
      <c r="U52" s="68">
        <v>2.6013496669188529</v>
      </c>
      <c r="W52" s="69" t="b">
        <v>0</v>
      </c>
      <c r="X52" s="48" t="s">
        <v>269</v>
      </c>
    </row>
    <row r="53" spans="1:24">
      <c r="A53" s="53" t="s">
        <v>321</v>
      </c>
      <c r="B53" s="56" t="s">
        <v>213</v>
      </c>
      <c r="C53" s="56" t="s">
        <v>214</v>
      </c>
      <c r="D53" s="54" t="s">
        <v>153</v>
      </c>
      <c r="E53" s="56">
        <v>46</v>
      </c>
      <c r="F53" s="56">
        <v>22</v>
      </c>
      <c r="G53" s="56">
        <v>27</v>
      </c>
      <c r="H53" s="56">
        <v>26</v>
      </c>
      <c r="I53" s="56">
        <v>13</v>
      </c>
      <c r="J53" s="56">
        <v>7</v>
      </c>
      <c r="K53" s="56">
        <v>141</v>
      </c>
      <c r="L53" s="48">
        <v>461299</v>
      </c>
      <c r="M53" s="48">
        <v>235200</v>
      </c>
      <c r="N53" s="48">
        <v>235200</v>
      </c>
      <c r="O53" s="68">
        <v>9.9718403898556041</v>
      </c>
      <c r="P53" s="68">
        <v>4.7691410560178973</v>
      </c>
      <c r="Q53" s="68">
        <v>5.8530367505674192</v>
      </c>
      <c r="R53" s="68">
        <v>5.6362576116575145</v>
      </c>
      <c r="S53" s="68">
        <v>2.8181288058287572</v>
      </c>
      <c r="T53" s="68">
        <v>1.517453972369331</v>
      </c>
      <c r="U53" s="68">
        <v>30.565858586296525</v>
      </c>
      <c r="W53" s="69" t="b">
        <v>0</v>
      </c>
      <c r="X53" s="48" t="s">
        <v>269</v>
      </c>
    </row>
    <row r="54" spans="1:24">
      <c r="A54" s="53" t="s">
        <v>322</v>
      </c>
      <c r="B54" s="56" t="s">
        <v>213</v>
      </c>
      <c r="C54" s="56" t="s">
        <v>214</v>
      </c>
      <c r="D54" s="54" t="s">
        <v>97</v>
      </c>
      <c r="E54" s="56">
        <v>38</v>
      </c>
      <c r="F54" s="56">
        <v>45</v>
      </c>
      <c r="G54" s="56">
        <v>83</v>
      </c>
      <c r="H54" s="56">
        <v>144</v>
      </c>
      <c r="I54" s="56">
        <v>78</v>
      </c>
      <c r="J54" s="56">
        <v>28</v>
      </c>
      <c r="K54" s="56">
        <v>416</v>
      </c>
      <c r="L54" s="48">
        <v>461299</v>
      </c>
      <c r="M54" s="48">
        <v>235200</v>
      </c>
      <c r="N54" s="48">
        <v>235200</v>
      </c>
      <c r="O54" s="68">
        <v>8.2376072785763679</v>
      </c>
      <c r="P54" s="68">
        <v>9.7550612509456993</v>
      </c>
      <c r="Q54" s="68">
        <v>17.992668529522067</v>
      </c>
      <c r="R54" s="68">
        <v>31.216196003026237</v>
      </c>
      <c r="S54" s="68">
        <v>16.908772834972545</v>
      </c>
      <c r="T54" s="68">
        <v>6.069815889477324</v>
      </c>
      <c r="U54" s="68">
        <v>90.180121786520232</v>
      </c>
      <c r="W54" s="69" t="b">
        <v>0</v>
      </c>
      <c r="X54" s="48" t="s">
        <v>269</v>
      </c>
    </row>
    <row r="55" spans="1:24">
      <c r="A55" s="53" t="s">
        <v>323</v>
      </c>
      <c r="B55" s="56" t="s">
        <v>213</v>
      </c>
      <c r="C55" s="56" t="s">
        <v>214</v>
      </c>
      <c r="D55" s="54" t="s">
        <v>285</v>
      </c>
      <c r="E55" s="56">
        <v>9</v>
      </c>
      <c r="F55" s="56">
        <v>16</v>
      </c>
      <c r="G55" s="56">
        <v>15</v>
      </c>
      <c r="H55" s="56">
        <v>19</v>
      </c>
      <c r="I55" s="56">
        <v>5</v>
      </c>
      <c r="J55" s="56">
        <v>0</v>
      </c>
      <c r="K55" s="56">
        <v>64</v>
      </c>
      <c r="L55" s="48">
        <v>461299</v>
      </c>
      <c r="M55" s="48">
        <v>235200</v>
      </c>
      <c r="N55" s="48">
        <v>235200</v>
      </c>
      <c r="O55" s="68">
        <v>1.9510122501891398</v>
      </c>
      <c r="P55" s="68">
        <v>3.4684662225584706</v>
      </c>
      <c r="Q55" s="68">
        <v>3.2516870836485663</v>
      </c>
      <c r="R55" s="68">
        <v>4.1188036392881839</v>
      </c>
      <c r="S55" s="68">
        <v>1.0838956945495222</v>
      </c>
      <c r="T55" s="68" t="s">
        <v>268</v>
      </c>
      <c r="U55" s="68">
        <v>13.873864890233882</v>
      </c>
      <c r="W55" s="69" t="b">
        <v>0</v>
      </c>
      <c r="X55" s="48" t="s">
        <v>269</v>
      </c>
    </row>
    <row r="56" spans="1:24">
      <c r="A56" s="53" t="s">
        <v>324</v>
      </c>
      <c r="B56" s="56" t="s">
        <v>213</v>
      </c>
      <c r="C56" s="56" t="s">
        <v>214</v>
      </c>
      <c r="D56" s="54" t="s">
        <v>287</v>
      </c>
      <c r="E56" s="56">
        <v>29</v>
      </c>
      <c r="F56" s="56">
        <v>28</v>
      </c>
      <c r="G56" s="56">
        <v>70</v>
      </c>
      <c r="H56" s="56">
        <v>88</v>
      </c>
      <c r="I56" s="56">
        <v>47</v>
      </c>
      <c r="J56" s="56">
        <v>16</v>
      </c>
      <c r="K56" s="56">
        <v>278</v>
      </c>
      <c r="L56" s="48">
        <v>461299</v>
      </c>
      <c r="M56" s="48">
        <v>235200</v>
      </c>
      <c r="N56" s="48">
        <v>235200</v>
      </c>
      <c r="O56" s="68">
        <v>6.2865950283872278</v>
      </c>
      <c r="P56" s="68">
        <v>6.069815889477324</v>
      </c>
      <c r="Q56" s="68">
        <v>15.174539723693311</v>
      </c>
      <c r="R56" s="68">
        <v>19.076564224071589</v>
      </c>
      <c r="S56" s="68">
        <v>10.188619528765507</v>
      </c>
      <c r="T56" s="68">
        <v>3.4684662225584706</v>
      </c>
      <c r="U56" s="68">
        <v>60.264600616953423</v>
      </c>
      <c r="W56" s="69" t="b">
        <v>0</v>
      </c>
      <c r="X56" s="48" t="s">
        <v>269</v>
      </c>
    </row>
    <row r="57" spans="1:24">
      <c r="A57" s="53" t="s">
        <v>325</v>
      </c>
      <c r="B57" s="56" t="s">
        <v>213</v>
      </c>
      <c r="C57" s="56" t="s">
        <v>214</v>
      </c>
      <c r="D57" s="54" t="s">
        <v>126</v>
      </c>
      <c r="E57" s="56">
        <v>7</v>
      </c>
      <c r="F57" s="56">
        <v>0</v>
      </c>
      <c r="G57" s="56">
        <v>15</v>
      </c>
      <c r="H57" s="56">
        <v>5</v>
      </c>
      <c r="I57" s="56">
        <v>5</v>
      </c>
      <c r="J57" s="56">
        <v>7</v>
      </c>
      <c r="K57" s="56">
        <v>39</v>
      </c>
      <c r="L57" s="48">
        <v>461299</v>
      </c>
      <c r="M57" s="48">
        <v>235200</v>
      </c>
      <c r="N57" s="48">
        <v>235200</v>
      </c>
      <c r="O57" s="68">
        <v>1.517453972369331</v>
      </c>
      <c r="P57" s="68" t="s">
        <v>268</v>
      </c>
      <c r="Q57" s="68">
        <v>3.2516870836485663</v>
      </c>
      <c r="R57" s="68">
        <v>1.0838956945495222</v>
      </c>
      <c r="S57" s="68">
        <v>1.0838956945495222</v>
      </c>
      <c r="T57" s="68">
        <v>1.517453972369331</v>
      </c>
      <c r="U57" s="68">
        <v>8.4543864174862726</v>
      </c>
      <c r="W57" s="69" t="b">
        <v>0</v>
      </c>
      <c r="X57" s="48" t="s">
        <v>269</v>
      </c>
    </row>
    <row r="58" spans="1:24">
      <c r="A58" s="53" t="s">
        <v>326</v>
      </c>
      <c r="B58" s="56" t="s">
        <v>213</v>
      </c>
      <c r="C58" s="56" t="s">
        <v>214</v>
      </c>
      <c r="D58" s="54" t="s">
        <v>130</v>
      </c>
      <c r="E58" s="56">
        <v>26</v>
      </c>
      <c r="F58" s="56">
        <v>19</v>
      </c>
      <c r="G58" s="56">
        <v>55</v>
      </c>
      <c r="H58" s="56">
        <v>91</v>
      </c>
      <c r="I58" s="56">
        <v>57</v>
      </c>
      <c r="J58" s="56">
        <v>31</v>
      </c>
      <c r="K58" s="56">
        <v>279</v>
      </c>
      <c r="L58" s="48">
        <v>461299</v>
      </c>
      <c r="M58" s="48">
        <v>235200</v>
      </c>
      <c r="N58" s="48">
        <v>235200</v>
      </c>
      <c r="O58" s="68">
        <v>11.054421768707483</v>
      </c>
      <c r="P58" s="68">
        <v>8.0782312925170068</v>
      </c>
      <c r="Q58" s="68">
        <v>23.384353741496597</v>
      </c>
      <c r="R58" s="68">
        <v>38.69047619047619</v>
      </c>
      <c r="S58" s="68">
        <v>24.23469387755102</v>
      </c>
      <c r="T58" s="68">
        <v>13.180272108843537</v>
      </c>
      <c r="U58" s="68">
        <v>118.62244897959182</v>
      </c>
      <c r="W58" s="69" t="b">
        <v>0</v>
      </c>
      <c r="X58" s="48" t="s">
        <v>269</v>
      </c>
    </row>
    <row r="59" spans="1:24">
      <c r="A59" s="53" t="s">
        <v>327</v>
      </c>
      <c r="B59" s="54" t="s">
        <v>213</v>
      </c>
      <c r="C59" s="54" t="s">
        <v>214</v>
      </c>
      <c r="D59" s="54" t="s">
        <v>159</v>
      </c>
      <c r="E59" s="55">
        <v>9</v>
      </c>
      <c r="F59" s="55">
        <v>0</v>
      </c>
      <c r="G59" s="55">
        <v>0</v>
      </c>
      <c r="H59" s="55">
        <v>5</v>
      </c>
      <c r="I59" s="55">
        <v>0</v>
      </c>
      <c r="J59" s="55">
        <v>0</v>
      </c>
      <c r="K59" s="55">
        <v>14</v>
      </c>
      <c r="L59" s="48">
        <v>461299</v>
      </c>
      <c r="M59" s="48">
        <v>235200</v>
      </c>
      <c r="N59" s="48">
        <v>235200</v>
      </c>
      <c r="O59" s="68">
        <v>1.9510122501891398</v>
      </c>
      <c r="P59" s="68" t="s">
        <v>268</v>
      </c>
      <c r="Q59" s="68" t="s">
        <v>268</v>
      </c>
      <c r="R59" s="68">
        <v>1.0838956945495222</v>
      </c>
      <c r="S59" s="68" t="s">
        <v>268</v>
      </c>
      <c r="T59" s="68" t="s">
        <v>268</v>
      </c>
      <c r="U59" s="68">
        <v>3.034907944738662</v>
      </c>
      <c r="W59" s="69" t="b">
        <v>0</v>
      </c>
      <c r="X59" s="48" t="s">
        <v>269</v>
      </c>
    </row>
    <row r="60" spans="1:24">
      <c r="A60" s="53" t="s">
        <v>328</v>
      </c>
      <c r="B60" s="54" t="s">
        <v>213</v>
      </c>
      <c r="C60" s="54" t="s">
        <v>214</v>
      </c>
      <c r="D60" s="54" t="s">
        <v>140</v>
      </c>
      <c r="E60" s="55">
        <v>17</v>
      </c>
      <c r="F60" s="55">
        <v>5</v>
      </c>
      <c r="G60" s="55">
        <v>11</v>
      </c>
      <c r="H60" s="55">
        <v>12</v>
      </c>
      <c r="I60" s="55">
        <v>5</v>
      </c>
      <c r="J60" s="55">
        <v>5</v>
      </c>
      <c r="K60" s="55">
        <v>55</v>
      </c>
      <c r="L60" s="48">
        <v>461299</v>
      </c>
      <c r="M60" s="48">
        <v>235200</v>
      </c>
      <c r="N60" s="48">
        <v>235200</v>
      </c>
      <c r="O60" s="68">
        <v>3.6852453614683749</v>
      </c>
      <c r="P60" s="68">
        <v>1.0838956945495222</v>
      </c>
      <c r="Q60" s="68">
        <v>2.3845705280089486</v>
      </c>
      <c r="R60" s="68">
        <v>2.6013496669188529</v>
      </c>
      <c r="S60" s="68">
        <v>1.0838956945495222</v>
      </c>
      <c r="T60" s="68">
        <v>1.0838956945495222</v>
      </c>
      <c r="U60" s="68">
        <v>11.922852640044743</v>
      </c>
      <c r="W60" s="69" t="b">
        <v>0</v>
      </c>
      <c r="X60" s="48" t="s">
        <v>269</v>
      </c>
    </row>
    <row r="61" spans="1:24">
      <c r="A61" s="53" t="s">
        <v>329</v>
      </c>
      <c r="B61" s="54" t="s">
        <v>213</v>
      </c>
      <c r="C61" s="54" t="s">
        <v>214</v>
      </c>
      <c r="D61" s="54" t="s">
        <v>144</v>
      </c>
      <c r="E61" s="55">
        <v>43</v>
      </c>
      <c r="F61" s="55">
        <v>39</v>
      </c>
      <c r="G61" s="55">
        <v>112</v>
      </c>
      <c r="H61" s="55">
        <v>121</v>
      </c>
      <c r="I61" s="55">
        <v>75</v>
      </c>
      <c r="J61" s="55">
        <v>38</v>
      </c>
      <c r="K61" s="55">
        <v>428</v>
      </c>
      <c r="L61" s="48">
        <v>461299</v>
      </c>
      <c r="M61" s="48">
        <v>235200</v>
      </c>
      <c r="N61" s="48">
        <v>235200</v>
      </c>
      <c r="O61" s="68">
        <v>18.282312925170068</v>
      </c>
      <c r="P61" s="68">
        <v>16.581632653061224</v>
      </c>
      <c r="Q61" s="68">
        <v>47.61904761904762</v>
      </c>
      <c r="R61" s="68">
        <v>51.445578231292522</v>
      </c>
      <c r="S61" s="68">
        <v>31.887755102040813</v>
      </c>
      <c r="T61" s="68">
        <v>16.156462585034014</v>
      </c>
      <c r="U61" s="68">
        <v>181.97278911564626</v>
      </c>
      <c r="W61" s="69" t="b">
        <v>0</v>
      </c>
      <c r="X61" s="48" t="s">
        <v>269</v>
      </c>
    </row>
    <row r="62" spans="1:24">
      <c r="A62" s="53" t="s">
        <v>330</v>
      </c>
      <c r="B62" s="54" t="s">
        <v>209</v>
      </c>
      <c r="C62" s="54" t="s">
        <v>214</v>
      </c>
      <c r="D62" s="54" t="s">
        <v>58</v>
      </c>
      <c r="E62" s="55">
        <v>12</v>
      </c>
      <c r="F62" s="55">
        <v>6</v>
      </c>
      <c r="G62" s="55">
        <v>11</v>
      </c>
      <c r="H62" s="55">
        <v>21</v>
      </c>
      <c r="I62" s="55">
        <v>16</v>
      </c>
      <c r="J62" s="55">
        <v>5</v>
      </c>
      <c r="K62" s="55">
        <v>71</v>
      </c>
      <c r="L62" s="48">
        <v>461299</v>
      </c>
      <c r="M62" s="48">
        <v>235200</v>
      </c>
      <c r="N62" s="48">
        <v>235200</v>
      </c>
      <c r="O62" s="68">
        <v>2.6013496669188529</v>
      </c>
      <c r="P62" s="68">
        <v>1.3006748334594265</v>
      </c>
      <c r="Q62" s="68">
        <v>2.3845705280089486</v>
      </c>
      <c r="R62" s="68">
        <v>4.5523619171079934</v>
      </c>
      <c r="S62" s="68">
        <v>3.4684662225584706</v>
      </c>
      <c r="T62" s="68">
        <v>1.0838956945495222</v>
      </c>
      <c r="U62" s="68">
        <v>15.391318862603212</v>
      </c>
      <c r="W62" s="69" t="b">
        <v>0</v>
      </c>
      <c r="X62" s="48" t="s">
        <v>269</v>
      </c>
    </row>
    <row r="63" spans="1:24">
      <c r="A63" s="53" t="s">
        <v>331</v>
      </c>
      <c r="B63" s="54" t="s">
        <v>209</v>
      </c>
      <c r="C63" s="54" t="s">
        <v>214</v>
      </c>
      <c r="D63" s="54" t="s">
        <v>62</v>
      </c>
      <c r="E63" s="55">
        <v>132</v>
      </c>
      <c r="F63" s="55">
        <v>118</v>
      </c>
      <c r="G63" s="55">
        <v>250</v>
      </c>
      <c r="H63" s="55">
        <v>253</v>
      </c>
      <c r="I63" s="55">
        <v>124</v>
      </c>
      <c r="J63" s="55">
        <v>55</v>
      </c>
      <c r="K63" s="55">
        <v>932</v>
      </c>
      <c r="L63" s="48">
        <v>461299</v>
      </c>
      <c r="M63" s="48">
        <v>235200</v>
      </c>
      <c r="N63" s="48">
        <v>235200</v>
      </c>
      <c r="O63" s="68">
        <v>28.614846336107387</v>
      </c>
      <c r="P63" s="68">
        <v>25.579938391368721</v>
      </c>
      <c r="Q63" s="68">
        <v>54.194784727476105</v>
      </c>
      <c r="R63" s="68">
        <v>54.845122144205817</v>
      </c>
      <c r="S63" s="68">
        <v>26.880613224828146</v>
      </c>
      <c r="T63" s="68">
        <v>11.922852640044743</v>
      </c>
      <c r="U63" s="68">
        <v>202.03815746403092</v>
      </c>
      <c r="W63" s="69" t="b">
        <v>0</v>
      </c>
      <c r="X63" s="48" t="s">
        <v>269</v>
      </c>
    </row>
    <row r="64" spans="1:24">
      <c r="A64" s="53" t="s">
        <v>332</v>
      </c>
      <c r="B64" s="54" t="s">
        <v>209</v>
      </c>
      <c r="C64" s="54" t="s">
        <v>214</v>
      </c>
      <c r="D64" s="54" t="s">
        <v>272</v>
      </c>
      <c r="E64" s="55">
        <v>32</v>
      </c>
      <c r="F64" s="55">
        <v>27</v>
      </c>
      <c r="G64" s="55">
        <v>79</v>
      </c>
      <c r="H64" s="55">
        <v>77</v>
      </c>
      <c r="I64" s="55">
        <v>58</v>
      </c>
      <c r="J64" s="55">
        <v>15</v>
      </c>
      <c r="K64" s="55">
        <v>288</v>
      </c>
      <c r="L64" s="48">
        <v>461299</v>
      </c>
      <c r="M64" s="48">
        <v>235200</v>
      </c>
      <c r="N64" s="48">
        <v>235200</v>
      </c>
      <c r="O64" s="68">
        <v>6.9369324451169412</v>
      </c>
      <c r="P64" s="68">
        <v>5.8530367505674192</v>
      </c>
      <c r="Q64" s="68">
        <v>17.125551973882452</v>
      </c>
      <c r="R64" s="68">
        <v>16.691993696062639</v>
      </c>
      <c r="S64" s="68">
        <v>12.573190056774456</v>
      </c>
      <c r="T64" s="68">
        <v>3.2516870836485663</v>
      </c>
      <c r="U64" s="68">
        <v>62.432392006052474</v>
      </c>
      <c r="W64" s="69" t="b">
        <v>0</v>
      </c>
      <c r="X64" s="48" t="s">
        <v>269</v>
      </c>
    </row>
    <row r="65" spans="1:24">
      <c r="A65" s="53" t="s">
        <v>333</v>
      </c>
      <c r="B65" s="54" t="s">
        <v>209</v>
      </c>
      <c r="C65" s="54" t="s">
        <v>214</v>
      </c>
      <c r="D65" s="54" t="s">
        <v>198</v>
      </c>
      <c r="E65" s="55">
        <v>30</v>
      </c>
      <c r="F65" s="55">
        <v>44</v>
      </c>
      <c r="G65" s="55">
        <v>55</v>
      </c>
      <c r="H65" s="55">
        <v>75</v>
      </c>
      <c r="I65" s="55">
        <v>42</v>
      </c>
      <c r="J65" s="55">
        <v>19</v>
      </c>
      <c r="K65" s="55">
        <v>265</v>
      </c>
      <c r="L65" s="48">
        <v>461299</v>
      </c>
      <c r="M65" s="48">
        <v>235200</v>
      </c>
      <c r="N65" s="48">
        <v>235200</v>
      </c>
      <c r="O65" s="68">
        <v>6.5033741672971326</v>
      </c>
      <c r="P65" s="68">
        <v>9.5382821120357946</v>
      </c>
      <c r="Q65" s="68">
        <v>11.922852640044743</v>
      </c>
      <c r="R65" s="68">
        <v>16.258435418242833</v>
      </c>
      <c r="S65" s="68">
        <v>9.1047238342159869</v>
      </c>
      <c r="T65" s="68">
        <v>4.1188036392881839</v>
      </c>
      <c r="U65" s="68">
        <v>57.446471811124667</v>
      </c>
      <c r="W65" s="69" t="b">
        <v>0</v>
      </c>
      <c r="X65" s="48" t="s">
        <v>269</v>
      </c>
    </row>
    <row r="66" spans="1:24">
      <c r="A66" s="53" t="s">
        <v>334</v>
      </c>
      <c r="B66" s="54" t="s">
        <v>209</v>
      </c>
      <c r="C66" s="54" t="s">
        <v>214</v>
      </c>
      <c r="D66" s="54" t="s">
        <v>277</v>
      </c>
      <c r="E66" s="56">
        <v>8</v>
      </c>
      <c r="F66" s="56">
        <v>9</v>
      </c>
      <c r="G66" s="56">
        <v>22</v>
      </c>
      <c r="H66" s="56">
        <v>21</v>
      </c>
      <c r="I66" s="56">
        <v>17</v>
      </c>
      <c r="J66" s="56">
        <v>13</v>
      </c>
      <c r="K66" s="56">
        <v>90</v>
      </c>
      <c r="L66" s="48">
        <v>461299</v>
      </c>
      <c r="M66" s="48">
        <v>235200</v>
      </c>
      <c r="N66" s="48">
        <v>235200</v>
      </c>
      <c r="O66" s="68">
        <v>1.7342331112792353</v>
      </c>
      <c r="P66" s="68">
        <v>1.9510122501891398</v>
      </c>
      <c r="Q66" s="68">
        <v>4.7691410560178973</v>
      </c>
      <c r="R66" s="68">
        <v>4.5523619171079934</v>
      </c>
      <c r="S66" s="68">
        <v>3.6852453614683749</v>
      </c>
      <c r="T66" s="68">
        <v>2.8181288058287572</v>
      </c>
      <c r="U66" s="68">
        <v>19.510122501891399</v>
      </c>
      <c r="W66" s="69" t="b">
        <v>0</v>
      </c>
      <c r="X66" s="48" t="s">
        <v>269</v>
      </c>
    </row>
    <row r="67" spans="1:24">
      <c r="A67" s="53" t="s">
        <v>335</v>
      </c>
      <c r="B67" s="54" t="s">
        <v>209</v>
      </c>
      <c r="C67" s="54" t="s">
        <v>214</v>
      </c>
      <c r="D67" s="54" t="s">
        <v>199</v>
      </c>
      <c r="E67" s="56">
        <v>37</v>
      </c>
      <c r="F67" s="56">
        <v>29</v>
      </c>
      <c r="G67" s="56">
        <v>53</v>
      </c>
      <c r="H67" s="56">
        <v>56</v>
      </c>
      <c r="I67" s="56">
        <v>40</v>
      </c>
      <c r="J67" s="56">
        <v>10</v>
      </c>
      <c r="K67" s="56">
        <v>225</v>
      </c>
      <c r="L67" s="48">
        <v>461299</v>
      </c>
      <c r="M67" s="48">
        <v>235200</v>
      </c>
      <c r="N67" s="48">
        <v>235200</v>
      </c>
      <c r="O67" s="68">
        <v>8.0208281396664631</v>
      </c>
      <c r="P67" s="68">
        <v>6.2865950283872278</v>
      </c>
      <c r="Q67" s="68">
        <v>11.489294362224935</v>
      </c>
      <c r="R67" s="68">
        <v>12.139631778954648</v>
      </c>
      <c r="S67" s="68">
        <v>8.6711655563961774</v>
      </c>
      <c r="T67" s="68">
        <v>2.1677913890990443</v>
      </c>
      <c r="U67" s="68">
        <v>48.775306254728498</v>
      </c>
      <c r="W67" s="69" t="b">
        <v>0</v>
      </c>
      <c r="X67" s="48" t="s">
        <v>269</v>
      </c>
    </row>
    <row r="68" spans="1:24">
      <c r="A68" s="53" t="s">
        <v>336</v>
      </c>
      <c r="B68" s="54" t="s">
        <v>209</v>
      </c>
      <c r="C68" s="54" t="s">
        <v>214</v>
      </c>
      <c r="D68" s="54" t="s">
        <v>149</v>
      </c>
      <c r="E68" s="56">
        <v>8</v>
      </c>
      <c r="F68" s="56">
        <v>0</v>
      </c>
      <c r="G68" s="56">
        <v>5</v>
      </c>
      <c r="H68" s="56">
        <v>5</v>
      </c>
      <c r="I68" s="56">
        <v>5</v>
      </c>
      <c r="J68" s="56">
        <v>0</v>
      </c>
      <c r="K68" s="56">
        <v>23</v>
      </c>
      <c r="L68" s="48">
        <v>461299</v>
      </c>
      <c r="M68" s="48">
        <v>235200</v>
      </c>
      <c r="N68" s="48">
        <v>235200</v>
      </c>
      <c r="O68" s="68">
        <v>1.7342331112792353</v>
      </c>
      <c r="P68" s="68" t="s">
        <v>268</v>
      </c>
      <c r="Q68" s="68">
        <v>1.0838956945495222</v>
      </c>
      <c r="R68" s="68">
        <v>1.0838956945495222</v>
      </c>
      <c r="S68" s="68">
        <v>1.0838956945495222</v>
      </c>
      <c r="T68" s="68" t="s">
        <v>268</v>
      </c>
      <c r="U68" s="68">
        <v>4.985920194927802</v>
      </c>
      <c r="W68" s="69" t="b">
        <v>0</v>
      </c>
      <c r="X68" s="48" t="s">
        <v>269</v>
      </c>
    </row>
    <row r="69" spans="1:24">
      <c r="A69" s="53" t="s">
        <v>337</v>
      </c>
      <c r="B69" s="56" t="s">
        <v>209</v>
      </c>
      <c r="C69" s="56" t="s">
        <v>214</v>
      </c>
      <c r="D69" s="54" t="s">
        <v>93</v>
      </c>
      <c r="E69" s="56">
        <v>5</v>
      </c>
      <c r="F69" s="56">
        <v>8</v>
      </c>
      <c r="G69" s="56">
        <v>16</v>
      </c>
      <c r="H69" s="56">
        <v>5</v>
      </c>
      <c r="I69" s="56">
        <v>11</v>
      </c>
      <c r="J69" s="56">
        <v>0</v>
      </c>
      <c r="K69" s="56">
        <v>45</v>
      </c>
      <c r="L69" s="48">
        <v>461299</v>
      </c>
      <c r="M69" s="48">
        <v>235200</v>
      </c>
      <c r="N69" s="48">
        <v>235200</v>
      </c>
      <c r="O69" s="68">
        <v>1.0838956945495222</v>
      </c>
      <c r="P69" s="68">
        <v>1.7342331112792353</v>
      </c>
      <c r="Q69" s="68">
        <v>3.4684662225584706</v>
      </c>
      <c r="R69" s="68">
        <v>1.0838956945495222</v>
      </c>
      <c r="S69" s="68">
        <v>2.3845705280089486</v>
      </c>
      <c r="T69" s="68" t="s">
        <v>268</v>
      </c>
      <c r="U69" s="68">
        <v>9.7550612509456993</v>
      </c>
      <c r="W69" s="69" t="b">
        <v>0</v>
      </c>
      <c r="X69" s="48" t="s">
        <v>269</v>
      </c>
    </row>
    <row r="70" spans="1:24">
      <c r="A70" s="53" t="s">
        <v>338</v>
      </c>
      <c r="B70" s="56" t="s">
        <v>209</v>
      </c>
      <c r="C70" s="56" t="s">
        <v>214</v>
      </c>
      <c r="D70" s="54" t="s">
        <v>152</v>
      </c>
      <c r="E70" s="56">
        <v>8</v>
      </c>
      <c r="F70" s="56">
        <v>6</v>
      </c>
      <c r="G70" s="56">
        <v>0</v>
      </c>
      <c r="H70" s="56">
        <v>0</v>
      </c>
      <c r="I70" s="56">
        <v>0</v>
      </c>
      <c r="J70" s="56">
        <v>0</v>
      </c>
      <c r="K70" s="56">
        <v>14</v>
      </c>
      <c r="L70" s="48">
        <v>461299</v>
      </c>
      <c r="M70" s="48">
        <v>235200</v>
      </c>
      <c r="N70" s="48">
        <v>235200</v>
      </c>
      <c r="O70" s="68">
        <v>1.7342331112792353</v>
      </c>
      <c r="P70" s="68">
        <v>1.3006748334594265</v>
      </c>
      <c r="Q70" s="68" t="s">
        <v>268</v>
      </c>
      <c r="R70" s="68" t="s">
        <v>268</v>
      </c>
      <c r="S70" s="68" t="s">
        <v>268</v>
      </c>
      <c r="T70" s="68" t="s">
        <v>268</v>
      </c>
      <c r="U70" s="68">
        <v>3.034907944738662</v>
      </c>
      <c r="W70" s="69" t="b">
        <v>0</v>
      </c>
      <c r="X70" s="48" t="s">
        <v>269</v>
      </c>
    </row>
    <row r="71" spans="1:24">
      <c r="A71" s="53" t="s">
        <v>339</v>
      </c>
      <c r="B71" s="56" t="s">
        <v>209</v>
      </c>
      <c r="C71" s="56" t="s">
        <v>214</v>
      </c>
      <c r="D71" s="54" t="s">
        <v>153</v>
      </c>
      <c r="E71" s="56">
        <v>77</v>
      </c>
      <c r="F71" s="56">
        <v>43</v>
      </c>
      <c r="G71" s="56">
        <v>35</v>
      </c>
      <c r="H71" s="56">
        <v>17</v>
      </c>
      <c r="I71" s="56">
        <v>15</v>
      </c>
      <c r="J71" s="56">
        <v>10</v>
      </c>
      <c r="K71" s="56">
        <v>197</v>
      </c>
      <c r="L71" s="48">
        <v>461299</v>
      </c>
      <c r="M71" s="48">
        <v>235200</v>
      </c>
      <c r="N71" s="48">
        <v>235200</v>
      </c>
      <c r="O71" s="68">
        <v>16.691993696062639</v>
      </c>
      <c r="P71" s="68">
        <v>9.3215029731258898</v>
      </c>
      <c r="Q71" s="68">
        <v>7.5872698618466554</v>
      </c>
      <c r="R71" s="68">
        <v>3.6852453614683749</v>
      </c>
      <c r="S71" s="68">
        <v>3.2516870836485663</v>
      </c>
      <c r="T71" s="68">
        <v>2.1677913890990443</v>
      </c>
      <c r="U71" s="68">
        <v>42.705490365251173</v>
      </c>
      <c r="W71" s="69" t="b">
        <v>0</v>
      </c>
      <c r="X71" s="48" t="s">
        <v>269</v>
      </c>
    </row>
    <row r="72" spans="1:24">
      <c r="A72" s="53" t="s">
        <v>340</v>
      </c>
      <c r="B72" s="56" t="s">
        <v>209</v>
      </c>
      <c r="C72" s="56" t="s">
        <v>214</v>
      </c>
      <c r="D72" s="54" t="s">
        <v>97</v>
      </c>
      <c r="E72" s="56">
        <v>29</v>
      </c>
      <c r="F72" s="56">
        <v>29</v>
      </c>
      <c r="G72" s="56">
        <v>72</v>
      </c>
      <c r="H72" s="56">
        <v>82</v>
      </c>
      <c r="I72" s="56">
        <v>41</v>
      </c>
      <c r="J72" s="56">
        <v>14</v>
      </c>
      <c r="K72" s="56">
        <v>267</v>
      </c>
      <c r="L72" s="48">
        <v>461299</v>
      </c>
      <c r="M72" s="48">
        <v>235200</v>
      </c>
      <c r="N72" s="48">
        <v>235200</v>
      </c>
      <c r="O72" s="68">
        <v>6.2865950283872278</v>
      </c>
      <c r="P72" s="68">
        <v>6.2865950283872278</v>
      </c>
      <c r="Q72" s="68">
        <v>15.608098001513119</v>
      </c>
      <c r="R72" s="68">
        <v>17.775889390612161</v>
      </c>
      <c r="S72" s="68">
        <v>8.8879446953060803</v>
      </c>
      <c r="T72" s="68">
        <v>3.034907944738662</v>
      </c>
      <c r="U72" s="68">
        <v>57.880030088944487</v>
      </c>
      <c r="W72" s="69" t="b">
        <v>0</v>
      </c>
      <c r="X72" s="48" t="s">
        <v>269</v>
      </c>
    </row>
    <row r="73" spans="1:24">
      <c r="A73" s="53" t="s">
        <v>341</v>
      </c>
      <c r="B73" s="56" t="s">
        <v>209</v>
      </c>
      <c r="C73" s="56" t="s">
        <v>214</v>
      </c>
      <c r="D73" s="54" t="s">
        <v>285</v>
      </c>
      <c r="E73" s="56">
        <v>10</v>
      </c>
      <c r="F73" s="56">
        <v>16</v>
      </c>
      <c r="G73" s="56">
        <v>21</v>
      </c>
      <c r="H73" s="56">
        <v>23</v>
      </c>
      <c r="I73" s="56">
        <v>6</v>
      </c>
      <c r="J73" s="56">
        <v>0</v>
      </c>
      <c r="K73" s="56">
        <v>76</v>
      </c>
      <c r="L73" s="48">
        <v>461299</v>
      </c>
      <c r="M73" s="48">
        <v>235200</v>
      </c>
      <c r="N73" s="48">
        <v>235200</v>
      </c>
      <c r="O73" s="68">
        <v>2.1677913890990443</v>
      </c>
      <c r="P73" s="68">
        <v>3.4684662225584706</v>
      </c>
      <c r="Q73" s="68">
        <v>4.5523619171079934</v>
      </c>
      <c r="R73" s="68">
        <v>4.985920194927802</v>
      </c>
      <c r="S73" s="68">
        <v>1.3006748334594265</v>
      </c>
      <c r="T73" s="68" t="s">
        <v>268</v>
      </c>
      <c r="U73" s="68">
        <v>16.475214557152736</v>
      </c>
      <c r="W73" s="69" t="b">
        <v>0</v>
      </c>
      <c r="X73" s="48" t="s">
        <v>269</v>
      </c>
    </row>
    <row r="74" spans="1:24">
      <c r="A74" s="53" t="s">
        <v>342</v>
      </c>
      <c r="B74" s="56" t="s">
        <v>209</v>
      </c>
      <c r="C74" s="56" t="s">
        <v>214</v>
      </c>
      <c r="D74" s="54" t="s">
        <v>287</v>
      </c>
      <c r="E74" s="56">
        <v>29</v>
      </c>
      <c r="F74" s="56">
        <v>20</v>
      </c>
      <c r="G74" s="56">
        <v>62</v>
      </c>
      <c r="H74" s="56">
        <v>72</v>
      </c>
      <c r="I74" s="56">
        <v>28</v>
      </c>
      <c r="J74" s="56">
        <v>12</v>
      </c>
      <c r="K74" s="56">
        <v>223</v>
      </c>
      <c r="L74" s="48">
        <v>461299</v>
      </c>
      <c r="M74" s="48">
        <v>235200</v>
      </c>
      <c r="N74" s="48">
        <v>235200</v>
      </c>
      <c r="O74" s="68">
        <v>6.2865950283872278</v>
      </c>
      <c r="P74" s="68">
        <v>4.3355827781980887</v>
      </c>
      <c r="Q74" s="68">
        <v>13.440306612414073</v>
      </c>
      <c r="R74" s="68">
        <v>15.608098001513119</v>
      </c>
      <c r="S74" s="68">
        <v>6.069815889477324</v>
      </c>
      <c r="T74" s="68">
        <v>2.6013496669188529</v>
      </c>
      <c r="U74" s="68">
        <v>48.341747976908685</v>
      </c>
      <c r="W74" s="69" t="b">
        <v>0</v>
      </c>
      <c r="X74" s="48" t="s">
        <v>269</v>
      </c>
    </row>
    <row r="75" spans="1:24">
      <c r="A75" s="53" t="s">
        <v>343</v>
      </c>
      <c r="B75" s="56" t="s">
        <v>209</v>
      </c>
      <c r="C75" s="56" t="s">
        <v>214</v>
      </c>
      <c r="D75" s="54" t="s">
        <v>126</v>
      </c>
      <c r="E75" s="56">
        <v>18</v>
      </c>
      <c r="F75" s="56">
        <v>9</v>
      </c>
      <c r="G75" s="56">
        <v>19</v>
      </c>
      <c r="H75" s="56">
        <v>13</v>
      </c>
      <c r="I75" s="56">
        <v>7</v>
      </c>
      <c r="J75" s="56">
        <v>0</v>
      </c>
      <c r="K75" s="56">
        <v>66</v>
      </c>
      <c r="L75" s="48">
        <v>461299</v>
      </c>
      <c r="M75" s="48">
        <v>235200</v>
      </c>
      <c r="N75" s="48">
        <v>235200</v>
      </c>
      <c r="O75" s="68">
        <v>3.9020245003782796</v>
      </c>
      <c r="P75" s="68">
        <v>1.9510122501891398</v>
      </c>
      <c r="Q75" s="68">
        <v>4.1188036392881839</v>
      </c>
      <c r="R75" s="68">
        <v>2.8181288058287572</v>
      </c>
      <c r="S75" s="68">
        <v>1.517453972369331</v>
      </c>
      <c r="T75" s="68" t="s">
        <v>268</v>
      </c>
      <c r="U75" s="68">
        <v>14.307423168053694</v>
      </c>
      <c r="W75" s="69" t="b">
        <v>0</v>
      </c>
      <c r="X75" s="48" t="s">
        <v>269</v>
      </c>
    </row>
    <row r="76" spans="1:24">
      <c r="A76" s="53" t="s">
        <v>344</v>
      </c>
      <c r="B76" s="56" t="s">
        <v>209</v>
      </c>
      <c r="C76" s="56" t="s">
        <v>214</v>
      </c>
      <c r="D76" s="54" t="s">
        <v>159</v>
      </c>
      <c r="E76" s="56">
        <v>8</v>
      </c>
      <c r="F76" s="56">
        <v>0</v>
      </c>
      <c r="G76" s="56">
        <v>5</v>
      </c>
      <c r="H76" s="56">
        <v>0</v>
      </c>
      <c r="I76" s="56">
        <v>0</v>
      </c>
      <c r="J76" s="56">
        <v>0</v>
      </c>
      <c r="K76" s="56">
        <v>13</v>
      </c>
      <c r="L76" s="48">
        <v>461299</v>
      </c>
      <c r="M76" s="48">
        <v>235200</v>
      </c>
      <c r="N76" s="48">
        <v>235200</v>
      </c>
      <c r="O76" s="68">
        <v>1.7342331112792353</v>
      </c>
      <c r="P76" s="68" t="s">
        <v>268</v>
      </c>
      <c r="Q76" s="68">
        <v>1.0838956945495222</v>
      </c>
      <c r="R76" s="68" t="s">
        <v>268</v>
      </c>
      <c r="S76" s="68" t="s">
        <v>268</v>
      </c>
      <c r="T76" s="68" t="s">
        <v>268</v>
      </c>
      <c r="U76" s="68">
        <v>2.8181288058287572</v>
      </c>
      <c r="W76" s="69" t="b">
        <v>0</v>
      </c>
      <c r="X76" s="48" t="s">
        <v>269</v>
      </c>
    </row>
    <row r="77" spans="1:24">
      <c r="A77" s="53" t="s">
        <v>345</v>
      </c>
      <c r="B77" s="56" t="s">
        <v>209</v>
      </c>
      <c r="C77" s="56" t="s">
        <v>214</v>
      </c>
      <c r="D77" s="54" t="s">
        <v>162</v>
      </c>
      <c r="E77" s="56">
        <v>261</v>
      </c>
      <c r="F77" s="56">
        <v>266</v>
      </c>
      <c r="G77" s="56">
        <v>569</v>
      </c>
      <c r="H77" s="56">
        <v>482</v>
      </c>
      <c r="I77" s="56">
        <v>103</v>
      </c>
      <c r="J77" s="56">
        <v>41</v>
      </c>
      <c r="K77" s="56">
        <v>1722</v>
      </c>
      <c r="L77" s="48">
        <v>461299</v>
      </c>
      <c r="M77" s="48">
        <v>235200</v>
      </c>
      <c r="N77" s="48">
        <v>235200</v>
      </c>
      <c r="O77" s="68">
        <v>110.96938775510205</v>
      </c>
      <c r="P77" s="68">
        <v>113.09523809523809</v>
      </c>
      <c r="Q77" s="68">
        <v>241.92176870748298</v>
      </c>
      <c r="R77" s="68">
        <v>204.93197278911566</v>
      </c>
      <c r="S77" s="68">
        <v>43.792517006802719</v>
      </c>
      <c r="T77" s="68">
        <v>17.431972789115644</v>
      </c>
      <c r="U77" s="68">
        <v>732.14285714285711</v>
      </c>
      <c r="V77" s="49"/>
      <c r="W77" s="69" t="b">
        <v>0</v>
      </c>
      <c r="X77" s="48" t="s">
        <v>269</v>
      </c>
    </row>
    <row r="78" spans="1:24">
      <c r="A78" s="53" t="s">
        <v>346</v>
      </c>
      <c r="B78" s="56" t="s">
        <v>209</v>
      </c>
      <c r="C78" s="56" t="s">
        <v>214</v>
      </c>
      <c r="D78" s="54" t="s">
        <v>140</v>
      </c>
      <c r="E78" s="56">
        <v>28</v>
      </c>
      <c r="F78" s="56">
        <v>23</v>
      </c>
      <c r="G78" s="56">
        <v>12</v>
      </c>
      <c r="H78" s="56">
        <v>16</v>
      </c>
      <c r="I78" s="56">
        <v>9</v>
      </c>
      <c r="J78" s="56">
        <v>6</v>
      </c>
      <c r="K78" s="56">
        <v>94</v>
      </c>
      <c r="L78" s="48">
        <v>461299</v>
      </c>
      <c r="M78" s="48">
        <v>235200</v>
      </c>
      <c r="N78" s="48">
        <v>235200</v>
      </c>
      <c r="O78" s="68">
        <v>6.069815889477324</v>
      </c>
      <c r="P78" s="68">
        <v>4.985920194927802</v>
      </c>
      <c r="Q78" s="68">
        <v>2.6013496669188529</v>
      </c>
      <c r="R78" s="68">
        <v>3.4684662225584706</v>
      </c>
      <c r="S78" s="68">
        <v>1.9510122501891398</v>
      </c>
      <c r="T78" s="68">
        <v>1.3006748334594265</v>
      </c>
      <c r="U78" s="68">
        <v>20.377239057531014</v>
      </c>
      <c r="V78" s="49"/>
      <c r="W78" s="69" t="b">
        <v>0</v>
      </c>
      <c r="X78" s="48" t="s">
        <v>269</v>
      </c>
    </row>
    <row r="79" spans="1:24">
      <c r="A79" s="53" t="s">
        <v>347</v>
      </c>
      <c r="B79" s="56" t="s">
        <v>213</v>
      </c>
      <c r="C79" s="56" t="s">
        <v>229</v>
      </c>
      <c r="D79" s="54" t="s">
        <v>58</v>
      </c>
      <c r="E79" s="56">
        <v>0</v>
      </c>
      <c r="F79" s="56">
        <v>0</v>
      </c>
      <c r="G79" s="56">
        <v>0</v>
      </c>
      <c r="H79" s="56">
        <v>0</v>
      </c>
      <c r="I79" s="56">
        <v>0</v>
      </c>
      <c r="J79" s="56">
        <v>0</v>
      </c>
      <c r="K79" s="56">
        <v>0</v>
      </c>
      <c r="L79" s="48" t="e">
        <v>#N/A</v>
      </c>
      <c r="M79" s="48" t="e">
        <v>#N/A</v>
      </c>
      <c r="N79" s="48" t="e">
        <v>#N/A</v>
      </c>
      <c r="O79" s="68" t="s">
        <v>268</v>
      </c>
      <c r="P79" s="68" t="s">
        <v>268</v>
      </c>
      <c r="Q79" s="68" t="s">
        <v>268</v>
      </c>
      <c r="R79" s="68" t="s">
        <v>268</v>
      </c>
      <c r="S79" s="68" t="s">
        <v>268</v>
      </c>
      <c r="T79" s="68" t="s">
        <v>268</v>
      </c>
      <c r="U79" s="68" t="s">
        <v>268</v>
      </c>
      <c r="V79" s="49"/>
      <c r="W79" s="69" t="b">
        <v>0</v>
      </c>
      <c r="X79" s="48" t="s">
        <v>269</v>
      </c>
    </row>
    <row r="80" spans="1:24">
      <c r="A80" s="53" t="s">
        <v>348</v>
      </c>
      <c r="B80" s="56" t="s">
        <v>213</v>
      </c>
      <c r="C80" s="56" t="s">
        <v>229</v>
      </c>
      <c r="D80" s="54" t="s">
        <v>62</v>
      </c>
      <c r="E80" s="56">
        <v>0</v>
      </c>
      <c r="F80" s="56">
        <v>0</v>
      </c>
      <c r="G80" s="56">
        <v>5</v>
      </c>
      <c r="H80" s="56">
        <v>7</v>
      </c>
      <c r="I80" s="56">
        <v>8</v>
      </c>
      <c r="J80" s="56">
        <v>0</v>
      </c>
      <c r="K80" s="56">
        <v>20</v>
      </c>
      <c r="L80" s="48" t="e">
        <v>#N/A</v>
      </c>
      <c r="M80" s="48" t="e">
        <v>#N/A</v>
      </c>
      <c r="N80" s="48" t="e">
        <v>#N/A</v>
      </c>
      <c r="O80" s="68" t="s">
        <v>268</v>
      </c>
      <c r="P80" s="68" t="s">
        <v>268</v>
      </c>
      <c r="Q80" s="68" t="e">
        <v>#N/A</v>
      </c>
      <c r="R80" s="68" t="e">
        <v>#N/A</v>
      </c>
      <c r="S80" s="68" t="e">
        <v>#N/A</v>
      </c>
      <c r="T80" s="68" t="s">
        <v>268</v>
      </c>
      <c r="U80" s="68" t="e">
        <v>#N/A</v>
      </c>
      <c r="V80" s="49"/>
      <c r="W80" s="69" t="b">
        <v>0</v>
      </c>
      <c r="X80" s="48" t="s">
        <v>269</v>
      </c>
    </row>
    <row r="81" spans="1:24">
      <c r="A81" s="53" t="s">
        <v>349</v>
      </c>
      <c r="B81" s="56" t="s">
        <v>213</v>
      </c>
      <c r="C81" s="56" t="s">
        <v>229</v>
      </c>
      <c r="D81" s="54" t="s">
        <v>272</v>
      </c>
      <c r="E81" s="56">
        <v>0</v>
      </c>
      <c r="F81" s="56">
        <v>0</v>
      </c>
      <c r="G81" s="56">
        <v>0</v>
      </c>
      <c r="H81" s="56">
        <v>0</v>
      </c>
      <c r="I81" s="56">
        <v>0</v>
      </c>
      <c r="J81" s="56">
        <v>0</v>
      </c>
      <c r="K81" s="56">
        <v>0</v>
      </c>
      <c r="L81" s="48" t="e">
        <v>#N/A</v>
      </c>
      <c r="M81" s="48" t="e">
        <v>#N/A</v>
      </c>
      <c r="N81" s="48" t="e">
        <v>#N/A</v>
      </c>
      <c r="O81" s="68" t="s">
        <v>268</v>
      </c>
      <c r="P81" s="68" t="s">
        <v>268</v>
      </c>
      <c r="Q81" s="68" t="s">
        <v>268</v>
      </c>
      <c r="R81" s="68" t="s">
        <v>268</v>
      </c>
      <c r="S81" s="68" t="s">
        <v>268</v>
      </c>
      <c r="T81" s="68" t="s">
        <v>268</v>
      </c>
      <c r="U81" s="68" t="s">
        <v>268</v>
      </c>
      <c r="V81" s="49"/>
      <c r="W81" s="69" t="b">
        <v>0</v>
      </c>
      <c r="X81" s="48" t="s">
        <v>269</v>
      </c>
    </row>
    <row r="82" spans="1:24">
      <c r="A82" s="53" t="s">
        <v>350</v>
      </c>
      <c r="B82" s="56" t="s">
        <v>213</v>
      </c>
      <c r="C82" s="56" t="s">
        <v>229</v>
      </c>
      <c r="D82" s="54" t="s">
        <v>198</v>
      </c>
      <c r="E82" s="56">
        <v>0</v>
      </c>
      <c r="F82" s="56">
        <v>0</v>
      </c>
      <c r="G82" s="56">
        <v>0</v>
      </c>
      <c r="H82" s="56">
        <v>0</v>
      </c>
      <c r="I82" s="56">
        <v>0</v>
      </c>
      <c r="J82" s="56">
        <v>0</v>
      </c>
      <c r="K82" s="56">
        <v>0</v>
      </c>
      <c r="L82" s="48" t="e">
        <v>#N/A</v>
      </c>
      <c r="M82" s="48" t="e">
        <v>#N/A</v>
      </c>
      <c r="N82" s="48" t="e">
        <v>#N/A</v>
      </c>
      <c r="O82" s="68" t="s">
        <v>268</v>
      </c>
      <c r="P82" s="68" t="s">
        <v>268</v>
      </c>
      <c r="Q82" s="68" t="s">
        <v>268</v>
      </c>
      <c r="R82" s="68" t="s">
        <v>268</v>
      </c>
      <c r="S82" s="68" t="s">
        <v>268</v>
      </c>
      <c r="T82" s="68" t="s">
        <v>268</v>
      </c>
      <c r="U82" s="68" t="s">
        <v>268</v>
      </c>
      <c r="V82" s="49"/>
      <c r="W82" s="69" t="b">
        <v>0</v>
      </c>
      <c r="X82" s="48" t="s">
        <v>269</v>
      </c>
    </row>
    <row r="83" spans="1:24">
      <c r="A83" s="53" t="s">
        <v>351</v>
      </c>
      <c r="B83" s="56" t="s">
        <v>213</v>
      </c>
      <c r="C83" s="56" t="s">
        <v>229</v>
      </c>
      <c r="D83" s="54" t="s">
        <v>52</v>
      </c>
      <c r="E83" s="56">
        <v>7</v>
      </c>
      <c r="F83" s="56">
        <v>0</v>
      </c>
      <c r="G83" s="56">
        <v>15</v>
      </c>
      <c r="H83" s="56">
        <v>18</v>
      </c>
      <c r="I83" s="56">
        <v>10</v>
      </c>
      <c r="J83" s="56">
        <v>5</v>
      </c>
      <c r="K83" s="56">
        <v>55</v>
      </c>
      <c r="L83" s="48" t="e">
        <v>#N/A</v>
      </c>
      <c r="M83" s="48" t="e">
        <v>#N/A</v>
      </c>
      <c r="N83" s="48" t="e">
        <v>#N/A</v>
      </c>
      <c r="O83" s="68" t="e">
        <v>#N/A</v>
      </c>
      <c r="P83" s="68" t="s">
        <v>268</v>
      </c>
      <c r="Q83" s="68" t="e">
        <v>#N/A</v>
      </c>
      <c r="R83" s="68" t="e">
        <v>#N/A</v>
      </c>
      <c r="S83" s="68" t="e">
        <v>#N/A</v>
      </c>
      <c r="T83" s="68" t="e">
        <v>#N/A</v>
      </c>
      <c r="U83" s="68" t="e">
        <v>#N/A</v>
      </c>
      <c r="V83" s="49"/>
      <c r="W83" s="69" t="b">
        <v>0</v>
      </c>
      <c r="X83" s="48" t="s">
        <v>269</v>
      </c>
    </row>
    <row r="84" spans="1:24">
      <c r="A84" s="53" t="s">
        <v>352</v>
      </c>
      <c r="B84" s="56" t="s">
        <v>213</v>
      </c>
      <c r="C84" s="56" t="s">
        <v>229</v>
      </c>
      <c r="D84" s="54" t="s">
        <v>67</v>
      </c>
      <c r="E84" s="56">
        <v>0</v>
      </c>
      <c r="F84" s="56">
        <v>0</v>
      </c>
      <c r="G84" s="56">
        <v>5</v>
      </c>
      <c r="H84" s="56">
        <v>5</v>
      </c>
      <c r="I84" s="56">
        <v>0</v>
      </c>
      <c r="J84" s="56">
        <v>0</v>
      </c>
      <c r="K84" s="56">
        <v>10</v>
      </c>
      <c r="L84" s="48" t="e">
        <v>#N/A</v>
      </c>
      <c r="M84" s="48" t="e">
        <v>#N/A</v>
      </c>
      <c r="N84" s="48" t="e">
        <v>#N/A</v>
      </c>
      <c r="O84" s="68" t="s">
        <v>268</v>
      </c>
      <c r="P84" s="68" t="s">
        <v>268</v>
      </c>
      <c r="Q84" s="68" t="e">
        <v>#N/A</v>
      </c>
      <c r="R84" s="68" t="e">
        <v>#N/A</v>
      </c>
      <c r="S84" s="68" t="s">
        <v>268</v>
      </c>
      <c r="T84" s="68" t="s">
        <v>268</v>
      </c>
      <c r="U84" s="68" t="e">
        <v>#N/A</v>
      </c>
      <c r="V84" s="49"/>
      <c r="W84" s="69" t="b">
        <v>0</v>
      </c>
      <c r="X84" s="48" t="s">
        <v>269</v>
      </c>
    </row>
    <row r="85" spans="1:24">
      <c r="A85" s="53" t="s">
        <v>353</v>
      </c>
      <c r="B85" s="56" t="s">
        <v>213</v>
      </c>
      <c r="C85" s="56" t="s">
        <v>229</v>
      </c>
      <c r="D85" s="54" t="s">
        <v>277</v>
      </c>
      <c r="E85" s="56">
        <v>0</v>
      </c>
      <c r="F85" s="56">
        <v>0</v>
      </c>
      <c r="G85" s="56">
        <v>0</v>
      </c>
      <c r="H85" s="56">
        <v>0</v>
      </c>
      <c r="I85" s="56">
        <v>0</v>
      </c>
      <c r="J85" s="56">
        <v>0</v>
      </c>
      <c r="K85" s="56">
        <v>0</v>
      </c>
      <c r="L85" s="48" t="e">
        <v>#N/A</v>
      </c>
      <c r="M85" s="48" t="e">
        <v>#N/A</v>
      </c>
      <c r="N85" s="48" t="e">
        <v>#N/A</v>
      </c>
      <c r="O85" s="68" t="s">
        <v>268</v>
      </c>
      <c r="P85" s="68" t="s">
        <v>268</v>
      </c>
      <c r="Q85" s="68" t="s">
        <v>268</v>
      </c>
      <c r="R85" s="68" t="s">
        <v>268</v>
      </c>
      <c r="S85" s="68" t="s">
        <v>268</v>
      </c>
      <c r="T85" s="68" t="s">
        <v>268</v>
      </c>
      <c r="U85" s="68" t="s">
        <v>268</v>
      </c>
      <c r="V85" s="49"/>
      <c r="W85" s="69" t="b">
        <v>0</v>
      </c>
      <c r="X85" s="48" t="s">
        <v>269</v>
      </c>
    </row>
    <row r="86" spans="1:24">
      <c r="A86" s="53" t="s">
        <v>354</v>
      </c>
      <c r="B86" s="54" t="s">
        <v>213</v>
      </c>
      <c r="C86" s="54" t="s">
        <v>229</v>
      </c>
      <c r="D86" s="54" t="s">
        <v>199</v>
      </c>
      <c r="E86" s="55">
        <v>0</v>
      </c>
      <c r="F86" s="55">
        <v>0</v>
      </c>
      <c r="G86" s="55">
        <v>0</v>
      </c>
      <c r="H86" s="55">
        <v>0</v>
      </c>
      <c r="I86" s="55">
        <v>0</v>
      </c>
      <c r="J86" s="55">
        <v>0</v>
      </c>
      <c r="K86" s="55">
        <v>0</v>
      </c>
      <c r="L86" s="48" t="e">
        <v>#N/A</v>
      </c>
      <c r="M86" s="48" t="e">
        <v>#N/A</v>
      </c>
      <c r="N86" s="48" t="e">
        <v>#N/A</v>
      </c>
      <c r="O86" s="68" t="s">
        <v>268</v>
      </c>
      <c r="P86" s="68" t="s">
        <v>268</v>
      </c>
      <c r="Q86" s="68" t="s">
        <v>268</v>
      </c>
      <c r="R86" s="68" t="s">
        <v>268</v>
      </c>
      <c r="S86" s="68" t="s">
        <v>268</v>
      </c>
      <c r="T86" s="68" t="s">
        <v>268</v>
      </c>
      <c r="U86" s="68" t="s">
        <v>268</v>
      </c>
      <c r="V86" s="49"/>
      <c r="W86" s="69" t="b">
        <v>0</v>
      </c>
      <c r="X86" s="48" t="s">
        <v>269</v>
      </c>
    </row>
    <row r="87" spans="1:24">
      <c r="A87" s="53" t="s">
        <v>355</v>
      </c>
      <c r="B87" s="54" t="s">
        <v>213</v>
      </c>
      <c r="C87" s="54" t="s">
        <v>229</v>
      </c>
      <c r="D87" s="54" t="s">
        <v>93</v>
      </c>
      <c r="E87" s="55">
        <v>0</v>
      </c>
      <c r="F87" s="55">
        <v>0</v>
      </c>
      <c r="G87" s="55">
        <v>0</v>
      </c>
      <c r="H87" s="55">
        <v>0</v>
      </c>
      <c r="I87" s="55">
        <v>0</v>
      </c>
      <c r="J87" s="55">
        <v>0</v>
      </c>
      <c r="K87" s="55">
        <v>0</v>
      </c>
      <c r="L87" s="48" t="e">
        <v>#N/A</v>
      </c>
      <c r="M87" s="48" t="e">
        <v>#N/A</v>
      </c>
      <c r="N87" s="48" t="e">
        <v>#N/A</v>
      </c>
      <c r="O87" s="68" t="s">
        <v>268</v>
      </c>
      <c r="P87" s="68" t="s">
        <v>268</v>
      </c>
      <c r="Q87" s="68" t="s">
        <v>268</v>
      </c>
      <c r="R87" s="68" t="s">
        <v>268</v>
      </c>
      <c r="S87" s="68" t="s">
        <v>268</v>
      </c>
      <c r="T87" s="68" t="s">
        <v>268</v>
      </c>
      <c r="U87" s="68" t="s">
        <v>268</v>
      </c>
      <c r="V87" s="49"/>
      <c r="W87" s="69" t="b">
        <v>0</v>
      </c>
      <c r="X87" s="48" t="s">
        <v>269</v>
      </c>
    </row>
    <row r="88" spans="1:24">
      <c r="A88" s="53" t="s">
        <v>356</v>
      </c>
      <c r="B88" s="54" t="s">
        <v>213</v>
      </c>
      <c r="C88" s="54" t="s">
        <v>229</v>
      </c>
      <c r="D88" s="54" t="s">
        <v>153</v>
      </c>
      <c r="E88" s="55">
        <v>12</v>
      </c>
      <c r="F88" s="55">
        <v>0</v>
      </c>
      <c r="G88" s="55">
        <v>0</v>
      </c>
      <c r="H88" s="55">
        <v>5</v>
      </c>
      <c r="I88" s="55">
        <v>0</v>
      </c>
      <c r="J88" s="55">
        <v>0</v>
      </c>
      <c r="K88" s="55">
        <v>17</v>
      </c>
      <c r="L88" s="48" t="e">
        <v>#N/A</v>
      </c>
      <c r="M88" s="48" t="e">
        <v>#N/A</v>
      </c>
      <c r="N88" s="48" t="e">
        <v>#N/A</v>
      </c>
      <c r="O88" s="68" t="e">
        <v>#N/A</v>
      </c>
      <c r="P88" s="68" t="s">
        <v>268</v>
      </c>
      <c r="Q88" s="68" t="s">
        <v>268</v>
      </c>
      <c r="R88" s="68" t="e">
        <v>#N/A</v>
      </c>
      <c r="S88" s="68" t="s">
        <v>268</v>
      </c>
      <c r="T88" s="68" t="s">
        <v>268</v>
      </c>
      <c r="U88" s="68" t="e">
        <v>#N/A</v>
      </c>
      <c r="V88" s="49"/>
      <c r="W88" s="69" t="b">
        <v>0</v>
      </c>
      <c r="X88" s="48" t="s">
        <v>269</v>
      </c>
    </row>
    <row r="89" spans="1:24">
      <c r="A89" s="53" t="s">
        <v>357</v>
      </c>
      <c r="B89" s="54" t="s">
        <v>213</v>
      </c>
      <c r="C89" s="54" t="s">
        <v>229</v>
      </c>
      <c r="D89" s="54" t="s">
        <v>97</v>
      </c>
      <c r="E89" s="55">
        <v>0</v>
      </c>
      <c r="F89" s="55">
        <v>0</v>
      </c>
      <c r="G89" s="55">
        <v>5</v>
      </c>
      <c r="H89" s="55">
        <v>8</v>
      </c>
      <c r="I89" s="55">
        <v>5</v>
      </c>
      <c r="J89" s="55">
        <v>10</v>
      </c>
      <c r="K89" s="55">
        <v>28</v>
      </c>
      <c r="L89" s="48" t="e">
        <v>#N/A</v>
      </c>
      <c r="M89" s="48" t="e">
        <v>#N/A</v>
      </c>
      <c r="N89" s="48" t="e">
        <v>#N/A</v>
      </c>
      <c r="O89" s="68" t="s">
        <v>268</v>
      </c>
      <c r="P89" s="68" t="s">
        <v>268</v>
      </c>
      <c r="Q89" s="68" t="e">
        <v>#N/A</v>
      </c>
      <c r="R89" s="68" t="e">
        <v>#N/A</v>
      </c>
      <c r="S89" s="68" t="e">
        <v>#N/A</v>
      </c>
      <c r="T89" s="68" t="e">
        <v>#N/A</v>
      </c>
      <c r="U89" s="68" t="e">
        <v>#N/A</v>
      </c>
      <c r="W89" s="69" t="b">
        <v>0</v>
      </c>
      <c r="X89" s="48" t="s">
        <v>269</v>
      </c>
    </row>
    <row r="90" spans="1:24">
      <c r="A90" s="53" t="s">
        <v>358</v>
      </c>
      <c r="B90" s="54" t="s">
        <v>213</v>
      </c>
      <c r="C90" s="54" t="s">
        <v>229</v>
      </c>
      <c r="D90" s="54" t="s">
        <v>285</v>
      </c>
      <c r="E90" s="55">
        <v>0</v>
      </c>
      <c r="F90" s="55">
        <v>0</v>
      </c>
      <c r="G90" s="55">
        <v>0</v>
      </c>
      <c r="H90" s="55">
        <v>0</v>
      </c>
      <c r="I90" s="55">
        <v>0</v>
      </c>
      <c r="J90" s="55">
        <v>0</v>
      </c>
      <c r="K90" s="55">
        <v>0</v>
      </c>
      <c r="L90" s="48" t="e">
        <v>#N/A</v>
      </c>
      <c r="M90" s="48" t="e">
        <v>#N/A</v>
      </c>
      <c r="N90" s="48" t="e">
        <v>#N/A</v>
      </c>
      <c r="O90" s="68" t="s">
        <v>268</v>
      </c>
      <c r="P90" s="68" t="s">
        <v>268</v>
      </c>
      <c r="Q90" s="68" t="s">
        <v>268</v>
      </c>
      <c r="R90" s="68" t="s">
        <v>268</v>
      </c>
      <c r="S90" s="68" t="s">
        <v>268</v>
      </c>
      <c r="T90" s="68" t="s">
        <v>268</v>
      </c>
      <c r="U90" s="68" t="s">
        <v>268</v>
      </c>
      <c r="W90" s="69" t="b">
        <v>0</v>
      </c>
      <c r="X90" s="48" t="s">
        <v>269</v>
      </c>
    </row>
    <row r="91" spans="1:24">
      <c r="A91" s="53" t="s">
        <v>359</v>
      </c>
      <c r="B91" s="54" t="s">
        <v>213</v>
      </c>
      <c r="C91" s="54" t="s">
        <v>229</v>
      </c>
      <c r="D91" s="54" t="s">
        <v>287</v>
      </c>
      <c r="E91" s="55">
        <v>0</v>
      </c>
      <c r="F91" s="55">
        <v>0</v>
      </c>
      <c r="G91" s="55">
        <v>0</v>
      </c>
      <c r="H91" s="55">
        <v>5</v>
      </c>
      <c r="I91" s="55">
        <v>0</v>
      </c>
      <c r="J91" s="55">
        <v>0</v>
      </c>
      <c r="K91" s="55">
        <v>5</v>
      </c>
      <c r="L91" s="48" t="e">
        <v>#N/A</v>
      </c>
      <c r="M91" s="48" t="e">
        <v>#N/A</v>
      </c>
      <c r="N91" s="48" t="e">
        <v>#N/A</v>
      </c>
      <c r="O91" s="68" t="s">
        <v>268</v>
      </c>
      <c r="P91" s="68" t="s">
        <v>268</v>
      </c>
      <c r="Q91" s="68" t="s">
        <v>268</v>
      </c>
      <c r="R91" s="68" t="e">
        <v>#N/A</v>
      </c>
      <c r="S91" s="68" t="s">
        <v>268</v>
      </c>
      <c r="T91" s="68" t="s">
        <v>268</v>
      </c>
      <c r="U91" s="68" t="e">
        <v>#N/A</v>
      </c>
      <c r="W91" s="69" t="b">
        <v>0</v>
      </c>
      <c r="X91" s="48" t="s">
        <v>269</v>
      </c>
    </row>
    <row r="92" spans="1:24">
      <c r="A92" s="53" t="s">
        <v>360</v>
      </c>
      <c r="B92" s="54" t="s">
        <v>213</v>
      </c>
      <c r="C92" s="54" t="s">
        <v>229</v>
      </c>
      <c r="D92" s="54" t="s">
        <v>126</v>
      </c>
      <c r="E92" s="55">
        <v>0</v>
      </c>
      <c r="F92" s="55">
        <v>0</v>
      </c>
      <c r="G92" s="55">
        <v>0</v>
      </c>
      <c r="H92" s="55">
        <v>0</v>
      </c>
      <c r="I92" s="55">
        <v>0</v>
      </c>
      <c r="J92" s="55">
        <v>0</v>
      </c>
      <c r="K92" s="55">
        <v>0</v>
      </c>
      <c r="L92" s="48" t="e">
        <v>#N/A</v>
      </c>
      <c r="M92" s="48" t="e">
        <v>#N/A</v>
      </c>
      <c r="N92" s="48" t="e">
        <v>#N/A</v>
      </c>
      <c r="O92" s="68" t="s">
        <v>268</v>
      </c>
      <c r="P92" s="68" t="s">
        <v>268</v>
      </c>
      <c r="Q92" s="68" t="s">
        <v>268</v>
      </c>
      <c r="R92" s="68" t="s">
        <v>268</v>
      </c>
      <c r="S92" s="68" t="s">
        <v>268</v>
      </c>
      <c r="T92" s="68" t="s">
        <v>268</v>
      </c>
      <c r="U92" s="68" t="s">
        <v>268</v>
      </c>
      <c r="W92" s="69" t="b">
        <v>0</v>
      </c>
      <c r="X92" s="48" t="s">
        <v>269</v>
      </c>
    </row>
    <row r="93" spans="1:24">
      <c r="A93" s="53" t="s">
        <v>361</v>
      </c>
      <c r="B93" s="54" t="s">
        <v>213</v>
      </c>
      <c r="C93" s="54" t="s">
        <v>229</v>
      </c>
      <c r="D93" s="54" t="s">
        <v>130</v>
      </c>
      <c r="E93" s="55">
        <v>0</v>
      </c>
      <c r="F93" s="55">
        <v>0</v>
      </c>
      <c r="G93" s="55">
        <v>0</v>
      </c>
      <c r="H93" s="55">
        <v>5</v>
      </c>
      <c r="I93" s="55">
        <v>0</v>
      </c>
      <c r="J93" s="55">
        <v>0</v>
      </c>
      <c r="K93" s="55">
        <v>5</v>
      </c>
      <c r="L93" s="48" t="e">
        <v>#N/A</v>
      </c>
      <c r="M93" s="48" t="e">
        <v>#N/A</v>
      </c>
      <c r="N93" s="48" t="e">
        <v>#N/A</v>
      </c>
      <c r="O93" s="68" t="s">
        <v>268</v>
      </c>
      <c r="P93" s="68" t="s">
        <v>268</v>
      </c>
      <c r="Q93" s="68" t="s">
        <v>268</v>
      </c>
      <c r="R93" s="68" t="e">
        <v>#N/A</v>
      </c>
      <c r="S93" s="68" t="s">
        <v>268</v>
      </c>
      <c r="T93" s="68" t="s">
        <v>268</v>
      </c>
      <c r="U93" s="68" t="e">
        <v>#N/A</v>
      </c>
      <c r="W93" s="69" t="b">
        <v>0</v>
      </c>
      <c r="X93" s="48" t="s">
        <v>269</v>
      </c>
    </row>
    <row r="94" spans="1:24">
      <c r="A94" s="53" t="s">
        <v>362</v>
      </c>
      <c r="B94" s="54" t="s">
        <v>213</v>
      </c>
      <c r="C94" s="56" t="s">
        <v>229</v>
      </c>
      <c r="D94" s="54" t="s">
        <v>159</v>
      </c>
      <c r="E94" s="55">
        <v>0</v>
      </c>
      <c r="F94" s="55">
        <v>0</v>
      </c>
      <c r="G94" s="55">
        <v>0</v>
      </c>
      <c r="H94" s="55">
        <v>0</v>
      </c>
      <c r="I94" s="55">
        <v>0</v>
      </c>
      <c r="J94" s="55">
        <v>0</v>
      </c>
      <c r="K94" s="55">
        <v>0</v>
      </c>
      <c r="L94" s="48" t="e">
        <v>#N/A</v>
      </c>
      <c r="M94" s="48" t="e">
        <v>#N/A</v>
      </c>
      <c r="N94" s="48" t="e">
        <v>#N/A</v>
      </c>
      <c r="O94" s="68" t="s">
        <v>268</v>
      </c>
      <c r="P94" s="68" t="s">
        <v>268</v>
      </c>
      <c r="Q94" s="68" t="s">
        <v>268</v>
      </c>
      <c r="R94" s="68" t="s">
        <v>268</v>
      </c>
      <c r="S94" s="68" t="s">
        <v>268</v>
      </c>
      <c r="T94" s="68" t="s">
        <v>268</v>
      </c>
      <c r="U94" s="68" t="s">
        <v>268</v>
      </c>
      <c r="W94" s="69" t="b">
        <v>0</v>
      </c>
      <c r="X94" s="48" t="s">
        <v>269</v>
      </c>
    </row>
    <row r="95" spans="1:24">
      <c r="A95" s="53" t="s">
        <v>363</v>
      </c>
      <c r="B95" s="54" t="s">
        <v>213</v>
      </c>
      <c r="C95" s="56" t="s">
        <v>229</v>
      </c>
      <c r="D95" s="54" t="s">
        <v>140</v>
      </c>
      <c r="E95" s="55">
        <v>0</v>
      </c>
      <c r="F95" s="55">
        <v>0</v>
      </c>
      <c r="G95" s="55">
        <v>0</v>
      </c>
      <c r="H95" s="55">
        <v>0</v>
      </c>
      <c r="I95" s="55">
        <v>5</v>
      </c>
      <c r="J95" s="55">
        <v>0</v>
      </c>
      <c r="K95" s="55">
        <v>5</v>
      </c>
      <c r="L95" s="48" t="e">
        <v>#N/A</v>
      </c>
      <c r="M95" s="48" t="e">
        <v>#N/A</v>
      </c>
      <c r="N95" s="48" t="e">
        <v>#N/A</v>
      </c>
      <c r="O95" s="68" t="s">
        <v>268</v>
      </c>
      <c r="P95" s="68" t="s">
        <v>268</v>
      </c>
      <c r="Q95" s="68" t="s">
        <v>268</v>
      </c>
      <c r="R95" s="68" t="s">
        <v>268</v>
      </c>
      <c r="S95" s="68" t="e">
        <v>#N/A</v>
      </c>
      <c r="T95" s="68" t="s">
        <v>268</v>
      </c>
      <c r="U95" s="68" t="e">
        <v>#N/A</v>
      </c>
      <c r="W95" s="69" t="b">
        <v>0</v>
      </c>
      <c r="X95" s="48" t="s">
        <v>269</v>
      </c>
    </row>
    <row r="96" spans="1:24">
      <c r="A96" s="53" t="s">
        <v>364</v>
      </c>
      <c r="B96" s="54" t="s">
        <v>213</v>
      </c>
      <c r="C96" s="54" t="s">
        <v>229</v>
      </c>
      <c r="D96" s="54" t="s">
        <v>144</v>
      </c>
      <c r="E96" s="55">
        <v>0</v>
      </c>
      <c r="F96" s="55">
        <v>5</v>
      </c>
      <c r="G96" s="55">
        <v>5</v>
      </c>
      <c r="H96" s="55">
        <v>9</v>
      </c>
      <c r="I96" s="55">
        <v>0</v>
      </c>
      <c r="J96" s="55">
        <v>0</v>
      </c>
      <c r="K96" s="55">
        <v>19</v>
      </c>
      <c r="L96" s="48" t="e">
        <v>#N/A</v>
      </c>
      <c r="M96" s="48" t="e">
        <v>#N/A</v>
      </c>
      <c r="N96" s="48" t="e">
        <v>#N/A</v>
      </c>
      <c r="O96" s="68" t="s">
        <v>268</v>
      </c>
      <c r="P96" s="68" t="e">
        <v>#N/A</v>
      </c>
      <c r="Q96" s="68" t="e">
        <v>#N/A</v>
      </c>
      <c r="R96" s="68" t="e">
        <v>#N/A</v>
      </c>
      <c r="S96" s="68" t="s">
        <v>268</v>
      </c>
      <c r="T96" s="68" t="s">
        <v>268</v>
      </c>
      <c r="U96" s="68" t="e">
        <v>#N/A</v>
      </c>
      <c r="W96" s="69" t="b">
        <v>0</v>
      </c>
      <c r="X96" s="48" t="s">
        <v>269</v>
      </c>
    </row>
    <row r="97" spans="1:24">
      <c r="A97" s="53" t="s">
        <v>365</v>
      </c>
      <c r="B97" s="54" t="s">
        <v>209</v>
      </c>
      <c r="C97" s="54" t="s">
        <v>229</v>
      </c>
      <c r="D97" s="54" t="s">
        <v>58</v>
      </c>
      <c r="E97" s="55">
        <v>0</v>
      </c>
      <c r="F97" s="55">
        <v>0</v>
      </c>
      <c r="G97" s="55">
        <v>0</v>
      </c>
      <c r="H97" s="55">
        <v>0</v>
      </c>
      <c r="I97" s="55">
        <v>0</v>
      </c>
      <c r="J97" s="55">
        <v>0</v>
      </c>
      <c r="K97" s="55">
        <v>0</v>
      </c>
      <c r="L97" s="48" t="e">
        <v>#N/A</v>
      </c>
      <c r="M97" s="48" t="e">
        <v>#N/A</v>
      </c>
      <c r="N97" s="48" t="e">
        <v>#N/A</v>
      </c>
      <c r="O97" s="68" t="s">
        <v>268</v>
      </c>
      <c r="P97" s="68" t="s">
        <v>268</v>
      </c>
      <c r="Q97" s="68" t="s">
        <v>268</v>
      </c>
      <c r="R97" s="68" t="s">
        <v>268</v>
      </c>
      <c r="S97" s="68" t="s">
        <v>268</v>
      </c>
      <c r="T97" s="68" t="s">
        <v>268</v>
      </c>
      <c r="U97" s="68" t="s">
        <v>268</v>
      </c>
      <c r="W97" s="69" t="b">
        <v>0</v>
      </c>
      <c r="X97" s="48" t="s">
        <v>269</v>
      </c>
    </row>
    <row r="98" spans="1:24">
      <c r="A98" s="53" t="s">
        <v>366</v>
      </c>
      <c r="B98" s="54" t="s">
        <v>209</v>
      </c>
      <c r="C98" s="54" t="s">
        <v>229</v>
      </c>
      <c r="D98" s="54" t="s">
        <v>62</v>
      </c>
      <c r="E98" s="55">
        <v>0</v>
      </c>
      <c r="F98" s="55">
        <v>0</v>
      </c>
      <c r="G98" s="55">
        <v>7</v>
      </c>
      <c r="H98" s="55">
        <v>9</v>
      </c>
      <c r="I98" s="55">
        <v>9</v>
      </c>
      <c r="J98" s="55">
        <v>0</v>
      </c>
      <c r="K98" s="55">
        <v>25</v>
      </c>
      <c r="L98" s="48" t="e">
        <v>#N/A</v>
      </c>
      <c r="M98" s="48" t="e">
        <v>#N/A</v>
      </c>
      <c r="N98" s="48" t="e">
        <v>#N/A</v>
      </c>
      <c r="O98" s="68" t="s">
        <v>268</v>
      </c>
      <c r="P98" s="68" t="s">
        <v>268</v>
      </c>
      <c r="Q98" s="68" t="e">
        <v>#N/A</v>
      </c>
      <c r="R98" s="68" t="e">
        <v>#N/A</v>
      </c>
      <c r="S98" s="68" t="e">
        <v>#N/A</v>
      </c>
      <c r="T98" s="68" t="s">
        <v>268</v>
      </c>
      <c r="U98" s="68" t="e">
        <v>#N/A</v>
      </c>
      <c r="W98" s="69" t="b">
        <v>0</v>
      </c>
      <c r="X98" s="48" t="s">
        <v>269</v>
      </c>
    </row>
    <row r="99" spans="1:24">
      <c r="A99" s="53" t="s">
        <v>367</v>
      </c>
      <c r="B99" s="54" t="s">
        <v>209</v>
      </c>
      <c r="C99" s="54" t="s">
        <v>229</v>
      </c>
      <c r="D99" s="54" t="s">
        <v>272</v>
      </c>
      <c r="E99" s="55">
        <v>0</v>
      </c>
      <c r="F99" s="55">
        <v>0</v>
      </c>
      <c r="G99" s="55">
        <v>0</v>
      </c>
      <c r="H99" s="55">
        <v>0</v>
      </c>
      <c r="I99" s="55">
        <v>0</v>
      </c>
      <c r="J99" s="55">
        <v>0</v>
      </c>
      <c r="K99" s="55">
        <v>0</v>
      </c>
      <c r="L99" s="48" t="e">
        <v>#N/A</v>
      </c>
      <c r="M99" s="48" t="e">
        <v>#N/A</v>
      </c>
      <c r="N99" s="48" t="e">
        <v>#N/A</v>
      </c>
      <c r="O99" s="68" t="s">
        <v>268</v>
      </c>
      <c r="P99" s="68" t="s">
        <v>268</v>
      </c>
      <c r="Q99" s="68" t="s">
        <v>268</v>
      </c>
      <c r="R99" s="68" t="s">
        <v>268</v>
      </c>
      <c r="S99" s="68" t="s">
        <v>268</v>
      </c>
      <c r="T99" s="68" t="s">
        <v>268</v>
      </c>
      <c r="U99" s="68" t="s">
        <v>268</v>
      </c>
      <c r="W99" s="69" t="b">
        <v>0</v>
      </c>
      <c r="X99" s="48" t="s">
        <v>269</v>
      </c>
    </row>
    <row r="100" spans="1:24">
      <c r="A100" s="53" t="s">
        <v>368</v>
      </c>
      <c r="B100" s="54" t="s">
        <v>209</v>
      </c>
      <c r="C100" s="54" t="s">
        <v>229</v>
      </c>
      <c r="D100" s="54" t="s">
        <v>198</v>
      </c>
      <c r="E100" s="55">
        <v>0</v>
      </c>
      <c r="F100" s="55">
        <v>0</v>
      </c>
      <c r="G100" s="55">
        <v>0</v>
      </c>
      <c r="H100" s="55">
        <v>0</v>
      </c>
      <c r="I100" s="55">
        <v>6</v>
      </c>
      <c r="J100" s="55">
        <v>0</v>
      </c>
      <c r="K100" s="55">
        <v>6</v>
      </c>
      <c r="L100" s="48" t="e">
        <v>#N/A</v>
      </c>
      <c r="M100" s="48" t="e">
        <v>#N/A</v>
      </c>
      <c r="N100" s="48" t="e">
        <v>#N/A</v>
      </c>
      <c r="O100" s="68" t="s">
        <v>268</v>
      </c>
      <c r="P100" s="68" t="s">
        <v>268</v>
      </c>
      <c r="Q100" s="68" t="s">
        <v>268</v>
      </c>
      <c r="R100" s="68" t="s">
        <v>268</v>
      </c>
      <c r="S100" s="68" t="e">
        <v>#N/A</v>
      </c>
      <c r="T100" s="68" t="s">
        <v>268</v>
      </c>
      <c r="U100" s="68" t="e">
        <v>#N/A</v>
      </c>
      <c r="W100" s="69" t="b">
        <v>0</v>
      </c>
      <c r="X100" s="48" t="s">
        <v>269</v>
      </c>
    </row>
    <row r="101" spans="1:24">
      <c r="A101" s="53" t="s">
        <v>369</v>
      </c>
      <c r="B101" s="54" t="s">
        <v>209</v>
      </c>
      <c r="C101" s="54" t="s">
        <v>229</v>
      </c>
      <c r="D101" s="54" t="s">
        <v>277</v>
      </c>
      <c r="E101" s="55">
        <v>0</v>
      </c>
      <c r="F101" s="55">
        <v>0</v>
      </c>
      <c r="G101" s="55">
        <v>0</v>
      </c>
      <c r="H101" s="55">
        <v>0</v>
      </c>
      <c r="I101" s="55">
        <v>0</v>
      </c>
      <c r="J101" s="55">
        <v>0</v>
      </c>
      <c r="K101" s="55">
        <v>0</v>
      </c>
      <c r="L101" s="48" t="e">
        <v>#N/A</v>
      </c>
      <c r="M101" s="48" t="e">
        <v>#N/A</v>
      </c>
      <c r="N101" s="48" t="e">
        <v>#N/A</v>
      </c>
      <c r="O101" s="68" t="s">
        <v>268</v>
      </c>
      <c r="P101" s="68" t="s">
        <v>268</v>
      </c>
      <c r="Q101" s="68" t="s">
        <v>268</v>
      </c>
      <c r="R101" s="68" t="s">
        <v>268</v>
      </c>
      <c r="S101" s="68" t="s">
        <v>268</v>
      </c>
      <c r="T101" s="68" t="s">
        <v>268</v>
      </c>
      <c r="U101" s="68" t="s">
        <v>268</v>
      </c>
      <c r="W101" s="69" t="b">
        <v>0</v>
      </c>
      <c r="X101" s="48" t="s">
        <v>269</v>
      </c>
    </row>
    <row r="102" spans="1:24">
      <c r="A102" s="53" t="s">
        <v>370</v>
      </c>
      <c r="B102" s="54" t="s">
        <v>209</v>
      </c>
      <c r="C102" s="54" t="s">
        <v>229</v>
      </c>
      <c r="D102" s="54" t="s">
        <v>199</v>
      </c>
      <c r="E102" s="55">
        <v>0</v>
      </c>
      <c r="F102" s="55">
        <v>0</v>
      </c>
      <c r="G102" s="55">
        <v>7</v>
      </c>
      <c r="H102" s="55">
        <v>0</v>
      </c>
      <c r="I102" s="55">
        <v>0</v>
      </c>
      <c r="J102" s="55">
        <v>0</v>
      </c>
      <c r="K102" s="55">
        <v>7</v>
      </c>
      <c r="L102" s="48" t="e">
        <v>#N/A</v>
      </c>
      <c r="M102" s="48" t="e">
        <v>#N/A</v>
      </c>
      <c r="N102" s="48" t="e">
        <v>#N/A</v>
      </c>
      <c r="O102" s="68" t="s">
        <v>268</v>
      </c>
      <c r="P102" s="68" t="s">
        <v>268</v>
      </c>
      <c r="Q102" s="68" t="e">
        <v>#N/A</v>
      </c>
      <c r="R102" s="68" t="s">
        <v>268</v>
      </c>
      <c r="S102" s="68" t="s">
        <v>268</v>
      </c>
      <c r="T102" s="68" t="s">
        <v>268</v>
      </c>
      <c r="U102" s="68" t="e">
        <v>#N/A</v>
      </c>
      <c r="W102" s="69" t="b">
        <v>0</v>
      </c>
      <c r="X102" s="48" t="s">
        <v>269</v>
      </c>
    </row>
    <row r="103" spans="1:24">
      <c r="A103" s="53" t="s">
        <v>371</v>
      </c>
      <c r="B103" s="54" t="s">
        <v>209</v>
      </c>
      <c r="C103" s="54" t="s">
        <v>229</v>
      </c>
      <c r="D103" s="54" t="s">
        <v>93</v>
      </c>
      <c r="E103" s="55">
        <v>0</v>
      </c>
      <c r="F103" s="55">
        <v>0</v>
      </c>
      <c r="G103" s="55">
        <v>0</v>
      </c>
      <c r="H103" s="55">
        <v>0</v>
      </c>
      <c r="I103" s="55">
        <v>0</v>
      </c>
      <c r="J103" s="55">
        <v>0</v>
      </c>
      <c r="K103" s="55">
        <v>0</v>
      </c>
      <c r="L103" s="48" t="e">
        <v>#N/A</v>
      </c>
      <c r="M103" s="48" t="e">
        <v>#N/A</v>
      </c>
      <c r="N103" s="48" t="e">
        <v>#N/A</v>
      </c>
      <c r="O103" s="68" t="s">
        <v>268</v>
      </c>
      <c r="P103" s="68" t="s">
        <v>268</v>
      </c>
      <c r="Q103" s="68" t="s">
        <v>268</v>
      </c>
      <c r="R103" s="68" t="s">
        <v>268</v>
      </c>
      <c r="S103" s="68" t="s">
        <v>268</v>
      </c>
      <c r="T103" s="68" t="s">
        <v>268</v>
      </c>
      <c r="U103" s="68" t="s">
        <v>268</v>
      </c>
      <c r="W103" s="69" t="b">
        <v>0</v>
      </c>
      <c r="X103" s="48" t="s">
        <v>269</v>
      </c>
    </row>
    <row r="104" spans="1:24">
      <c r="A104" s="53" t="s">
        <v>372</v>
      </c>
      <c r="B104" s="54" t="s">
        <v>209</v>
      </c>
      <c r="C104" s="54" t="s">
        <v>229</v>
      </c>
      <c r="D104" s="54" t="s">
        <v>152</v>
      </c>
      <c r="E104" s="55">
        <v>0</v>
      </c>
      <c r="F104" s="55">
        <v>0</v>
      </c>
      <c r="G104" s="55">
        <v>0</v>
      </c>
      <c r="H104" s="55">
        <v>0</v>
      </c>
      <c r="I104" s="55">
        <v>0</v>
      </c>
      <c r="J104" s="55">
        <v>0</v>
      </c>
      <c r="K104" s="55">
        <v>0</v>
      </c>
      <c r="L104" s="48" t="e">
        <v>#N/A</v>
      </c>
      <c r="M104" s="48" t="e">
        <v>#N/A</v>
      </c>
      <c r="N104" s="48" t="e">
        <v>#N/A</v>
      </c>
      <c r="O104" s="68" t="s">
        <v>268</v>
      </c>
      <c r="P104" s="68" t="s">
        <v>268</v>
      </c>
      <c r="Q104" s="68" t="s">
        <v>268</v>
      </c>
      <c r="R104" s="68" t="s">
        <v>268</v>
      </c>
      <c r="S104" s="68" t="s">
        <v>268</v>
      </c>
      <c r="T104" s="68" t="s">
        <v>268</v>
      </c>
      <c r="U104" s="68" t="s">
        <v>268</v>
      </c>
      <c r="W104" s="69" t="b">
        <v>0</v>
      </c>
      <c r="X104" s="48" t="s">
        <v>269</v>
      </c>
    </row>
    <row r="105" spans="1:24">
      <c r="A105" s="53" t="s">
        <v>373</v>
      </c>
      <c r="B105" s="54" t="s">
        <v>209</v>
      </c>
      <c r="C105" s="54" t="s">
        <v>229</v>
      </c>
      <c r="D105" s="54" t="s">
        <v>153</v>
      </c>
      <c r="E105" s="55">
        <v>16</v>
      </c>
      <c r="F105" s="55">
        <v>0</v>
      </c>
      <c r="G105" s="55">
        <v>0</v>
      </c>
      <c r="H105" s="55">
        <v>5</v>
      </c>
      <c r="I105" s="55">
        <v>5</v>
      </c>
      <c r="J105" s="55">
        <v>0</v>
      </c>
      <c r="K105" s="55">
        <v>26</v>
      </c>
      <c r="L105" s="48" t="e">
        <v>#N/A</v>
      </c>
      <c r="M105" s="48" t="e">
        <v>#N/A</v>
      </c>
      <c r="N105" s="48" t="e">
        <v>#N/A</v>
      </c>
      <c r="O105" s="68" t="e">
        <v>#N/A</v>
      </c>
      <c r="P105" s="68" t="s">
        <v>268</v>
      </c>
      <c r="Q105" s="68" t="s">
        <v>268</v>
      </c>
      <c r="R105" s="68" t="e">
        <v>#N/A</v>
      </c>
      <c r="S105" s="68" t="e">
        <v>#N/A</v>
      </c>
      <c r="T105" s="68" t="s">
        <v>268</v>
      </c>
      <c r="U105" s="68" t="e">
        <v>#N/A</v>
      </c>
      <c r="W105" s="69" t="b">
        <v>0</v>
      </c>
      <c r="X105" s="48" t="s">
        <v>269</v>
      </c>
    </row>
    <row r="106" spans="1:24">
      <c r="A106" s="53" t="s">
        <v>374</v>
      </c>
      <c r="B106" s="54" t="s">
        <v>209</v>
      </c>
      <c r="C106" s="54" t="s">
        <v>229</v>
      </c>
      <c r="D106" s="54" t="s">
        <v>97</v>
      </c>
      <c r="E106" s="55">
        <v>5</v>
      </c>
      <c r="F106" s="55">
        <v>0</v>
      </c>
      <c r="G106" s="55">
        <v>5</v>
      </c>
      <c r="H106" s="55">
        <v>5</v>
      </c>
      <c r="I106" s="55">
        <v>10</v>
      </c>
      <c r="J106" s="55">
        <v>11</v>
      </c>
      <c r="K106" s="55">
        <v>36</v>
      </c>
      <c r="L106" s="48" t="e">
        <v>#N/A</v>
      </c>
      <c r="M106" s="48" t="e">
        <v>#N/A</v>
      </c>
      <c r="N106" s="48" t="e">
        <v>#N/A</v>
      </c>
      <c r="O106" s="68" t="e">
        <v>#N/A</v>
      </c>
      <c r="P106" s="68" t="s">
        <v>268</v>
      </c>
      <c r="Q106" s="68" t="e">
        <v>#N/A</v>
      </c>
      <c r="R106" s="68" t="e">
        <v>#N/A</v>
      </c>
      <c r="S106" s="68" t="e">
        <v>#N/A</v>
      </c>
      <c r="T106" s="68" t="e">
        <v>#N/A</v>
      </c>
      <c r="U106" s="68" t="e">
        <v>#N/A</v>
      </c>
      <c r="W106" s="69" t="b">
        <v>0</v>
      </c>
      <c r="X106" s="48" t="s">
        <v>269</v>
      </c>
    </row>
    <row r="107" spans="1:24">
      <c r="A107" s="53" t="s">
        <v>375</v>
      </c>
      <c r="B107" s="54" t="s">
        <v>209</v>
      </c>
      <c r="C107" s="54" t="s">
        <v>229</v>
      </c>
      <c r="D107" s="54" t="s">
        <v>285</v>
      </c>
      <c r="E107" s="55">
        <v>0</v>
      </c>
      <c r="F107" s="55">
        <v>0</v>
      </c>
      <c r="G107" s="55">
        <v>0</v>
      </c>
      <c r="H107" s="55">
        <v>0</v>
      </c>
      <c r="I107" s="55">
        <v>0</v>
      </c>
      <c r="J107" s="55">
        <v>0</v>
      </c>
      <c r="K107" s="55">
        <v>0</v>
      </c>
      <c r="L107" s="48" t="e">
        <v>#N/A</v>
      </c>
      <c r="M107" s="48" t="e">
        <v>#N/A</v>
      </c>
      <c r="N107" s="48" t="e">
        <v>#N/A</v>
      </c>
      <c r="O107" s="68" t="s">
        <v>268</v>
      </c>
      <c r="P107" s="68" t="s">
        <v>268</v>
      </c>
      <c r="Q107" s="68" t="s">
        <v>268</v>
      </c>
      <c r="R107" s="68" t="s">
        <v>268</v>
      </c>
      <c r="S107" s="68" t="s">
        <v>268</v>
      </c>
      <c r="T107" s="68" t="s">
        <v>268</v>
      </c>
      <c r="U107" s="68" t="s">
        <v>268</v>
      </c>
      <c r="W107" s="69" t="b">
        <v>0</v>
      </c>
      <c r="X107" s="48" t="s">
        <v>269</v>
      </c>
    </row>
    <row r="108" spans="1:24">
      <c r="A108" s="53" t="s">
        <v>376</v>
      </c>
      <c r="B108" s="54" t="s">
        <v>209</v>
      </c>
      <c r="C108" s="54" t="s">
        <v>229</v>
      </c>
      <c r="D108" s="54" t="s">
        <v>287</v>
      </c>
      <c r="E108" s="55">
        <v>0</v>
      </c>
      <c r="F108" s="55">
        <v>0</v>
      </c>
      <c r="G108" s="55">
        <v>5</v>
      </c>
      <c r="H108" s="55">
        <v>6</v>
      </c>
      <c r="I108" s="55">
        <v>6</v>
      </c>
      <c r="J108" s="55">
        <v>5</v>
      </c>
      <c r="K108" s="55">
        <v>22</v>
      </c>
      <c r="L108" s="48" t="e">
        <v>#N/A</v>
      </c>
      <c r="M108" s="48" t="e">
        <v>#N/A</v>
      </c>
      <c r="N108" s="48" t="e">
        <v>#N/A</v>
      </c>
      <c r="O108" s="68" t="s">
        <v>268</v>
      </c>
      <c r="P108" s="68" t="s">
        <v>268</v>
      </c>
      <c r="Q108" s="68" t="e">
        <v>#N/A</v>
      </c>
      <c r="R108" s="68" t="e">
        <v>#N/A</v>
      </c>
      <c r="S108" s="68" t="e">
        <v>#N/A</v>
      </c>
      <c r="T108" s="68" t="e">
        <v>#N/A</v>
      </c>
      <c r="U108" s="68" t="e">
        <v>#N/A</v>
      </c>
      <c r="W108" s="69" t="b">
        <v>0</v>
      </c>
      <c r="X108" s="48" t="s">
        <v>269</v>
      </c>
    </row>
    <row r="109" spans="1:24">
      <c r="A109" s="53" t="s">
        <v>377</v>
      </c>
      <c r="B109" s="54" t="s">
        <v>209</v>
      </c>
      <c r="C109" s="54" t="s">
        <v>229</v>
      </c>
      <c r="D109" s="54" t="s">
        <v>126</v>
      </c>
      <c r="E109" s="55">
        <v>0</v>
      </c>
      <c r="F109" s="55">
        <v>0</v>
      </c>
      <c r="G109" s="55">
        <v>0</v>
      </c>
      <c r="H109" s="55">
        <v>0</v>
      </c>
      <c r="I109" s="55">
        <v>0</v>
      </c>
      <c r="J109" s="55">
        <v>0</v>
      </c>
      <c r="K109" s="55">
        <v>0</v>
      </c>
      <c r="L109" s="48" t="e">
        <v>#N/A</v>
      </c>
      <c r="M109" s="48" t="e">
        <v>#N/A</v>
      </c>
      <c r="N109" s="48" t="e">
        <v>#N/A</v>
      </c>
      <c r="O109" s="68" t="s">
        <v>268</v>
      </c>
      <c r="P109" s="68" t="s">
        <v>268</v>
      </c>
      <c r="Q109" s="68" t="s">
        <v>268</v>
      </c>
      <c r="R109" s="68" t="s">
        <v>268</v>
      </c>
      <c r="S109" s="68" t="s">
        <v>268</v>
      </c>
      <c r="T109" s="68" t="s">
        <v>268</v>
      </c>
      <c r="U109" s="68" t="s">
        <v>268</v>
      </c>
      <c r="W109" s="69" t="b">
        <v>0</v>
      </c>
      <c r="X109" s="48" t="s">
        <v>269</v>
      </c>
    </row>
    <row r="110" spans="1:24">
      <c r="A110" s="53" t="s">
        <v>378</v>
      </c>
      <c r="B110" s="54" t="s">
        <v>209</v>
      </c>
      <c r="C110" s="54" t="s">
        <v>229</v>
      </c>
      <c r="D110" s="54" t="s">
        <v>159</v>
      </c>
      <c r="E110" s="55">
        <v>0</v>
      </c>
      <c r="F110" s="55">
        <v>0</v>
      </c>
      <c r="G110" s="55">
        <v>0</v>
      </c>
      <c r="H110" s="55">
        <v>0</v>
      </c>
      <c r="I110" s="55">
        <v>0</v>
      </c>
      <c r="J110" s="55">
        <v>0</v>
      </c>
      <c r="K110" s="55">
        <v>0</v>
      </c>
      <c r="L110" s="48" t="e">
        <v>#N/A</v>
      </c>
      <c r="M110" s="48" t="e">
        <v>#N/A</v>
      </c>
      <c r="N110" s="48" t="e">
        <v>#N/A</v>
      </c>
      <c r="O110" s="68" t="s">
        <v>268</v>
      </c>
      <c r="P110" s="68" t="s">
        <v>268</v>
      </c>
      <c r="Q110" s="68" t="s">
        <v>268</v>
      </c>
      <c r="R110" s="68" t="s">
        <v>268</v>
      </c>
      <c r="S110" s="68" t="s">
        <v>268</v>
      </c>
      <c r="T110" s="68" t="s">
        <v>268</v>
      </c>
      <c r="U110" s="68" t="s">
        <v>268</v>
      </c>
      <c r="W110" s="69" t="b">
        <v>0</v>
      </c>
      <c r="X110" s="48" t="s">
        <v>269</v>
      </c>
    </row>
    <row r="111" spans="1:24">
      <c r="A111" s="53" t="s">
        <v>379</v>
      </c>
      <c r="B111" s="54" t="s">
        <v>209</v>
      </c>
      <c r="C111" s="54" t="s">
        <v>229</v>
      </c>
      <c r="D111" s="54" t="s">
        <v>162</v>
      </c>
      <c r="E111" s="55">
        <v>20</v>
      </c>
      <c r="F111" s="55">
        <v>5</v>
      </c>
      <c r="G111" s="55">
        <v>17</v>
      </c>
      <c r="H111" s="55">
        <v>21</v>
      </c>
      <c r="I111" s="55">
        <v>6</v>
      </c>
      <c r="J111" s="55">
        <v>9</v>
      </c>
      <c r="K111" s="55">
        <v>78</v>
      </c>
      <c r="L111" s="48" t="e">
        <v>#N/A</v>
      </c>
      <c r="M111" s="48" t="e">
        <v>#N/A</v>
      </c>
      <c r="N111" s="48" t="e">
        <v>#N/A</v>
      </c>
      <c r="O111" s="68" t="e">
        <v>#N/A</v>
      </c>
      <c r="P111" s="68" t="e">
        <v>#N/A</v>
      </c>
      <c r="Q111" s="68" t="e">
        <v>#N/A</v>
      </c>
      <c r="R111" s="68" t="e">
        <v>#N/A</v>
      </c>
      <c r="S111" s="68" t="e">
        <v>#N/A</v>
      </c>
      <c r="T111" s="68" t="e">
        <v>#N/A</v>
      </c>
      <c r="U111" s="68" t="e">
        <v>#N/A</v>
      </c>
      <c r="W111" s="69" t="b">
        <v>0</v>
      </c>
      <c r="X111" s="48" t="s">
        <v>269</v>
      </c>
    </row>
    <row r="112" spans="1:24">
      <c r="A112" s="53" t="s">
        <v>380</v>
      </c>
      <c r="B112" s="54" t="s">
        <v>209</v>
      </c>
      <c r="C112" s="54" t="s">
        <v>229</v>
      </c>
      <c r="D112" s="54" t="s">
        <v>140</v>
      </c>
      <c r="E112" s="55">
        <v>0</v>
      </c>
      <c r="F112" s="55">
        <v>0</v>
      </c>
      <c r="G112" s="55">
        <v>0</v>
      </c>
      <c r="H112" s="55">
        <v>0</v>
      </c>
      <c r="I112" s="55">
        <v>0</v>
      </c>
      <c r="J112" s="55">
        <v>0</v>
      </c>
      <c r="K112" s="55">
        <v>0</v>
      </c>
      <c r="L112" s="48" t="e">
        <v>#N/A</v>
      </c>
      <c r="M112" s="48" t="e">
        <v>#N/A</v>
      </c>
      <c r="N112" s="48" t="e">
        <v>#N/A</v>
      </c>
      <c r="O112" s="68" t="s">
        <v>268</v>
      </c>
      <c r="P112" s="68" t="s">
        <v>268</v>
      </c>
      <c r="Q112" s="68" t="s">
        <v>268</v>
      </c>
      <c r="R112" s="68" t="s">
        <v>268</v>
      </c>
      <c r="S112" s="68" t="s">
        <v>268</v>
      </c>
      <c r="T112" s="68" t="s">
        <v>268</v>
      </c>
      <c r="U112" s="68" t="s">
        <v>268</v>
      </c>
      <c r="W112" s="69" t="b">
        <v>0</v>
      </c>
      <c r="X112" s="48" t="s">
        <v>269</v>
      </c>
    </row>
    <row r="113" spans="1:24">
      <c r="A113" s="53" t="s">
        <v>381</v>
      </c>
      <c r="B113" s="54" t="s">
        <v>213</v>
      </c>
      <c r="C113" s="54" t="s">
        <v>219</v>
      </c>
      <c r="D113" s="54" t="s">
        <v>58</v>
      </c>
      <c r="E113" s="55">
        <v>6</v>
      </c>
      <c r="F113" s="55">
        <v>6</v>
      </c>
      <c r="G113" s="55">
        <v>7</v>
      </c>
      <c r="H113" s="55">
        <v>8</v>
      </c>
      <c r="I113" s="55">
        <v>13</v>
      </c>
      <c r="J113" s="55">
        <v>6</v>
      </c>
      <c r="K113" s="55">
        <v>46</v>
      </c>
      <c r="L113" s="48">
        <v>345999</v>
      </c>
      <c r="M113" s="48">
        <v>177161</v>
      </c>
      <c r="N113" s="48">
        <v>177161</v>
      </c>
      <c r="O113" s="68">
        <v>1.7341090581186651</v>
      </c>
      <c r="P113" s="68">
        <v>1.7341090581186651</v>
      </c>
      <c r="Q113" s="68">
        <v>2.0231272344717759</v>
      </c>
      <c r="R113" s="68">
        <v>2.3121454108248867</v>
      </c>
      <c r="S113" s="68">
        <v>3.757236292590441</v>
      </c>
      <c r="T113" s="68">
        <v>1.7341090581186651</v>
      </c>
      <c r="U113" s="68">
        <v>13.294836112243098</v>
      </c>
      <c r="W113" s="69" t="b">
        <v>0</v>
      </c>
      <c r="X113" s="48" t="s">
        <v>269</v>
      </c>
    </row>
    <row r="114" spans="1:24">
      <c r="A114" s="53" t="s">
        <v>382</v>
      </c>
      <c r="B114" s="54" t="s">
        <v>213</v>
      </c>
      <c r="C114" s="54" t="s">
        <v>219</v>
      </c>
      <c r="D114" s="54" t="s">
        <v>62</v>
      </c>
      <c r="E114" s="55">
        <v>90</v>
      </c>
      <c r="F114" s="55">
        <v>71</v>
      </c>
      <c r="G114" s="55">
        <v>142</v>
      </c>
      <c r="H114" s="55">
        <v>153</v>
      </c>
      <c r="I114" s="55">
        <v>129</v>
      </c>
      <c r="J114" s="55">
        <v>45</v>
      </c>
      <c r="K114" s="55">
        <v>630</v>
      </c>
      <c r="L114" s="48">
        <v>345999</v>
      </c>
      <c r="M114" s="48">
        <v>177161</v>
      </c>
      <c r="N114" s="48">
        <v>177161</v>
      </c>
      <c r="O114" s="68">
        <v>26.01163587177998</v>
      </c>
      <c r="P114" s="68">
        <v>20.520290521070869</v>
      </c>
      <c r="Q114" s="68">
        <v>41.040581042141739</v>
      </c>
      <c r="R114" s="68">
        <v>44.219780982025959</v>
      </c>
      <c r="S114" s="68">
        <v>37.283344749551304</v>
      </c>
      <c r="T114" s="68">
        <v>13.00581793588999</v>
      </c>
      <c r="U114" s="68">
        <v>182.08145110245982</v>
      </c>
      <c r="W114" s="69" t="b">
        <v>0</v>
      </c>
      <c r="X114" s="48" t="s">
        <v>269</v>
      </c>
    </row>
    <row r="115" spans="1:24">
      <c r="A115" s="53" t="s">
        <v>383</v>
      </c>
      <c r="B115" s="54" t="s">
        <v>213</v>
      </c>
      <c r="C115" s="54" t="s">
        <v>219</v>
      </c>
      <c r="D115" s="54" t="s">
        <v>272</v>
      </c>
      <c r="E115" s="55">
        <v>18</v>
      </c>
      <c r="F115" s="55">
        <v>9</v>
      </c>
      <c r="G115" s="55">
        <v>25</v>
      </c>
      <c r="H115" s="55">
        <v>31</v>
      </c>
      <c r="I115" s="55">
        <v>14</v>
      </c>
      <c r="J115" s="55">
        <v>5</v>
      </c>
      <c r="K115" s="55">
        <v>102</v>
      </c>
      <c r="L115" s="48">
        <v>345999</v>
      </c>
      <c r="M115" s="48">
        <v>177161</v>
      </c>
      <c r="N115" s="48">
        <v>177161</v>
      </c>
      <c r="O115" s="68">
        <v>5.2023271743559949</v>
      </c>
      <c r="P115" s="68">
        <v>2.6011635871779974</v>
      </c>
      <c r="Q115" s="68">
        <v>7.2254544088277717</v>
      </c>
      <c r="R115" s="68">
        <v>8.9595634669464363</v>
      </c>
      <c r="S115" s="68">
        <v>4.0462544689435518</v>
      </c>
      <c r="T115" s="68">
        <v>1.4450908817655541</v>
      </c>
      <c r="U115" s="68">
        <v>29.479853988017304</v>
      </c>
      <c r="W115" s="69" t="b">
        <v>0</v>
      </c>
      <c r="X115" s="48" t="s">
        <v>269</v>
      </c>
    </row>
    <row r="116" spans="1:24">
      <c r="A116" s="53" t="s">
        <v>384</v>
      </c>
      <c r="B116" s="54" t="s">
        <v>213</v>
      </c>
      <c r="C116" s="54" t="s">
        <v>219</v>
      </c>
      <c r="D116" s="54" t="s">
        <v>198</v>
      </c>
      <c r="E116" s="55">
        <v>9</v>
      </c>
      <c r="F116" s="55">
        <v>12</v>
      </c>
      <c r="G116" s="55">
        <v>13</v>
      </c>
      <c r="H116" s="55">
        <v>21</v>
      </c>
      <c r="I116" s="55">
        <v>15</v>
      </c>
      <c r="J116" s="55">
        <v>5</v>
      </c>
      <c r="K116" s="55">
        <v>75</v>
      </c>
      <c r="L116" s="48">
        <v>345999</v>
      </c>
      <c r="M116" s="48">
        <v>177161</v>
      </c>
      <c r="N116" s="48">
        <v>177161</v>
      </c>
      <c r="O116" s="68">
        <v>2.6011635871779974</v>
      </c>
      <c r="P116" s="68">
        <v>3.4682181162373302</v>
      </c>
      <c r="Q116" s="68">
        <v>3.757236292590441</v>
      </c>
      <c r="R116" s="68">
        <v>6.0693817034153286</v>
      </c>
      <c r="S116" s="68">
        <v>4.335272645296663</v>
      </c>
      <c r="T116" s="68">
        <v>1.4450908817655541</v>
      </c>
      <c r="U116" s="68">
        <v>21.676363226483314</v>
      </c>
      <c r="W116" s="69" t="b">
        <v>0</v>
      </c>
      <c r="X116" s="48" t="s">
        <v>269</v>
      </c>
    </row>
    <row r="117" spans="1:24">
      <c r="A117" s="53" t="s">
        <v>385</v>
      </c>
      <c r="B117" s="54" t="s">
        <v>213</v>
      </c>
      <c r="C117" s="54" t="s">
        <v>219</v>
      </c>
      <c r="D117" s="54" t="s">
        <v>52</v>
      </c>
      <c r="E117" s="55">
        <v>210</v>
      </c>
      <c r="F117" s="55">
        <v>233</v>
      </c>
      <c r="G117" s="55">
        <v>581</v>
      </c>
      <c r="H117" s="55">
        <v>743</v>
      </c>
      <c r="I117" s="55">
        <v>446</v>
      </c>
      <c r="J117" s="55">
        <v>156</v>
      </c>
      <c r="K117" s="55">
        <v>2369</v>
      </c>
      <c r="L117" s="48">
        <v>345999</v>
      </c>
      <c r="M117" s="48">
        <v>177161</v>
      </c>
      <c r="N117" s="48">
        <v>177161</v>
      </c>
      <c r="O117" s="68">
        <v>118.53624669086311</v>
      </c>
      <c r="P117" s="68">
        <v>131.5187879951005</v>
      </c>
      <c r="Q117" s="68">
        <v>327.95028251138797</v>
      </c>
      <c r="R117" s="68">
        <v>419.39252995862518</v>
      </c>
      <c r="S117" s="68">
        <v>251.74840963869022</v>
      </c>
      <c r="T117" s="68">
        <v>88.055497541784021</v>
      </c>
      <c r="U117" s="68">
        <v>1337.2017543364509</v>
      </c>
      <c r="W117" s="69" t="b">
        <v>0</v>
      </c>
      <c r="X117" s="48" t="s">
        <v>269</v>
      </c>
    </row>
    <row r="118" spans="1:24">
      <c r="A118" s="53" t="s">
        <v>386</v>
      </c>
      <c r="B118" s="54" t="s">
        <v>213</v>
      </c>
      <c r="C118" s="54" t="s">
        <v>219</v>
      </c>
      <c r="D118" s="54" t="s">
        <v>67</v>
      </c>
      <c r="E118" s="55">
        <v>17</v>
      </c>
      <c r="F118" s="55">
        <v>22</v>
      </c>
      <c r="G118" s="55">
        <v>60</v>
      </c>
      <c r="H118" s="55">
        <v>50</v>
      </c>
      <c r="I118" s="55">
        <v>50</v>
      </c>
      <c r="J118" s="55">
        <v>22</v>
      </c>
      <c r="K118" s="55">
        <v>221</v>
      </c>
      <c r="L118" s="48">
        <v>345999</v>
      </c>
      <c r="M118" s="48">
        <v>177161</v>
      </c>
      <c r="N118" s="48">
        <v>177161</v>
      </c>
      <c r="O118" s="68">
        <v>9.5957913987841561</v>
      </c>
      <c r="P118" s="68">
        <v>12.418082986661851</v>
      </c>
      <c r="Q118" s="68">
        <v>33.867499054532317</v>
      </c>
      <c r="R118" s="68">
        <v>28.222915878776934</v>
      </c>
      <c r="S118" s="68">
        <v>28.222915878776934</v>
      </c>
      <c r="T118" s="68">
        <v>12.418082986661851</v>
      </c>
      <c r="U118" s="68">
        <v>124.74528818419404</v>
      </c>
      <c r="W118" s="69" t="b">
        <v>0</v>
      </c>
      <c r="X118" s="48" t="s">
        <v>269</v>
      </c>
    </row>
    <row r="119" spans="1:24">
      <c r="A119" s="53" t="s">
        <v>387</v>
      </c>
      <c r="B119" s="54" t="s">
        <v>213</v>
      </c>
      <c r="C119" s="54" t="s">
        <v>219</v>
      </c>
      <c r="D119" s="54" t="s">
        <v>277</v>
      </c>
      <c r="E119" s="55">
        <v>0</v>
      </c>
      <c r="F119" s="55">
        <v>0</v>
      </c>
      <c r="G119" s="55">
        <v>10</v>
      </c>
      <c r="H119" s="55">
        <v>6</v>
      </c>
      <c r="I119" s="55">
        <v>9</v>
      </c>
      <c r="J119" s="55">
        <v>5</v>
      </c>
      <c r="K119" s="55">
        <v>30</v>
      </c>
      <c r="L119" s="48">
        <v>345999</v>
      </c>
      <c r="M119" s="48">
        <v>177161</v>
      </c>
      <c r="N119" s="48">
        <v>177161</v>
      </c>
      <c r="O119" s="68" t="s">
        <v>268</v>
      </c>
      <c r="P119" s="68" t="s">
        <v>268</v>
      </c>
      <c r="Q119" s="68">
        <v>2.8901817635311082</v>
      </c>
      <c r="R119" s="68">
        <v>1.7341090581186651</v>
      </c>
      <c r="S119" s="68">
        <v>2.6011635871779974</v>
      </c>
      <c r="T119" s="68">
        <v>1.4450908817655541</v>
      </c>
      <c r="U119" s="68">
        <v>8.670545290593326</v>
      </c>
      <c r="W119" s="69" t="b">
        <v>0</v>
      </c>
      <c r="X119" s="48" t="s">
        <v>269</v>
      </c>
    </row>
    <row r="120" spans="1:24">
      <c r="A120" s="53" t="s">
        <v>388</v>
      </c>
      <c r="B120" s="54" t="s">
        <v>213</v>
      </c>
      <c r="C120" s="56" t="s">
        <v>219</v>
      </c>
      <c r="D120" s="54" t="s">
        <v>199</v>
      </c>
      <c r="E120" s="55">
        <v>16</v>
      </c>
      <c r="F120" s="55">
        <v>15</v>
      </c>
      <c r="G120" s="55">
        <v>31</v>
      </c>
      <c r="H120" s="55">
        <v>32</v>
      </c>
      <c r="I120" s="55">
        <v>22</v>
      </c>
      <c r="J120" s="55">
        <v>6</v>
      </c>
      <c r="K120" s="55">
        <v>122</v>
      </c>
      <c r="L120" s="48">
        <v>345999</v>
      </c>
      <c r="M120" s="48">
        <v>177161</v>
      </c>
      <c r="N120" s="48">
        <v>177161</v>
      </c>
      <c r="O120" s="68">
        <v>4.6242908216497733</v>
      </c>
      <c r="P120" s="68">
        <v>4.335272645296663</v>
      </c>
      <c r="Q120" s="68">
        <v>8.9595634669464363</v>
      </c>
      <c r="R120" s="68">
        <v>9.2485816432995467</v>
      </c>
      <c r="S120" s="68">
        <v>6.3583998797684389</v>
      </c>
      <c r="T120" s="68">
        <v>1.7341090581186651</v>
      </c>
      <c r="U120" s="68">
        <v>35.260217515079525</v>
      </c>
      <c r="W120" s="69" t="b">
        <v>0</v>
      </c>
      <c r="X120" s="48" t="s">
        <v>269</v>
      </c>
    </row>
    <row r="121" spans="1:24">
      <c r="A121" s="53" t="s">
        <v>389</v>
      </c>
      <c r="B121" s="54" t="s">
        <v>213</v>
      </c>
      <c r="C121" s="56" t="s">
        <v>219</v>
      </c>
      <c r="D121" s="54" t="s">
        <v>149</v>
      </c>
      <c r="E121" s="55">
        <v>5</v>
      </c>
      <c r="F121" s="55">
        <v>0</v>
      </c>
      <c r="G121" s="55">
        <v>0</v>
      </c>
      <c r="H121" s="55">
        <v>6</v>
      </c>
      <c r="I121" s="55">
        <v>0</v>
      </c>
      <c r="J121" s="55">
        <v>0</v>
      </c>
      <c r="K121" s="55">
        <v>11</v>
      </c>
      <c r="L121" s="48">
        <v>345999</v>
      </c>
      <c r="M121" s="48">
        <v>177161</v>
      </c>
      <c r="N121" s="48">
        <v>177161</v>
      </c>
      <c r="O121" s="68">
        <v>1.4450908817655541</v>
      </c>
      <c r="P121" s="68" t="s">
        <v>268</v>
      </c>
      <c r="Q121" s="68" t="s">
        <v>268</v>
      </c>
      <c r="R121" s="68">
        <v>1.7341090581186651</v>
      </c>
      <c r="S121" s="68" t="s">
        <v>268</v>
      </c>
      <c r="T121" s="68" t="s">
        <v>268</v>
      </c>
      <c r="U121" s="68">
        <v>3.1791999398842195</v>
      </c>
      <c r="W121" s="69" t="b">
        <v>0</v>
      </c>
      <c r="X121" s="48" t="s">
        <v>269</v>
      </c>
    </row>
    <row r="122" spans="1:24">
      <c r="A122" s="53" t="s">
        <v>390</v>
      </c>
      <c r="B122" s="54" t="s">
        <v>213</v>
      </c>
      <c r="C122" s="56" t="s">
        <v>219</v>
      </c>
      <c r="D122" s="54" t="s">
        <v>93</v>
      </c>
      <c r="E122" s="55">
        <v>0</v>
      </c>
      <c r="F122" s="55">
        <v>0</v>
      </c>
      <c r="G122" s="55">
        <v>10</v>
      </c>
      <c r="H122" s="55">
        <v>6</v>
      </c>
      <c r="I122" s="55">
        <v>8</v>
      </c>
      <c r="J122" s="55">
        <v>0</v>
      </c>
      <c r="K122" s="55">
        <v>24</v>
      </c>
      <c r="L122" s="48">
        <v>345999</v>
      </c>
      <c r="M122" s="48">
        <v>177161</v>
      </c>
      <c r="N122" s="48">
        <v>177161</v>
      </c>
      <c r="O122" s="68" t="s">
        <v>268</v>
      </c>
      <c r="P122" s="68" t="s">
        <v>268</v>
      </c>
      <c r="Q122" s="68">
        <v>2.8901817635311082</v>
      </c>
      <c r="R122" s="68">
        <v>1.7341090581186651</v>
      </c>
      <c r="S122" s="68">
        <v>2.3121454108248867</v>
      </c>
      <c r="T122" s="68" t="s">
        <v>268</v>
      </c>
      <c r="U122" s="68">
        <v>6.9364362324746605</v>
      </c>
      <c r="W122" s="69" t="b">
        <v>0</v>
      </c>
      <c r="X122" s="48" t="s">
        <v>269</v>
      </c>
    </row>
    <row r="123" spans="1:24">
      <c r="A123" s="53" t="s">
        <v>391</v>
      </c>
      <c r="B123" s="54" t="s">
        <v>213</v>
      </c>
      <c r="C123" s="54" t="s">
        <v>219</v>
      </c>
      <c r="D123" s="54" t="s">
        <v>152</v>
      </c>
      <c r="E123" s="55">
        <v>5</v>
      </c>
      <c r="F123" s="55">
        <v>0</v>
      </c>
      <c r="G123" s="55">
        <v>0</v>
      </c>
      <c r="H123" s="55">
        <v>0</v>
      </c>
      <c r="I123" s="55">
        <v>0</v>
      </c>
      <c r="J123" s="55">
        <v>0</v>
      </c>
      <c r="K123" s="55">
        <v>5</v>
      </c>
      <c r="L123" s="48">
        <v>345999</v>
      </c>
      <c r="M123" s="48">
        <v>177161</v>
      </c>
      <c r="N123" s="48">
        <v>177161</v>
      </c>
      <c r="O123" s="68">
        <v>1.4450908817655541</v>
      </c>
      <c r="P123" s="68" t="s">
        <v>268</v>
      </c>
      <c r="Q123" s="68" t="s">
        <v>268</v>
      </c>
      <c r="R123" s="68" t="s">
        <v>268</v>
      </c>
      <c r="S123" s="68" t="s">
        <v>268</v>
      </c>
      <c r="T123" s="68" t="s">
        <v>268</v>
      </c>
      <c r="U123" s="68">
        <v>1.4450908817655541</v>
      </c>
      <c r="W123" s="69" t="b">
        <v>0</v>
      </c>
      <c r="X123" s="48" t="s">
        <v>269</v>
      </c>
    </row>
    <row r="124" spans="1:24">
      <c r="A124" s="53" t="s">
        <v>392</v>
      </c>
      <c r="B124" s="54" t="s">
        <v>213</v>
      </c>
      <c r="C124" s="54" t="s">
        <v>219</v>
      </c>
      <c r="D124" s="54" t="s">
        <v>153</v>
      </c>
      <c r="E124" s="55">
        <v>30</v>
      </c>
      <c r="F124" s="55">
        <v>15</v>
      </c>
      <c r="G124" s="55">
        <v>32</v>
      </c>
      <c r="H124" s="55">
        <v>20</v>
      </c>
      <c r="I124" s="55">
        <v>13</v>
      </c>
      <c r="J124" s="55">
        <v>11</v>
      </c>
      <c r="K124" s="55">
        <v>121</v>
      </c>
      <c r="L124" s="48">
        <v>345999</v>
      </c>
      <c r="M124" s="48">
        <v>177161</v>
      </c>
      <c r="N124" s="48">
        <v>177161</v>
      </c>
      <c r="O124" s="68">
        <v>8.670545290593326</v>
      </c>
      <c r="P124" s="68">
        <v>4.335272645296663</v>
      </c>
      <c r="Q124" s="68">
        <v>9.2485816432995467</v>
      </c>
      <c r="R124" s="68">
        <v>5.7803635270622165</v>
      </c>
      <c r="S124" s="68">
        <v>3.757236292590441</v>
      </c>
      <c r="T124" s="68">
        <v>3.1791999398842195</v>
      </c>
      <c r="U124" s="68">
        <v>34.971199338726407</v>
      </c>
      <c r="W124" s="69" t="b">
        <v>0</v>
      </c>
      <c r="X124" s="48" t="s">
        <v>269</v>
      </c>
    </row>
    <row r="125" spans="1:24">
      <c r="A125" s="53" t="s">
        <v>393</v>
      </c>
      <c r="B125" s="54" t="s">
        <v>213</v>
      </c>
      <c r="C125" s="54" t="s">
        <v>219</v>
      </c>
      <c r="D125" s="54" t="s">
        <v>97</v>
      </c>
      <c r="E125" s="55">
        <v>31</v>
      </c>
      <c r="F125" s="55">
        <v>28</v>
      </c>
      <c r="G125" s="55">
        <v>90</v>
      </c>
      <c r="H125" s="55">
        <v>103</v>
      </c>
      <c r="I125" s="55">
        <v>83</v>
      </c>
      <c r="J125" s="55">
        <v>43</v>
      </c>
      <c r="K125" s="55">
        <v>378</v>
      </c>
      <c r="L125" s="48">
        <v>345999</v>
      </c>
      <c r="M125" s="48">
        <v>177161</v>
      </c>
      <c r="N125" s="48">
        <v>177161</v>
      </c>
      <c r="O125" s="68">
        <v>8.9595634669464363</v>
      </c>
      <c r="P125" s="68">
        <v>8.0925089378871036</v>
      </c>
      <c r="Q125" s="68">
        <v>26.01163587177998</v>
      </c>
      <c r="R125" s="68">
        <v>29.768872164370414</v>
      </c>
      <c r="S125" s="68">
        <v>23.9885086373082</v>
      </c>
      <c r="T125" s="68">
        <v>12.427781583183766</v>
      </c>
      <c r="U125" s="68">
        <v>109.24887066147591</v>
      </c>
      <c r="W125" s="69" t="b">
        <v>0</v>
      </c>
      <c r="X125" s="48" t="s">
        <v>269</v>
      </c>
    </row>
    <row r="126" spans="1:24">
      <c r="A126" s="53" t="s">
        <v>394</v>
      </c>
      <c r="B126" s="54" t="s">
        <v>213</v>
      </c>
      <c r="C126" s="54" t="s">
        <v>219</v>
      </c>
      <c r="D126" s="54" t="s">
        <v>285</v>
      </c>
      <c r="E126" s="55">
        <v>7</v>
      </c>
      <c r="F126" s="55">
        <v>9</v>
      </c>
      <c r="G126" s="55">
        <v>18</v>
      </c>
      <c r="H126" s="55">
        <v>18</v>
      </c>
      <c r="I126" s="55">
        <v>8</v>
      </c>
      <c r="J126" s="55">
        <v>0</v>
      </c>
      <c r="K126" s="55">
        <v>60</v>
      </c>
      <c r="L126" s="48">
        <v>345999</v>
      </c>
      <c r="M126" s="48">
        <v>177161</v>
      </c>
      <c r="N126" s="48">
        <v>177161</v>
      </c>
      <c r="O126" s="68">
        <v>2.0231272344717759</v>
      </c>
      <c r="P126" s="68">
        <v>2.6011635871779974</v>
      </c>
      <c r="Q126" s="68">
        <v>5.2023271743559949</v>
      </c>
      <c r="R126" s="68">
        <v>5.2023271743559949</v>
      </c>
      <c r="S126" s="68">
        <v>2.3121454108248867</v>
      </c>
      <c r="T126" s="68" t="s">
        <v>268</v>
      </c>
      <c r="U126" s="68">
        <v>17.341090581186652</v>
      </c>
      <c r="W126" s="69" t="b">
        <v>0</v>
      </c>
      <c r="X126" s="48" t="s">
        <v>269</v>
      </c>
    </row>
    <row r="127" spans="1:24">
      <c r="A127" s="53" t="s">
        <v>395</v>
      </c>
      <c r="B127" s="54" t="s">
        <v>213</v>
      </c>
      <c r="C127" s="54" t="s">
        <v>219</v>
      </c>
      <c r="D127" s="54" t="s">
        <v>287</v>
      </c>
      <c r="E127" s="55">
        <v>23</v>
      </c>
      <c r="F127" s="55">
        <v>16</v>
      </c>
      <c r="G127" s="55">
        <v>38</v>
      </c>
      <c r="H127" s="55">
        <v>71</v>
      </c>
      <c r="I127" s="55">
        <v>37</v>
      </c>
      <c r="J127" s="55">
        <v>14</v>
      </c>
      <c r="K127" s="55">
        <v>199</v>
      </c>
      <c r="L127" s="48">
        <v>345999</v>
      </c>
      <c r="M127" s="48">
        <v>177161</v>
      </c>
      <c r="N127" s="48">
        <v>177161</v>
      </c>
      <c r="O127" s="68">
        <v>6.6474180561215492</v>
      </c>
      <c r="P127" s="68">
        <v>4.6242908216497733</v>
      </c>
      <c r="Q127" s="68">
        <v>10.982690701418212</v>
      </c>
      <c r="R127" s="68">
        <v>20.520290521070869</v>
      </c>
      <c r="S127" s="68">
        <v>10.693672525065102</v>
      </c>
      <c r="T127" s="68">
        <v>4.0462544689435518</v>
      </c>
      <c r="U127" s="68">
        <v>57.514617094269056</v>
      </c>
      <c r="W127" s="69" t="b">
        <v>0</v>
      </c>
      <c r="X127" s="48" t="s">
        <v>269</v>
      </c>
    </row>
    <row r="128" spans="1:24">
      <c r="A128" s="53" t="s">
        <v>396</v>
      </c>
      <c r="B128" s="54" t="s">
        <v>213</v>
      </c>
      <c r="C128" s="54" t="s">
        <v>219</v>
      </c>
      <c r="D128" s="54" t="s">
        <v>126</v>
      </c>
      <c r="E128" s="55">
        <v>5</v>
      </c>
      <c r="F128" s="55">
        <v>5</v>
      </c>
      <c r="G128" s="55">
        <v>5</v>
      </c>
      <c r="H128" s="55">
        <v>5</v>
      </c>
      <c r="I128" s="55">
        <v>0</v>
      </c>
      <c r="J128" s="55">
        <v>5</v>
      </c>
      <c r="K128" s="55">
        <v>25</v>
      </c>
      <c r="L128" s="48">
        <v>345999</v>
      </c>
      <c r="M128" s="48">
        <v>177161</v>
      </c>
      <c r="N128" s="48">
        <v>177161</v>
      </c>
      <c r="O128" s="68">
        <v>1.4450908817655541</v>
      </c>
      <c r="P128" s="68">
        <v>1.4450908817655541</v>
      </c>
      <c r="Q128" s="68">
        <v>1.4450908817655541</v>
      </c>
      <c r="R128" s="68">
        <v>1.4450908817655541</v>
      </c>
      <c r="S128" s="68" t="s">
        <v>268</v>
      </c>
      <c r="T128" s="68">
        <v>1.4450908817655541</v>
      </c>
      <c r="U128" s="68">
        <v>7.2254544088277717</v>
      </c>
      <c r="W128" s="69" t="b">
        <v>0</v>
      </c>
      <c r="X128" s="48" t="s">
        <v>269</v>
      </c>
    </row>
    <row r="129" spans="1:24">
      <c r="A129" s="53" t="s">
        <v>397</v>
      </c>
      <c r="B129" s="54" t="s">
        <v>213</v>
      </c>
      <c r="C129" s="54" t="s">
        <v>219</v>
      </c>
      <c r="D129" s="54" t="s">
        <v>130</v>
      </c>
      <c r="E129" s="55">
        <v>16</v>
      </c>
      <c r="F129" s="55">
        <v>17</v>
      </c>
      <c r="G129" s="55">
        <v>55</v>
      </c>
      <c r="H129" s="55">
        <v>65</v>
      </c>
      <c r="I129" s="55">
        <v>45</v>
      </c>
      <c r="J129" s="55">
        <v>21</v>
      </c>
      <c r="K129" s="55">
        <v>219</v>
      </c>
      <c r="L129" s="48">
        <v>345999</v>
      </c>
      <c r="M129" s="48">
        <v>177161</v>
      </c>
      <c r="N129" s="48">
        <v>177161</v>
      </c>
      <c r="O129" s="68">
        <v>9.0313330812086186</v>
      </c>
      <c r="P129" s="68">
        <v>9.5957913987841561</v>
      </c>
      <c r="Q129" s="68">
        <v>31.045207466654624</v>
      </c>
      <c r="R129" s="68">
        <v>36.68979064241001</v>
      </c>
      <c r="S129" s="68">
        <v>25.400624290899238</v>
      </c>
      <c r="T129" s="68">
        <v>11.853624669086312</v>
      </c>
      <c r="U129" s="68">
        <v>123.61637154904297</v>
      </c>
      <c r="W129" s="69" t="b">
        <v>0</v>
      </c>
      <c r="X129" s="48" t="s">
        <v>269</v>
      </c>
    </row>
    <row r="130" spans="1:24">
      <c r="A130" s="53" t="s">
        <v>398</v>
      </c>
      <c r="B130" s="54" t="s">
        <v>213</v>
      </c>
      <c r="C130" s="54" t="s">
        <v>219</v>
      </c>
      <c r="D130" s="54" t="s">
        <v>159</v>
      </c>
      <c r="E130" s="55">
        <v>5</v>
      </c>
      <c r="F130" s="55">
        <v>0</v>
      </c>
      <c r="G130" s="55">
        <v>0</v>
      </c>
      <c r="H130" s="55">
        <v>0</v>
      </c>
      <c r="I130" s="55">
        <v>0</v>
      </c>
      <c r="J130" s="55">
        <v>0</v>
      </c>
      <c r="K130" s="55">
        <v>5</v>
      </c>
      <c r="L130" s="48">
        <v>345999</v>
      </c>
      <c r="M130" s="48">
        <v>177161</v>
      </c>
      <c r="N130" s="48">
        <v>177161</v>
      </c>
      <c r="O130" s="68">
        <v>1.4450908817655541</v>
      </c>
      <c r="P130" s="68" t="s">
        <v>268</v>
      </c>
      <c r="Q130" s="68" t="s">
        <v>268</v>
      </c>
      <c r="R130" s="68" t="s">
        <v>268</v>
      </c>
      <c r="S130" s="68" t="s">
        <v>268</v>
      </c>
      <c r="T130" s="68" t="s">
        <v>268</v>
      </c>
      <c r="U130" s="68">
        <v>1.4450908817655541</v>
      </c>
      <c r="W130" s="69" t="b">
        <v>0</v>
      </c>
      <c r="X130" s="48" t="s">
        <v>269</v>
      </c>
    </row>
    <row r="131" spans="1:24">
      <c r="A131" s="53" t="s">
        <v>399</v>
      </c>
      <c r="B131" s="54" t="s">
        <v>213</v>
      </c>
      <c r="C131" s="54" t="s">
        <v>219</v>
      </c>
      <c r="D131" s="54" t="s">
        <v>140</v>
      </c>
      <c r="E131" s="55">
        <v>10</v>
      </c>
      <c r="F131" s="55">
        <v>5</v>
      </c>
      <c r="G131" s="55">
        <v>6</v>
      </c>
      <c r="H131" s="55">
        <v>5</v>
      </c>
      <c r="I131" s="55">
        <v>9</v>
      </c>
      <c r="J131" s="55">
        <v>0</v>
      </c>
      <c r="K131" s="55">
        <v>35</v>
      </c>
      <c r="L131" s="48">
        <v>345999</v>
      </c>
      <c r="M131" s="48">
        <v>177161</v>
      </c>
      <c r="N131" s="48">
        <v>177161</v>
      </c>
      <c r="O131" s="68">
        <v>2.8901817635311082</v>
      </c>
      <c r="P131" s="68">
        <v>1.4450908817655541</v>
      </c>
      <c r="Q131" s="68">
        <v>1.7341090581186651</v>
      </c>
      <c r="R131" s="68">
        <v>1.4450908817655541</v>
      </c>
      <c r="S131" s="68">
        <v>2.6011635871779974</v>
      </c>
      <c r="T131" s="68" t="s">
        <v>268</v>
      </c>
      <c r="U131" s="68">
        <v>10.115636172358879</v>
      </c>
      <c r="W131" s="69" t="b">
        <v>0</v>
      </c>
      <c r="X131" s="48" t="s">
        <v>269</v>
      </c>
    </row>
    <row r="132" spans="1:24">
      <c r="A132" s="53" t="s">
        <v>400</v>
      </c>
      <c r="B132" s="54" t="s">
        <v>213</v>
      </c>
      <c r="C132" s="56" t="s">
        <v>219</v>
      </c>
      <c r="D132" s="54" t="s">
        <v>144</v>
      </c>
      <c r="E132" s="55">
        <v>46</v>
      </c>
      <c r="F132" s="55">
        <v>52</v>
      </c>
      <c r="G132" s="55">
        <v>86</v>
      </c>
      <c r="H132" s="55">
        <v>100</v>
      </c>
      <c r="I132" s="55">
        <v>63</v>
      </c>
      <c r="J132" s="55">
        <v>23</v>
      </c>
      <c r="K132" s="55">
        <v>370</v>
      </c>
      <c r="L132" s="48">
        <v>345999</v>
      </c>
      <c r="M132" s="48">
        <v>177161</v>
      </c>
      <c r="N132" s="48">
        <v>177161</v>
      </c>
      <c r="O132" s="68">
        <v>25.965082608474773</v>
      </c>
      <c r="P132" s="68">
        <v>29.351832513928006</v>
      </c>
      <c r="Q132" s="68">
        <v>48.543415311496325</v>
      </c>
      <c r="R132" s="68">
        <v>56.445831757553869</v>
      </c>
      <c r="S132" s="68">
        <v>35.560874007258938</v>
      </c>
      <c r="T132" s="68">
        <v>12.982541304237387</v>
      </c>
      <c r="U132" s="68">
        <v>208.8495775029493</v>
      </c>
      <c r="W132" s="69" t="b">
        <v>0</v>
      </c>
      <c r="X132" s="48" t="s">
        <v>269</v>
      </c>
    </row>
    <row r="133" spans="1:24">
      <c r="A133" s="53" t="s">
        <v>401</v>
      </c>
      <c r="B133" s="54" t="s">
        <v>209</v>
      </c>
      <c r="C133" s="54" t="s">
        <v>219</v>
      </c>
      <c r="D133" s="54" t="s">
        <v>58</v>
      </c>
      <c r="E133" s="55">
        <v>11</v>
      </c>
      <c r="F133" s="55">
        <v>8</v>
      </c>
      <c r="G133" s="55">
        <v>18</v>
      </c>
      <c r="H133" s="55">
        <v>10</v>
      </c>
      <c r="I133" s="55">
        <v>6</v>
      </c>
      <c r="J133" s="55">
        <v>0</v>
      </c>
      <c r="K133" s="55">
        <v>53</v>
      </c>
      <c r="L133" s="48">
        <v>345999</v>
      </c>
      <c r="M133" s="48">
        <v>177161</v>
      </c>
      <c r="N133" s="48">
        <v>177161</v>
      </c>
      <c r="O133" s="68">
        <v>3.1791999398842195</v>
      </c>
      <c r="P133" s="68">
        <v>2.3121454108248867</v>
      </c>
      <c r="Q133" s="68">
        <v>5.2023271743559949</v>
      </c>
      <c r="R133" s="68">
        <v>2.8901817635311082</v>
      </c>
      <c r="S133" s="68">
        <v>1.7341090581186651</v>
      </c>
      <c r="T133" s="68" t="s">
        <v>268</v>
      </c>
      <c r="U133" s="68">
        <v>15.317963346714874</v>
      </c>
      <c r="W133" s="69" t="b">
        <v>0</v>
      </c>
      <c r="X133" s="48" t="s">
        <v>269</v>
      </c>
    </row>
    <row r="134" spans="1:24">
      <c r="A134" s="53" t="s">
        <v>402</v>
      </c>
      <c r="B134" s="54" t="s">
        <v>209</v>
      </c>
      <c r="C134" s="54" t="s">
        <v>219</v>
      </c>
      <c r="D134" s="54" t="s">
        <v>62</v>
      </c>
      <c r="E134" s="55">
        <v>109</v>
      </c>
      <c r="F134" s="55">
        <v>71</v>
      </c>
      <c r="G134" s="55">
        <v>198</v>
      </c>
      <c r="H134" s="55">
        <v>173</v>
      </c>
      <c r="I134" s="55">
        <v>103</v>
      </c>
      <c r="J134" s="55">
        <v>53</v>
      </c>
      <c r="K134" s="55">
        <v>707</v>
      </c>
      <c r="L134" s="48">
        <v>345999</v>
      </c>
      <c r="M134" s="48">
        <v>177161</v>
      </c>
      <c r="N134" s="48">
        <v>177161</v>
      </c>
      <c r="O134" s="68">
        <v>31.502981222489083</v>
      </c>
      <c r="P134" s="68">
        <v>20.520290521070869</v>
      </c>
      <c r="Q134" s="68">
        <v>57.225598917915953</v>
      </c>
      <c r="R134" s="68">
        <v>50.000144509088173</v>
      </c>
      <c r="S134" s="68">
        <v>29.768872164370414</v>
      </c>
      <c r="T134" s="68">
        <v>15.317963346714874</v>
      </c>
      <c r="U134" s="68">
        <v>204.33585068164936</v>
      </c>
      <c r="W134" s="69" t="b">
        <v>0</v>
      </c>
      <c r="X134" s="48" t="s">
        <v>269</v>
      </c>
    </row>
    <row r="135" spans="1:24">
      <c r="A135" s="53" t="s">
        <v>403</v>
      </c>
      <c r="B135" s="54" t="s">
        <v>209</v>
      </c>
      <c r="C135" s="54" t="s">
        <v>219</v>
      </c>
      <c r="D135" s="54" t="s">
        <v>272</v>
      </c>
      <c r="E135" s="55">
        <v>23</v>
      </c>
      <c r="F135" s="55">
        <v>24</v>
      </c>
      <c r="G135" s="55">
        <v>44</v>
      </c>
      <c r="H135" s="55">
        <v>62</v>
      </c>
      <c r="I135" s="55">
        <v>32</v>
      </c>
      <c r="J135" s="55">
        <v>17</v>
      </c>
      <c r="K135" s="55">
        <v>202</v>
      </c>
      <c r="L135" s="48">
        <v>345999</v>
      </c>
      <c r="M135" s="48">
        <v>177161</v>
      </c>
      <c r="N135" s="48">
        <v>177161</v>
      </c>
      <c r="O135" s="68">
        <v>6.6474180561215492</v>
      </c>
      <c r="P135" s="68">
        <v>6.9364362324746605</v>
      </c>
      <c r="Q135" s="68">
        <v>12.716799759536878</v>
      </c>
      <c r="R135" s="68">
        <v>17.919126933892873</v>
      </c>
      <c r="S135" s="68">
        <v>9.2485816432995467</v>
      </c>
      <c r="T135" s="68">
        <v>4.9133089980028846</v>
      </c>
      <c r="U135" s="68">
        <v>58.381671623328387</v>
      </c>
      <c r="W135" s="69" t="b">
        <v>0</v>
      </c>
      <c r="X135" s="48" t="s">
        <v>269</v>
      </c>
    </row>
    <row r="136" spans="1:24">
      <c r="A136" s="53" t="s">
        <v>404</v>
      </c>
      <c r="B136" s="54" t="s">
        <v>209</v>
      </c>
      <c r="C136" s="54" t="s">
        <v>219</v>
      </c>
      <c r="D136" s="54" t="s">
        <v>198</v>
      </c>
      <c r="E136" s="55">
        <v>22</v>
      </c>
      <c r="F136" s="55">
        <v>29</v>
      </c>
      <c r="G136" s="55">
        <v>41</v>
      </c>
      <c r="H136" s="55">
        <v>51</v>
      </c>
      <c r="I136" s="55">
        <v>34</v>
      </c>
      <c r="J136" s="55">
        <v>16</v>
      </c>
      <c r="K136" s="55">
        <v>193</v>
      </c>
      <c r="L136" s="48">
        <v>345999</v>
      </c>
      <c r="M136" s="48">
        <v>177161</v>
      </c>
      <c r="N136" s="48">
        <v>177161</v>
      </c>
      <c r="O136" s="68">
        <v>6.3583998797684389</v>
      </c>
      <c r="P136" s="68">
        <v>8.3815271142402139</v>
      </c>
      <c r="Q136" s="68">
        <v>11.849745230477545</v>
      </c>
      <c r="R136" s="68">
        <v>14.739926994008652</v>
      </c>
      <c r="S136" s="68">
        <v>9.8266179960057691</v>
      </c>
      <c r="T136" s="68">
        <v>4.6242908216497733</v>
      </c>
      <c r="U136" s="68">
        <v>55.780508036150387</v>
      </c>
      <c r="W136" s="69" t="b">
        <v>0</v>
      </c>
      <c r="X136" s="48" t="s">
        <v>269</v>
      </c>
    </row>
    <row r="137" spans="1:24">
      <c r="A137" s="53" t="s">
        <v>405</v>
      </c>
      <c r="B137" s="54" t="s">
        <v>209</v>
      </c>
      <c r="C137" s="54" t="s">
        <v>219</v>
      </c>
      <c r="D137" s="54" t="s">
        <v>277</v>
      </c>
      <c r="E137" s="55">
        <v>7</v>
      </c>
      <c r="F137" s="55">
        <v>5</v>
      </c>
      <c r="G137" s="55">
        <v>9</v>
      </c>
      <c r="H137" s="55">
        <v>16</v>
      </c>
      <c r="I137" s="55">
        <v>9</v>
      </c>
      <c r="J137" s="55">
        <v>5</v>
      </c>
      <c r="K137" s="55">
        <v>51</v>
      </c>
      <c r="L137" s="48">
        <v>345999</v>
      </c>
      <c r="M137" s="48">
        <v>177161</v>
      </c>
      <c r="N137" s="48">
        <v>177161</v>
      </c>
      <c r="O137" s="68">
        <v>2.0231272344717759</v>
      </c>
      <c r="P137" s="68">
        <v>1.4450908817655541</v>
      </c>
      <c r="Q137" s="68">
        <v>2.6011635871779974</v>
      </c>
      <c r="R137" s="68">
        <v>4.6242908216497733</v>
      </c>
      <c r="S137" s="68">
        <v>2.6011635871779974</v>
      </c>
      <c r="T137" s="68">
        <v>1.4450908817655541</v>
      </c>
      <c r="U137" s="68">
        <v>14.739926994008652</v>
      </c>
      <c r="W137" s="69" t="b">
        <v>0</v>
      </c>
      <c r="X137" s="48" t="s">
        <v>269</v>
      </c>
    </row>
    <row r="138" spans="1:24">
      <c r="A138" s="53" t="s">
        <v>406</v>
      </c>
      <c r="B138" s="54" t="s">
        <v>209</v>
      </c>
      <c r="C138" s="56" t="s">
        <v>219</v>
      </c>
      <c r="D138" s="54" t="s">
        <v>199</v>
      </c>
      <c r="E138" s="55">
        <v>18</v>
      </c>
      <c r="F138" s="55">
        <v>17</v>
      </c>
      <c r="G138" s="55">
        <v>36</v>
      </c>
      <c r="H138" s="55">
        <v>29</v>
      </c>
      <c r="I138" s="55">
        <v>31</v>
      </c>
      <c r="J138" s="55">
        <v>13</v>
      </c>
      <c r="K138" s="55">
        <v>144</v>
      </c>
      <c r="L138" s="48">
        <v>345999</v>
      </c>
      <c r="M138" s="48">
        <v>177161</v>
      </c>
      <c r="N138" s="48">
        <v>177161</v>
      </c>
      <c r="O138" s="68">
        <v>5.2023271743559949</v>
      </c>
      <c r="P138" s="68">
        <v>4.9133089980028846</v>
      </c>
      <c r="Q138" s="68">
        <v>10.40465434871199</v>
      </c>
      <c r="R138" s="68">
        <v>8.3815271142402139</v>
      </c>
      <c r="S138" s="68">
        <v>8.9595634669464363</v>
      </c>
      <c r="T138" s="68">
        <v>3.757236292590441</v>
      </c>
      <c r="U138" s="68">
        <v>41.618617394847959</v>
      </c>
      <c r="W138" s="69" t="b">
        <v>0</v>
      </c>
      <c r="X138" s="48" t="s">
        <v>269</v>
      </c>
    </row>
    <row r="139" spans="1:24">
      <c r="A139" s="53" t="s">
        <v>407</v>
      </c>
      <c r="B139" s="54" t="s">
        <v>209</v>
      </c>
      <c r="C139" s="54" t="s">
        <v>219</v>
      </c>
      <c r="D139" s="54" t="s">
        <v>149</v>
      </c>
      <c r="E139" s="55">
        <v>7</v>
      </c>
      <c r="F139" s="55">
        <v>0</v>
      </c>
      <c r="G139" s="55">
        <v>6</v>
      </c>
      <c r="H139" s="55">
        <v>6</v>
      </c>
      <c r="I139" s="55">
        <v>5</v>
      </c>
      <c r="J139" s="55">
        <v>5</v>
      </c>
      <c r="K139" s="55">
        <v>29</v>
      </c>
      <c r="L139" s="48">
        <v>345999</v>
      </c>
      <c r="M139" s="48">
        <v>177161</v>
      </c>
      <c r="N139" s="48">
        <v>177161</v>
      </c>
      <c r="O139" s="68">
        <v>2.0231272344717759</v>
      </c>
      <c r="P139" s="68" t="s">
        <v>268</v>
      </c>
      <c r="Q139" s="68">
        <v>1.7341090581186651</v>
      </c>
      <c r="R139" s="68">
        <v>1.7341090581186651</v>
      </c>
      <c r="S139" s="68">
        <v>1.4450908817655541</v>
      </c>
      <c r="T139" s="68">
        <v>1.4450908817655541</v>
      </c>
      <c r="U139" s="68">
        <v>8.3815271142402139</v>
      </c>
      <c r="W139" s="69" t="b">
        <v>0</v>
      </c>
      <c r="X139" s="48" t="s">
        <v>269</v>
      </c>
    </row>
    <row r="140" spans="1:24">
      <c r="A140" s="53" t="s">
        <v>408</v>
      </c>
      <c r="B140" s="54" t="s">
        <v>209</v>
      </c>
      <c r="C140" s="54" t="s">
        <v>219</v>
      </c>
      <c r="D140" s="54" t="s">
        <v>93</v>
      </c>
      <c r="E140" s="55">
        <v>8</v>
      </c>
      <c r="F140" s="55">
        <v>7</v>
      </c>
      <c r="G140" s="55">
        <v>18</v>
      </c>
      <c r="H140" s="55">
        <v>17</v>
      </c>
      <c r="I140" s="55">
        <v>0</v>
      </c>
      <c r="J140" s="55">
        <v>0</v>
      </c>
      <c r="K140" s="55">
        <v>50</v>
      </c>
      <c r="L140" s="48">
        <v>345999</v>
      </c>
      <c r="M140" s="48">
        <v>177161</v>
      </c>
      <c r="N140" s="48">
        <v>177161</v>
      </c>
      <c r="O140" s="68">
        <v>2.3121454108248867</v>
      </c>
      <c r="P140" s="68">
        <v>2.0231272344717759</v>
      </c>
      <c r="Q140" s="68">
        <v>5.2023271743559949</v>
      </c>
      <c r="R140" s="68">
        <v>4.9133089980028846</v>
      </c>
      <c r="S140" s="68" t="s">
        <v>268</v>
      </c>
      <c r="T140" s="68" t="s">
        <v>268</v>
      </c>
      <c r="U140" s="68">
        <v>14.450908817655543</v>
      </c>
      <c r="W140" s="69" t="b">
        <v>0</v>
      </c>
      <c r="X140" s="48" t="s">
        <v>269</v>
      </c>
    </row>
    <row r="141" spans="1:24">
      <c r="A141" s="53" t="s">
        <v>409</v>
      </c>
      <c r="B141" s="54" t="s">
        <v>209</v>
      </c>
      <c r="C141" s="54" t="s">
        <v>219</v>
      </c>
      <c r="D141" s="54" t="s">
        <v>152</v>
      </c>
      <c r="E141" s="55">
        <v>6</v>
      </c>
      <c r="F141" s="55">
        <v>5</v>
      </c>
      <c r="G141" s="55">
        <v>5</v>
      </c>
      <c r="H141" s="55">
        <v>0</v>
      </c>
      <c r="I141" s="55">
        <v>0</v>
      </c>
      <c r="J141" s="55">
        <v>0</v>
      </c>
      <c r="K141" s="55">
        <v>16</v>
      </c>
      <c r="L141" s="48">
        <v>345999</v>
      </c>
      <c r="M141" s="48">
        <v>177161</v>
      </c>
      <c r="N141" s="48">
        <v>177161</v>
      </c>
      <c r="O141" s="68">
        <v>1.7341090581186651</v>
      </c>
      <c r="P141" s="68">
        <v>1.4450908817655541</v>
      </c>
      <c r="Q141" s="68">
        <v>1.4450908817655541</v>
      </c>
      <c r="R141" s="68" t="s">
        <v>268</v>
      </c>
      <c r="S141" s="68" t="s">
        <v>268</v>
      </c>
      <c r="T141" s="68" t="s">
        <v>268</v>
      </c>
      <c r="U141" s="68">
        <v>4.6242908216497733</v>
      </c>
      <c r="W141" s="69" t="b">
        <v>0</v>
      </c>
      <c r="X141" s="48" t="s">
        <v>269</v>
      </c>
    </row>
    <row r="142" spans="1:24">
      <c r="A142" s="53" t="s">
        <v>410</v>
      </c>
      <c r="B142" s="54" t="s">
        <v>209</v>
      </c>
      <c r="C142" s="54" t="s">
        <v>219</v>
      </c>
      <c r="D142" s="54" t="s">
        <v>153</v>
      </c>
      <c r="E142" s="55">
        <v>57</v>
      </c>
      <c r="F142" s="55">
        <v>24</v>
      </c>
      <c r="G142" s="55">
        <v>27</v>
      </c>
      <c r="H142" s="55">
        <v>17</v>
      </c>
      <c r="I142" s="55">
        <v>16</v>
      </c>
      <c r="J142" s="55">
        <v>6</v>
      </c>
      <c r="K142" s="55">
        <v>147</v>
      </c>
      <c r="L142" s="48">
        <v>345999</v>
      </c>
      <c r="M142" s="48">
        <v>177161</v>
      </c>
      <c r="N142" s="48">
        <v>177161</v>
      </c>
      <c r="O142" s="68">
        <v>16.474036052127317</v>
      </c>
      <c r="P142" s="68">
        <v>6.9364362324746605</v>
      </c>
      <c r="Q142" s="68">
        <v>7.8034907615339932</v>
      </c>
      <c r="R142" s="68">
        <v>4.9133089980028846</v>
      </c>
      <c r="S142" s="68">
        <v>4.6242908216497733</v>
      </c>
      <c r="T142" s="68">
        <v>1.7341090581186651</v>
      </c>
      <c r="U142" s="68">
        <v>42.485671923907297</v>
      </c>
      <c r="W142" s="69" t="b">
        <v>0</v>
      </c>
      <c r="X142" s="48" t="s">
        <v>269</v>
      </c>
    </row>
    <row r="143" spans="1:24">
      <c r="A143" s="53" t="s">
        <v>411</v>
      </c>
      <c r="B143" s="54" t="s">
        <v>209</v>
      </c>
      <c r="C143" s="54" t="s">
        <v>219</v>
      </c>
      <c r="D143" s="54" t="s">
        <v>97</v>
      </c>
      <c r="E143" s="55">
        <v>19</v>
      </c>
      <c r="F143" s="55">
        <v>19</v>
      </c>
      <c r="G143" s="55">
        <v>81</v>
      </c>
      <c r="H143" s="55">
        <v>79</v>
      </c>
      <c r="I143" s="55">
        <v>42</v>
      </c>
      <c r="J143" s="55">
        <v>29</v>
      </c>
      <c r="K143" s="55">
        <v>269</v>
      </c>
      <c r="L143" s="48">
        <v>345999</v>
      </c>
      <c r="M143" s="48">
        <v>177161</v>
      </c>
      <c r="N143" s="48">
        <v>177161</v>
      </c>
      <c r="O143" s="68">
        <v>5.4913453507091061</v>
      </c>
      <c r="P143" s="68">
        <v>5.4913453507091061</v>
      </c>
      <c r="Q143" s="68">
        <v>23.41047228460198</v>
      </c>
      <c r="R143" s="68">
        <v>22.832435931895759</v>
      </c>
      <c r="S143" s="68">
        <v>12.138763406830657</v>
      </c>
      <c r="T143" s="68">
        <v>8.3815271142402139</v>
      </c>
      <c r="U143" s="68">
        <v>77.745889438986808</v>
      </c>
      <c r="W143" s="69" t="b">
        <v>0</v>
      </c>
      <c r="X143" s="48" t="s">
        <v>269</v>
      </c>
    </row>
    <row r="144" spans="1:24">
      <c r="A144" s="53" t="s">
        <v>412</v>
      </c>
      <c r="B144" s="54" t="s">
        <v>209</v>
      </c>
      <c r="C144" s="56" t="s">
        <v>219</v>
      </c>
      <c r="D144" s="54" t="s">
        <v>285</v>
      </c>
      <c r="E144" s="55">
        <v>9</v>
      </c>
      <c r="F144" s="55">
        <v>13</v>
      </c>
      <c r="G144" s="55">
        <v>23</v>
      </c>
      <c r="H144" s="55">
        <v>19</v>
      </c>
      <c r="I144" s="55">
        <v>7</v>
      </c>
      <c r="J144" s="55">
        <v>0</v>
      </c>
      <c r="K144" s="55">
        <v>71</v>
      </c>
      <c r="L144" s="48">
        <v>345999</v>
      </c>
      <c r="M144" s="48">
        <v>177161</v>
      </c>
      <c r="N144" s="48">
        <v>177161</v>
      </c>
      <c r="O144" s="68">
        <v>2.6011635871779974</v>
      </c>
      <c r="P144" s="68">
        <v>3.757236292590441</v>
      </c>
      <c r="Q144" s="68">
        <v>6.6474180561215492</v>
      </c>
      <c r="R144" s="68">
        <v>5.4913453507091061</v>
      </c>
      <c r="S144" s="68">
        <v>2.0231272344717759</v>
      </c>
      <c r="T144" s="68" t="s">
        <v>268</v>
      </c>
      <c r="U144" s="68">
        <v>20.520290521070869</v>
      </c>
      <c r="W144" s="69" t="b">
        <v>0</v>
      </c>
      <c r="X144" s="48" t="s">
        <v>269</v>
      </c>
    </row>
    <row r="145" spans="1:24">
      <c r="A145" s="53" t="s">
        <v>413</v>
      </c>
      <c r="B145" s="54" t="s">
        <v>209</v>
      </c>
      <c r="C145" s="54" t="s">
        <v>219</v>
      </c>
      <c r="D145" s="54" t="s">
        <v>287</v>
      </c>
      <c r="E145" s="55">
        <v>29</v>
      </c>
      <c r="F145" s="55">
        <v>29</v>
      </c>
      <c r="G145" s="55">
        <v>65</v>
      </c>
      <c r="H145" s="55">
        <v>52</v>
      </c>
      <c r="I145" s="55">
        <v>37</v>
      </c>
      <c r="J145" s="55">
        <v>15</v>
      </c>
      <c r="K145" s="55">
        <v>227</v>
      </c>
      <c r="L145" s="48">
        <v>345999</v>
      </c>
      <c r="M145" s="48">
        <v>177161</v>
      </c>
      <c r="N145" s="48">
        <v>177161</v>
      </c>
      <c r="O145" s="68">
        <v>8.3815271142402139</v>
      </c>
      <c r="P145" s="68">
        <v>8.3815271142402139</v>
      </c>
      <c r="Q145" s="68">
        <v>18.786181462952204</v>
      </c>
      <c r="R145" s="68">
        <v>15.028945170361764</v>
      </c>
      <c r="S145" s="68">
        <v>10.693672525065102</v>
      </c>
      <c r="T145" s="68">
        <v>4.335272645296663</v>
      </c>
      <c r="U145" s="68">
        <v>65.60712603215616</v>
      </c>
      <c r="W145" s="69" t="b">
        <v>0</v>
      </c>
      <c r="X145" s="48" t="s">
        <v>269</v>
      </c>
    </row>
    <row r="146" spans="1:24">
      <c r="A146" s="53" t="s">
        <v>414</v>
      </c>
      <c r="B146" s="54" t="s">
        <v>209</v>
      </c>
      <c r="C146" s="54" t="s">
        <v>219</v>
      </c>
      <c r="D146" s="54" t="s">
        <v>126</v>
      </c>
      <c r="E146" s="55">
        <v>17</v>
      </c>
      <c r="F146" s="55">
        <v>6</v>
      </c>
      <c r="G146" s="55">
        <v>14</v>
      </c>
      <c r="H146" s="55">
        <v>5</v>
      </c>
      <c r="I146" s="55">
        <v>10</v>
      </c>
      <c r="J146" s="55">
        <v>0</v>
      </c>
      <c r="K146" s="55">
        <v>52</v>
      </c>
      <c r="L146" s="48">
        <v>345999</v>
      </c>
      <c r="M146" s="48">
        <v>177161</v>
      </c>
      <c r="N146" s="48">
        <v>177161</v>
      </c>
      <c r="O146" s="68">
        <v>4.9133089980028846</v>
      </c>
      <c r="P146" s="68">
        <v>1.7341090581186651</v>
      </c>
      <c r="Q146" s="68">
        <v>4.0462544689435518</v>
      </c>
      <c r="R146" s="68">
        <v>1.4450908817655541</v>
      </c>
      <c r="S146" s="68">
        <v>2.8901817635311082</v>
      </c>
      <c r="T146" s="68" t="s">
        <v>268</v>
      </c>
      <c r="U146" s="68">
        <v>15.028945170361764</v>
      </c>
      <c r="W146" s="69" t="b">
        <v>0</v>
      </c>
      <c r="X146" s="48" t="s">
        <v>269</v>
      </c>
    </row>
    <row r="147" spans="1:24">
      <c r="A147" s="53" t="s">
        <v>415</v>
      </c>
      <c r="B147" s="54" t="s">
        <v>209</v>
      </c>
      <c r="C147" s="54" t="s">
        <v>219</v>
      </c>
      <c r="D147" s="54" t="s">
        <v>159</v>
      </c>
      <c r="E147" s="56">
        <v>6</v>
      </c>
      <c r="F147" s="56">
        <v>0</v>
      </c>
      <c r="G147" s="56">
        <v>0</v>
      </c>
      <c r="H147" s="56">
        <v>0</v>
      </c>
      <c r="I147" s="56">
        <v>0</v>
      </c>
      <c r="J147" s="56">
        <v>0</v>
      </c>
      <c r="K147" s="56">
        <v>6</v>
      </c>
      <c r="L147" s="48">
        <v>345999</v>
      </c>
      <c r="M147" s="48">
        <v>177161</v>
      </c>
      <c r="N147" s="48">
        <v>177161</v>
      </c>
      <c r="O147" s="68">
        <v>1.7341090581186651</v>
      </c>
      <c r="P147" s="68" t="s">
        <v>268</v>
      </c>
      <c r="Q147" s="68" t="s">
        <v>268</v>
      </c>
      <c r="R147" s="68" t="s">
        <v>268</v>
      </c>
      <c r="S147" s="68" t="s">
        <v>268</v>
      </c>
      <c r="T147" s="68" t="s">
        <v>268</v>
      </c>
      <c r="U147" s="68">
        <v>1.7341090581186651</v>
      </c>
      <c r="W147" s="69" t="b">
        <v>0</v>
      </c>
      <c r="X147" s="48" t="s">
        <v>269</v>
      </c>
    </row>
    <row r="148" spans="1:24">
      <c r="A148" s="53" t="s">
        <v>416</v>
      </c>
      <c r="B148" s="54" t="s">
        <v>209</v>
      </c>
      <c r="C148" s="54" t="s">
        <v>219</v>
      </c>
      <c r="D148" s="54" t="s">
        <v>162</v>
      </c>
      <c r="E148" s="56">
        <v>164</v>
      </c>
      <c r="F148" s="56">
        <v>197</v>
      </c>
      <c r="G148" s="56">
        <v>445</v>
      </c>
      <c r="H148" s="56">
        <v>358</v>
      </c>
      <c r="I148" s="56">
        <v>110</v>
      </c>
      <c r="J148" s="56">
        <v>21</v>
      </c>
      <c r="K148" s="56">
        <v>1295</v>
      </c>
      <c r="L148" s="48">
        <v>345999</v>
      </c>
      <c r="M148" s="48">
        <v>177161</v>
      </c>
      <c r="N148" s="48">
        <v>177161</v>
      </c>
      <c r="O148" s="68">
        <v>92.571164082388336</v>
      </c>
      <c r="P148" s="68">
        <v>111.19828856238111</v>
      </c>
      <c r="Q148" s="68">
        <v>251.18395132111468</v>
      </c>
      <c r="R148" s="68">
        <v>202.07607769204284</v>
      </c>
      <c r="S148" s="68">
        <v>62.090414933309248</v>
      </c>
      <c r="T148" s="68">
        <v>11.853624669086312</v>
      </c>
      <c r="U148" s="68">
        <v>730.97352126032251</v>
      </c>
      <c r="W148" s="69" t="b">
        <v>0</v>
      </c>
      <c r="X148" s="48" t="s">
        <v>269</v>
      </c>
    </row>
    <row r="149" spans="1:24">
      <c r="A149" s="53" t="s">
        <v>417</v>
      </c>
      <c r="B149" s="54" t="s">
        <v>209</v>
      </c>
      <c r="C149" s="54" t="s">
        <v>219</v>
      </c>
      <c r="D149" s="54" t="s">
        <v>140</v>
      </c>
      <c r="E149" s="56">
        <v>13</v>
      </c>
      <c r="F149" s="56">
        <v>9</v>
      </c>
      <c r="G149" s="56">
        <v>5</v>
      </c>
      <c r="H149" s="56">
        <v>7</v>
      </c>
      <c r="I149" s="56">
        <v>10</v>
      </c>
      <c r="J149" s="56">
        <v>5</v>
      </c>
      <c r="K149" s="56">
        <v>49</v>
      </c>
      <c r="L149" s="48">
        <v>345999</v>
      </c>
      <c r="M149" s="48">
        <v>177161</v>
      </c>
      <c r="N149" s="48">
        <v>177161</v>
      </c>
      <c r="O149" s="68">
        <v>3.757236292590441</v>
      </c>
      <c r="P149" s="68">
        <v>2.6011635871779974</v>
      </c>
      <c r="Q149" s="68">
        <v>1.4450908817655541</v>
      </c>
      <c r="R149" s="68">
        <v>2.0231272344717759</v>
      </c>
      <c r="S149" s="68">
        <v>2.8901817635311082</v>
      </c>
      <c r="T149" s="68">
        <v>1.4450908817655541</v>
      </c>
      <c r="U149" s="68">
        <v>14.161890641302431</v>
      </c>
      <c r="W149" s="69" t="b">
        <v>0</v>
      </c>
      <c r="X149" s="48" t="s">
        <v>269</v>
      </c>
    </row>
    <row r="150" spans="1:24">
      <c r="A150" s="53" t="s">
        <v>418</v>
      </c>
      <c r="B150" s="54" t="s">
        <v>213</v>
      </c>
      <c r="C150" s="56" t="s">
        <v>223</v>
      </c>
      <c r="D150" s="54" t="s">
        <v>58</v>
      </c>
      <c r="E150" s="56">
        <v>5</v>
      </c>
      <c r="F150" s="56">
        <v>5</v>
      </c>
      <c r="G150" s="56">
        <v>16</v>
      </c>
      <c r="H150" s="56">
        <v>8</v>
      </c>
      <c r="I150" s="56">
        <v>8</v>
      </c>
      <c r="J150" s="56">
        <v>6</v>
      </c>
      <c r="K150" s="56">
        <v>48</v>
      </c>
      <c r="L150" s="48">
        <v>355599</v>
      </c>
      <c r="M150" s="48">
        <v>179111</v>
      </c>
      <c r="N150" s="48">
        <v>179111</v>
      </c>
      <c r="O150" s="68">
        <v>1.4060781948205705</v>
      </c>
      <c r="P150" s="68">
        <v>1.4060781948205705</v>
      </c>
      <c r="Q150" s="68">
        <v>4.4994502234258258</v>
      </c>
      <c r="R150" s="68">
        <v>2.2497251117129129</v>
      </c>
      <c r="S150" s="68">
        <v>2.2497251117129129</v>
      </c>
      <c r="T150" s="68">
        <v>1.6872938337846843</v>
      </c>
      <c r="U150" s="68">
        <v>13.498350670277475</v>
      </c>
      <c r="W150" s="69" t="b">
        <v>0</v>
      </c>
      <c r="X150" s="48" t="s">
        <v>269</v>
      </c>
    </row>
    <row r="151" spans="1:24">
      <c r="A151" s="53" t="s">
        <v>419</v>
      </c>
      <c r="B151" s="54" t="s">
        <v>213</v>
      </c>
      <c r="C151" s="54" t="s">
        <v>223</v>
      </c>
      <c r="D151" s="54" t="s">
        <v>62</v>
      </c>
      <c r="E151" s="56">
        <v>67</v>
      </c>
      <c r="F151" s="56">
        <v>54</v>
      </c>
      <c r="G151" s="56">
        <v>123</v>
      </c>
      <c r="H151" s="56">
        <v>133</v>
      </c>
      <c r="I151" s="56">
        <v>94</v>
      </c>
      <c r="J151" s="56">
        <v>42</v>
      </c>
      <c r="K151" s="56">
        <v>513</v>
      </c>
      <c r="L151" s="48">
        <v>355599</v>
      </c>
      <c r="M151" s="48">
        <v>179111</v>
      </c>
      <c r="N151" s="48">
        <v>179111</v>
      </c>
      <c r="O151" s="68">
        <v>18.841447810595643</v>
      </c>
      <c r="P151" s="68">
        <v>15.185644504062159</v>
      </c>
      <c r="Q151" s="68">
        <v>34.589523592586033</v>
      </c>
      <c r="R151" s="68">
        <v>37.401679982227172</v>
      </c>
      <c r="S151" s="68">
        <v>26.434270062626723</v>
      </c>
      <c r="T151" s="68">
        <v>11.81105683649279</v>
      </c>
      <c r="U151" s="68">
        <v>144.26362278859051</v>
      </c>
      <c r="W151" s="69" t="b">
        <v>0</v>
      </c>
      <c r="X151" s="48" t="s">
        <v>269</v>
      </c>
    </row>
    <row r="152" spans="1:24">
      <c r="A152" s="53" t="s">
        <v>420</v>
      </c>
      <c r="B152" s="56" t="s">
        <v>213</v>
      </c>
      <c r="C152" s="56" t="s">
        <v>223</v>
      </c>
      <c r="D152" s="54" t="s">
        <v>272</v>
      </c>
      <c r="E152" s="56">
        <v>5</v>
      </c>
      <c r="F152" s="56">
        <v>7</v>
      </c>
      <c r="G152" s="56">
        <v>33</v>
      </c>
      <c r="H152" s="56">
        <v>18</v>
      </c>
      <c r="I152" s="56">
        <v>17</v>
      </c>
      <c r="J152" s="56">
        <v>5</v>
      </c>
      <c r="K152" s="56">
        <v>85</v>
      </c>
      <c r="L152" s="48">
        <v>355599</v>
      </c>
      <c r="M152" s="48">
        <v>179111</v>
      </c>
      <c r="N152" s="48">
        <v>179111</v>
      </c>
      <c r="O152" s="68">
        <v>1.4060781948205705</v>
      </c>
      <c r="P152" s="68">
        <v>1.9685094727487984</v>
      </c>
      <c r="Q152" s="68">
        <v>9.2801160858157647</v>
      </c>
      <c r="R152" s="68">
        <v>5.061881501354053</v>
      </c>
      <c r="S152" s="68">
        <v>4.780665862389939</v>
      </c>
      <c r="T152" s="68">
        <v>1.4060781948205705</v>
      </c>
      <c r="U152" s="68">
        <v>23.903329311949694</v>
      </c>
      <c r="W152" s="69" t="b">
        <v>0</v>
      </c>
      <c r="X152" s="48" t="s">
        <v>269</v>
      </c>
    </row>
    <row r="153" spans="1:24">
      <c r="A153" s="53" t="s">
        <v>421</v>
      </c>
      <c r="B153" s="56" t="s">
        <v>213</v>
      </c>
      <c r="C153" s="56" t="s">
        <v>223</v>
      </c>
      <c r="D153" s="54" t="s">
        <v>198</v>
      </c>
      <c r="E153" s="56">
        <v>11</v>
      </c>
      <c r="F153" s="56">
        <v>5</v>
      </c>
      <c r="G153" s="56">
        <v>15</v>
      </c>
      <c r="H153" s="56">
        <v>9</v>
      </c>
      <c r="I153" s="56">
        <v>12</v>
      </c>
      <c r="J153" s="56">
        <v>5</v>
      </c>
      <c r="K153" s="56">
        <v>57</v>
      </c>
      <c r="L153" s="48">
        <v>355599</v>
      </c>
      <c r="M153" s="48">
        <v>179111</v>
      </c>
      <c r="N153" s="48">
        <v>179111</v>
      </c>
      <c r="O153" s="68">
        <v>3.0933720286052546</v>
      </c>
      <c r="P153" s="68">
        <v>1.4060781948205705</v>
      </c>
      <c r="Q153" s="68">
        <v>4.2182345844617108</v>
      </c>
      <c r="R153" s="68">
        <v>2.5309407506770265</v>
      </c>
      <c r="S153" s="68">
        <v>3.3745876675693687</v>
      </c>
      <c r="T153" s="68">
        <v>1.4060781948205705</v>
      </c>
      <c r="U153" s="68">
        <v>16.0292914209545</v>
      </c>
      <c r="W153" s="69" t="b">
        <v>0</v>
      </c>
      <c r="X153" s="48" t="s">
        <v>269</v>
      </c>
    </row>
    <row r="154" spans="1:24">
      <c r="A154" s="53" t="s">
        <v>422</v>
      </c>
      <c r="B154" s="56" t="s">
        <v>213</v>
      </c>
      <c r="C154" s="56" t="s">
        <v>223</v>
      </c>
      <c r="D154" s="54" t="s">
        <v>52</v>
      </c>
      <c r="E154" s="56">
        <v>208</v>
      </c>
      <c r="F154" s="56">
        <v>203</v>
      </c>
      <c r="G154" s="56">
        <v>479</v>
      </c>
      <c r="H154" s="56">
        <v>585</v>
      </c>
      <c r="I154" s="56">
        <v>415</v>
      </c>
      <c r="J154" s="56">
        <v>192</v>
      </c>
      <c r="K154" s="56">
        <v>2082</v>
      </c>
      <c r="L154" s="48">
        <v>355599</v>
      </c>
      <c r="M154" s="48">
        <v>179111</v>
      </c>
      <c r="N154" s="48">
        <v>179111</v>
      </c>
      <c r="O154" s="68">
        <v>116.12910429845179</v>
      </c>
      <c r="P154" s="68">
        <v>113.33753929127748</v>
      </c>
      <c r="Q154" s="68">
        <v>267.43192768730006</v>
      </c>
      <c r="R154" s="68">
        <v>326.6131058393957</v>
      </c>
      <c r="S154" s="68">
        <v>231.69989559546872</v>
      </c>
      <c r="T154" s="68">
        <v>107.19609627549396</v>
      </c>
      <c r="U154" s="68">
        <v>1162.4076689873878</v>
      </c>
      <c r="W154" s="69" t="b">
        <v>0</v>
      </c>
      <c r="X154" s="48" t="s">
        <v>269</v>
      </c>
    </row>
    <row r="155" spans="1:24">
      <c r="A155" s="53" t="s">
        <v>423</v>
      </c>
      <c r="B155" s="56" t="s">
        <v>213</v>
      </c>
      <c r="C155" s="56" t="s">
        <v>223</v>
      </c>
      <c r="D155" s="54" t="s">
        <v>67</v>
      </c>
      <c r="E155" s="56">
        <v>17</v>
      </c>
      <c r="F155" s="56">
        <v>17</v>
      </c>
      <c r="G155" s="56">
        <v>36</v>
      </c>
      <c r="H155" s="56">
        <v>31</v>
      </c>
      <c r="I155" s="56">
        <v>47</v>
      </c>
      <c r="J155" s="56">
        <v>22</v>
      </c>
      <c r="K155" s="56">
        <v>170</v>
      </c>
      <c r="L155" s="48">
        <v>355599</v>
      </c>
      <c r="M155" s="48">
        <v>179111</v>
      </c>
      <c r="N155" s="48">
        <v>179111</v>
      </c>
      <c r="O155" s="68">
        <v>9.4913210243926951</v>
      </c>
      <c r="P155" s="68">
        <v>9.4913210243926951</v>
      </c>
      <c r="Q155" s="68">
        <v>20.09926805165512</v>
      </c>
      <c r="R155" s="68">
        <v>17.307703044480796</v>
      </c>
      <c r="S155" s="68">
        <v>26.240711067438625</v>
      </c>
      <c r="T155" s="68">
        <v>12.282886031567017</v>
      </c>
      <c r="U155" s="68">
        <v>94.913210243926954</v>
      </c>
      <c r="W155" s="69" t="b">
        <v>0</v>
      </c>
      <c r="X155" s="48" t="s">
        <v>269</v>
      </c>
    </row>
    <row r="156" spans="1:24">
      <c r="A156" s="53" t="s">
        <v>424</v>
      </c>
      <c r="B156" s="56" t="s">
        <v>213</v>
      </c>
      <c r="C156" s="56" t="s">
        <v>223</v>
      </c>
      <c r="D156" s="54" t="s">
        <v>277</v>
      </c>
      <c r="E156" s="56">
        <v>5</v>
      </c>
      <c r="F156" s="56">
        <v>6</v>
      </c>
      <c r="G156" s="56">
        <v>15</v>
      </c>
      <c r="H156" s="56">
        <v>20</v>
      </c>
      <c r="I156" s="56">
        <v>11</v>
      </c>
      <c r="J156" s="56">
        <v>5</v>
      </c>
      <c r="K156" s="56">
        <v>62</v>
      </c>
      <c r="L156" s="48">
        <v>355599</v>
      </c>
      <c r="M156" s="48">
        <v>179111</v>
      </c>
      <c r="N156" s="48">
        <v>179111</v>
      </c>
      <c r="O156" s="68">
        <v>1.4060781948205705</v>
      </c>
      <c r="P156" s="68">
        <v>1.6872938337846843</v>
      </c>
      <c r="Q156" s="68">
        <v>4.2182345844617108</v>
      </c>
      <c r="R156" s="68">
        <v>5.624312779282282</v>
      </c>
      <c r="S156" s="68">
        <v>3.0933720286052546</v>
      </c>
      <c r="T156" s="68">
        <v>1.4060781948205705</v>
      </c>
      <c r="U156" s="68">
        <v>17.435369615775073</v>
      </c>
      <c r="W156" s="69" t="b">
        <v>0</v>
      </c>
      <c r="X156" s="48" t="s">
        <v>269</v>
      </c>
    </row>
    <row r="157" spans="1:24">
      <c r="A157" s="53" t="s">
        <v>425</v>
      </c>
      <c r="B157" s="56" t="s">
        <v>213</v>
      </c>
      <c r="C157" s="56" t="s">
        <v>223</v>
      </c>
      <c r="D157" s="54" t="s">
        <v>199</v>
      </c>
      <c r="E157" s="56">
        <v>14</v>
      </c>
      <c r="F157" s="56">
        <v>8</v>
      </c>
      <c r="G157" s="56">
        <v>23</v>
      </c>
      <c r="H157" s="56">
        <v>28</v>
      </c>
      <c r="I157" s="56">
        <v>17</v>
      </c>
      <c r="J157" s="56">
        <v>10</v>
      </c>
      <c r="K157" s="56">
        <v>100</v>
      </c>
      <c r="L157" s="48">
        <v>355599</v>
      </c>
      <c r="M157" s="48">
        <v>179111</v>
      </c>
      <c r="N157" s="48">
        <v>179111</v>
      </c>
      <c r="O157" s="68">
        <v>3.9370189454975968</v>
      </c>
      <c r="P157" s="68">
        <v>2.2497251117129129</v>
      </c>
      <c r="Q157" s="68">
        <v>6.4679596961746242</v>
      </c>
      <c r="R157" s="68">
        <v>7.8740378909951936</v>
      </c>
      <c r="S157" s="68">
        <v>4.780665862389939</v>
      </c>
      <c r="T157" s="68">
        <v>2.812156389641141</v>
      </c>
      <c r="U157" s="68">
        <v>28.121563896411406</v>
      </c>
      <c r="W157" s="69" t="b">
        <v>0</v>
      </c>
      <c r="X157" s="48" t="s">
        <v>269</v>
      </c>
    </row>
    <row r="158" spans="1:24">
      <c r="A158" s="53" t="s">
        <v>426</v>
      </c>
      <c r="B158" s="56" t="s">
        <v>213</v>
      </c>
      <c r="C158" s="56" t="s">
        <v>223</v>
      </c>
      <c r="D158" s="54" t="s">
        <v>149</v>
      </c>
      <c r="E158" s="56">
        <v>0</v>
      </c>
      <c r="F158" s="56">
        <v>0</v>
      </c>
      <c r="G158" s="56">
        <v>5</v>
      </c>
      <c r="H158" s="56">
        <v>6</v>
      </c>
      <c r="I158" s="56">
        <v>0</v>
      </c>
      <c r="J158" s="56">
        <v>0</v>
      </c>
      <c r="K158" s="56">
        <v>11</v>
      </c>
      <c r="L158" s="48">
        <v>355599</v>
      </c>
      <c r="M158" s="48">
        <v>179111</v>
      </c>
      <c r="N158" s="48">
        <v>179111</v>
      </c>
      <c r="O158" s="68" t="s">
        <v>268</v>
      </c>
      <c r="P158" s="68" t="s">
        <v>268</v>
      </c>
      <c r="Q158" s="68">
        <v>1.4060781948205705</v>
      </c>
      <c r="R158" s="68">
        <v>1.6872938337846843</v>
      </c>
      <c r="S158" s="68" t="s">
        <v>268</v>
      </c>
      <c r="T158" s="68" t="s">
        <v>268</v>
      </c>
      <c r="U158" s="68">
        <v>3.0933720286052546</v>
      </c>
      <c r="W158" s="69" t="b">
        <v>0</v>
      </c>
      <c r="X158" s="48" t="s">
        <v>269</v>
      </c>
    </row>
    <row r="159" spans="1:24">
      <c r="A159" s="53" t="s">
        <v>427</v>
      </c>
      <c r="B159" s="56" t="s">
        <v>213</v>
      </c>
      <c r="C159" s="56" t="s">
        <v>223</v>
      </c>
      <c r="D159" s="54" t="s">
        <v>93</v>
      </c>
      <c r="E159" s="56">
        <v>5</v>
      </c>
      <c r="F159" s="56">
        <v>5</v>
      </c>
      <c r="G159" s="56">
        <v>9</v>
      </c>
      <c r="H159" s="56">
        <v>5</v>
      </c>
      <c r="I159" s="56">
        <v>5</v>
      </c>
      <c r="J159" s="56">
        <v>5</v>
      </c>
      <c r="K159" s="56">
        <v>34</v>
      </c>
      <c r="L159" s="48">
        <v>355599</v>
      </c>
      <c r="M159" s="48">
        <v>179111</v>
      </c>
      <c r="N159" s="48">
        <v>179111</v>
      </c>
      <c r="O159" s="68">
        <v>1.4060781948205705</v>
      </c>
      <c r="P159" s="68">
        <v>1.4060781948205705</v>
      </c>
      <c r="Q159" s="68">
        <v>2.5309407506770265</v>
      </c>
      <c r="R159" s="68">
        <v>1.4060781948205705</v>
      </c>
      <c r="S159" s="68">
        <v>1.4060781948205705</v>
      </c>
      <c r="T159" s="68">
        <v>1.4060781948205705</v>
      </c>
      <c r="U159" s="68">
        <v>9.5613317247798779</v>
      </c>
      <c r="W159" s="69" t="b">
        <v>0</v>
      </c>
      <c r="X159" s="48" t="s">
        <v>269</v>
      </c>
    </row>
    <row r="160" spans="1:24">
      <c r="A160" s="53" t="s">
        <v>428</v>
      </c>
      <c r="B160" s="56" t="s">
        <v>213</v>
      </c>
      <c r="C160" s="56" t="s">
        <v>223</v>
      </c>
      <c r="D160" s="54" t="s">
        <v>152</v>
      </c>
      <c r="E160" s="56">
        <v>0</v>
      </c>
      <c r="F160" s="56">
        <v>0</v>
      </c>
      <c r="G160" s="56">
        <v>0</v>
      </c>
      <c r="H160" s="56">
        <v>0</v>
      </c>
      <c r="I160" s="56">
        <v>0</v>
      </c>
      <c r="J160" s="56">
        <v>0</v>
      </c>
      <c r="K160" s="56">
        <v>0</v>
      </c>
      <c r="L160" s="48">
        <v>355599</v>
      </c>
      <c r="M160" s="48">
        <v>179111</v>
      </c>
      <c r="N160" s="48">
        <v>179111</v>
      </c>
      <c r="O160" s="68" t="s">
        <v>268</v>
      </c>
      <c r="P160" s="68" t="s">
        <v>268</v>
      </c>
      <c r="Q160" s="68" t="s">
        <v>268</v>
      </c>
      <c r="R160" s="68" t="s">
        <v>268</v>
      </c>
      <c r="S160" s="68" t="s">
        <v>268</v>
      </c>
      <c r="T160" s="68" t="s">
        <v>268</v>
      </c>
      <c r="U160" s="68" t="s">
        <v>268</v>
      </c>
      <c r="W160" s="69" t="b">
        <v>0</v>
      </c>
      <c r="X160" s="48" t="s">
        <v>269</v>
      </c>
    </row>
    <row r="161" spans="1:34">
      <c r="A161" s="53" t="s">
        <v>429</v>
      </c>
      <c r="B161" s="56" t="s">
        <v>213</v>
      </c>
      <c r="C161" s="56" t="s">
        <v>223</v>
      </c>
      <c r="D161" s="54" t="s">
        <v>153</v>
      </c>
      <c r="E161" s="56">
        <v>24</v>
      </c>
      <c r="F161" s="56">
        <v>12</v>
      </c>
      <c r="G161" s="56">
        <v>22</v>
      </c>
      <c r="H161" s="56">
        <v>18</v>
      </c>
      <c r="I161" s="56">
        <v>9</v>
      </c>
      <c r="J161" s="56">
        <v>5</v>
      </c>
      <c r="K161" s="56">
        <v>90</v>
      </c>
      <c r="L161" s="48">
        <v>355599</v>
      </c>
      <c r="M161" s="48">
        <v>179111</v>
      </c>
      <c r="N161" s="48">
        <v>179111</v>
      </c>
      <c r="O161" s="68">
        <v>6.7491753351387374</v>
      </c>
      <c r="P161" s="68">
        <v>3.3745876675693687</v>
      </c>
      <c r="Q161" s="68">
        <v>6.1867440572105092</v>
      </c>
      <c r="R161" s="68">
        <v>5.061881501354053</v>
      </c>
      <c r="S161" s="68">
        <v>2.5309407506770265</v>
      </c>
      <c r="T161" s="68">
        <v>1.4060781948205705</v>
      </c>
      <c r="U161" s="68">
        <v>25.30940750677027</v>
      </c>
      <c r="W161" s="69" t="b">
        <v>0</v>
      </c>
      <c r="X161" s="48" t="s">
        <v>269</v>
      </c>
    </row>
    <row r="162" spans="1:34">
      <c r="A162" s="53" t="s">
        <v>430</v>
      </c>
      <c r="B162" s="56" t="s">
        <v>213</v>
      </c>
      <c r="C162" s="56" t="s">
        <v>223</v>
      </c>
      <c r="D162" s="54" t="s">
        <v>97</v>
      </c>
      <c r="E162" s="56">
        <v>47</v>
      </c>
      <c r="F162" s="56">
        <v>23</v>
      </c>
      <c r="G162" s="56">
        <v>81</v>
      </c>
      <c r="H162" s="56">
        <v>96</v>
      </c>
      <c r="I162" s="56">
        <v>83</v>
      </c>
      <c r="J162" s="56">
        <v>50</v>
      </c>
      <c r="K162" s="56">
        <v>380</v>
      </c>
      <c r="L162" s="48">
        <v>355599</v>
      </c>
      <c r="M162" s="48">
        <v>179111</v>
      </c>
      <c r="N162" s="48">
        <v>179111</v>
      </c>
      <c r="O162" s="68">
        <v>13.217135031313362</v>
      </c>
      <c r="P162" s="68">
        <v>6.4679596961746242</v>
      </c>
      <c r="Q162" s="68">
        <v>22.778466756093241</v>
      </c>
      <c r="R162" s="68">
        <v>26.996701340554949</v>
      </c>
      <c r="S162" s="68">
        <v>23.340898034021468</v>
      </c>
      <c r="T162" s="68">
        <v>14.060781948205703</v>
      </c>
      <c r="U162" s="68">
        <v>106.86194280636334</v>
      </c>
      <c r="W162" s="69" t="b">
        <v>0</v>
      </c>
      <c r="X162" s="48" t="s">
        <v>269</v>
      </c>
    </row>
    <row r="163" spans="1:34">
      <c r="A163" s="53" t="s">
        <v>431</v>
      </c>
      <c r="B163" s="56" t="s">
        <v>213</v>
      </c>
      <c r="C163" s="56" t="s">
        <v>223</v>
      </c>
      <c r="D163" s="54" t="s">
        <v>285</v>
      </c>
      <c r="E163" s="56">
        <v>5</v>
      </c>
      <c r="F163" s="56">
        <v>6</v>
      </c>
      <c r="G163" s="56">
        <v>14</v>
      </c>
      <c r="H163" s="56">
        <v>6</v>
      </c>
      <c r="I163" s="56">
        <v>7</v>
      </c>
      <c r="J163" s="56">
        <v>5</v>
      </c>
      <c r="K163" s="56">
        <v>43</v>
      </c>
      <c r="L163" s="48">
        <v>355599</v>
      </c>
      <c r="M163" s="48">
        <v>179111</v>
      </c>
      <c r="N163" s="48">
        <v>179111</v>
      </c>
      <c r="O163" s="68">
        <v>1.4060781948205705</v>
      </c>
      <c r="P163" s="68">
        <v>1.6872938337846843</v>
      </c>
      <c r="Q163" s="68">
        <v>3.9370189454975968</v>
      </c>
      <c r="R163" s="68">
        <v>1.6872938337846843</v>
      </c>
      <c r="S163" s="68">
        <v>1.9685094727487984</v>
      </c>
      <c r="T163" s="68">
        <v>1.4060781948205705</v>
      </c>
      <c r="U163" s="68">
        <v>12.092272475456905</v>
      </c>
      <c r="W163" s="69" t="b">
        <v>0</v>
      </c>
      <c r="X163" s="48" t="s">
        <v>269</v>
      </c>
    </row>
    <row r="164" spans="1:34">
      <c r="A164" s="53" t="s">
        <v>432</v>
      </c>
      <c r="B164" s="56" t="s">
        <v>213</v>
      </c>
      <c r="C164" s="56" t="s">
        <v>223</v>
      </c>
      <c r="D164" s="54" t="s">
        <v>287</v>
      </c>
      <c r="E164" s="56">
        <v>23</v>
      </c>
      <c r="F164" s="56">
        <v>18</v>
      </c>
      <c r="G164" s="56">
        <v>51</v>
      </c>
      <c r="H164" s="56">
        <v>58</v>
      </c>
      <c r="I164" s="56">
        <v>42</v>
      </c>
      <c r="J164" s="56">
        <v>12</v>
      </c>
      <c r="K164" s="56">
        <v>204</v>
      </c>
      <c r="L164" s="48">
        <v>355599</v>
      </c>
      <c r="M164" s="48">
        <v>179111</v>
      </c>
      <c r="N164" s="48">
        <v>179111</v>
      </c>
      <c r="O164" s="68">
        <v>6.4679596961746242</v>
      </c>
      <c r="P164" s="68">
        <v>5.061881501354053</v>
      </c>
      <c r="Q164" s="68">
        <v>14.341997587169816</v>
      </c>
      <c r="R164" s="68">
        <v>16.310507059918617</v>
      </c>
      <c r="S164" s="68">
        <v>11.81105683649279</v>
      </c>
      <c r="T164" s="68">
        <v>3.3745876675693687</v>
      </c>
      <c r="U164" s="68">
        <v>57.367990348679264</v>
      </c>
      <c r="W164" s="69" t="b">
        <v>0</v>
      </c>
      <c r="X164" s="48" t="s">
        <v>269</v>
      </c>
    </row>
    <row r="165" spans="1:34">
      <c r="A165" s="53" t="s">
        <v>433</v>
      </c>
      <c r="B165" s="56" t="s">
        <v>213</v>
      </c>
      <c r="C165" s="56" t="s">
        <v>223</v>
      </c>
      <c r="D165" s="54" t="s">
        <v>126</v>
      </c>
      <c r="E165" s="56">
        <v>5</v>
      </c>
      <c r="F165" s="56">
        <v>0</v>
      </c>
      <c r="G165" s="56">
        <v>0</v>
      </c>
      <c r="H165" s="56">
        <v>6</v>
      </c>
      <c r="I165" s="56">
        <v>0</v>
      </c>
      <c r="J165" s="56">
        <v>0</v>
      </c>
      <c r="K165" s="56">
        <v>11</v>
      </c>
      <c r="L165" s="48">
        <v>355599</v>
      </c>
      <c r="M165" s="48">
        <v>179111</v>
      </c>
      <c r="N165" s="48">
        <v>179111</v>
      </c>
      <c r="O165" s="68">
        <v>1.4060781948205705</v>
      </c>
      <c r="P165" s="68" t="s">
        <v>268</v>
      </c>
      <c r="Q165" s="68" t="s">
        <v>268</v>
      </c>
      <c r="R165" s="68">
        <v>1.6872938337846843</v>
      </c>
      <c r="S165" s="68" t="s">
        <v>268</v>
      </c>
      <c r="T165" s="68" t="s">
        <v>268</v>
      </c>
      <c r="U165" s="68">
        <v>3.0933720286052546</v>
      </c>
      <c r="W165" s="69" t="b">
        <v>0</v>
      </c>
      <c r="X165" s="48" t="s">
        <v>269</v>
      </c>
    </row>
    <row r="166" spans="1:34">
      <c r="A166" s="53" t="s">
        <v>434</v>
      </c>
      <c r="B166" s="56" t="s">
        <v>213</v>
      </c>
      <c r="C166" s="56" t="s">
        <v>223</v>
      </c>
      <c r="D166" s="54" t="s">
        <v>130</v>
      </c>
      <c r="E166" s="56">
        <v>16</v>
      </c>
      <c r="F166" s="56">
        <v>22</v>
      </c>
      <c r="G166" s="56">
        <v>45</v>
      </c>
      <c r="H166" s="56">
        <v>51</v>
      </c>
      <c r="I166" s="56">
        <v>48</v>
      </c>
      <c r="J166" s="56">
        <v>16</v>
      </c>
      <c r="K166" s="56">
        <v>198</v>
      </c>
      <c r="L166" s="48">
        <v>355599</v>
      </c>
      <c r="M166" s="48">
        <v>179111</v>
      </c>
      <c r="N166" s="48">
        <v>179111</v>
      </c>
      <c r="O166" s="68">
        <v>8.9330080229578304</v>
      </c>
      <c r="P166" s="68">
        <v>12.282886031567017</v>
      </c>
      <c r="Q166" s="68">
        <v>25.124085064568899</v>
      </c>
      <c r="R166" s="68">
        <v>28.473963073178087</v>
      </c>
      <c r="S166" s="68">
        <v>26.799024068873489</v>
      </c>
      <c r="T166" s="68">
        <v>8.9330080229578304</v>
      </c>
      <c r="U166" s="68">
        <v>110.54597428410315</v>
      </c>
      <c r="W166" s="69" t="b">
        <v>0</v>
      </c>
      <c r="X166" s="48" t="s">
        <v>269</v>
      </c>
    </row>
    <row r="167" spans="1:34">
      <c r="A167" s="53" t="s">
        <v>435</v>
      </c>
      <c r="B167" s="54" t="s">
        <v>213</v>
      </c>
      <c r="C167" s="54" t="s">
        <v>223</v>
      </c>
      <c r="D167" s="54" t="s">
        <v>159</v>
      </c>
      <c r="E167" s="55">
        <v>10</v>
      </c>
      <c r="F167" s="55">
        <v>0</v>
      </c>
      <c r="G167" s="55">
        <v>5</v>
      </c>
      <c r="H167" s="55">
        <v>0</v>
      </c>
      <c r="I167" s="55">
        <v>0</v>
      </c>
      <c r="J167" s="55">
        <v>0</v>
      </c>
      <c r="K167" s="55">
        <v>15</v>
      </c>
      <c r="L167" s="48">
        <v>355599</v>
      </c>
      <c r="M167" s="48">
        <v>179111</v>
      </c>
      <c r="N167" s="48">
        <v>179111</v>
      </c>
      <c r="O167" s="68">
        <v>2.812156389641141</v>
      </c>
      <c r="P167" s="68" t="s">
        <v>268</v>
      </c>
      <c r="Q167" s="68">
        <v>1.4060781948205705</v>
      </c>
      <c r="R167" s="68" t="s">
        <v>268</v>
      </c>
      <c r="S167" s="68" t="s">
        <v>268</v>
      </c>
      <c r="T167" s="68" t="s">
        <v>268</v>
      </c>
      <c r="U167" s="68">
        <v>4.2182345844617108</v>
      </c>
      <c r="W167" s="69" t="b">
        <v>0</v>
      </c>
      <c r="X167" s="48" t="s">
        <v>269</v>
      </c>
      <c r="Z167" s="49"/>
      <c r="AA167" s="49"/>
      <c r="AB167" s="57"/>
      <c r="AC167" s="57"/>
      <c r="AD167" s="57"/>
      <c r="AE167" s="57"/>
      <c r="AF167" s="57"/>
      <c r="AG167" s="57"/>
      <c r="AH167" s="57"/>
    </row>
    <row r="168" spans="1:34">
      <c r="A168" s="53" t="s">
        <v>436</v>
      </c>
      <c r="B168" s="54" t="s">
        <v>213</v>
      </c>
      <c r="C168" s="54" t="s">
        <v>223</v>
      </c>
      <c r="D168" s="54" t="s">
        <v>140</v>
      </c>
      <c r="E168" s="55">
        <v>7</v>
      </c>
      <c r="F168" s="55">
        <v>5</v>
      </c>
      <c r="G168" s="55">
        <v>9</v>
      </c>
      <c r="H168" s="55">
        <v>9</v>
      </c>
      <c r="I168" s="55">
        <v>0</v>
      </c>
      <c r="J168" s="55">
        <v>0</v>
      </c>
      <c r="K168" s="55">
        <v>30</v>
      </c>
      <c r="L168" s="48">
        <v>355599</v>
      </c>
      <c r="M168" s="48">
        <v>179111</v>
      </c>
      <c r="N168" s="48">
        <v>179111</v>
      </c>
      <c r="O168" s="68">
        <v>1.9685094727487984</v>
      </c>
      <c r="P168" s="68">
        <v>1.4060781948205705</v>
      </c>
      <c r="Q168" s="68">
        <v>2.5309407506770265</v>
      </c>
      <c r="R168" s="68">
        <v>2.5309407506770265</v>
      </c>
      <c r="S168" s="68" t="s">
        <v>268</v>
      </c>
      <c r="T168" s="68" t="s">
        <v>268</v>
      </c>
      <c r="U168" s="68">
        <v>8.4364691689234217</v>
      </c>
      <c r="W168" s="69" t="b">
        <v>0</v>
      </c>
      <c r="X168" s="48" t="s">
        <v>269</v>
      </c>
      <c r="Z168" s="49"/>
      <c r="AA168" s="49"/>
      <c r="AB168" s="57"/>
      <c r="AC168" s="57"/>
      <c r="AD168" s="57"/>
      <c r="AE168" s="57"/>
      <c r="AF168" s="57"/>
      <c r="AG168" s="57"/>
      <c r="AH168" s="57"/>
    </row>
    <row r="169" spans="1:34">
      <c r="A169" s="53" t="s">
        <v>437</v>
      </c>
      <c r="B169" s="54" t="s">
        <v>213</v>
      </c>
      <c r="C169" s="54" t="s">
        <v>223</v>
      </c>
      <c r="D169" s="54" t="s">
        <v>144</v>
      </c>
      <c r="E169" s="55">
        <v>31</v>
      </c>
      <c r="F169" s="55">
        <v>45</v>
      </c>
      <c r="G169" s="55">
        <v>103</v>
      </c>
      <c r="H169" s="55">
        <v>87</v>
      </c>
      <c r="I169" s="55">
        <v>55</v>
      </c>
      <c r="J169" s="55">
        <v>19</v>
      </c>
      <c r="K169" s="55">
        <v>340</v>
      </c>
      <c r="L169" s="48">
        <v>355599</v>
      </c>
      <c r="M169" s="48">
        <v>179111</v>
      </c>
      <c r="N169" s="48">
        <v>179111</v>
      </c>
      <c r="O169" s="68">
        <v>17.307703044480796</v>
      </c>
      <c r="P169" s="68">
        <v>25.124085064568899</v>
      </c>
      <c r="Q169" s="68">
        <v>57.506239147791028</v>
      </c>
      <c r="R169" s="68">
        <v>48.5732311248332</v>
      </c>
      <c r="S169" s="68">
        <v>30.707215078917546</v>
      </c>
      <c r="T169" s="68">
        <v>10.607947027262425</v>
      </c>
      <c r="U169" s="68">
        <v>189.82642048785391</v>
      </c>
      <c r="W169" s="69" t="b">
        <v>0</v>
      </c>
      <c r="X169" s="48" t="s">
        <v>269</v>
      </c>
      <c r="Z169" s="49"/>
      <c r="AA169" s="49"/>
      <c r="AB169" s="57"/>
      <c r="AC169" s="57"/>
      <c r="AD169" s="57"/>
      <c r="AE169" s="57"/>
      <c r="AF169" s="57"/>
      <c r="AG169" s="57"/>
      <c r="AH169" s="57"/>
    </row>
    <row r="170" spans="1:34">
      <c r="A170" s="53" t="s">
        <v>438</v>
      </c>
      <c r="B170" s="54" t="s">
        <v>209</v>
      </c>
      <c r="C170" s="54" t="s">
        <v>223</v>
      </c>
      <c r="D170" s="54" t="s">
        <v>58</v>
      </c>
      <c r="E170" s="55">
        <v>12</v>
      </c>
      <c r="F170" s="55">
        <v>6</v>
      </c>
      <c r="G170" s="55">
        <v>10</v>
      </c>
      <c r="H170" s="55">
        <v>12</v>
      </c>
      <c r="I170" s="55">
        <v>5</v>
      </c>
      <c r="J170" s="55">
        <v>6</v>
      </c>
      <c r="K170" s="55">
        <v>51</v>
      </c>
      <c r="L170" s="48">
        <v>355599</v>
      </c>
      <c r="M170" s="48">
        <v>179111</v>
      </c>
      <c r="N170" s="48">
        <v>179111</v>
      </c>
      <c r="O170" s="68">
        <v>3.3745876675693687</v>
      </c>
      <c r="P170" s="68">
        <v>1.6872938337846843</v>
      </c>
      <c r="Q170" s="68">
        <v>2.812156389641141</v>
      </c>
      <c r="R170" s="68">
        <v>3.3745876675693687</v>
      </c>
      <c r="S170" s="68">
        <v>1.4060781948205705</v>
      </c>
      <c r="T170" s="68">
        <v>1.6872938337846843</v>
      </c>
      <c r="U170" s="68">
        <v>14.341997587169816</v>
      </c>
      <c r="W170" s="69" t="b">
        <v>0</v>
      </c>
      <c r="X170" s="48" t="s">
        <v>269</v>
      </c>
      <c r="Z170" s="49"/>
      <c r="AA170" s="49"/>
      <c r="AB170" s="57"/>
      <c r="AC170" s="57"/>
      <c r="AD170" s="57"/>
      <c r="AE170" s="57"/>
      <c r="AF170" s="57"/>
      <c r="AG170" s="57"/>
      <c r="AH170" s="57"/>
    </row>
    <row r="171" spans="1:34">
      <c r="A171" s="53" t="s">
        <v>439</v>
      </c>
      <c r="B171" s="54" t="s">
        <v>209</v>
      </c>
      <c r="C171" s="54" t="s">
        <v>223</v>
      </c>
      <c r="D171" s="54" t="s">
        <v>62</v>
      </c>
      <c r="E171" s="55">
        <v>103</v>
      </c>
      <c r="F171" s="55">
        <v>76</v>
      </c>
      <c r="G171" s="55">
        <v>155</v>
      </c>
      <c r="H171" s="55">
        <v>134</v>
      </c>
      <c r="I171" s="55">
        <v>98</v>
      </c>
      <c r="J171" s="55">
        <v>33</v>
      </c>
      <c r="K171" s="55">
        <v>599</v>
      </c>
      <c r="L171" s="48">
        <v>355599</v>
      </c>
      <c r="M171" s="48">
        <v>179111</v>
      </c>
      <c r="N171" s="48">
        <v>179111</v>
      </c>
      <c r="O171" s="68">
        <v>28.965210813303752</v>
      </c>
      <c r="P171" s="68">
        <v>21.372388561272672</v>
      </c>
      <c r="Q171" s="68">
        <v>43.588424039437683</v>
      </c>
      <c r="R171" s="68">
        <v>37.682895621191285</v>
      </c>
      <c r="S171" s="68">
        <v>27.559132618483179</v>
      </c>
      <c r="T171" s="68">
        <v>9.2801160858157647</v>
      </c>
      <c r="U171" s="68">
        <v>168.44816773950433</v>
      </c>
      <c r="W171" s="69" t="b">
        <v>0</v>
      </c>
      <c r="X171" s="48" t="s">
        <v>269</v>
      </c>
    </row>
    <row r="172" spans="1:34">
      <c r="A172" s="53" t="s">
        <v>440</v>
      </c>
      <c r="B172" s="54" t="s">
        <v>209</v>
      </c>
      <c r="C172" s="54" t="s">
        <v>223</v>
      </c>
      <c r="D172" s="54" t="s">
        <v>272</v>
      </c>
      <c r="E172" s="55">
        <v>27</v>
      </c>
      <c r="F172" s="55">
        <v>22</v>
      </c>
      <c r="G172" s="55">
        <v>60</v>
      </c>
      <c r="H172" s="55">
        <v>50</v>
      </c>
      <c r="I172" s="55">
        <v>42</v>
      </c>
      <c r="J172" s="55">
        <v>10</v>
      </c>
      <c r="K172" s="55">
        <v>211</v>
      </c>
      <c r="L172" s="48">
        <v>355599</v>
      </c>
      <c r="M172" s="48">
        <v>179111</v>
      </c>
      <c r="N172" s="48">
        <v>179111</v>
      </c>
      <c r="O172" s="68">
        <v>7.5928222520310795</v>
      </c>
      <c r="P172" s="68">
        <v>6.1867440572105092</v>
      </c>
      <c r="Q172" s="68">
        <v>16.872938337846843</v>
      </c>
      <c r="R172" s="68">
        <v>14.060781948205703</v>
      </c>
      <c r="S172" s="68">
        <v>11.81105683649279</v>
      </c>
      <c r="T172" s="68">
        <v>2.812156389641141</v>
      </c>
      <c r="U172" s="68">
        <v>59.336499821428077</v>
      </c>
      <c r="V172" s="58"/>
      <c r="W172" s="69" t="b">
        <v>0</v>
      </c>
      <c r="X172" s="48" t="s">
        <v>269</v>
      </c>
    </row>
    <row r="173" spans="1:34">
      <c r="A173" s="53" t="s">
        <v>441</v>
      </c>
      <c r="B173" s="54" t="s">
        <v>209</v>
      </c>
      <c r="C173" s="54" t="s">
        <v>223</v>
      </c>
      <c r="D173" s="54" t="s">
        <v>198</v>
      </c>
      <c r="E173" s="55">
        <v>23</v>
      </c>
      <c r="F173" s="55">
        <v>18</v>
      </c>
      <c r="G173" s="55">
        <v>47</v>
      </c>
      <c r="H173" s="55">
        <v>46</v>
      </c>
      <c r="I173" s="55">
        <v>22</v>
      </c>
      <c r="J173" s="55">
        <v>6</v>
      </c>
      <c r="K173" s="55">
        <v>162</v>
      </c>
      <c r="L173" s="48">
        <v>355599</v>
      </c>
      <c r="M173" s="48">
        <v>179111</v>
      </c>
      <c r="N173" s="48">
        <v>179111</v>
      </c>
      <c r="O173" s="68">
        <v>6.4679596961746242</v>
      </c>
      <c r="P173" s="68">
        <v>5.061881501354053</v>
      </c>
      <c r="Q173" s="68">
        <v>13.217135031313362</v>
      </c>
      <c r="R173" s="68">
        <v>12.935919392349248</v>
      </c>
      <c r="S173" s="68">
        <v>6.1867440572105092</v>
      </c>
      <c r="T173" s="68">
        <v>1.6872938337846843</v>
      </c>
      <c r="U173" s="68">
        <v>45.556933512186482</v>
      </c>
      <c r="V173" s="58"/>
      <c r="W173" s="69" t="b">
        <v>0</v>
      </c>
      <c r="X173" s="48" t="s">
        <v>269</v>
      </c>
    </row>
    <row r="174" spans="1:34">
      <c r="A174" s="53" t="s">
        <v>442</v>
      </c>
      <c r="B174" s="54" t="s">
        <v>209</v>
      </c>
      <c r="C174" s="54" t="s">
        <v>223</v>
      </c>
      <c r="D174" s="54" t="s">
        <v>277</v>
      </c>
      <c r="E174" s="56">
        <v>8</v>
      </c>
      <c r="F174" s="56">
        <v>5</v>
      </c>
      <c r="G174" s="56">
        <v>12</v>
      </c>
      <c r="H174" s="56">
        <v>15</v>
      </c>
      <c r="I174" s="56">
        <v>15</v>
      </c>
      <c r="J174" s="56">
        <v>13</v>
      </c>
      <c r="K174" s="56">
        <v>68</v>
      </c>
      <c r="L174" s="48">
        <v>355599</v>
      </c>
      <c r="M174" s="48">
        <v>179111</v>
      </c>
      <c r="N174" s="48">
        <v>179111</v>
      </c>
      <c r="O174" s="68">
        <v>2.2497251117129129</v>
      </c>
      <c r="P174" s="68">
        <v>1.4060781948205705</v>
      </c>
      <c r="Q174" s="68">
        <v>3.3745876675693687</v>
      </c>
      <c r="R174" s="68">
        <v>4.2182345844617108</v>
      </c>
      <c r="S174" s="68">
        <v>4.2182345844617108</v>
      </c>
      <c r="T174" s="68">
        <v>3.6558033065334832</v>
      </c>
      <c r="U174" s="68">
        <v>19.122663449559756</v>
      </c>
      <c r="V174" s="58"/>
      <c r="W174" s="69" t="b">
        <v>0</v>
      </c>
      <c r="X174" s="48" t="s">
        <v>269</v>
      </c>
    </row>
    <row r="175" spans="1:34">
      <c r="A175" s="53" t="s">
        <v>443</v>
      </c>
      <c r="B175" s="54" t="s">
        <v>209</v>
      </c>
      <c r="C175" s="54" t="s">
        <v>223</v>
      </c>
      <c r="D175" s="54" t="s">
        <v>199</v>
      </c>
      <c r="E175" s="56">
        <v>19</v>
      </c>
      <c r="F175" s="56">
        <v>24</v>
      </c>
      <c r="G175" s="56">
        <v>46</v>
      </c>
      <c r="H175" s="56">
        <v>32</v>
      </c>
      <c r="I175" s="56">
        <v>17</v>
      </c>
      <c r="J175" s="56">
        <v>15</v>
      </c>
      <c r="K175" s="56">
        <v>153</v>
      </c>
      <c r="L175" s="48">
        <v>355599</v>
      </c>
      <c r="M175" s="48">
        <v>179111</v>
      </c>
      <c r="N175" s="48">
        <v>179111</v>
      </c>
      <c r="O175" s="68">
        <v>5.343097140318168</v>
      </c>
      <c r="P175" s="68">
        <v>6.7491753351387374</v>
      </c>
      <c r="Q175" s="68">
        <v>12.935919392349248</v>
      </c>
      <c r="R175" s="68">
        <v>8.9989004468516516</v>
      </c>
      <c r="S175" s="68">
        <v>4.780665862389939</v>
      </c>
      <c r="T175" s="68">
        <v>4.2182345844617108</v>
      </c>
      <c r="U175" s="68">
        <v>43.025992761509457</v>
      </c>
      <c r="V175" s="58"/>
      <c r="W175" s="69" t="b">
        <v>0</v>
      </c>
      <c r="X175" s="48" t="s">
        <v>269</v>
      </c>
    </row>
    <row r="176" spans="1:34">
      <c r="A176" s="53" t="s">
        <v>444</v>
      </c>
      <c r="B176" s="54" t="s">
        <v>209</v>
      </c>
      <c r="C176" s="54" t="s">
        <v>223</v>
      </c>
      <c r="D176" s="54" t="s">
        <v>149</v>
      </c>
      <c r="E176" s="56">
        <v>0</v>
      </c>
      <c r="F176" s="56">
        <v>0</v>
      </c>
      <c r="G176" s="56">
        <v>5</v>
      </c>
      <c r="H176" s="56">
        <v>0</v>
      </c>
      <c r="I176" s="56">
        <v>0</v>
      </c>
      <c r="J176" s="56">
        <v>0</v>
      </c>
      <c r="K176" s="56">
        <v>5</v>
      </c>
      <c r="L176" s="48">
        <v>355599</v>
      </c>
      <c r="M176" s="48">
        <v>179111</v>
      </c>
      <c r="N176" s="48">
        <v>179111</v>
      </c>
      <c r="O176" s="68" t="s">
        <v>268</v>
      </c>
      <c r="P176" s="68" t="s">
        <v>268</v>
      </c>
      <c r="Q176" s="68">
        <v>1.4060781948205705</v>
      </c>
      <c r="R176" s="68" t="s">
        <v>268</v>
      </c>
      <c r="S176" s="68" t="s">
        <v>268</v>
      </c>
      <c r="T176" s="68" t="s">
        <v>268</v>
      </c>
      <c r="U176" s="68">
        <v>1.4060781948205705</v>
      </c>
      <c r="V176" s="58"/>
      <c r="W176" s="69" t="b">
        <v>0</v>
      </c>
      <c r="X176" s="48" t="s">
        <v>269</v>
      </c>
    </row>
    <row r="177" spans="1:24">
      <c r="A177" s="53" t="s">
        <v>445</v>
      </c>
      <c r="B177" s="56" t="s">
        <v>209</v>
      </c>
      <c r="C177" s="56" t="s">
        <v>223</v>
      </c>
      <c r="D177" s="54" t="s">
        <v>93</v>
      </c>
      <c r="E177" s="56">
        <v>7</v>
      </c>
      <c r="F177" s="56">
        <v>5</v>
      </c>
      <c r="G177" s="56">
        <v>10</v>
      </c>
      <c r="H177" s="56">
        <v>5</v>
      </c>
      <c r="I177" s="56">
        <v>0</v>
      </c>
      <c r="J177" s="56">
        <v>0</v>
      </c>
      <c r="K177" s="56">
        <v>27</v>
      </c>
      <c r="L177" s="48">
        <v>355599</v>
      </c>
      <c r="M177" s="48">
        <v>179111</v>
      </c>
      <c r="N177" s="48">
        <v>179111</v>
      </c>
      <c r="O177" s="68">
        <v>1.9685094727487984</v>
      </c>
      <c r="P177" s="68">
        <v>1.4060781948205705</v>
      </c>
      <c r="Q177" s="68">
        <v>2.812156389641141</v>
      </c>
      <c r="R177" s="68">
        <v>1.4060781948205705</v>
      </c>
      <c r="S177" s="68" t="s">
        <v>268</v>
      </c>
      <c r="T177" s="68" t="s">
        <v>268</v>
      </c>
      <c r="U177" s="68">
        <v>7.5928222520310795</v>
      </c>
      <c r="V177" s="58"/>
      <c r="W177" s="69" t="b">
        <v>0</v>
      </c>
      <c r="X177" s="48" t="s">
        <v>269</v>
      </c>
    </row>
    <row r="178" spans="1:24">
      <c r="A178" s="53" t="s">
        <v>446</v>
      </c>
      <c r="B178" s="56" t="s">
        <v>209</v>
      </c>
      <c r="C178" s="56" t="s">
        <v>223</v>
      </c>
      <c r="D178" s="54" t="s">
        <v>152</v>
      </c>
      <c r="E178" s="56">
        <v>5</v>
      </c>
      <c r="F178" s="56">
        <v>0</v>
      </c>
      <c r="G178" s="56">
        <v>0</v>
      </c>
      <c r="H178" s="56">
        <v>0</v>
      </c>
      <c r="I178" s="56">
        <v>0</v>
      </c>
      <c r="J178" s="56">
        <v>0</v>
      </c>
      <c r="K178" s="56">
        <v>5</v>
      </c>
      <c r="L178" s="48">
        <v>355599</v>
      </c>
      <c r="M178" s="48">
        <v>179111</v>
      </c>
      <c r="N178" s="48">
        <v>179111</v>
      </c>
      <c r="O178" s="68">
        <v>1.4060781948205705</v>
      </c>
      <c r="P178" s="68" t="s">
        <v>268</v>
      </c>
      <c r="Q178" s="68" t="s">
        <v>268</v>
      </c>
      <c r="R178" s="68" t="s">
        <v>268</v>
      </c>
      <c r="S178" s="68" t="s">
        <v>268</v>
      </c>
      <c r="T178" s="68" t="s">
        <v>268</v>
      </c>
      <c r="U178" s="68">
        <v>1.4060781948205705</v>
      </c>
      <c r="V178" s="58"/>
      <c r="W178" s="69" t="b">
        <v>0</v>
      </c>
      <c r="X178" s="48" t="s">
        <v>269</v>
      </c>
    </row>
    <row r="179" spans="1:24">
      <c r="A179" s="53" t="s">
        <v>447</v>
      </c>
      <c r="B179" s="56" t="s">
        <v>209</v>
      </c>
      <c r="C179" s="56" t="s">
        <v>223</v>
      </c>
      <c r="D179" s="54" t="s">
        <v>153</v>
      </c>
      <c r="E179" s="56">
        <v>46</v>
      </c>
      <c r="F179" s="56">
        <v>19</v>
      </c>
      <c r="G179" s="56">
        <v>22</v>
      </c>
      <c r="H179" s="56">
        <v>32</v>
      </c>
      <c r="I179" s="56">
        <v>12</v>
      </c>
      <c r="J179" s="56">
        <v>7</v>
      </c>
      <c r="K179" s="56">
        <v>138</v>
      </c>
      <c r="L179" s="48">
        <v>355599</v>
      </c>
      <c r="M179" s="48">
        <v>179111</v>
      </c>
      <c r="N179" s="48">
        <v>179111</v>
      </c>
      <c r="O179" s="68">
        <v>12.935919392349248</v>
      </c>
      <c r="P179" s="68">
        <v>5.343097140318168</v>
      </c>
      <c r="Q179" s="68">
        <v>6.1867440572105092</v>
      </c>
      <c r="R179" s="68">
        <v>8.9989004468516516</v>
      </c>
      <c r="S179" s="68">
        <v>3.3745876675693687</v>
      </c>
      <c r="T179" s="68">
        <v>1.9685094727487984</v>
      </c>
      <c r="U179" s="68">
        <v>38.807758177047738</v>
      </c>
      <c r="V179" s="58"/>
      <c r="W179" s="69" t="b">
        <v>0</v>
      </c>
      <c r="X179" s="48" t="s">
        <v>269</v>
      </c>
    </row>
    <row r="180" spans="1:24">
      <c r="A180" s="53" t="s">
        <v>448</v>
      </c>
      <c r="B180" s="56" t="s">
        <v>209</v>
      </c>
      <c r="C180" s="56" t="s">
        <v>223</v>
      </c>
      <c r="D180" s="54" t="s">
        <v>97</v>
      </c>
      <c r="E180" s="56">
        <v>24</v>
      </c>
      <c r="F180" s="56">
        <v>26</v>
      </c>
      <c r="G180" s="56">
        <v>49</v>
      </c>
      <c r="H180" s="56">
        <v>58</v>
      </c>
      <c r="I180" s="56">
        <v>40</v>
      </c>
      <c r="J180" s="56">
        <v>18</v>
      </c>
      <c r="K180" s="56">
        <v>215</v>
      </c>
      <c r="L180" s="48">
        <v>355599</v>
      </c>
      <c r="M180" s="48">
        <v>179111</v>
      </c>
      <c r="N180" s="48">
        <v>179111</v>
      </c>
      <c r="O180" s="68">
        <v>6.7491753351387374</v>
      </c>
      <c r="P180" s="68">
        <v>7.3116066130669664</v>
      </c>
      <c r="Q180" s="68">
        <v>13.77956630924159</v>
      </c>
      <c r="R180" s="68">
        <v>16.310507059918617</v>
      </c>
      <c r="S180" s="68">
        <v>11.248625558564564</v>
      </c>
      <c r="T180" s="68">
        <v>5.061881501354053</v>
      </c>
      <c r="U180" s="68">
        <v>60.46136237728453</v>
      </c>
      <c r="V180" s="58"/>
      <c r="W180" s="69" t="b">
        <v>0</v>
      </c>
      <c r="X180" s="48" t="s">
        <v>269</v>
      </c>
    </row>
    <row r="181" spans="1:24">
      <c r="A181" s="53" t="s">
        <v>449</v>
      </c>
      <c r="B181" s="56" t="s">
        <v>209</v>
      </c>
      <c r="C181" s="56" t="s">
        <v>223</v>
      </c>
      <c r="D181" s="54" t="s">
        <v>285</v>
      </c>
      <c r="E181" s="56">
        <v>7</v>
      </c>
      <c r="F181" s="56">
        <v>12</v>
      </c>
      <c r="G181" s="56">
        <v>17</v>
      </c>
      <c r="H181" s="56">
        <v>11</v>
      </c>
      <c r="I181" s="56">
        <v>5</v>
      </c>
      <c r="J181" s="56">
        <v>0</v>
      </c>
      <c r="K181" s="56">
        <v>52</v>
      </c>
      <c r="L181" s="48">
        <v>355599</v>
      </c>
      <c r="M181" s="48">
        <v>179111</v>
      </c>
      <c r="N181" s="48">
        <v>179111</v>
      </c>
      <c r="O181" s="68">
        <v>1.9685094727487984</v>
      </c>
      <c r="P181" s="68">
        <v>3.3745876675693687</v>
      </c>
      <c r="Q181" s="68">
        <v>4.780665862389939</v>
      </c>
      <c r="R181" s="68">
        <v>3.0933720286052546</v>
      </c>
      <c r="S181" s="68">
        <v>1.4060781948205705</v>
      </c>
      <c r="T181" s="68" t="s">
        <v>268</v>
      </c>
      <c r="U181" s="68">
        <v>14.623213226133933</v>
      </c>
      <c r="V181" s="58"/>
      <c r="W181" s="69" t="b">
        <v>0</v>
      </c>
      <c r="X181" s="48" t="s">
        <v>269</v>
      </c>
    </row>
    <row r="182" spans="1:24">
      <c r="A182" s="53" t="s">
        <v>450</v>
      </c>
      <c r="B182" s="56" t="s">
        <v>209</v>
      </c>
      <c r="C182" s="56" t="s">
        <v>223</v>
      </c>
      <c r="D182" s="54" t="s">
        <v>287</v>
      </c>
      <c r="E182" s="56">
        <v>24</v>
      </c>
      <c r="F182" s="56">
        <v>20</v>
      </c>
      <c r="G182" s="56">
        <v>37</v>
      </c>
      <c r="H182" s="56">
        <v>55</v>
      </c>
      <c r="I182" s="56">
        <v>36</v>
      </c>
      <c r="J182" s="56">
        <v>21</v>
      </c>
      <c r="K182" s="56">
        <v>193</v>
      </c>
      <c r="L182" s="48">
        <v>355599</v>
      </c>
      <c r="M182" s="48">
        <v>179111</v>
      </c>
      <c r="N182" s="48">
        <v>179111</v>
      </c>
      <c r="O182" s="68">
        <v>6.7491753351387374</v>
      </c>
      <c r="P182" s="68">
        <v>5.624312779282282</v>
      </c>
      <c r="Q182" s="68">
        <v>10.404978641672221</v>
      </c>
      <c r="R182" s="68">
        <v>15.466860143026274</v>
      </c>
      <c r="S182" s="68">
        <v>10.123763002708106</v>
      </c>
      <c r="T182" s="68">
        <v>5.9055284182463952</v>
      </c>
      <c r="U182" s="68">
        <v>54.274618320074012</v>
      </c>
      <c r="V182" s="58"/>
      <c r="W182" s="69" t="b">
        <v>0</v>
      </c>
      <c r="X182" s="48" t="s">
        <v>269</v>
      </c>
    </row>
    <row r="183" spans="1:24">
      <c r="A183" s="53" t="s">
        <v>451</v>
      </c>
      <c r="B183" s="56" t="s">
        <v>209</v>
      </c>
      <c r="C183" s="56" t="s">
        <v>223</v>
      </c>
      <c r="D183" s="54" t="s">
        <v>126</v>
      </c>
      <c r="E183" s="56">
        <v>12</v>
      </c>
      <c r="F183" s="56">
        <v>8</v>
      </c>
      <c r="G183" s="56">
        <v>13</v>
      </c>
      <c r="H183" s="56">
        <v>6</v>
      </c>
      <c r="I183" s="56">
        <v>5</v>
      </c>
      <c r="J183" s="56">
        <v>0</v>
      </c>
      <c r="K183" s="56">
        <v>44</v>
      </c>
      <c r="L183" s="48">
        <v>355599</v>
      </c>
      <c r="M183" s="48">
        <v>179111</v>
      </c>
      <c r="N183" s="48">
        <v>179111</v>
      </c>
      <c r="O183" s="68">
        <v>3.3745876675693687</v>
      </c>
      <c r="P183" s="68">
        <v>2.2497251117129129</v>
      </c>
      <c r="Q183" s="68">
        <v>3.6558033065334832</v>
      </c>
      <c r="R183" s="68">
        <v>1.6872938337846843</v>
      </c>
      <c r="S183" s="68">
        <v>1.4060781948205705</v>
      </c>
      <c r="T183" s="68" t="s">
        <v>268</v>
      </c>
      <c r="U183" s="68">
        <v>12.373488114421018</v>
      </c>
      <c r="V183" s="58"/>
      <c r="W183" s="69" t="b">
        <v>0</v>
      </c>
      <c r="X183" s="48" t="s">
        <v>269</v>
      </c>
    </row>
    <row r="184" spans="1:24">
      <c r="A184" s="53" t="s">
        <v>452</v>
      </c>
      <c r="B184" s="56" t="s">
        <v>209</v>
      </c>
      <c r="C184" s="56" t="s">
        <v>223</v>
      </c>
      <c r="D184" s="54" t="s">
        <v>159</v>
      </c>
      <c r="E184" s="56">
        <v>5</v>
      </c>
      <c r="F184" s="56">
        <v>5</v>
      </c>
      <c r="G184" s="56">
        <v>5</v>
      </c>
      <c r="H184" s="56">
        <v>0</v>
      </c>
      <c r="I184" s="56">
        <v>0</v>
      </c>
      <c r="J184" s="56">
        <v>0</v>
      </c>
      <c r="K184" s="56">
        <v>15</v>
      </c>
      <c r="L184" s="48">
        <v>355599</v>
      </c>
      <c r="M184" s="48">
        <v>179111</v>
      </c>
      <c r="N184" s="48">
        <v>179111</v>
      </c>
      <c r="O184" s="68">
        <v>1.4060781948205705</v>
      </c>
      <c r="P184" s="68">
        <v>1.4060781948205705</v>
      </c>
      <c r="Q184" s="68">
        <v>1.4060781948205705</v>
      </c>
      <c r="R184" s="68" t="s">
        <v>268</v>
      </c>
      <c r="S184" s="68" t="s">
        <v>268</v>
      </c>
      <c r="T184" s="68" t="s">
        <v>268</v>
      </c>
      <c r="U184" s="68">
        <v>4.2182345844617108</v>
      </c>
      <c r="V184" s="58"/>
      <c r="W184" s="69" t="b">
        <v>0</v>
      </c>
      <c r="X184" s="48" t="s">
        <v>269</v>
      </c>
    </row>
    <row r="185" spans="1:24">
      <c r="A185" s="53" t="s">
        <v>453</v>
      </c>
      <c r="B185" s="56" t="s">
        <v>209</v>
      </c>
      <c r="C185" s="56" t="s">
        <v>223</v>
      </c>
      <c r="D185" s="54" t="s">
        <v>162</v>
      </c>
      <c r="E185" s="56">
        <v>158</v>
      </c>
      <c r="F185" s="56">
        <v>186</v>
      </c>
      <c r="G185" s="56">
        <v>447</v>
      </c>
      <c r="H185" s="56">
        <v>356</v>
      </c>
      <c r="I185" s="56">
        <v>113</v>
      </c>
      <c r="J185" s="56">
        <v>28</v>
      </c>
      <c r="K185" s="56">
        <v>1288</v>
      </c>
      <c r="L185" s="48">
        <v>355599</v>
      </c>
      <c r="M185" s="48">
        <v>179111</v>
      </c>
      <c r="N185" s="48">
        <v>179111</v>
      </c>
      <c r="O185" s="68">
        <v>88.213454226708578</v>
      </c>
      <c r="P185" s="68">
        <v>103.84621826688479</v>
      </c>
      <c r="Q185" s="68">
        <v>249.56591164138436</v>
      </c>
      <c r="R185" s="68">
        <v>198.75942851081174</v>
      </c>
      <c r="S185" s="68">
        <v>63.089369162139675</v>
      </c>
      <c r="T185" s="68">
        <v>15.632764040176202</v>
      </c>
      <c r="U185" s="68">
        <v>719.10714584810535</v>
      </c>
      <c r="V185" s="58"/>
      <c r="W185" s="69" t="b">
        <v>0</v>
      </c>
      <c r="X185" s="48" t="s">
        <v>269</v>
      </c>
    </row>
    <row r="186" spans="1:24">
      <c r="A186" s="53" t="s">
        <v>454</v>
      </c>
      <c r="B186" s="56" t="s">
        <v>209</v>
      </c>
      <c r="C186" s="56" t="s">
        <v>223</v>
      </c>
      <c r="D186" s="54" t="s">
        <v>140</v>
      </c>
      <c r="E186" s="56">
        <v>14</v>
      </c>
      <c r="F186" s="56">
        <v>5</v>
      </c>
      <c r="G186" s="56">
        <v>13</v>
      </c>
      <c r="H186" s="56">
        <v>15</v>
      </c>
      <c r="I186" s="56">
        <v>16</v>
      </c>
      <c r="J186" s="56">
        <v>6</v>
      </c>
      <c r="K186" s="56">
        <v>69</v>
      </c>
      <c r="L186" s="48">
        <v>355599</v>
      </c>
      <c r="M186" s="48">
        <v>179111</v>
      </c>
      <c r="N186" s="48">
        <v>179111</v>
      </c>
      <c r="O186" s="68">
        <v>3.9370189454975968</v>
      </c>
      <c r="P186" s="68">
        <v>1.4060781948205705</v>
      </c>
      <c r="Q186" s="68">
        <v>3.6558033065334832</v>
      </c>
      <c r="R186" s="68">
        <v>4.2182345844617108</v>
      </c>
      <c r="S186" s="68">
        <v>4.4994502234258258</v>
      </c>
      <c r="T186" s="68">
        <v>1.6872938337846843</v>
      </c>
      <c r="U186" s="68">
        <v>19.403879088523869</v>
      </c>
      <c r="V186" s="58"/>
      <c r="W186" s="69" t="b">
        <v>0</v>
      </c>
      <c r="X186" s="48" t="s">
        <v>269</v>
      </c>
    </row>
    <row r="187" spans="1:24">
      <c r="A187" s="53" t="s">
        <v>455</v>
      </c>
      <c r="B187" s="56" t="s">
        <v>213</v>
      </c>
      <c r="C187" s="56" t="s">
        <v>226</v>
      </c>
      <c r="D187" s="54" t="s">
        <v>58</v>
      </c>
      <c r="E187" s="56">
        <v>5</v>
      </c>
      <c r="F187" s="56">
        <v>5</v>
      </c>
      <c r="G187" s="56">
        <v>11</v>
      </c>
      <c r="H187" s="56">
        <v>16</v>
      </c>
      <c r="I187" s="56">
        <v>7</v>
      </c>
      <c r="J187" s="56">
        <v>0</v>
      </c>
      <c r="K187" s="56">
        <v>44</v>
      </c>
      <c r="L187" s="48">
        <v>294321</v>
      </c>
      <c r="M187" s="48">
        <v>148348</v>
      </c>
      <c r="N187" s="48">
        <v>148348</v>
      </c>
      <c r="O187" s="68">
        <v>1.6988254320962486</v>
      </c>
      <c r="P187" s="68">
        <v>1.6988254320962486</v>
      </c>
      <c r="Q187" s="68">
        <v>3.7374159506117475</v>
      </c>
      <c r="R187" s="68">
        <v>5.4362413827079958</v>
      </c>
      <c r="S187" s="68">
        <v>2.3783556049347481</v>
      </c>
      <c r="T187" s="68" t="s">
        <v>268</v>
      </c>
      <c r="U187" s="68">
        <v>14.94966380244699</v>
      </c>
      <c r="V187" s="58"/>
      <c r="W187" s="69" t="b">
        <v>0</v>
      </c>
      <c r="X187" s="48" t="s">
        <v>269</v>
      </c>
    </row>
    <row r="188" spans="1:24">
      <c r="A188" s="53" t="s">
        <v>456</v>
      </c>
      <c r="B188" s="56" t="s">
        <v>213</v>
      </c>
      <c r="C188" s="56" t="s">
        <v>226</v>
      </c>
      <c r="D188" s="54" t="s">
        <v>62</v>
      </c>
      <c r="E188" s="56">
        <v>59</v>
      </c>
      <c r="F188" s="56">
        <v>50</v>
      </c>
      <c r="G188" s="56">
        <v>136</v>
      </c>
      <c r="H188" s="56">
        <v>122</v>
      </c>
      <c r="I188" s="56">
        <v>87</v>
      </c>
      <c r="J188" s="56">
        <v>34</v>
      </c>
      <c r="K188" s="56">
        <v>488</v>
      </c>
      <c r="L188" s="48">
        <v>294321</v>
      </c>
      <c r="M188" s="48">
        <v>148348</v>
      </c>
      <c r="N188" s="48">
        <v>148348</v>
      </c>
      <c r="O188" s="68">
        <v>20.046140098735734</v>
      </c>
      <c r="P188" s="68">
        <v>16.988254320962486</v>
      </c>
      <c r="Q188" s="68">
        <v>46.208051753017962</v>
      </c>
      <c r="R188" s="68">
        <v>41.451340543148468</v>
      </c>
      <c r="S188" s="68">
        <v>29.559562518474728</v>
      </c>
      <c r="T188" s="68">
        <v>11.55201293825449</v>
      </c>
      <c r="U188" s="68">
        <v>165.80536217259387</v>
      </c>
      <c r="V188" s="58"/>
      <c r="W188" s="69" t="b">
        <v>0</v>
      </c>
      <c r="X188" s="48" t="s">
        <v>269</v>
      </c>
    </row>
    <row r="189" spans="1:24">
      <c r="A189" s="53" t="s">
        <v>457</v>
      </c>
      <c r="B189" s="56" t="s">
        <v>213</v>
      </c>
      <c r="C189" s="56" t="s">
        <v>226</v>
      </c>
      <c r="D189" s="54" t="s">
        <v>272</v>
      </c>
      <c r="E189" s="56">
        <v>17</v>
      </c>
      <c r="F189" s="56">
        <v>7</v>
      </c>
      <c r="G189" s="56">
        <v>25</v>
      </c>
      <c r="H189" s="56">
        <v>19</v>
      </c>
      <c r="I189" s="56">
        <v>12</v>
      </c>
      <c r="J189" s="56">
        <v>7</v>
      </c>
      <c r="K189" s="56">
        <v>87</v>
      </c>
      <c r="L189" s="48">
        <v>294321</v>
      </c>
      <c r="M189" s="48">
        <v>148348</v>
      </c>
      <c r="N189" s="48">
        <v>148348</v>
      </c>
      <c r="O189" s="68">
        <v>5.7760064691272452</v>
      </c>
      <c r="P189" s="68">
        <v>2.3783556049347481</v>
      </c>
      <c r="Q189" s="68">
        <v>8.4941271604812432</v>
      </c>
      <c r="R189" s="68">
        <v>6.4555366419657458</v>
      </c>
      <c r="S189" s="68">
        <v>4.0771810370309964</v>
      </c>
      <c r="T189" s="68">
        <v>2.3783556049347481</v>
      </c>
      <c r="U189" s="68">
        <v>29.559562518474728</v>
      </c>
      <c r="V189" s="58"/>
      <c r="W189" s="69" t="b">
        <v>0</v>
      </c>
      <c r="X189" s="48" t="s">
        <v>269</v>
      </c>
    </row>
    <row r="190" spans="1:24">
      <c r="A190" s="53" t="s">
        <v>458</v>
      </c>
      <c r="B190" s="56" t="s">
        <v>213</v>
      </c>
      <c r="C190" s="56" t="s">
        <v>226</v>
      </c>
      <c r="D190" s="54" t="s">
        <v>198</v>
      </c>
      <c r="E190" s="56">
        <v>5</v>
      </c>
      <c r="F190" s="56">
        <v>0</v>
      </c>
      <c r="G190" s="56">
        <v>5</v>
      </c>
      <c r="H190" s="56">
        <v>14</v>
      </c>
      <c r="I190" s="56">
        <v>11</v>
      </c>
      <c r="J190" s="56">
        <v>0</v>
      </c>
      <c r="K190" s="56">
        <v>35</v>
      </c>
      <c r="L190" s="48">
        <v>294321</v>
      </c>
      <c r="M190" s="48">
        <v>148348</v>
      </c>
      <c r="N190" s="48">
        <v>148348</v>
      </c>
      <c r="O190" s="68">
        <v>1.6988254320962486</v>
      </c>
      <c r="P190" s="68" t="s">
        <v>268</v>
      </c>
      <c r="Q190" s="68">
        <v>1.6988254320962486</v>
      </c>
      <c r="R190" s="68">
        <v>4.7567112098694961</v>
      </c>
      <c r="S190" s="68">
        <v>3.7374159506117475</v>
      </c>
      <c r="T190" s="68" t="s">
        <v>268</v>
      </c>
      <c r="U190" s="68">
        <v>11.891778024673741</v>
      </c>
      <c r="V190" s="58"/>
      <c r="W190" s="69" t="b">
        <v>0</v>
      </c>
      <c r="X190" s="48" t="s">
        <v>269</v>
      </c>
    </row>
    <row r="191" spans="1:24">
      <c r="A191" s="53" t="s">
        <v>459</v>
      </c>
      <c r="B191" s="56" t="s">
        <v>213</v>
      </c>
      <c r="C191" s="56" t="s">
        <v>226</v>
      </c>
      <c r="D191" s="54" t="s">
        <v>52</v>
      </c>
      <c r="E191" s="56">
        <v>185</v>
      </c>
      <c r="F191" s="56">
        <v>159</v>
      </c>
      <c r="G191" s="56">
        <v>392</v>
      </c>
      <c r="H191" s="56">
        <v>449</v>
      </c>
      <c r="I191" s="56">
        <v>353</v>
      </c>
      <c r="J191" s="56">
        <v>166</v>
      </c>
      <c r="K191" s="56">
        <v>1704</v>
      </c>
      <c r="L191" s="48">
        <v>294321</v>
      </c>
      <c r="M191" s="48">
        <v>148348</v>
      </c>
      <c r="N191" s="48">
        <v>148348</v>
      </c>
      <c r="O191" s="68">
        <v>124.70677056650578</v>
      </c>
      <c r="P191" s="68">
        <v>107.18041362202389</v>
      </c>
      <c r="Q191" s="68">
        <v>264.2435354706501</v>
      </c>
      <c r="R191" s="68">
        <v>302.66670261816807</v>
      </c>
      <c r="S191" s="68">
        <v>237.95400005392725</v>
      </c>
      <c r="T191" s="68">
        <v>111.89904818399978</v>
      </c>
      <c r="U191" s="68">
        <v>1148.6504705152749</v>
      </c>
      <c r="V191" s="58"/>
      <c r="W191" s="69" t="b">
        <v>0</v>
      </c>
      <c r="X191" s="48" t="s">
        <v>269</v>
      </c>
    </row>
    <row r="192" spans="1:24">
      <c r="A192" s="53" t="s">
        <v>460</v>
      </c>
      <c r="B192" s="56" t="s">
        <v>213</v>
      </c>
      <c r="C192" s="56" t="s">
        <v>226</v>
      </c>
      <c r="D192" s="54" t="s">
        <v>67</v>
      </c>
      <c r="E192" s="56">
        <v>13</v>
      </c>
      <c r="F192" s="56">
        <v>16</v>
      </c>
      <c r="G192" s="56">
        <v>22</v>
      </c>
      <c r="H192" s="56">
        <v>25</v>
      </c>
      <c r="I192" s="56">
        <v>33</v>
      </c>
      <c r="J192" s="56">
        <v>11</v>
      </c>
      <c r="K192" s="56">
        <v>120</v>
      </c>
      <c r="L192" s="48">
        <v>294321</v>
      </c>
      <c r="M192" s="48">
        <v>148348</v>
      </c>
      <c r="N192" s="48">
        <v>148348</v>
      </c>
      <c r="O192" s="68">
        <v>8.7631784722409467</v>
      </c>
      <c r="P192" s="68">
        <v>10.785450427373474</v>
      </c>
      <c r="Q192" s="68">
        <v>14.829994337638526</v>
      </c>
      <c r="R192" s="68">
        <v>16.852266292771052</v>
      </c>
      <c r="S192" s="68">
        <v>22.244991506457787</v>
      </c>
      <c r="T192" s="68">
        <v>7.4149971688192631</v>
      </c>
      <c r="U192" s="68">
        <v>80.89087820530105</v>
      </c>
      <c r="V192" s="58"/>
      <c r="W192" s="69" t="b">
        <v>0</v>
      </c>
      <c r="X192" s="48" t="s">
        <v>269</v>
      </c>
    </row>
    <row r="193" spans="1:24">
      <c r="A193" s="53" t="s">
        <v>461</v>
      </c>
      <c r="B193" s="56" t="s">
        <v>213</v>
      </c>
      <c r="C193" s="56" t="s">
        <v>226</v>
      </c>
      <c r="D193" s="54" t="s">
        <v>277</v>
      </c>
      <c r="E193" s="56">
        <v>5</v>
      </c>
      <c r="F193" s="56">
        <v>0</v>
      </c>
      <c r="G193" s="56">
        <v>8</v>
      </c>
      <c r="H193" s="56">
        <v>7</v>
      </c>
      <c r="I193" s="56">
        <v>5</v>
      </c>
      <c r="J193" s="56">
        <v>6</v>
      </c>
      <c r="K193" s="56">
        <v>31</v>
      </c>
      <c r="L193" s="48">
        <v>294321</v>
      </c>
      <c r="M193" s="48">
        <v>148348</v>
      </c>
      <c r="N193" s="48">
        <v>148348</v>
      </c>
      <c r="O193" s="68">
        <v>1.6988254320962486</v>
      </c>
      <c r="P193" s="68" t="s">
        <v>268</v>
      </c>
      <c r="Q193" s="68">
        <v>2.7181206913539979</v>
      </c>
      <c r="R193" s="68">
        <v>2.3783556049347481</v>
      </c>
      <c r="S193" s="68">
        <v>1.6988254320962486</v>
      </c>
      <c r="T193" s="68">
        <v>2.0385905185154982</v>
      </c>
      <c r="U193" s="68">
        <v>10.532717678996741</v>
      </c>
      <c r="V193" s="58"/>
      <c r="W193" s="69" t="b">
        <v>0</v>
      </c>
      <c r="X193" s="48" t="s">
        <v>269</v>
      </c>
    </row>
    <row r="194" spans="1:24">
      <c r="A194" s="53" t="s">
        <v>462</v>
      </c>
      <c r="B194" s="54" t="s">
        <v>213</v>
      </c>
      <c r="C194" s="54" t="s">
        <v>226</v>
      </c>
      <c r="D194" s="54" t="s">
        <v>199</v>
      </c>
      <c r="E194" s="55">
        <v>10</v>
      </c>
      <c r="F194" s="55">
        <v>11</v>
      </c>
      <c r="G194" s="55">
        <v>25</v>
      </c>
      <c r="H194" s="55">
        <v>21</v>
      </c>
      <c r="I194" s="55">
        <v>21</v>
      </c>
      <c r="J194" s="55">
        <v>0</v>
      </c>
      <c r="K194" s="55">
        <v>88</v>
      </c>
      <c r="L194" s="48">
        <v>294321</v>
      </c>
      <c r="M194" s="48">
        <v>148348</v>
      </c>
      <c r="N194" s="48">
        <v>148348</v>
      </c>
      <c r="O194" s="68">
        <v>3.3976508641924972</v>
      </c>
      <c r="P194" s="68">
        <v>3.7374159506117475</v>
      </c>
      <c r="Q194" s="68">
        <v>8.4941271604812432</v>
      </c>
      <c r="R194" s="68">
        <v>7.1350668148042438</v>
      </c>
      <c r="S194" s="68">
        <v>7.1350668148042438</v>
      </c>
      <c r="T194" s="68" t="s">
        <v>268</v>
      </c>
      <c r="U194" s="68">
        <v>29.89932760489398</v>
      </c>
      <c r="V194" s="58"/>
      <c r="W194" s="69" t="b">
        <v>0</v>
      </c>
      <c r="X194" s="48" t="s">
        <v>269</v>
      </c>
    </row>
    <row r="195" spans="1:24">
      <c r="A195" s="53" t="s">
        <v>463</v>
      </c>
      <c r="B195" s="54" t="s">
        <v>213</v>
      </c>
      <c r="C195" s="54" t="s">
        <v>226</v>
      </c>
      <c r="D195" s="54" t="s">
        <v>149</v>
      </c>
      <c r="E195" s="55">
        <v>0</v>
      </c>
      <c r="F195" s="55">
        <v>0</v>
      </c>
      <c r="G195" s="55">
        <v>5</v>
      </c>
      <c r="H195" s="55">
        <v>8</v>
      </c>
      <c r="I195" s="55">
        <v>0</v>
      </c>
      <c r="J195" s="55">
        <v>0</v>
      </c>
      <c r="K195" s="55">
        <v>13</v>
      </c>
      <c r="L195" s="48">
        <v>294321</v>
      </c>
      <c r="M195" s="48">
        <v>148348</v>
      </c>
      <c r="N195" s="48">
        <v>148348</v>
      </c>
      <c r="O195" s="68" t="s">
        <v>268</v>
      </c>
      <c r="P195" s="68" t="s">
        <v>268</v>
      </c>
      <c r="Q195" s="68">
        <v>1.6988254320962486</v>
      </c>
      <c r="R195" s="68">
        <v>2.7181206913539979</v>
      </c>
      <c r="S195" s="68" t="s">
        <v>268</v>
      </c>
      <c r="T195" s="68" t="s">
        <v>268</v>
      </c>
      <c r="U195" s="68">
        <v>4.4169461234502467</v>
      </c>
      <c r="V195" s="58"/>
      <c r="W195" s="69" t="b">
        <v>0</v>
      </c>
      <c r="X195" s="48" t="s">
        <v>269</v>
      </c>
    </row>
    <row r="196" spans="1:24">
      <c r="A196" s="53" t="s">
        <v>464</v>
      </c>
      <c r="B196" s="54" t="s">
        <v>213</v>
      </c>
      <c r="C196" s="54" t="s">
        <v>226</v>
      </c>
      <c r="D196" s="54" t="s">
        <v>93</v>
      </c>
      <c r="E196" s="55">
        <v>5</v>
      </c>
      <c r="F196" s="55">
        <v>0</v>
      </c>
      <c r="G196" s="55">
        <v>0</v>
      </c>
      <c r="H196" s="55">
        <v>5</v>
      </c>
      <c r="I196" s="55">
        <v>5</v>
      </c>
      <c r="J196" s="55">
        <v>0</v>
      </c>
      <c r="K196" s="55">
        <v>15</v>
      </c>
      <c r="L196" s="48">
        <v>294321</v>
      </c>
      <c r="M196" s="48">
        <v>148348</v>
      </c>
      <c r="N196" s="48">
        <v>148348</v>
      </c>
      <c r="O196" s="68">
        <v>1.6988254320962486</v>
      </c>
      <c r="P196" s="68" t="s">
        <v>268</v>
      </c>
      <c r="Q196" s="68" t="s">
        <v>268</v>
      </c>
      <c r="R196" s="68">
        <v>1.6988254320962486</v>
      </c>
      <c r="S196" s="68">
        <v>1.6988254320962486</v>
      </c>
      <c r="T196" s="68" t="s">
        <v>268</v>
      </c>
      <c r="U196" s="68">
        <v>5.0964762962887455</v>
      </c>
      <c r="V196" s="58"/>
      <c r="W196" s="69" t="b">
        <v>0</v>
      </c>
      <c r="X196" s="48" t="s">
        <v>269</v>
      </c>
    </row>
    <row r="197" spans="1:24">
      <c r="A197" s="53" t="s">
        <v>465</v>
      </c>
      <c r="B197" s="54" t="s">
        <v>213</v>
      </c>
      <c r="C197" s="54" t="s">
        <v>226</v>
      </c>
      <c r="D197" s="54" t="s">
        <v>152</v>
      </c>
      <c r="E197" s="55">
        <v>0</v>
      </c>
      <c r="F197" s="55">
        <v>0</v>
      </c>
      <c r="G197" s="55">
        <v>0</v>
      </c>
      <c r="H197" s="55">
        <v>5</v>
      </c>
      <c r="I197" s="55">
        <v>0</v>
      </c>
      <c r="J197" s="55">
        <v>0</v>
      </c>
      <c r="K197" s="55">
        <v>5</v>
      </c>
      <c r="L197" s="48">
        <v>294321</v>
      </c>
      <c r="M197" s="48">
        <v>148348</v>
      </c>
      <c r="N197" s="48">
        <v>148348</v>
      </c>
      <c r="O197" s="68" t="s">
        <v>268</v>
      </c>
      <c r="P197" s="68" t="s">
        <v>268</v>
      </c>
      <c r="Q197" s="68" t="s">
        <v>268</v>
      </c>
      <c r="R197" s="68">
        <v>1.6988254320962486</v>
      </c>
      <c r="S197" s="68" t="s">
        <v>268</v>
      </c>
      <c r="T197" s="68" t="s">
        <v>268</v>
      </c>
      <c r="U197" s="68">
        <v>1.6988254320962486</v>
      </c>
      <c r="V197" s="58"/>
      <c r="W197" s="69" t="b">
        <v>0</v>
      </c>
      <c r="X197" s="48" t="s">
        <v>269</v>
      </c>
    </row>
    <row r="198" spans="1:24">
      <c r="A198" s="53" t="s">
        <v>466</v>
      </c>
      <c r="B198" s="54" t="s">
        <v>213</v>
      </c>
      <c r="C198" s="54" t="s">
        <v>226</v>
      </c>
      <c r="D198" s="54" t="s">
        <v>153</v>
      </c>
      <c r="E198" s="55">
        <v>34</v>
      </c>
      <c r="F198" s="55">
        <v>12</v>
      </c>
      <c r="G198" s="55">
        <v>24</v>
      </c>
      <c r="H198" s="55">
        <v>23</v>
      </c>
      <c r="I198" s="55">
        <v>7</v>
      </c>
      <c r="J198" s="55">
        <v>0</v>
      </c>
      <c r="K198" s="55">
        <v>100</v>
      </c>
      <c r="L198" s="48">
        <v>294321</v>
      </c>
      <c r="M198" s="48">
        <v>148348</v>
      </c>
      <c r="N198" s="48">
        <v>148348</v>
      </c>
      <c r="O198" s="68">
        <v>11.55201293825449</v>
      </c>
      <c r="P198" s="68">
        <v>4.0771810370309964</v>
      </c>
      <c r="Q198" s="68">
        <v>8.1543620740619929</v>
      </c>
      <c r="R198" s="68">
        <v>7.8145969876427435</v>
      </c>
      <c r="S198" s="68">
        <v>2.3783556049347481</v>
      </c>
      <c r="T198" s="68" t="s">
        <v>268</v>
      </c>
      <c r="U198" s="68">
        <v>33.976508641924973</v>
      </c>
      <c r="V198" s="58"/>
      <c r="W198" s="69" t="b">
        <v>0</v>
      </c>
      <c r="X198" s="48" t="s">
        <v>269</v>
      </c>
    </row>
    <row r="199" spans="1:24">
      <c r="A199" s="53" t="s">
        <v>467</v>
      </c>
      <c r="B199" s="54" t="s">
        <v>213</v>
      </c>
      <c r="C199" s="54" t="s">
        <v>226</v>
      </c>
      <c r="D199" s="54" t="s">
        <v>97</v>
      </c>
      <c r="E199" s="55">
        <v>22</v>
      </c>
      <c r="F199" s="55">
        <v>22</v>
      </c>
      <c r="G199" s="55">
        <v>45</v>
      </c>
      <c r="H199" s="55">
        <v>59</v>
      </c>
      <c r="I199" s="55">
        <v>39</v>
      </c>
      <c r="J199" s="55">
        <v>17</v>
      </c>
      <c r="K199" s="55">
        <v>204</v>
      </c>
      <c r="L199" s="48">
        <v>294321</v>
      </c>
      <c r="M199" s="48">
        <v>148348</v>
      </c>
      <c r="N199" s="48">
        <v>148348</v>
      </c>
      <c r="O199" s="68">
        <v>7.4748319012234949</v>
      </c>
      <c r="P199" s="68">
        <v>7.4748319012234949</v>
      </c>
      <c r="Q199" s="68">
        <v>15.289428888866238</v>
      </c>
      <c r="R199" s="68">
        <v>20.046140098735734</v>
      </c>
      <c r="S199" s="68">
        <v>13.25083837035074</v>
      </c>
      <c r="T199" s="68">
        <v>5.7760064691272452</v>
      </c>
      <c r="U199" s="68">
        <v>69.312077629526954</v>
      </c>
      <c r="W199" s="69" t="b">
        <v>0</v>
      </c>
      <c r="X199" s="48" t="s">
        <v>269</v>
      </c>
    </row>
    <row r="200" spans="1:24">
      <c r="A200" s="53" t="s">
        <v>468</v>
      </c>
      <c r="B200" s="54" t="s">
        <v>213</v>
      </c>
      <c r="C200" s="54" t="s">
        <v>226</v>
      </c>
      <c r="D200" s="54" t="s">
        <v>285</v>
      </c>
      <c r="E200" s="55">
        <v>7</v>
      </c>
      <c r="F200" s="55">
        <v>5</v>
      </c>
      <c r="G200" s="55">
        <v>9</v>
      </c>
      <c r="H200" s="55">
        <v>5</v>
      </c>
      <c r="I200" s="55">
        <v>0</v>
      </c>
      <c r="J200" s="55">
        <v>0</v>
      </c>
      <c r="K200" s="55">
        <v>26</v>
      </c>
      <c r="L200" s="48">
        <v>294321</v>
      </c>
      <c r="M200" s="48">
        <v>148348</v>
      </c>
      <c r="N200" s="48">
        <v>148348</v>
      </c>
      <c r="O200" s="68">
        <v>2.3783556049347481</v>
      </c>
      <c r="P200" s="68">
        <v>1.6988254320962486</v>
      </c>
      <c r="Q200" s="68">
        <v>3.0578857777732473</v>
      </c>
      <c r="R200" s="68">
        <v>1.6988254320962486</v>
      </c>
      <c r="S200" s="68" t="s">
        <v>268</v>
      </c>
      <c r="T200" s="68" t="s">
        <v>268</v>
      </c>
      <c r="U200" s="68">
        <v>8.8338922469004935</v>
      </c>
      <c r="W200" s="69" t="b">
        <v>0</v>
      </c>
      <c r="X200" s="48" t="s">
        <v>269</v>
      </c>
    </row>
    <row r="201" spans="1:24">
      <c r="A201" s="53" t="s">
        <v>469</v>
      </c>
      <c r="B201" s="54" t="s">
        <v>213</v>
      </c>
      <c r="C201" s="54" t="s">
        <v>226</v>
      </c>
      <c r="D201" s="54" t="s">
        <v>287</v>
      </c>
      <c r="E201" s="56">
        <v>21</v>
      </c>
      <c r="F201" s="56">
        <v>21</v>
      </c>
      <c r="G201" s="56">
        <v>38</v>
      </c>
      <c r="H201" s="56">
        <v>32</v>
      </c>
      <c r="I201" s="56">
        <v>22</v>
      </c>
      <c r="J201" s="56">
        <v>13</v>
      </c>
      <c r="K201" s="56">
        <v>147</v>
      </c>
      <c r="L201" s="48">
        <v>294321</v>
      </c>
      <c r="M201" s="48">
        <v>148348</v>
      </c>
      <c r="N201" s="48">
        <v>148348</v>
      </c>
      <c r="O201" s="68">
        <v>7.1350668148042438</v>
      </c>
      <c r="P201" s="68">
        <v>7.1350668148042438</v>
      </c>
      <c r="Q201" s="68">
        <v>12.911073283931492</v>
      </c>
      <c r="R201" s="68">
        <v>10.872482765415992</v>
      </c>
      <c r="S201" s="68">
        <v>7.4748319012234949</v>
      </c>
      <c r="T201" s="68">
        <v>4.4169461234502467</v>
      </c>
      <c r="U201" s="68">
        <v>49.94546770362971</v>
      </c>
      <c r="W201" s="69" t="b">
        <v>0</v>
      </c>
      <c r="X201" s="48" t="s">
        <v>269</v>
      </c>
    </row>
    <row r="202" spans="1:24">
      <c r="A202" s="53" t="s">
        <v>470</v>
      </c>
      <c r="B202" s="54" t="s">
        <v>213</v>
      </c>
      <c r="C202" s="54" t="s">
        <v>226</v>
      </c>
      <c r="D202" s="54" t="s">
        <v>126</v>
      </c>
      <c r="E202" s="56">
        <v>8</v>
      </c>
      <c r="F202" s="56">
        <v>5</v>
      </c>
      <c r="G202" s="56">
        <v>5</v>
      </c>
      <c r="H202" s="56">
        <v>5</v>
      </c>
      <c r="I202" s="56">
        <v>0</v>
      </c>
      <c r="J202" s="56">
        <v>0</v>
      </c>
      <c r="K202" s="56">
        <v>23</v>
      </c>
      <c r="L202" s="48">
        <v>294321</v>
      </c>
      <c r="M202" s="48">
        <v>148348</v>
      </c>
      <c r="N202" s="48">
        <v>148348</v>
      </c>
      <c r="O202" s="68">
        <v>2.7181206913539979</v>
      </c>
      <c r="P202" s="68">
        <v>1.6988254320962486</v>
      </c>
      <c r="Q202" s="68">
        <v>1.6988254320962486</v>
      </c>
      <c r="R202" s="68">
        <v>1.6988254320962486</v>
      </c>
      <c r="S202" s="68" t="s">
        <v>268</v>
      </c>
      <c r="T202" s="68" t="s">
        <v>268</v>
      </c>
      <c r="U202" s="68">
        <v>7.8145969876427435</v>
      </c>
      <c r="W202" s="69" t="b">
        <v>0</v>
      </c>
      <c r="X202" s="48" t="s">
        <v>269</v>
      </c>
    </row>
    <row r="203" spans="1:24">
      <c r="A203" s="53" t="s">
        <v>471</v>
      </c>
      <c r="B203" s="54" t="s">
        <v>213</v>
      </c>
      <c r="C203" s="54" t="s">
        <v>226</v>
      </c>
      <c r="D203" s="54" t="s">
        <v>130</v>
      </c>
      <c r="E203" s="56">
        <v>11</v>
      </c>
      <c r="F203" s="56">
        <v>16</v>
      </c>
      <c r="G203" s="56">
        <v>38</v>
      </c>
      <c r="H203" s="56">
        <v>42</v>
      </c>
      <c r="I203" s="56">
        <v>36</v>
      </c>
      <c r="J203" s="56">
        <v>11</v>
      </c>
      <c r="K203" s="56">
        <v>154</v>
      </c>
      <c r="L203" s="48">
        <v>294321</v>
      </c>
      <c r="M203" s="48">
        <v>148348</v>
      </c>
      <c r="N203" s="48">
        <v>148348</v>
      </c>
      <c r="O203" s="68">
        <v>7.4149971688192631</v>
      </c>
      <c r="P203" s="68">
        <v>10.785450427373474</v>
      </c>
      <c r="Q203" s="68">
        <v>25.615444765011997</v>
      </c>
      <c r="R203" s="68">
        <v>28.311807371855366</v>
      </c>
      <c r="S203" s="68">
        <v>24.267263461590314</v>
      </c>
      <c r="T203" s="68">
        <v>7.4149971688192631</v>
      </c>
      <c r="U203" s="68">
        <v>103.80996036346967</v>
      </c>
      <c r="W203" s="69" t="b">
        <v>0</v>
      </c>
      <c r="X203" s="48" t="s">
        <v>269</v>
      </c>
    </row>
    <row r="204" spans="1:24">
      <c r="A204" s="53" t="s">
        <v>472</v>
      </c>
      <c r="B204" s="56" t="s">
        <v>213</v>
      </c>
      <c r="C204" s="56" t="s">
        <v>226</v>
      </c>
      <c r="D204" s="54" t="s">
        <v>159</v>
      </c>
      <c r="E204" s="56">
        <v>5</v>
      </c>
      <c r="F204" s="56">
        <v>0</v>
      </c>
      <c r="G204" s="56">
        <v>0</v>
      </c>
      <c r="H204" s="56">
        <v>0</v>
      </c>
      <c r="I204" s="56">
        <v>0</v>
      </c>
      <c r="J204" s="56">
        <v>0</v>
      </c>
      <c r="K204" s="56">
        <v>5</v>
      </c>
      <c r="L204" s="48">
        <v>294321</v>
      </c>
      <c r="M204" s="48">
        <v>148348</v>
      </c>
      <c r="N204" s="48">
        <v>148348</v>
      </c>
      <c r="O204" s="68">
        <v>1.6988254320962486</v>
      </c>
      <c r="P204" s="68" t="s">
        <v>268</v>
      </c>
      <c r="Q204" s="68" t="s">
        <v>268</v>
      </c>
      <c r="R204" s="68" t="s">
        <v>268</v>
      </c>
      <c r="S204" s="68" t="s">
        <v>268</v>
      </c>
      <c r="T204" s="68" t="s">
        <v>268</v>
      </c>
      <c r="U204" s="68">
        <v>1.6988254320962486</v>
      </c>
      <c r="W204" s="69" t="b">
        <v>0</v>
      </c>
      <c r="X204" s="48" t="s">
        <v>269</v>
      </c>
    </row>
    <row r="205" spans="1:24">
      <c r="A205" s="53" t="s">
        <v>473</v>
      </c>
      <c r="B205" s="56" t="s">
        <v>213</v>
      </c>
      <c r="C205" s="56" t="s">
        <v>226</v>
      </c>
      <c r="D205" s="54" t="s">
        <v>140</v>
      </c>
      <c r="E205" s="56">
        <v>8</v>
      </c>
      <c r="F205" s="56">
        <v>5</v>
      </c>
      <c r="G205" s="56">
        <v>9</v>
      </c>
      <c r="H205" s="56">
        <v>11</v>
      </c>
      <c r="I205" s="56">
        <v>5</v>
      </c>
      <c r="J205" s="56">
        <v>0</v>
      </c>
      <c r="K205" s="56">
        <v>38</v>
      </c>
      <c r="L205" s="48">
        <v>294321</v>
      </c>
      <c r="M205" s="48">
        <v>148348</v>
      </c>
      <c r="N205" s="48">
        <v>148348</v>
      </c>
      <c r="O205" s="68">
        <v>2.7181206913539979</v>
      </c>
      <c r="P205" s="68">
        <v>1.6988254320962486</v>
      </c>
      <c r="Q205" s="68">
        <v>3.0578857777732473</v>
      </c>
      <c r="R205" s="68">
        <v>3.7374159506117475</v>
      </c>
      <c r="S205" s="68">
        <v>1.6988254320962486</v>
      </c>
      <c r="T205" s="68" t="s">
        <v>268</v>
      </c>
      <c r="U205" s="68">
        <v>12.911073283931492</v>
      </c>
      <c r="W205" s="69" t="b">
        <v>0</v>
      </c>
      <c r="X205" s="48" t="s">
        <v>269</v>
      </c>
    </row>
    <row r="206" spans="1:24">
      <c r="A206" s="53" t="s">
        <v>474</v>
      </c>
      <c r="B206" s="56" t="s">
        <v>213</v>
      </c>
      <c r="C206" s="56" t="s">
        <v>226</v>
      </c>
      <c r="D206" s="54" t="s">
        <v>144</v>
      </c>
      <c r="E206" s="56">
        <v>35</v>
      </c>
      <c r="F206" s="56">
        <v>40</v>
      </c>
      <c r="G206" s="56">
        <v>64</v>
      </c>
      <c r="H206" s="56">
        <v>75</v>
      </c>
      <c r="I206" s="56">
        <v>48</v>
      </c>
      <c r="J206" s="56">
        <v>17</v>
      </c>
      <c r="K206" s="56">
        <v>279</v>
      </c>
      <c r="L206" s="48">
        <v>294321</v>
      </c>
      <c r="M206" s="48">
        <v>148348</v>
      </c>
      <c r="N206" s="48">
        <v>148348</v>
      </c>
      <c r="O206" s="68">
        <v>23.593172809879473</v>
      </c>
      <c r="P206" s="68">
        <v>26.963626068433683</v>
      </c>
      <c r="Q206" s="68">
        <v>43.141801709493897</v>
      </c>
      <c r="R206" s="68">
        <v>50.55679887831316</v>
      </c>
      <c r="S206" s="68">
        <v>32.356351282120421</v>
      </c>
      <c r="T206" s="68">
        <v>11.459541079084316</v>
      </c>
      <c r="U206" s="68">
        <v>188.07129182732496</v>
      </c>
      <c r="W206" s="69" t="b">
        <v>0</v>
      </c>
      <c r="X206" s="48" t="s">
        <v>269</v>
      </c>
    </row>
    <row r="207" spans="1:24">
      <c r="A207" s="53" t="s">
        <v>475</v>
      </c>
      <c r="B207" s="56" t="s">
        <v>209</v>
      </c>
      <c r="C207" s="56" t="s">
        <v>226</v>
      </c>
      <c r="D207" s="54" t="s">
        <v>58</v>
      </c>
      <c r="E207" s="56">
        <v>9</v>
      </c>
      <c r="F207" s="56">
        <v>0</v>
      </c>
      <c r="G207" s="56">
        <v>10</v>
      </c>
      <c r="H207" s="56">
        <v>12</v>
      </c>
      <c r="I207" s="56">
        <v>8</v>
      </c>
      <c r="J207" s="56">
        <v>5</v>
      </c>
      <c r="K207" s="56">
        <v>44</v>
      </c>
      <c r="L207" s="48">
        <v>294321</v>
      </c>
      <c r="M207" s="48">
        <v>148348</v>
      </c>
      <c r="N207" s="48">
        <v>148348</v>
      </c>
      <c r="O207" s="68">
        <v>3.0578857777732473</v>
      </c>
      <c r="P207" s="68" t="s">
        <v>268</v>
      </c>
      <c r="Q207" s="68">
        <v>3.3976508641924972</v>
      </c>
      <c r="R207" s="68">
        <v>4.0771810370309964</v>
      </c>
      <c r="S207" s="68">
        <v>2.7181206913539979</v>
      </c>
      <c r="T207" s="68">
        <v>1.6988254320962486</v>
      </c>
      <c r="U207" s="68">
        <v>14.94966380244699</v>
      </c>
      <c r="W207" s="69" t="b">
        <v>0</v>
      </c>
      <c r="X207" s="48" t="s">
        <v>269</v>
      </c>
    </row>
    <row r="208" spans="1:24">
      <c r="A208" s="53" t="s">
        <v>476</v>
      </c>
      <c r="B208" s="56" t="s">
        <v>209</v>
      </c>
      <c r="C208" s="56" t="s">
        <v>226</v>
      </c>
      <c r="D208" s="54" t="s">
        <v>62</v>
      </c>
      <c r="E208" s="56">
        <v>89</v>
      </c>
      <c r="F208" s="56">
        <v>63</v>
      </c>
      <c r="G208" s="56">
        <v>125</v>
      </c>
      <c r="H208" s="56">
        <v>139</v>
      </c>
      <c r="I208" s="56">
        <v>76</v>
      </c>
      <c r="J208" s="56">
        <v>31</v>
      </c>
      <c r="K208" s="56">
        <v>523</v>
      </c>
      <c r="L208" s="48">
        <v>294321</v>
      </c>
      <c r="M208" s="48">
        <v>148348</v>
      </c>
      <c r="N208" s="48">
        <v>148348</v>
      </c>
      <c r="O208" s="68">
        <v>30.239092691313228</v>
      </c>
      <c r="P208" s="68">
        <v>21.405200444412735</v>
      </c>
      <c r="Q208" s="68">
        <v>42.470635802406214</v>
      </c>
      <c r="R208" s="68">
        <v>47.227347012275715</v>
      </c>
      <c r="S208" s="68">
        <v>25.822146567862983</v>
      </c>
      <c r="T208" s="68">
        <v>10.532717678996741</v>
      </c>
      <c r="U208" s="68">
        <v>177.6971401972676</v>
      </c>
      <c r="W208" s="69" t="b">
        <v>0</v>
      </c>
      <c r="X208" s="48" t="s">
        <v>269</v>
      </c>
    </row>
    <row r="209" spans="1:24">
      <c r="A209" s="53" t="s">
        <v>477</v>
      </c>
      <c r="B209" s="56" t="s">
        <v>209</v>
      </c>
      <c r="C209" s="56" t="s">
        <v>226</v>
      </c>
      <c r="D209" s="54" t="s">
        <v>272</v>
      </c>
      <c r="E209" s="56">
        <v>28</v>
      </c>
      <c r="F209" s="56">
        <v>23</v>
      </c>
      <c r="G209" s="56">
        <v>45</v>
      </c>
      <c r="H209" s="56">
        <v>59</v>
      </c>
      <c r="I209" s="56">
        <v>42</v>
      </c>
      <c r="J209" s="56">
        <v>19</v>
      </c>
      <c r="K209" s="56">
        <v>216</v>
      </c>
      <c r="L209" s="48">
        <v>294321</v>
      </c>
      <c r="M209" s="48">
        <v>148348</v>
      </c>
      <c r="N209" s="48">
        <v>148348</v>
      </c>
      <c r="O209" s="68">
        <v>9.5134224197389923</v>
      </c>
      <c r="P209" s="68">
        <v>7.8145969876427435</v>
      </c>
      <c r="Q209" s="68">
        <v>15.289428888866238</v>
      </c>
      <c r="R209" s="68">
        <v>20.046140098735734</v>
      </c>
      <c r="S209" s="68">
        <v>14.270133629608488</v>
      </c>
      <c r="T209" s="68">
        <v>6.4555366419657458</v>
      </c>
      <c r="U209" s="68">
        <v>73.389258666557936</v>
      </c>
      <c r="W209" s="69" t="b">
        <v>0</v>
      </c>
      <c r="X209" s="48" t="s">
        <v>269</v>
      </c>
    </row>
    <row r="210" spans="1:24">
      <c r="A210" s="53" t="s">
        <v>478</v>
      </c>
      <c r="B210" s="56" t="s">
        <v>209</v>
      </c>
      <c r="C210" s="56" t="s">
        <v>226</v>
      </c>
      <c r="D210" s="54" t="s">
        <v>198</v>
      </c>
      <c r="E210" s="56">
        <v>12</v>
      </c>
      <c r="F210" s="56">
        <v>12</v>
      </c>
      <c r="G210" s="56">
        <v>28</v>
      </c>
      <c r="H210" s="56">
        <v>29</v>
      </c>
      <c r="I210" s="56">
        <v>34</v>
      </c>
      <c r="J210" s="56">
        <v>10</v>
      </c>
      <c r="K210" s="56">
        <v>125</v>
      </c>
      <c r="L210" s="48">
        <v>294321</v>
      </c>
      <c r="M210" s="48">
        <v>148348</v>
      </c>
      <c r="N210" s="48">
        <v>148348</v>
      </c>
      <c r="O210" s="68">
        <v>4.0771810370309964</v>
      </c>
      <c r="P210" s="68">
        <v>4.0771810370309964</v>
      </c>
      <c r="Q210" s="68">
        <v>9.5134224197389923</v>
      </c>
      <c r="R210" s="68">
        <v>9.8531875061582426</v>
      </c>
      <c r="S210" s="68">
        <v>11.55201293825449</v>
      </c>
      <c r="T210" s="68">
        <v>3.3976508641924972</v>
      </c>
      <c r="U210" s="68">
        <v>42.470635802406214</v>
      </c>
      <c r="W210" s="69" t="b">
        <v>0</v>
      </c>
      <c r="X210" s="48" t="s">
        <v>269</v>
      </c>
    </row>
    <row r="211" spans="1:24">
      <c r="A211" s="53" t="s">
        <v>479</v>
      </c>
      <c r="B211" s="56" t="s">
        <v>209</v>
      </c>
      <c r="C211" s="56" t="s">
        <v>226</v>
      </c>
      <c r="D211" s="54" t="s">
        <v>277</v>
      </c>
      <c r="E211" s="56">
        <v>5</v>
      </c>
      <c r="F211" s="56">
        <v>6</v>
      </c>
      <c r="G211" s="56">
        <v>11</v>
      </c>
      <c r="H211" s="56">
        <v>7</v>
      </c>
      <c r="I211" s="56">
        <v>11</v>
      </c>
      <c r="J211" s="56">
        <v>8</v>
      </c>
      <c r="K211" s="56">
        <v>48</v>
      </c>
      <c r="L211" s="48">
        <v>294321</v>
      </c>
      <c r="M211" s="48">
        <v>148348</v>
      </c>
      <c r="N211" s="48">
        <v>148348</v>
      </c>
      <c r="O211" s="68">
        <v>1.6988254320962486</v>
      </c>
      <c r="P211" s="68">
        <v>2.0385905185154982</v>
      </c>
      <c r="Q211" s="68">
        <v>3.7374159506117475</v>
      </c>
      <c r="R211" s="68">
        <v>2.3783556049347481</v>
      </c>
      <c r="S211" s="68">
        <v>3.7374159506117475</v>
      </c>
      <c r="T211" s="68">
        <v>2.7181206913539979</v>
      </c>
      <c r="U211" s="68">
        <v>16.308724148123986</v>
      </c>
      <c r="W211" s="69" t="b">
        <v>0</v>
      </c>
      <c r="X211" s="48" t="s">
        <v>269</v>
      </c>
    </row>
    <row r="212" spans="1:24">
      <c r="A212" s="53" t="s">
        <v>480</v>
      </c>
      <c r="B212" s="56" t="s">
        <v>209</v>
      </c>
      <c r="C212" s="56" t="s">
        <v>226</v>
      </c>
      <c r="D212" s="54" t="s">
        <v>199</v>
      </c>
      <c r="E212" s="56">
        <v>15</v>
      </c>
      <c r="F212" s="56">
        <v>13</v>
      </c>
      <c r="G212" s="56">
        <v>37</v>
      </c>
      <c r="H212" s="56">
        <v>21</v>
      </c>
      <c r="I212" s="56">
        <v>14</v>
      </c>
      <c r="J212" s="56">
        <v>5</v>
      </c>
      <c r="K212" s="56">
        <v>105</v>
      </c>
      <c r="L212" s="48">
        <v>294321</v>
      </c>
      <c r="M212" s="48">
        <v>148348</v>
      </c>
      <c r="N212" s="48">
        <v>148348</v>
      </c>
      <c r="O212" s="68">
        <v>5.0964762962887455</v>
      </c>
      <c r="P212" s="68">
        <v>4.4169461234502467</v>
      </c>
      <c r="Q212" s="68">
        <v>12.57130819751224</v>
      </c>
      <c r="R212" s="68">
        <v>7.1350668148042438</v>
      </c>
      <c r="S212" s="68">
        <v>4.7567112098694961</v>
      </c>
      <c r="T212" s="68">
        <v>1.6988254320962486</v>
      </c>
      <c r="U212" s="68">
        <v>35.675334074021222</v>
      </c>
      <c r="W212" s="69" t="b">
        <v>0</v>
      </c>
      <c r="X212" s="48" t="s">
        <v>269</v>
      </c>
    </row>
    <row r="213" spans="1:24">
      <c r="A213" s="53" t="s">
        <v>481</v>
      </c>
      <c r="B213" s="56" t="s">
        <v>209</v>
      </c>
      <c r="C213" s="56" t="s">
        <v>226</v>
      </c>
      <c r="D213" s="54" t="s">
        <v>149</v>
      </c>
      <c r="E213" s="56">
        <v>0</v>
      </c>
      <c r="F213" s="56">
        <v>0</v>
      </c>
      <c r="G213" s="56">
        <v>6</v>
      </c>
      <c r="H213" s="56">
        <v>5</v>
      </c>
      <c r="I213" s="56">
        <v>5</v>
      </c>
      <c r="J213" s="56">
        <v>0</v>
      </c>
      <c r="K213" s="56">
        <v>16</v>
      </c>
      <c r="L213" s="48">
        <v>294321</v>
      </c>
      <c r="M213" s="48">
        <v>148348</v>
      </c>
      <c r="N213" s="48">
        <v>148348</v>
      </c>
      <c r="O213" s="68" t="s">
        <v>268</v>
      </c>
      <c r="P213" s="68" t="s">
        <v>268</v>
      </c>
      <c r="Q213" s="68">
        <v>2.0385905185154982</v>
      </c>
      <c r="R213" s="68">
        <v>1.6988254320962486</v>
      </c>
      <c r="S213" s="68">
        <v>1.6988254320962486</v>
      </c>
      <c r="T213" s="68" t="s">
        <v>268</v>
      </c>
      <c r="U213" s="68">
        <v>5.4362413827079958</v>
      </c>
      <c r="W213" s="69" t="b">
        <v>0</v>
      </c>
      <c r="X213" s="48" t="s">
        <v>269</v>
      </c>
    </row>
    <row r="214" spans="1:24">
      <c r="A214" s="53" t="s">
        <v>482</v>
      </c>
      <c r="B214" s="56" t="s">
        <v>209</v>
      </c>
      <c r="C214" s="56" t="s">
        <v>226</v>
      </c>
      <c r="D214" s="54" t="s">
        <v>93</v>
      </c>
      <c r="E214" s="56">
        <v>6</v>
      </c>
      <c r="F214" s="56">
        <v>0</v>
      </c>
      <c r="G214" s="56">
        <v>9</v>
      </c>
      <c r="H214" s="56">
        <v>5</v>
      </c>
      <c r="I214" s="56">
        <v>5</v>
      </c>
      <c r="J214" s="56">
        <v>5</v>
      </c>
      <c r="K214" s="56">
        <v>30</v>
      </c>
      <c r="L214" s="48">
        <v>294321</v>
      </c>
      <c r="M214" s="48">
        <v>148348</v>
      </c>
      <c r="N214" s="48">
        <v>148348</v>
      </c>
      <c r="O214" s="68">
        <v>2.0385905185154982</v>
      </c>
      <c r="P214" s="68" t="s">
        <v>268</v>
      </c>
      <c r="Q214" s="68">
        <v>3.0578857777732473</v>
      </c>
      <c r="R214" s="68">
        <v>1.6988254320962486</v>
      </c>
      <c r="S214" s="68">
        <v>1.6988254320962486</v>
      </c>
      <c r="T214" s="68">
        <v>1.6988254320962486</v>
      </c>
      <c r="U214" s="68">
        <v>10.192952592577491</v>
      </c>
      <c r="W214" s="69" t="b">
        <v>0</v>
      </c>
      <c r="X214" s="48" t="s">
        <v>269</v>
      </c>
    </row>
    <row r="215" spans="1:24">
      <c r="A215" s="53" t="s">
        <v>483</v>
      </c>
      <c r="B215" s="56" t="s">
        <v>209</v>
      </c>
      <c r="C215" s="56" t="s">
        <v>226</v>
      </c>
      <c r="D215" s="54" t="s">
        <v>152</v>
      </c>
      <c r="E215" s="56">
        <v>0</v>
      </c>
      <c r="F215" s="56">
        <v>0</v>
      </c>
      <c r="G215" s="56">
        <v>5</v>
      </c>
      <c r="H215" s="56">
        <v>0</v>
      </c>
      <c r="I215" s="56">
        <v>0</v>
      </c>
      <c r="J215" s="56">
        <v>0</v>
      </c>
      <c r="K215" s="56">
        <v>5</v>
      </c>
      <c r="L215" s="48">
        <v>294321</v>
      </c>
      <c r="M215" s="48">
        <v>148348</v>
      </c>
      <c r="N215" s="48">
        <v>148348</v>
      </c>
      <c r="O215" s="68" t="s">
        <v>268</v>
      </c>
      <c r="P215" s="68" t="s">
        <v>268</v>
      </c>
      <c r="Q215" s="68">
        <v>1.6988254320962486</v>
      </c>
      <c r="R215" s="68" t="s">
        <v>268</v>
      </c>
      <c r="S215" s="68" t="s">
        <v>268</v>
      </c>
      <c r="T215" s="68" t="s">
        <v>268</v>
      </c>
      <c r="U215" s="68">
        <v>1.6988254320962486</v>
      </c>
      <c r="W215" s="69" t="b">
        <v>0</v>
      </c>
      <c r="X215" s="48" t="s">
        <v>269</v>
      </c>
    </row>
    <row r="216" spans="1:24">
      <c r="A216" s="53" t="s">
        <v>484</v>
      </c>
      <c r="B216" s="56" t="s">
        <v>209</v>
      </c>
      <c r="C216" s="56" t="s">
        <v>226</v>
      </c>
      <c r="D216" s="54" t="s">
        <v>153</v>
      </c>
      <c r="E216" s="56">
        <v>49</v>
      </c>
      <c r="F216" s="56">
        <v>15</v>
      </c>
      <c r="G216" s="56">
        <v>34</v>
      </c>
      <c r="H216" s="56">
        <v>19</v>
      </c>
      <c r="I216" s="56">
        <v>9</v>
      </c>
      <c r="J216" s="56">
        <v>5</v>
      </c>
      <c r="K216" s="56">
        <v>131</v>
      </c>
      <c r="L216" s="48">
        <v>294321</v>
      </c>
      <c r="M216" s="48">
        <v>148348</v>
      </c>
      <c r="N216" s="48">
        <v>148348</v>
      </c>
      <c r="O216" s="68">
        <v>16.648489234543234</v>
      </c>
      <c r="P216" s="68">
        <v>5.0964762962887455</v>
      </c>
      <c r="Q216" s="68">
        <v>11.55201293825449</v>
      </c>
      <c r="R216" s="68">
        <v>6.4555366419657458</v>
      </c>
      <c r="S216" s="68">
        <v>3.0578857777732473</v>
      </c>
      <c r="T216" s="68">
        <v>1.6988254320962486</v>
      </c>
      <c r="U216" s="68">
        <v>44.509226320921712</v>
      </c>
      <c r="W216" s="69" t="b">
        <v>0</v>
      </c>
      <c r="X216" s="48" t="s">
        <v>269</v>
      </c>
    </row>
    <row r="217" spans="1:24">
      <c r="A217" s="53" t="s">
        <v>485</v>
      </c>
      <c r="B217" s="56" t="s">
        <v>209</v>
      </c>
      <c r="C217" s="56" t="s">
        <v>226</v>
      </c>
      <c r="D217" s="54" t="s">
        <v>97</v>
      </c>
      <c r="E217" s="56">
        <v>13</v>
      </c>
      <c r="F217" s="56">
        <v>13</v>
      </c>
      <c r="G217" s="56">
        <v>25</v>
      </c>
      <c r="H217" s="56">
        <v>29</v>
      </c>
      <c r="I217" s="56">
        <v>17</v>
      </c>
      <c r="J217" s="56">
        <v>10</v>
      </c>
      <c r="K217" s="56">
        <v>107</v>
      </c>
      <c r="L217" s="48">
        <v>294321</v>
      </c>
      <c r="M217" s="48">
        <v>148348</v>
      </c>
      <c r="N217" s="48">
        <v>148348</v>
      </c>
      <c r="O217" s="68">
        <v>4.4169461234502467</v>
      </c>
      <c r="P217" s="68">
        <v>4.4169461234502467</v>
      </c>
      <c r="Q217" s="68">
        <v>8.4941271604812432</v>
      </c>
      <c r="R217" s="68">
        <v>9.8531875061582426</v>
      </c>
      <c r="S217" s="68">
        <v>5.7760064691272452</v>
      </c>
      <c r="T217" s="68">
        <v>3.3976508641924972</v>
      </c>
      <c r="U217" s="68">
        <v>36.354864246859719</v>
      </c>
      <c r="W217" s="69" t="b">
        <v>0</v>
      </c>
      <c r="X217" s="48" t="s">
        <v>269</v>
      </c>
    </row>
    <row r="218" spans="1:24">
      <c r="A218" s="53" t="s">
        <v>486</v>
      </c>
      <c r="B218" s="56" t="s">
        <v>209</v>
      </c>
      <c r="C218" s="56" t="s">
        <v>226</v>
      </c>
      <c r="D218" s="54" t="s">
        <v>285</v>
      </c>
      <c r="E218" s="56">
        <v>7</v>
      </c>
      <c r="F218" s="56">
        <v>8</v>
      </c>
      <c r="G218" s="56">
        <v>22</v>
      </c>
      <c r="H218" s="56">
        <v>9</v>
      </c>
      <c r="I218" s="56">
        <v>5</v>
      </c>
      <c r="J218" s="56">
        <v>0</v>
      </c>
      <c r="K218" s="56">
        <v>51</v>
      </c>
      <c r="L218" s="48">
        <v>294321</v>
      </c>
      <c r="M218" s="48">
        <v>148348</v>
      </c>
      <c r="N218" s="48">
        <v>148348</v>
      </c>
      <c r="O218" s="68">
        <v>2.3783556049347481</v>
      </c>
      <c r="P218" s="68">
        <v>2.7181206913539979</v>
      </c>
      <c r="Q218" s="68">
        <v>7.4748319012234949</v>
      </c>
      <c r="R218" s="68">
        <v>3.0578857777732473</v>
      </c>
      <c r="S218" s="68">
        <v>1.6988254320962486</v>
      </c>
      <c r="T218" s="68" t="s">
        <v>268</v>
      </c>
      <c r="U218" s="68">
        <v>17.328019407381738</v>
      </c>
      <c r="W218" s="69" t="b">
        <v>0</v>
      </c>
      <c r="X218" s="48" t="s">
        <v>269</v>
      </c>
    </row>
    <row r="219" spans="1:24">
      <c r="A219" s="53" t="s">
        <v>487</v>
      </c>
      <c r="B219" s="56" t="s">
        <v>209</v>
      </c>
      <c r="C219" s="56" t="s">
        <v>226</v>
      </c>
      <c r="D219" s="54" t="s">
        <v>287</v>
      </c>
      <c r="E219" s="56">
        <v>21</v>
      </c>
      <c r="F219" s="56">
        <v>11</v>
      </c>
      <c r="G219" s="56">
        <v>32</v>
      </c>
      <c r="H219" s="56">
        <v>33</v>
      </c>
      <c r="I219" s="56">
        <v>25</v>
      </c>
      <c r="J219" s="56">
        <v>15</v>
      </c>
      <c r="K219" s="56">
        <v>137</v>
      </c>
      <c r="L219" s="48">
        <v>294321</v>
      </c>
      <c r="M219" s="48">
        <v>148348</v>
      </c>
      <c r="N219" s="48">
        <v>148348</v>
      </c>
      <c r="O219" s="68">
        <v>7.1350668148042438</v>
      </c>
      <c r="P219" s="68">
        <v>3.7374159506117475</v>
      </c>
      <c r="Q219" s="68">
        <v>10.872482765415992</v>
      </c>
      <c r="R219" s="68">
        <v>11.21224785183524</v>
      </c>
      <c r="S219" s="68">
        <v>8.4941271604812432</v>
      </c>
      <c r="T219" s="68">
        <v>5.0964762962887455</v>
      </c>
      <c r="U219" s="68">
        <v>46.547816839437218</v>
      </c>
      <c r="W219" s="69" t="b">
        <v>0</v>
      </c>
      <c r="X219" s="48" t="s">
        <v>269</v>
      </c>
    </row>
    <row r="220" spans="1:24">
      <c r="A220" s="53" t="s">
        <v>488</v>
      </c>
      <c r="B220" s="56" t="s">
        <v>209</v>
      </c>
      <c r="C220" s="56" t="s">
        <v>226</v>
      </c>
      <c r="D220" s="54" t="s">
        <v>126</v>
      </c>
      <c r="E220" s="56">
        <v>20</v>
      </c>
      <c r="F220" s="56">
        <v>9</v>
      </c>
      <c r="G220" s="56">
        <v>9</v>
      </c>
      <c r="H220" s="56">
        <v>6</v>
      </c>
      <c r="I220" s="56">
        <v>0</v>
      </c>
      <c r="J220" s="56">
        <v>0</v>
      </c>
      <c r="K220" s="56">
        <v>44</v>
      </c>
      <c r="L220" s="48">
        <v>294321</v>
      </c>
      <c r="M220" s="48">
        <v>148348</v>
      </c>
      <c r="N220" s="48">
        <v>148348</v>
      </c>
      <c r="O220" s="68">
        <v>6.7953017283849944</v>
      </c>
      <c r="P220" s="68">
        <v>3.0578857777732473</v>
      </c>
      <c r="Q220" s="68">
        <v>3.0578857777732473</v>
      </c>
      <c r="R220" s="68">
        <v>2.0385905185154982</v>
      </c>
      <c r="S220" s="68" t="s">
        <v>268</v>
      </c>
      <c r="T220" s="68" t="s">
        <v>268</v>
      </c>
      <c r="U220" s="68">
        <v>14.94966380244699</v>
      </c>
      <c r="W220" s="69" t="b">
        <v>0</v>
      </c>
      <c r="X220" s="48" t="s">
        <v>269</v>
      </c>
    </row>
    <row r="221" spans="1:24">
      <c r="A221" s="53" t="s">
        <v>489</v>
      </c>
      <c r="B221" s="54" t="s">
        <v>209</v>
      </c>
      <c r="C221" s="54" t="s">
        <v>226</v>
      </c>
      <c r="D221" s="54" t="s">
        <v>159</v>
      </c>
      <c r="E221" s="55">
        <v>8</v>
      </c>
      <c r="F221" s="55">
        <v>0</v>
      </c>
      <c r="G221" s="55">
        <v>0</v>
      </c>
      <c r="H221" s="55">
        <v>5</v>
      </c>
      <c r="I221" s="55">
        <v>0</v>
      </c>
      <c r="J221" s="55">
        <v>0</v>
      </c>
      <c r="K221" s="55">
        <v>13</v>
      </c>
      <c r="L221" s="48">
        <v>294321</v>
      </c>
      <c r="M221" s="48">
        <v>148348</v>
      </c>
      <c r="N221" s="48">
        <v>148348</v>
      </c>
      <c r="O221" s="68">
        <v>2.7181206913539979</v>
      </c>
      <c r="P221" s="68" t="s">
        <v>268</v>
      </c>
      <c r="Q221" s="68" t="s">
        <v>268</v>
      </c>
      <c r="R221" s="68">
        <v>1.6988254320962486</v>
      </c>
      <c r="S221" s="68" t="s">
        <v>268</v>
      </c>
      <c r="T221" s="68" t="s">
        <v>268</v>
      </c>
      <c r="U221" s="68">
        <v>4.4169461234502467</v>
      </c>
      <c r="W221" s="69" t="b">
        <v>0</v>
      </c>
      <c r="X221" s="48" t="s">
        <v>269</v>
      </c>
    </row>
    <row r="222" spans="1:24">
      <c r="A222" s="53" t="s">
        <v>490</v>
      </c>
      <c r="B222" s="54" t="s">
        <v>209</v>
      </c>
      <c r="C222" s="54" t="s">
        <v>226</v>
      </c>
      <c r="D222" s="54" t="s">
        <v>162</v>
      </c>
      <c r="E222" s="55">
        <v>122</v>
      </c>
      <c r="F222" s="55">
        <v>137</v>
      </c>
      <c r="G222" s="55">
        <v>313</v>
      </c>
      <c r="H222" s="55">
        <v>388</v>
      </c>
      <c r="I222" s="55">
        <v>117</v>
      </c>
      <c r="J222" s="55">
        <v>13</v>
      </c>
      <c r="K222" s="55">
        <v>1090</v>
      </c>
      <c r="L222" s="48">
        <v>294321</v>
      </c>
      <c r="M222" s="48">
        <v>148348</v>
      </c>
      <c r="N222" s="48">
        <v>148348</v>
      </c>
      <c r="O222" s="68">
        <v>82.239059508722733</v>
      </c>
      <c r="P222" s="68">
        <v>92.350419284385367</v>
      </c>
      <c r="Q222" s="68">
        <v>210.99037398549359</v>
      </c>
      <c r="R222" s="68">
        <v>261.54717286380674</v>
      </c>
      <c r="S222" s="68">
        <v>78.868606250168511</v>
      </c>
      <c r="T222" s="68">
        <v>8.7631784722409467</v>
      </c>
      <c r="U222" s="68">
        <v>734.75881036481792</v>
      </c>
      <c r="W222" s="69" t="b">
        <v>0</v>
      </c>
      <c r="X222" s="48" t="s">
        <v>269</v>
      </c>
    </row>
    <row r="223" spans="1:24">
      <c r="A223" s="53" t="s">
        <v>491</v>
      </c>
      <c r="B223" s="54" t="s">
        <v>209</v>
      </c>
      <c r="C223" s="54" t="s">
        <v>226</v>
      </c>
      <c r="D223" s="54" t="s">
        <v>140</v>
      </c>
      <c r="E223" s="55">
        <v>19</v>
      </c>
      <c r="F223" s="55">
        <v>6</v>
      </c>
      <c r="G223" s="55">
        <v>20</v>
      </c>
      <c r="H223" s="55">
        <v>20</v>
      </c>
      <c r="I223" s="55">
        <v>6</v>
      </c>
      <c r="J223" s="55">
        <v>6</v>
      </c>
      <c r="K223" s="55">
        <v>77</v>
      </c>
      <c r="L223" s="48">
        <v>294321</v>
      </c>
      <c r="M223" s="48">
        <v>148348</v>
      </c>
      <c r="N223" s="48">
        <v>148348</v>
      </c>
      <c r="O223" s="68">
        <v>6.4555366419657458</v>
      </c>
      <c r="P223" s="68">
        <v>2.0385905185154982</v>
      </c>
      <c r="Q223" s="68">
        <v>6.7953017283849944</v>
      </c>
      <c r="R223" s="68">
        <v>6.7953017283849944</v>
      </c>
      <c r="S223" s="68">
        <v>2.0385905185154982</v>
      </c>
      <c r="T223" s="68">
        <v>2.0385905185154982</v>
      </c>
      <c r="U223" s="68">
        <v>26.161911654282232</v>
      </c>
      <c r="W223" s="69" t="b">
        <v>0</v>
      </c>
      <c r="X223" s="48" t="s">
        <v>269</v>
      </c>
    </row>
    <row r="224" spans="1:24">
      <c r="A224" s="53" t="s">
        <v>492</v>
      </c>
      <c r="B224" s="54" t="s">
        <v>493</v>
      </c>
      <c r="C224" s="54" t="s">
        <v>210</v>
      </c>
      <c r="D224" s="54" t="s">
        <v>198</v>
      </c>
      <c r="E224" s="55">
        <v>26</v>
      </c>
      <c r="F224" s="55">
        <v>28</v>
      </c>
      <c r="G224" s="55">
        <v>71</v>
      </c>
      <c r="H224" s="55">
        <v>88</v>
      </c>
      <c r="I224" s="55">
        <v>54</v>
      </c>
      <c r="J224" s="55">
        <v>24</v>
      </c>
      <c r="K224" s="55">
        <v>291</v>
      </c>
      <c r="L224" s="48">
        <v>347615</v>
      </c>
      <c r="M224" s="48">
        <v>180478</v>
      </c>
      <c r="N224" s="48">
        <v>180478</v>
      </c>
      <c r="O224" s="68">
        <v>7.4795391453188147</v>
      </c>
      <c r="P224" s="68">
        <v>8.0548883103433404</v>
      </c>
      <c r="Q224" s="68">
        <v>20.424895358370613</v>
      </c>
      <c r="R224" s="68">
        <v>25.315363261079067</v>
      </c>
      <c r="S224" s="68">
        <v>15.534427455662154</v>
      </c>
      <c r="T224" s="68">
        <v>6.9041899802942908</v>
      </c>
      <c r="U224" s="68">
        <v>83.713303511068275</v>
      </c>
      <c r="W224" s="69" t="b">
        <v>0</v>
      </c>
      <c r="X224" s="48" t="s">
        <v>269</v>
      </c>
    </row>
    <row r="225" spans="1:24">
      <c r="A225" s="53" t="s">
        <v>494</v>
      </c>
      <c r="B225" s="54" t="s">
        <v>493</v>
      </c>
      <c r="C225" s="54" t="s">
        <v>210</v>
      </c>
      <c r="D225" s="54" t="s">
        <v>52</v>
      </c>
      <c r="E225" s="55">
        <v>233</v>
      </c>
      <c r="F225" s="55">
        <v>197</v>
      </c>
      <c r="G225" s="55">
        <v>481</v>
      </c>
      <c r="H225" s="55">
        <v>684</v>
      </c>
      <c r="I225" s="55">
        <v>459</v>
      </c>
      <c r="J225" s="55">
        <v>186</v>
      </c>
      <c r="K225" s="55">
        <v>2240</v>
      </c>
      <c r="L225" s="48">
        <v>347615</v>
      </c>
      <c r="M225" s="48">
        <v>180478</v>
      </c>
      <c r="N225" s="48">
        <v>180478</v>
      </c>
      <c r="O225" s="68">
        <v>129.10160795221577</v>
      </c>
      <c r="P225" s="68">
        <v>109.154578397367</v>
      </c>
      <c r="Q225" s="68">
        <v>266.51447821895187</v>
      </c>
      <c r="R225" s="68">
        <v>378.99356154212705</v>
      </c>
      <c r="S225" s="68">
        <v>254.32462682432208</v>
      </c>
      <c r="T225" s="68">
        <v>103.05965270005208</v>
      </c>
      <c r="U225" s="68">
        <v>1241.1485056350359</v>
      </c>
      <c r="W225" s="69" t="b">
        <v>0</v>
      </c>
      <c r="X225" s="48" t="s">
        <v>269</v>
      </c>
    </row>
    <row r="226" spans="1:24">
      <c r="A226" s="53" t="s">
        <v>495</v>
      </c>
      <c r="B226" s="54" t="s">
        <v>493</v>
      </c>
      <c r="C226" s="54" t="s">
        <v>210</v>
      </c>
      <c r="D226" s="54" t="s">
        <v>58</v>
      </c>
      <c r="E226" s="55">
        <v>9</v>
      </c>
      <c r="F226" s="55">
        <v>11</v>
      </c>
      <c r="G226" s="55">
        <v>20</v>
      </c>
      <c r="H226" s="55">
        <v>19</v>
      </c>
      <c r="I226" s="55">
        <v>18</v>
      </c>
      <c r="J226" s="55">
        <v>11</v>
      </c>
      <c r="K226" s="55">
        <v>88</v>
      </c>
      <c r="L226" s="48">
        <v>347615</v>
      </c>
      <c r="M226" s="48">
        <v>180478</v>
      </c>
      <c r="N226" s="48">
        <v>180478</v>
      </c>
      <c r="O226" s="68">
        <v>2.589071242610359</v>
      </c>
      <c r="P226" s="68">
        <v>3.1644204076348834</v>
      </c>
      <c r="Q226" s="68">
        <v>5.753491650245242</v>
      </c>
      <c r="R226" s="68">
        <v>5.4658170677329805</v>
      </c>
      <c r="S226" s="68">
        <v>5.1781424852207181</v>
      </c>
      <c r="T226" s="68">
        <v>3.1644204076348834</v>
      </c>
      <c r="U226" s="68">
        <v>25.315363261079067</v>
      </c>
      <c r="W226" s="69" t="b">
        <v>0</v>
      </c>
      <c r="X226" s="48" t="s">
        <v>269</v>
      </c>
    </row>
    <row r="227" spans="1:24">
      <c r="A227" s="53" t="s">
        <v>496</v>
      </c>
      <c r="B227" s="54" t="s">
        <v>493</v>
      </c>
      <c r="C227" s="54" t="s">
        <v>210</v>
      </c>
      <c r="D227" s="54" t="s">
        <v>67</v>
      </c>
      <c r="E227" s="55">
        <v>17</v>
      </c>
      <c r="F227" s="55">
        <v>24</v>
      </c>
      <c r="G227" s="55">
        <v>54</v>
      </c>
      <c r="H227" s="55">
        <v>74</v>
      </c>
      <c r="I227" s="55">
        <v>42</v>
      </c>
      <c r="J227" s="55">
        <v>25</v>
      </c>
      <c r="K227" s="55">
        <v>236</v>
      </c>
      <c r="L227" s="48">
        <v>347615</v>
      </c>
      <c r="M227" s="48">
        <v>180478</v>
      </c>
      <c r="N227" s="48">
        <v>180478</v>
      </c>
      <c r="O227" s="68">
        <v>9.4194306231230396</v>
      </c>
      <c r="P227" s="68">
        <v>13.298019703232526</v>
      </c>
      <c r="Q227" s="68">
        <v>29.920544332273185</v>
      </c>
      <c r="R227" s="68">
        <v>41.002227418300293</v>
      </c>
      <c r="S227" s="68">
        <v>23.271534480656921</v>
      </c>
      <c r="T227" s="68">
        <v>13.852103857533882</v>
      </c>
      <c r="U227" s="68">
        <v>130.76386041511986</v>
      </c>
      <c r="W227" s="69" t="b">
        <v>0</v>
      </c>
      <c r="X227" s="48" t="s">
        <v>269</v>
      </c>
    </row>
    <row r="228" spans="1:24">
      <c r="A228" s="53" t="s">
        <v>497</v>
      </c>
      <c r="B228" s="54" t="s">
        <v>493</v>
      </c>
      <c r="C228" s="54" t="s">
        <v>210</v>
      </c>
      <c r="D228" s="54" t="s">
        <v>62</v>
      </c>
      <c r="E228" s="56">
        <v>158</v>
      </c>
      <c r="F228" s="56">
        <v>130</v>
      </c>
      <c r="G228" s="56">
        <v>320</v>
      </c>
      <c r="H228" s="56">
        <v>325</v>
      </c>
      <c r="I228" s="56">
        <v>232</v>
      </c>
      <c r="J228" s="56">
        <v>87</v>
      </c>
      <c r="K228" s="56">
        <v>1252</v>
      </c>
      <c r="L228" s="48">
        <v>347615</v>
      </c>
      <c r="M228" s="48">
        <v>180478</v>
      </c>
      <c r="N228" s="48">
        <v>180478</v>
      </c>
      <c r="O228" s="68">
        <v>45.452584036937417</v>
      </c>
      <c r="P228" s="68">
        <v>37.39769572659408</v>
      </c>
      <c r="Q228" s="68">
        <v>92.055866403923872</v>
      </c>
      <c r="R228" s="68">
        <v>93.494239316485192</v>
      </c>
      <c r="S228" s="68">
        <v>66.740503142844815</v>
      </c>
      <c r="T228" s="68">
        <v>25.027688678566808</v>
      </c>
      <c r="U228" s="68">
        <v>360.16857730535219</v>
      </c>
      <c r="W228" s="69" t="b">
        <v>0</v>
      </c>
      <c r="X228" s="48" t="s">
        <v>269</v>
      </c>
    </row>
    <row r="229" spans="1:24">
      <c r="A229" s="53" t="s">
        <v>498</v>
      </c>
      <c r="B229" s="54" t="s">
        <v>493</v>
      </c>
      <c r="C229" s="54" t="s">
        <v>210</v>
      </c>
      <c r="D229" s="54" t="s">
        <v>272</v>
      </c>
      <c r="E229" s="56">
        <v>57</v>
      </c>
      <c r="F229" s="56">
        <v>53</v>
      </c>
      <c r="G229" s="56">
        <v>97</v>
      </c>
      <c r="H229" s="56">
        <v>109</v>
      </c>
      <c r="I229" s="56">
        <v>47</v>
      </c>
      <c r="J229" s="56">
        <v>37</v>
      </c>
      <c r="K229" s="56">
        <v>400</v>
      </c>
      <c r="L229" s="48">
        <v>347615</v>
      </c>
      <c r="M229" s="48">
        <v>180478</v>
      </c>
      <c r="N229" s="48">
        <v>180478</v>
      </c>
      <c r="O229" s="68">
        <v>16.397451203198944</v>
      </c>
      <c r="P229" s="68">
        <v>15.246752873149893</v>
      </c>
      <c r="Q229" s="68">
        <v>27.90443450368943</v>
      </c>
      <c r="R229" s="68">
        <v>31.356529493836575</v>
      </c>
      <c r="S229" s="68">
        <v>13.520705378076318</v>
      </c>
      <c r="T229" s="68">
        <v>10.643959552953698</v>
      </c>
      <c r="U229" s="68">
        <v>115.06983300490485</v>
      </c>
      <c r="W229" s="69" t="b">
        <v>0</v>
      </c>
      <c r="X229" s="48" t="s">
        <v>269</v>
      </c>
    </row>
    <row r="230" spans="1:24">
      <c r="A230" s="53" t="s">
        <v>499</v>
      </c>
      <c r="B230" s="54" t="s">
        <v>493</v>
      </c>
      <c r="C230" s="54" t="s">
        <v>210</v>
      </c>
      <c r="D230" s="54" t="s">
        <v>277</v>
      </c>
      <c r="E230" s="56">
        <v>14</v>
      </c>
      <c r="F230" s="56">
        <v>5</v>
      </c>
      <c r="G230" s="56">
        <v>22</v>
      </c>
      <c r="H230" s="56">
        <v>33</v>
      </c>
      <c r="I230" s="56">
        <v>18</v>
      </c>
      <c r="J230" s="56">
        <v>14</v>
      </c>
      <c r="K230" s="56">
        <v>106</v>
      </c>
      <c r="L230" s="48">
        <v>347615</v>
      </c>
      <c r="M230" s="48">
        <v>180478</v>
      </c>
      <c r="N230" s="48">
        <v>180478</v>
      </c>
      <c r="O230" s="68">
        <v>4.0274441551716702</v>
      </c>
      <c r="P230" s="68">
        <v>1.4383729125613105</v>
      </c>
      <c r="Q230" s="68">
        <v>6.3288408152697668</v>
      </c>
      <c r="R230" s="68">
        <v>9.4932612229046498</v>
      </c>
      <c r="S230" s="68">
        <v>5.1781424852207181</v>
      </c>
      <c r="T230" s="68">
        <v>4.0274441551716702</v>
      </c>
      <c r="U230" s="68">
        <v>30.493505746299785</v>
      </c>
      <c r="W230" s="69" t="b">
        <v>0</v>
      </c>
      <c r="X230" s="48" t="s">
        <v>269</v>
      </c>
    </row>
    <row r="231" spans="1:24">
      <c r="A231" s="53" t="s">
        <v>500</v>
      </c>
      <c r="B231" s="56" t="s">
        <v>493</v>
      </c>
      <c r="C231" s="56" t="s">
        <v>210</v>
      </c>
      <c r="D231" s="54" t="s">
        <v>199</v>
      </c>
      <c r="E231" s="56">
        <v>44</v>
      </c>
      <c r="F231" s="56">
        <v>28</v>
      </c>
      <c r="G231" s="56">
        <v>81</v>
      </c>
      <c r="H231" s="56">
        <v>45</v>
      </c>
      <c r="I231" s="56">
        <v>42</v>
      </c>
      <c r="J231" s="56">
        <v>25</v>
      </c>
      <c r="K231" s="56">
        <v>265</v>
      </c>
      <c r="L231" s="48">
        <v>347615</v>
      </c>
      <c r="M231" s="48">
        <v>180478</v>
      </c>
      <c r="N231" s="48">
        <v>180478</v>
      </c>
      <c r="O231" s="68">
        <v>12.657681630539534</v>
      </c>
      <c r="P231" s="68">
        <v>8.0548883103433404</v>
      </c>
      <c r="Q231" s="68">
        <v>23.301641183493231</v>
      </c>
      <c r="R231" s="68">
        <v>12.945356213051797</v>
      </c>
      <c r="S231" s="68">
        <v>12.082332465515011</v>
      </c>
      <c r="T231" s="68">
        <v>7.1918645628065532</v>
      </c>
      <c r="U231" s="68">
        <v>76.233764365749465</v>
      </c>
      <c r="W231" s="69" t="b">
        <v>0</v>
      </c>
      <c r="X231" s="48" t="s">
        <v>269</v>
      </c>
    </row>
    <row r="232" spans="1:24">
      <c r="A232" s="53" t="s">
        <v>501</v>
      </c>
      <c r="B232" s="56" t="s">
        <v>493</v>
      </c>
      <c r="C232" s="56" t="s">
        <v>210</v>
      </c>
      <c r="D232" s="54" t="s">
        <v>149</v>
      </c>
      <c r="E232" s="56">
        <v>5</v>
      </c>
      <c r="F232" s="56">
        <v>5</v>
      </c>
      <c r="G232" s="56">
        <v>0</v>
      </c>
      <c r="H232" s="56">
        <v>11</v>
      </c>
      <c r="I232" s="56">
        <v>5</v>
      </c>
      <c r="J232" s="56">
        <v>0</v>
      </c>
      <c r="K232" s="56">
        <v>26</v>
      </c>
      <c r="L232" s="48">
        <v>347615</v>
      </c>
      <c r="M232" s="48">
        <v>180478</v>
      </c>
      <c r="N232" s="48">
        <v>180478</v>
      </c>
      <c r="O232" s="68">
        <v>1.4383729125613105</v>
      </c>
      <c r="P232" s="68">
        <v>1.4383729125613105</v>
      </c>
      <c r="Q232" s="68" t="s">
        <v>268</v>
      </c>
      <c r="R232" s="68">
        <v>3.1644204076348834</v>
      </c>
      <c r="S232" s="68">
        <v>1.4383729125613105</v>
      </c>
      <c r="T232" s="68" t="s">
        <v>268</v>
      </c>
      <c r="U232" s="68">
        <v>7.4795391453188147</v>
      </c>
      <c r="W232" s="69" t="b">
        <v>0</v>
      </c>
      <c r="X232" s="48" t="s">
        <v>269</v>
      </c>
    </row>
    <row r="233" spans="1:24">
      <c r="A233" s="53" t="s">
        <v>502</v>
      </c>
      <c r="B233" s="56" t="s">
        <v>493</v>
      </c>
      <c r="C233" s="56" t="s">
        <v>210</v>
      </c>
      <c r="D233" s="54" t="s">
        <v>93</v>
      </c>
      <c r="E233" s="56">
        <v>12</v>
      </c>
      <c r="F233" s="56">
        <v>11</v>
      </c>
      <c r="G233" s="56">
        <v>19</v>
      </c>
      <c r="H233" s="56">
        <v>21</v>
      </c>
      <c r="I233" s="56">
        <v>0</v>
      </c>
      <c r="J233" s="56">
        <v>0</v>
      </c>
      <c r="K233" s="56">
        <v>63</v>
      </c>
      <c r="L233" s="48">
        <v>347615</v>
      </c>
      <c r="M233" s="48">
        <v>180478</v>
      </c>
      <c r="N233" s="48">
        <v>180478</v>
      </c>
      <c r="O233" s="68">
        <v>3.4520949901471454</v>
      </c>
      <c r="P233" s="68">
        <v>3.1644204076348834</v>
      </c>
      <c r="Q233" s="68">
        <v>5.4658170677329805</v>
      </c>
      <c r="R233" s="68">
        <v>6.0411662327575053</v>
      </c>
      <c r="S233" s="68" t="s">
        <v>268</v>
      </c>
      <c r="T233" s="68" t="s">
        <v>268</v>
      </c>
      <c r="U233" s="68">
        <v>18.123498698272513</v>
      </c>
      <c r="W233" s="69" t="b">
        <v>0</v>
      </c>
      <c r="X233" s="48" t="s">
        <v>269</v>
      </c>
    </row>
    <row r="234" spans="1:24">
      <c r="A234" s="53" t="s">
        <v>503</v>
      </c>
      <c r="B234" s="56" t="s">
        <v>493</v>
      </c>
      <c r="C234" s="56" t="s">
        <v>210</v>
      </c>
      <c r="D234" s="54" t="s">
        <v>152</v>
      </c>
      <c r="E234" s="56">
        <v>5</v>
      </c>
      <c r="F234" s="56">
        <v>6</v>
      </c>
      <c r="G234" s="56">
        <v>5</v>
      </c>
      <c r="H234" s="56">
        <v>10</v>
      </c>
      <c r="I234" s="56">
        <v>0</v>
      </c>
      <c r="J234" s="56">
        <v>0</v>
      </c>
      <c r="K234" s="56">
        <v>26</v>
      </c>
      <c r="L234" s="48">
        <v>347615</v>
      </c>
      <c r="M234" s="48">
        <v>180478</v>
      </c>
      <c r="N234" s="48">
        <v>180478</v>
      </c>
      <c r="O234" s="68">
        <v>1.4383729125613105</v>
      </c>
      <c r="P234" s="68">
        <v>1.7260474950735727</v>
      </c>
      <c r="Q234" s="68">
        <v>1.4383729125613105</v>
      </c>
      <c r="R234" s="68">
        <v>2.876745825122621</v>
      </c>
      <c r="S234" s="68" t="s">
        <v>268</v>
      </c>
      <c r="T234" s="68" t="s">
        <v>268</v>
      </c>
      <c r="U234" s="68">
        <v>7.4795391453188147</v>
      </c>
      <c r="W234" s="69" t="b">
        <v>0</v>
      </c>
      <c r="X234" s="48" t="s">
        <v>269</v>
      </c>
    </row>
    <row r="235" spans="1:24">
      <c r="A235" s="53" t="s">
        <v>504</v>
      </c>
      <c r="B235" s="56" t="s">
        <v>493</v>
      </c>
      <c r="C235" s="56" t="s">
        <v>210</v>
      </c>
      <c r="D235" s="54" t="s">
        <v>153</v>
      </c>
      <c r="E235" s="56">
        <v>147</v>
      </c>
      <c r="F235" s="56">
        <v>65</v>
      </c>
      <c r="G235" s="56">
        <v>90</v>
      </c>
      <c r="H235" s="56">
        <v>76</v>
      </c>
      <c r="I235" s="56">
        <v>42</v>
      </c>
      <c r="J235" s="56">
        <v>11</v>
      </c>
      <c r="K235" s="56">
        <v>431</v>
      </c>
      <c r="L235" s="48">
        <v>347615</v>
      </c>
      <c r="M235" s="48">
        <v>180478</v>
      </c>
      <c r="N235" s="48">
        <v>180478</v>
      </c>
      <c r="O235" s="68">
        <v>42.288163629302531</v>
      </c>
      <c r="P235" s="68">
        <v>18.69884786329704</v>
      </c>
      <c r="Q235" s="68">
        <v>25.890712426103594</v>
      </c>
      <c r="R235" s="68">
        <v>21.863268270931922</v>
      </c>
      <c r="S235" s="68">
        <v>12.082332465515011</v>
      </c>
      <c r="T235" s="68">
        <v>3.1644204076348834</v>
      </c>
      <c r="U235" s="68">
        <v>123.98774506278498</v>
      </c>
      <c r="W235" s="69" t="b">
        <v>0</v>
      </c>
      <c r="X235" s="48" t="s">
        <v>269</v>
      </c>
    </row>
    <row r="236" spans="1:24">
      <c r="A236" s="53" t="s">
        <v>505</v>
      </c>
      <c r="B236" s="56" t="s">
        <v>493</v>
      </c>
      <c r="C236" s="56" t="s">
        <v>210</v>
      </c>
      <c r="D236" s="54" t="s">
        <v>97</v>
      </c>
      <c r="E236" s="56">
        <v>43</v>
      </c>
      <c r="F236" s="56">
        <v>47</v>
      </c>
      <c r="G236" s="56">
        <v>126</v>
      </c>
      <c r="H236" s="56">
        <v>158</v>
      </c>
      <c r="I236" s="56">
        <v>112</v>
      </c>
      <c r="J236" s="56">
        <v>68</v>
      </c>
      <c r="K236" s="56">
        <v>554</v>
      </c>
      <c r="L236" s="48">
        <v>347615</v>
      </c>
      <c r="M236" s="48">
        <v>180478</v>
      </c>
      <c r="N236" s="48">
        <v>180478</v>
      </c>
      <c r="O236" s="68">
        <v>12.37000704802727</v>
      </c>
      <c r="P236" s="68">
        <v>13.520705378076318</v>
      </c>
      <c r="Q236" s="68">
        <v>36.246997396545027</v>
      </c>
      <c r="R236" s="68">
        <v>45.452584036937417</v>
      </c>
      <c r="S236" s="68">
        <v>32.219553241373362</v>
      </c>
      <c r="T236" s="68">
        <v>19.561871610833826</v>
      </c>
      <c r="U236" s="68">
        <v>159.37171871179322</v>
      </c>
      <c r="W236" s="69" t="b">
        <v>0</v>
      </c>
      <c r="X236" s="48" t="s">
        <v>269</v>
      </c>
    </row>
    <row r="237" spans="1:24">
      <c r="A237" s="53" t="s">
        <v>506</v>
      </c>
      <c r="B237" s="56" t="s">
        <v>493</v>
      </c>
      <c r="C237" s="56" t="s">
        <v>210</v>
      </c>
      <c r="D237" s="54" t="s">
        <v>285</v>
      </c>
      <c r="E237" s="56">
        <v>18</v>
      </c>
      <c r="F237" s="56">
        <v>11</v>
      </c>
      <c r="G237" s="56">
        <v>35</v>
      </c>
      <c r="H237" s="56">
        <v>19</v>
      </c>
      <c r="I237" s="56">
        <v>14</v>
      </c>
      <c r="J237" s="56">
        <v>0</v>
      </c>
      <c r="K237" s="56">
        <v>97</v>
      </c>
      <c r="L237" s="48">
        <v>347615</v>
      </c>
      <c r="M237" s="48">
        <v>180478</v>
      </c>
      <c r="N237" s="48">
        <v>180478</v>
      </c>
      <c r="O237" s="68">
        <v>5.1781424852207181</v>
      </c>
      <c r="P237" s="68">
        <v>3.1644204076348834</v>
      </c>
      <c r="Q237" s="68">
        <v>10.068610387929175</v>
      </c>
      <c r="R237" s="68">
        <v>5.4658170677329805</v>
      </c>
      <c r="S237" s="68">
        <v>4.0274441551716702</v>
      </c>
      <c r="T237" s="68" t="s">
        <v>268</v>
      </c>
      <c r="U237" s="68">
        <v>27.90443450368943</v>
      </c>
      <c r="W237" s="69" t="b">
        <v>0</v>
      </c>
      <c r="X237" s="48" t="s">
        <v>269</v>
      </c>
    </row>
    <row r="238" spans="1:24">
      <c r="A238" s="53" t="s">
        <v>507</v>
      </c>
      <c r="B238" s="56" t="s">
        <v>493</v>
      </c>
      <c r="C238" s="56" t="s">
        <v>210</v>
      </c>
      <c r="D238" s="54" t="s">
        <v>287</v>
      </c>
      <c r="E238" s="56">
        <v>48</v>
      </c>
      <c r="F238" s="56">
        <v>33</v>
      </c>
      <c r="G238" s="56">
        <v>98</v>
      </c>
      <c r="H238" s="56">
        <v>119</v>
      </c>
      <c r="I238" s="56">
        <v>70</v>
      </c>
      <c r="J238" s="56">
        <v>27</v>
      </c>
      <c r="K238" s="56">
        <v>395</v>
      </c>
      <c r="L238" s="48">
        <v>347615</v>
      </c>
      <c r="M238" s="48">
        <v>180478</v>
      </c>
      <c r="N238" s="48">
        <v>180478</v>
      </c>
      <c r="O238" s="68">
        <v>13.808379960588582</v>
      </c>
      <c r="P238" s="68">
        <v>9.4932612229046498</v>
      </c>
      <c r="Q238" s="68">
        <v>28.19210908620169</v>
      </c>
      <c r="R238" s="68">
        <v>34.233275318959194</v>
      </c>
      <c r="S238" s="68">
        <v>20.137220775858349</v>
      </c>
      <c r="T238" s="68">
        <v>7.7672137278310771</v>
      </c>
      <c r="U238" s="68">
        <v>113.63146009234354</v>
      </c>
      <c r="W238" s="69" t="b">
        <v>0</v>
      </c>
      <c r="X238" s="48" t="s">
        <v>269</v>
      </c>
    </row>
    <row r="239" spans="1:24">
      <c r="A239" s="53" t="s">
        <v>508</v>
      </c>
      <c r="B239" s="56" t="s">
        <v>493</v>
      </c>
      <c r="C239" s="56" t="s">
        <v>210</v>
      </c>
      <c r="D239" s="54" t="s">
        <v>126</v>
      </c>
      <c r="E239" s="56">
        <v>28</v>
      </c>
      <c r="F239" s="56">
        <v>11</v>
      </c>
      <c r="G239" s="56">
        <v>21</v>
      </c>
      <c r="H239" s="56">
        <v>21</v>
      </c>
      <c r="I239" s="56">
        <v>12</v>
      </c>
      <c r="J239" s="56">
        <v>0</v>
      </c>
      <c r="K239" s="56">
        <v>93</v>
      </c>
      <c r="L239" s="48">
        <v>347615</v>
      </c>
      <c r="M239" s="48">
        <v>180478</v>
      </c>
      <c r="N239" s="48">
        <v>180478</v>
      </c>
      <c r="O239" s="68">
        <v>8.0548883103433404</v>
      </c>
      <c r="P239" s="68">
        <v>3.1644204076348834</v>
      </c>
      <c r="Q239" s="68">
        <v>6.0411662327575053</v>
      </c>
      <c r="R239" s="68">
        <v>6.0411662327575053</v>
      </c>
      <c r="S239" s="68">
        <v>3.4520949901471454</v>
      </c>
      <c r="T239" s="68" t="s">
        <v>268</v>
      </c>
      <c r="U239" s="68">
        <v>26.753736173640377</v>
      </c>
      <c r="W239" s="69" t="b">
        <v>0</v>
      </c>
      <c r="X239" s="48" t="s">
        <v>269</v>
      </c>
    </row>
    <row r="240" spans="1:24">
      <c r="A240" s="53" t="s">
        <v>509</v>
      </c>
      <c r="B240" s="56" t="s">
        <v>493</v>
      </c>
      <c r="C240" s="56" t="s">
        <v>210</v>
      </c>
      <c r="D240" s="54" t="s">
        <v>130</v>
      </c>
      <c r="E240" s="56">
        <v>25</v>
      </c>
      <c r="F240" s="56">
        <v>18</v>
      </c>
      <c r="G240" s="56">
        <v>41</v>
      </c>
      <c r="H240" s="56">
        <v>76</v>
      </c>
      <c r="I240" s="56">
        <v>44</v>
      </c>
      <c r="J240" s="56">
        <v>25</v>
      </c>
      <c r="K240" s="56">
        <v>229</v>
      </c>
      <c r="L240" s="48">
        <v>347615</v>
      </c>
      <c r="M240" s="48">
        <v>180478</v>
      </c>
      <c r="N240" s="48">
        <v>180478</v>
      </c>
      <c r="O240" s="68">
        <v>13.852103857533882</v>
      </c>
      <c r="P240" s="68">
        <v>9.9735147774243949</v>
      </c>
      <c r="Q240" s="68">
        <v>22.717450326355564</v>
      </c>
      <c r="R240" s="68">
        <v>42.110395726903</v>
      </c>
      <c r="S240" s="68">
        <v>24.379702789259632</v>
      </c>
      <c r="T240" s="68">
        <v>13.852103857533882</v>
      </c>
      <c r="U240" s="68">
        <v>126.88527133501036</v>
      </c>
      <c r="W240" s="69" t="b">
        <v>0</v>
      </c>
      <c r="X240" s="48" t="s">
        <v>269</v>
      </c>
    </row>
    <row r="241" spans="1:24">
      <c r="A241" s="53" t="s">
        <v>510</v>
      </c>
      <c r="B241" s="56" t="s">
        <v>493</v>
      </c>
      <c r="C241" s="56" t="s">
        <v>210</v>
      </c>
      <c r="D241" s="54" t="s">
        <v>159</v>
      </c>
      <c r="E241" s="56">
        <v>18</v>
      </c>
      <c r="F241" s="56">
        <v>0</v>
      </c>
      <c r="G241" s="56">
        <v>10</v>
      </c>
      <c r="H241" s="56">
        <v>0</v>
      </c>
      <c r="I241" s="56">
        <v>0</v>
      </c>
      <c r="J241" s="56">
        <v>0</v>
      </c>
      <c r="K241" s="56">
        <v>28</v>
      </c>
      <c r="L241" s="48">
        <v>347615</v>
      </c>
      <c r="M241" s="48">
        <v>180478</v>
      </c>
      <c r="N241" s="48">
        <v>180478</v>
      </c>
      <c r="O241" s="68">
        <v>5.1781424852207181</v>
      </c>
      <c r="P241" s="68" t="s">
        <v>268</v>
      </c>
      <c r="Q241" s="68">
        <v>2.876745825122621</v>
      </c>
      <c r="R241" s="68" t="s">
        <v>268</v>
      </c>
      <c r="S241" s="68" t="s">
        <v>268</v>
      </c>
      <c r="T241" s="68" t="s">
        <v>268</v>
      </c>
      <c r="U241" s="68">
        <v>8.0548883103433404</v>
      </c>
      <c r="W241" s="69" t="b">
        <v>0</v>
      </c>
      <c r="X241" s="48" t="s">
        <v>269</v>
      </c>
    </row>
    <row r="242" spans="1:24">
      <c r="A242" s="53" t="s">
        <v>511</v>
      </c>
      <c r="B242" s="56" t="s">
        <v>493</v>
      </c>
      <c r="C242" s="56" t="s">
        <v>210</v>
      </c>
      <c r="D242" s="54" t="s">
        <v>162</v>
      </c>
      <c r="E242" s="56">
        <v>139</v>
      </c>
      <c r="F242" s="56">
        <v>179</v>
      </c>
      <c r="G242" s="56">
        <v>378</v>
      </c>
      <c r="H242" s="56">
        <v>288</v>
      </c>
      <c r="I242" s="56">
        <v>84</v>
      </c>
      <c r="J242" s="56">
        <v>19</v>
      </c>
      <c r="K242" s="56">
        <v>1087</v>
      </c>
      <c r="L242" s="48">
        <v>347615</v>
      </c>
      <c r="M242" s="48">
        <v>180478</v>
      </c>
      <c r="N242" s="48">
        <v>180478</v>
      </c>
      <c r="O242" s="68">
        <v>77.017697447888395</v>
      </c>
      <c r="P242" s="68">
        <v>99.181063619942591</v>
      </c>
      <c r="Q242" s="68">
        <v>209.44381032591232</v>
      </c>
      <c r="R242" s="68">
        <v>159.57623643879032</v>
      </c>
      <c r="S242" s="68">
        <v>46.543068961313843</v>
      </c>
      <c r="T242" s="68">
        <v>10.52759893172575</v>
      </c>
      <c r="U242" s="68">
        <v>602.2894757255732</v>
      </c>
      <c r="W242" s="69" t="b">
        <v>0</v>
      </c>
      <c r="X242" s="48" t="s">
        <v>269</v>
      </c>
    </row>
    <row r="243" spans="1:24">
      <c r="A243" s="53" t="s">
        <v>512</v>
      </c>
      <c r="B243" s="56" t="s">
        <v>493</v>
      </c>
      <c r="C243" s="56" t="s">
        <v>210</v>
      </c>
      <c r="D243" s="54" t="s">
        <v>140</v>
      </c>
      <c r="E243" s="56">
        <v>31</v>
      </c>
      <c r="F243" s="56">
        <v>17</v>
      </c>
      <c r="G243" s="56">
        <v>30</v>
      </c>
      <c r="H243" s="56">
        <v>35</v>
      </c>
      <c r="I243" s="56">
        <v>26</v>
      </c>
      <c r="J243" s="56">
        <v>12</v>
      </c>
      <c r="K243" s="56">
        <v>151</v>
      </c>
      <c r="L243" s="48">
        <v>347615</v>
      </c>
      <c r="M243" s="48">
        <v>180478</v>
      </c>
      <c r="N243" s="48">
        <v>180478</v>
      </c>
      <c r="O243" s="68">
        <v>8.9179120578801268</v>
      </c>
      <c r="P243" s="68">
        <v>4.8904679027084565</v>
      </c>
      <c r="Q243" s="68">
        <v>8.6302374753678635</v>
      </c>
      <c r="R243" s="68">
        <v>10.068610387929175</v>
      </c>
      <c r="S243" s="68">
        <v>7.4795391453188147</v>
      </c>
      <c r="T243" s="68">
        <v>3.4520949901471454</v>
      </c>
      <c r="U243" s="68">
        <v>43.438861959351584</v>
      </c>
      <c r="W243" s="69" t="b">
        <v>0</v>
      </c>
      <c r="X243" s="48" t="s">
        <v>269</v>
      </c>
    </row>
    <row r="244" spans="1:24">
      <c r="A244" s="53" t="s">
        <v>513</v>
      </c>
      <c r="B244" s="56" t="s">
        <v>493</v>
      </c>
      <c r="C244" s="56" t="s">
        <v>210</v>
      </c>
      <c r="D244" s="54" t="s">
        <v>144</v>
      </c>
      <c r="E244" s="56">
        <v>38</v>
      </c>
      <c r="F244" s="56">
        <v>27</v>
      </c>
      <c r="G244" s="56">
        <v>89</v>
      </c>
      <c r="H244" s="56">
        <v>106</v>
      </c>
      <c r="I244" s="56">
        <v>61</v>
      </c>
      <c r="J244" s="56">
        <v>24</v>
      </c>
      <c r="K244" s="56">
        <v>345</v>
      </c>
      <c r="L244" s="48">
        <v>347615</v>
      </c>
      <c r="M244" s="48">
        <v>180478</v>
      </c>
      <c r="N244" s="48">
        <v>180478</v>
      </c>
      <c r="O244" s="68">
        <v>21.0551978634515</v>
      </c>
      <c r="P244" s="68">
        <v>14.960272166136592</v>
      </c>
      <c r="Q244" s="68">
        <v>49.313489732820621</v>
      </c>
      <c r="R244" s="68">
        <v>58.732920355943662</v>
      </c>
      <c r="S244" s="68">
        <v>33.799133412382673</v>
      </c>
      <c r="T244" s="68">
        <v>13.298019703232526</v>
      </c>
      <c r="U244" s="68">
        <v>191.15903323396756</v>
      </c>
      <c r="W244" s="69" t="b">
        <v>0</v>
      </c>
      <c r="X244" s="48" t="s">
        <v>269</v>
      </c>
    </row>
    <row r="245" spans="1:24">
      <c r="A245" s="53" t="s">
        <v>514</v>
      </c>
      <c r="B245" s="56" t="s">
        <v>493</v>
      </c>
      <c r="C245" s="56" t="s">
        <v>214</v>
      </c>
      <c r="D245" s="54" t="s">
        <v>198</v>
      </c>
      <c r="E245" s="56">
        <v>44</v>
      </c>
      <c r="F245" s="56">
        <v>57</v>
      </c>
      <c r="G245" s="56">
        <v>64</v>
      </c>
      <c r="H245" s="56">
        <v>96</v>
      </c>
      <c r="I245" s="56">
        <v>63</v>
      </c>
      <c r="J245" s="56">
        <v>24</v>
      </c>
      <c r="K245" s="56">
        <v>348</v>
      </c>
      <c r="L245" s="48">
        <v>461299</v>
      </c>
      <c r="M245" s="48">
        <v>235200</v>
      </c>
      <c r="N245" s="48">
        <v>235200</v>
      </c>
      <c r="O245" s="68">
        <v>9.5382821120357946</v>
      </c>
      <c r="P245" s="68">
        <v>12.356410917864553</v>
      </c>
      <c r="Q245" s="68">
        <v>13.873864890233882</v>
      </c>
      <c r="R245" s="68">
        <v>20.810797335350824</v>
      </c>
      <c r="S245" s="68">
        <v>13.657085751323978</v>
      </c>
      <c r="T245" s="68">
        <v>5.2026993338377059</v>
      </c>
      <c r="U245" s="68">
        <v>75.439140340646745</v>
      </c>
      <c r="W245" s="69" t="b">
        <v>0</v>
      </c>
      <c r="X245" s="48" t="s">
        <v>269</v>
      </c>
    </row>
    <row r="246" spans="1:24">
      <c r="A246" s="53" t="s">
        <v>515</v>
      </c>
      <c r="B246" s="56" t="s">
        <v>493</v>
      </c>
      <c r="C246" s="56" t="s">
        <v>214</v>
      </c>
      <c r="D246" s="54" t="s">
        <v>52</v>
      </c>
      <c r="E246" s="56">
        <v>290</v>
      </c>
      <c r="F246" s="56">
        <v>310</v>
      </c>
      <c r="G246" s="56">
        <v>698</v>
      </c>
      <c r="H246" s="56">
        <v>852</v>
      </c>
      <c r="I246" s="56">
        <v>549</v>
      </c>
      <c r="J246" s="56">
        <v>235</v>
      </c>
      <c r="K246" s="56">
        <v>2934</v>
      </c>
      <c r="L246" s="48">
        <v>461299</v>
      </c>
      <c r="M246" s="48">
        <v>235200</v>
      </c>
      <c r="N246" s="48">
        <v>235200</v>
      </c>
      <c r="O246" s="68">
        <v>123.29931972789115</v>
      </c>
      <c r="P246" s="68">
        <v>131.80272108843536</v>
      </c>
      <c r="Q246" s="68">
        <v>296.76870748299319</v>
      </c>
      <c r="R246" s="68">
        <v>362.24489795918367</v>
      </c>
      <c r="S246" s="68">
        <v>233.41836734693877</v>
      </c>
      <c r="T246" s="68">
        <v>99.914965986394563</v>
      </c>
      <c r="U246" s="68">
        <v>1247.4489795918369</v>
      </c>
      <c r="W246" s="69" t="b">
        <v>0</v>
      </c>
      <c r="X246" s="48" t="s">
        <v>269</v>
      </c>
    </row>
    <row r="247" spans="1:24">
      <c r="A247" s="53" t="s">
        <v>516</v>
      </c>
      <c r="B247" s="56" t="s">
        <v>493</v>
      </c>
      <c r="C247" s="56" t="s">
        <v>214</v>
      </c>
      <c r="D247" s="54" t="s">
        <v>58</v>
      </c>
      <c r="E247" s="56">
        <v>24</v>
      </c>
      <c r="F247" s="56">
        <v>11</v>
      </c>
      <c r="G247" s="56">
        <v>21</v>
      </c>
      <c r="H247" s="56">
        <v>37</v>
      </c>
      <c r="I247" s="56">
        <v>23</v>
      </c>
      <c r="J247" s="56">
        <v>14</v>
      </c>
      <c r="K247" s="56">
        <v>130</v>
      </c>
      <c r="L247" s="48">
        <v>461299</v>
      </c>
      <c r="M247" s="48">
        <v>235200</v>
      </c>
      <c r="N247" s="48">
        <v>235200</v>
      </c>
      <c r="O247" s="68">
        <v>5.2026993338377059</v>
      </c>
      <c r="P247" s="68">
        <v>2.3845705280089486</v>
      </c>
      <c r="Q247" s="68">
        <v>4.5523619171079934</v>
      </c>
      <c r="R247" s="68">
        <v>8.0208281396664631</v>
      </c>
      <c r="S247" s="68">
        <v>4.985920194927802</v>
      </c>
      <c r="T247" s="68">
        <v>3.034907944738662</v>
      </c>
      <c r="U247" s="68">
        <v>28.181288058287578</v>
      </c>
      <c r="W247" s="69" t="b">
        <v>0</v>
      </c>
      <c r="X247" s="48" t="s">
        <v>269</v>
      </c>
    </row>
    <row r="248" spans="1:24">
      <c r="A248" s="53" t="s">
        <v>517</v>
      </c>
      <c r="B248" s="54" t="s">
        <v>493</v>
      </c>
      <c r="C248" s="54" t="s">
        <v>214</v>
      </c>
      <c r="D248" s="54" t="s">
        <v>67</v>
      </c>
      <c r="E248" s="55">
        <v>16</v>
      </c>
      <c r="F248" s="55">
        <v>23</v>
      </c>
      <c r="G248" s="55">
        <v>73</v>
      </c>
      <c r="H248" s="55">
        <v>75</v>
      </c>
      <c r="I248" s="55">
        <v>62</v>
      </c>
      <c r="J248" s="55">
        <v>28</v>
      </c>
      <c r="K248" s="55">
        <v>277</v>
      </c>
      <c r="L248" s="48">
        <v>461299</v>
      </c>
      <c r="M248" s="48">
        <v>235200</v>
      </c>
      <c r="N248" s="48">
        <v>235200</v>
      </c>
      <c r="O248" s="68">
        <v>6.8027210884353737</v>
      </c>
      <c r="P248" s="68">
        <v>9.7789115646258509</v>
      </c>
      <c r="Q248" s="68">
        <v>31.037414965986397</v>
      </c>
      <c r="R248" s="68">
        <v>31.887755102040813</v>
      </c>
      <c r="S248" s="68">
        <v>26.360544217687075</v>
      </c>
      <c r="T248" s="68">
        <v>11.904761904761905</v>
      </c>
      <c r="U248" s="68">
        <v>117.77210884353741</v>
      </c>
      <c r="W248" s="69" t="b">
        <v>0</v>
      </c>
      <c r="X248" s="48" t="s">
        <v>269</v>
      </c>
    </row>
    <row r="249" spans="1:24">
      <c r="A249" s="53" t="s">
        <v>518</v>
      </c>
      <c r="B249" s="54" t="s">
        <v>493</v>
      </c>
      <c r="C249" s="54" t="s">
        <v>214</v>
      </c>
      <c r="D249" s="54" t="s">
        <v>62</v>
      </c>
      <c r="E249" s="55">
        <v>244</v>
      </c>
      <c r="F249" s="55">
        <v>179</v>
      </c>
      <c r="G249" s="55">
        <v>444</v>
      </c>
      <c r="H249" s="55">
        <v>459</v>
      </c>
      <c r="I249" s="55">
        <v>264</v>
      </c>
      <c r="J249" s="55">
        <v>112</v>
      </c>
      <c r="K249" s="55">
        <v>1702</v>
      </c>
      <c r="L249" s="48">
        <v>461299</v>
      </c>
      <c r="M249" s="48">
        <v>235200</v>
      </c>
      <c r="N249" s="48">
        <v>235200</v>
      </c>
      <c r="O249" s="68">
        <v>52.89410989401668</v>
      </c>
      <c r="P249" s="68">
        <v>38.803465864872891</v>
      </c>
      <c r="Q249" s="68">
        <v>96.249937675997572</v>
      </c>
      <c r="R249" s="68">
        <v>99.501624759646134</v>
      </c>
      <c r="S249" s="68">
        <v>57.229692672214775</v>
      </c>
      <c r="T249" s="68">
        <v>24.279263557909296</v>
      </c>
      <c r="U249" s="68">
        <v>368.9580944246573</v>
      </c>
      <c r="W249" s="69" t="b">
        <v>0</v>
      </c>
      <c r="X249" s="48" t="s">
        <v>269</v>
      </c>
    </row>
    <row r="250" spans="1:24">
      <c r="A250" s="53" t="s">
        <v>519</v>
      </c>
      <c r="B250" s="54" t="s">
        <v>493</v>
      </c>
      <c r="C250" s="54" t="s">
        <v>214</v>
      </c>
      <c r="D250" s="54" t="s">
        <v>272</v>
      </c>
      <c r="E250" s="55">
        <v>43</v>
      </c>
      <c r="F250" s="55">
        <v>39</v>
      </c>
      <c r="G250" s="55">
        <v>107</v>
      </c>
      <c r="H250" s="55">
        <v>110</v>
      </c>
      <c r="I250" s="55">
        <v>77</v>
      </c>
      <c r="J250" s="55">
        <v>20</v>
      </c>
      <c r="K250" s="55">
        <v>396</v>
      </c>
      <c r="L250" s="48">
        <v>461299</v>
      </c>
      <c r="M250" s="48">
        <v>235200</v>
      </c>
      <c r="N250" s="48">
        <v>235200</v>
      </c>
      <c r="O250" s="68">
        <v>9.3215029731258898</v>
      </c>
      <c r="P250" s="68">
        <v>8.4543864174862726</v>
      </c>
      <c r="Q250" s="68">
        <v>23.195367863359774</v>
      </c>
      <c r="R250" s="68">
        <v>23.845705280089486</v>
      </c>
      <c r="S250" s="68">
        <v>16.691993696062639</v>
      </c>
      <c r="T250" s="68">
        <v>4.3355827781980887</v>
      </c>
      <c r="U250" s="68">
        <v>85.844539008322144</v>
      </c>
      <c r="W250" s="69" t="b">
        <v>0</v>
      </c>
      <c r="X250" s="48" t="s">
        <v>269</v>
      </c>
    </row>
    <row r="251" spans="1:24">
      <c r="A251" s="53" t="s">
        <v>520</v>
      </c>
      <c r="B251" s="54" t="s">
        <v>493</v>
      </c>
      <c r="C251" s="54" t="s">
        <v>214</v>
      </c>
      <c r="D251" s="54" t="s">
        <v>277</v>
      </c>
      <c r="E251" s="55">
        <v>13</v>
      </c>
      <c r="F251" s="55">
        <v>14</v>
      </c>
      <c r="G251" s="55">
        <v>44</v>
      </c>
      <c r="H251" s="55">
        <v>38</v>
      </c>
      <c r="I251" s="55">
        <v>31</v>
      </c>
      <c r="J251" s="55">
        <v>22</v>
      </c>
      <c r="K251" s="55">
        <v>162</v>
      </c>
      <c r="L251" s="48">
        <v>461299</v>
      </c>
      <c r="M251" s="48">
        <v>235200</v>
      </c>
      <c r="N251" s="48">
        <v>235200</v>
      </c>
      <c r="O251" s="68">
        <v>2.8181288058287572</v>
      </c>
      <c r="P251" s="68">
        <v>3.034907944738662</v>
      </c>
      <c r="Q251" s="68">
        <v>9.5382821120357946</v>
      </c>
      <c r="R251" s="68">
        <v>8.2376072785763679</v>
      </c>
      <c r="S251" s="68">
        <v>6.7201533062070364</v>
      </c>
      <c r="T251" s="68">
        <v>4.7691410560178973</v>
      </c>
      <c r="U251" s="68">
        <v>35.118220503404515</v>
      </c>
      <c r="W251" s="69" t="b">
        <v>0</v>
      </c>
      <c r="X251" s="48" t="s">
        <v>269</v>
      </c>
    </row>
    <row r="252" spans="1:24">
      <c r="A252" s="53" t="s">
        <v>521</v>
      </c>
      <c r="B252" s="54" t="s">
        <v>493</v>
      </c>
      <c r="C252" s="54" t="s">
        <v>214</v>
      </c>
      <c r="D252" s="54" t="s">
        <v>199</v>
      </c>
      <c r="E252" s="55">
        <v>61</v>
      </c>
      <c r="F252" s="55">
        <v>44</v>
      </c>
      <c r="G252" s="55">
        <v>84</v>
      </c>
      <c r="H252" s="55">
        <v>94</v>
      </c>
      <c r="I252" s="55">
        <v>64</v>
      </c>
      <c r="J252" s="55">
        <v>22</v>
      </c>
      <c r="K252" s="55">
        <v>369</v>
      </c>
      <c r="L252" s="48">
        <v>461299</v>
      </c>
      <c r="M252" s="48">
        <v>235200</v>
      </c>
      <c r="N252" s="48">
        <v>235200</v>
      </c>
      <c r="O252" s="68">
        <v>13.22352747350417</v>
      </c>
      <c r="P252" s="68">
        <v>9.5382821120357946</v>
      </c>
      <c r="Q252" s="68">
        <v>18.209447668431974</v>
      </c>
      <c r="R252" s="68">
        <v>20.377239057531014</v>
      </c>
      <c r="S252" s="68">
        <v>13.873864890233882</v>
      </c>
      <c r="T252" s="68">
        <v>4.7691410560178973</v>
      </c>
      <c r="U252" s="68">
        <v>79.991502257754732</v>
      </c>
      <c r="W252" s="69" t="b">
        <v>0</v>
      </c>
      <c r="X252" s="48" t="s">
        <v>269</v>
      </c>
    </row>
    <row r="253" spans="1:24">
      <c r="A253" s="53" t="s">
        <v>522</v>
      </c>
      <c r="B253" s="54" t="s">
        <v>493</v>
      </c>
      <c r="C253" s="54" t="s">
        <v>214</v>
      </c>
      <c r="D253" s="54" t="s">
        <v>149</v>
      </c>
      <c r="E253" s="55">
        <v>13</v>
      </c>
      <c r="F253" s="55">
        <v>0</v>
      </c>
      <c r="G253" s="55">
        <v>10</v>
      </c>
      <c r="H253" s="55">
        <v>12</v>
      </c>
      <c r="I253" s="55">
        <v>10</v>
      </c>
      <c r="J253" s="55">
        <v>0</v>
      </c>
      <c r="K253" s="55">
        <v>45</v>
      </c>
      <c r="L253" s="48">
        <v>461299</v>
      </c>
      <c r="M253" s="48">
        <v>235200</v>
      </c>
      <c r="N253" s="48">
        <v>235200</v>
      </c>
      <c r="O253" s="68">
        <v>2.8181288058287572</v>
      </c>
      <c r="P253" s="68" t="s">
        <v>268</v>
      </c>
      <c r="Q253" s="68">
        <v>2.1677913890990443</v>
      </c>
      <c r="R253" s="68">
        <v>2.6013496669188529</v>
      </c>
      <c r="S253" s="68">
        <v>2.1677913890990443</v>
      </c>
      <c r="T253" s="68" t="s">
        <v>268</v>
      </c>
      <c r="U253" s="68">
        <v>9.7550612509456993</v>
      </c>
      <c r="W253" s="69" t="b">
        <v>0</v>
      </c>
      <c r="X253" s="48" t="s">
        <v>269</v>
      </c>
    </row>
    <row r="254" spans="1:24">
      <c r="A254" s="53" t="s">
        <v>523</v>
      </c>
      <c r="B254" s="54" t="s">
        <v>493</v>
      </c>
      <c r="C254" s="54" t="s">
        <v>214</v>
      </c>
      <c r="D254" s="54" t="s">
        <v>93</v>
      </c>
      <c r="E254" s="55">
        <v>13</v>
      </c>
      <c r="F254" s="55">
        <v>13</v>
      </c>
      <c r="G254" s="55">
        <v>21</v>
      </c>
      <c r="H254" s="55">
        <v>15</v>
      </c>
      <c r="I254" s="55">
        <v>16</v>
      </c>
      <c r="J254" s="55">
        <v>5</v>
      </c>
      <c r="K254" s="55">
        <v>83</v>
      </c>
      <c r="L254" s="48">
        <v>461299</v>
      </c>
      <c r="M254" s="48">
        <v>235200</v>
      </c>
      <c r="N254" s="48">
        <v>235200</v>
      </c>
      <c r="O254" s="68">
        <v>2.8181288058287572</v>
      </c>
      <c r="P254" s="68">
        <v>2.8181288058287572</v>
      </c>
      <c r="Q254" s="68">
        <v>4.5523619171079934</v>
      </c>
      <c r="R254" s="68">
        <v>3.2516870836485663</v>
      </c>
      <c r="S254" s="68">
        <v>3.4684662225584706</v>
      </c>
      <c r="T254" s="68">
        <v>1.0838956945495222</v>
      </c>
      <c r="U254" s="68">
        <v>17.992668529522067</v>
      </c>
      <c r="W254" s="69" t="b">
        <v>0</v>
      </c>
      <c r="X254" s="48" t="s">
        <v>269</v>
      </c>
    </row>
    <row r="255" spans="1:24">
      <c r="A255" s="53" t="s">
        <v>524</v>
      </c>
      <c r="B255" s="54" t="s">
        <v>493</v>
      </c>
      <c r="C255" s="54" t="s">
        <v>214</v>
      </c>
      <c r="D255" s="54" t="s">
        <v>152</v>
      </c>
      <c r="E255" s="56">
        <v>15</v>
      </c>
      <c r="F255" s="56">
        <v>6</v>
      </c>
      <c r="G255" s="56">
        <v>5</v>
      </c>
      <c r="H255" s="56">
        <v>0</v>
      </c>
      <c r="I255" s="56">
        <v>0</v>
      </c>
      <c r="J255" s="56">
        <v>0</v>
      </c>
      <c r="K255" s="56">
        <v>26</v>
      </c>
      <c r="L255" s="48">
        <v>461299</v>
      </c>
      <c r="M255" s="48">
        <v>235200</v>
      </c>
      <c r="N255" s="48">
        <v>235200</v>
      </c>
      <c r="O255" s="68">
        <v>3.2516870836485663</v>
      </c>
      <c r="P255" s="68">
        <v>1.3006748334594265</v>
      </c>
      <c r="Q255" s="68">
        <v>1.0838956945495222</v>
      </c>
      <c r="R255" s="68" t="s">
        <v>268</v>
      </c>
      <c r="S255" s="68" t="s">
        <v>268</v>
      </c>
      <c r="T255" s="68" t="s">
        <v>268</v>
      </c>
      <c r="U255" s="68">
        <v>5.6362576116575145</v>
      </c>
      <c r="W255" s="69" t="b">
        <v>0</v>
      </c>
      <c r="X255" s="48" t="s">
        <v>269</v>
      </c>
    </row>
    <row r="256" spans="1:24">
      <c r="A256" s="53" t="s">
        <v>525</v>
      </c>
      <c r="B256" s="54" t="s">
        <v>493</v>
      </c>
      <c r="C256" s="54" t="s">
        <v>214</v>
      </c>
      <c r="D256" s="54" t="s">
        <v>153</v>
      </c>
      <c r="E256" s="56">
        <v>123</v>
      </c>
      <c r="F256" s="56">
        <v>65</v>
      </c>
      <c r="G256" s="56">
        <v>62</v>
      </c>
      <c r="H256" s="56">
        <v>43</v>
      </c>
      <c r="I256" s="56">
        <v>28</v>
      </c>
      <c r="J256" s="56">
        <v>17</v>
      </c>
      <c r="K256" s="56">
        <v>338</v>
      </c>
      <c r="L256" s="48">
        <v>461299</v>
      </c>
      <c r="M256" s="48">
        <v>235200</v>
      </c>
      <c r="N256" s="48">
        <v>235200</v>
      </c>
      <c r="O256" s="68">
        <v>26.663834085918243</v>
      </c>
      <c r="P256" s="68">
        <v>14.090644029143789</v>
      </c>
      <c r="Q256" s="68">
        <v>13.440306612414073</v>
      </c>
      <c r="R256" s="68">
        <v>9.3215029731258898</v>
      </c>
      <c r="S256" s="68">
        <v>6.069815889477324</v>
      </c>
      <c r="T256" s="68">
        <v>3.6852453614683749</v>
      </c>
      <c r="U256" s="68">
        <v>73.271348951547694</v>
      </c>
      <c r="W256" s="69" t="b">
        <v>0</v>
      </c>
      <c r="X256" s="48" t="s">
        <v>269</v>
      </c>
    </row>
    <row r="257" spans="1:24">
      <c r="A257" s="53" t="s">
        <v>526</v>
      </c>
      <c r="B257" s="54" t="s">
        <v>493</v>
      </c>
      <c r="C257" s="54" t="s">
        <v>214</v>
      </c>
      <c r="D257" s="54" t="s">
        <v>97</v>
      </c>
      <c r="E257" s="56">
        <v>67</v>
      </c>
      <c r="F257" s="56">
        <v>74</v>
      </c>
      <c r="G257" s="56">
        <v>155</v>
      </c>
      <c r="H257" s="56">
        <v>226</v>
      </c>
      <c r="I257" s="56">
        <v>119</v>
      </c>
      <c r="J257" s="56">
        <v>42</v>
      </c>
      <c r="K257" s="56">
        <v>683</v>
      </c>
      <c r="L257" s="48">
        <v>461299</v>
      </c>
      <c r="M257" s="48">
        <v>235200</v>
      </c>
      <c r="N257" s="48">
        <v>235200</v>
      </c>
      <c r="O257" s="68">
        <v>14.524202306963595</v>
      </c>
      <c r="P257" s="68">
        <v>16.041656279332926</v>
      </c>
      <c r="Q257" s="68">
        <v>33.600766531035191</v>
      </c>
      <c r="R257" s="68">
        <v>48.992085393638398</v>
      </c>
      <c r="S257" s="68">
        <v>25.796717530278624</v>
      </c>
      <c r="T257" s="68">
        <v>9.1047238342159869</v>
      </c>
      <c r="U257" s="68">
        <v>148.0601518754647</v>
      </c>
      <c r="W257" s="69" t="b">
        <v>0</v>
      </c>
      <c r="X257" s="48" t="s">
        <v>269</v>
      </c>
    </row>
    <row r="258" spans="1:24">
      <c r="A258" s="53" t="s">
        <v>527</v>
      </c>
      <c r="B258" s="56" t="s">
        <v>493</v>
      </c>
      <c r="C258" s="56" t="s">
        <v>214</v>
      </c>
      <c r="D258" s="54" t="s">
        <v>285</v>
      </c>
      <c r="E258" s="56">
        <v>19</v>
      </c>
      <c r="F258" s="56">
        <v>32</v>
      </c>
      <c r="G258" s="56">
        <v>36</v>
      </c>
      <c r="H258" s="56">
        <v>42</v>
      </c>
      <c r="I258" s="56">
        <v>11</v>
      </c>
      <c r="J258" s="56">
        <v>0</v>
      </c>
      <c r="K258" s="56">
        <v>140</v>
      </c>
      <c r="L258" s="48">
        <v>461299</v>
      </c>
      <c r="M258" s="48">
        <v>235200</v>
      </c>
      <c r="N258" s="48">
        <v>235200</v>
      </c>
      <c r="O258" s="68">
        <v>4.1188036392881839</v>
      </c>
      <c r="P258" s="68">
        <v>6.9369324451169412</v>
      </c>
      <c r="Q258" s="68">
        <v>7.8040490007565593</v>
      </c>
      <c r="R258" s="68">
        <v>9.1047238342159869</v>
      </c>
      <c r="S258" s="68">
        <v>2.3845705280089486</v>
      </c>
      <c r="T258" s="68" t="s">
        <v>268</v>
      </c>
      <c r="U258" s="68">
        <v>30.349079447386622</v>
      </c>
      <c r="W258" s="69" t="b">
        <v>0</v>
      </c>
      <c r="X258" s="48" t="s">
        <v>269</v>
      </c>
    </row>
    <row r="259" spans="1:24">
      <c r="A259" s="53" t="s">
        <v>528</v>
      </c>
      <c r="B259" s="56" t="s">
        <v>493</v>
      </c>
      <c r="C259" s="56" t="s">
        <v>214</v>
      </c>
      <c r="D259" s="54" t="s">
        <v>287</v>
      </c>
      <c r="E259" s="56">
        <v>58</v>
      </c>
      <c r="F259" s="56">
        <v>48</v>
      </c>
      <c r="G259" s="56">
        <v>132</v>
      </c>
      <c r="H259" s="56">
        <v>160</v>
      </c>
      <c r="I259" s="56">
        <v>75</v>
      </c>
      <c r="J259" s="56">
        <v>28</v>
      </c>
      <c r="K259" s="56">
        <v>501</v>
      </c>
      <c r="L259" s="48">
        <v>461299</v>
      </c>
      <c r="M259" s="48">
        <v>235200</v>
      </c>
      <c r="N259" s="48">
        <v>235200</v>
      </c>
      <c r="O259" s="68">
        <v>12.573190056774456</v>
      </c>
      <c r="P259" s="68">
        <v>10.405398667675412</v>
      </c>
      <c r="Q259" s="68">
        <v>28.614846336107387</v>
      </c>
      <c r="R259" s="68">
        <v>34.684662225584709</v>
      </c>
      <c r="S259" s="68">
        <v>16.258435418242833</v>
      </c>
      <c r="T259" s="68">
        <v>6.069815889477324</v>
      </c>
      <c r="U259" s="68">
        <v>108.60634859386211</v>
      </c>
      <c r="W259" s="69" t="b">
        <v>0</v>
      </c>
      <c r="X259" s="48" t="s">
        <v>269</v>
      </c>
    </row>
    <row r="260" spans="1:24">
      <c r="A260" s="53" t="s">
        <v>529</v>
      </c>
      <c r="B260" s="56" t="s">
        <v>493</v>
      </c>
      <c r="C260" s="56" t="s">
        <v>214</v>
      </c>
      <c r="D260" s="54" t="s">
        <v>126</v>
      </c>
      <c r="E260" s="56">
        <v>25</v>
      </c>
      <c r="F260" s="56">
        <v>9</v>
      </c>
      <c r="G260" s="56">
        <v>34</v>
      </c>
      <c r="H260" s="56">
        <v>18</v>
      </c>
      <c r="I260" s="56">
        <v>12</v>
      </c>
      <c r="J260" s="56">
        <v>7</v>
      </c>
      <c r="K260" s="56">
        <v>105</v>
      </c>
      <c r="L260" s="48">
        <v>461299</v>
      </c>
      <c r="M260" s="48">
        <v>235200</v>
      </c>
      <c r="N260" s="48">
        <v>235200</v>
      </c>
      <c r="O260" s="68">
        <v>5.4194784727476106</v>
      </c>
      <c r="P260" s="68">
        <v>1.9510122501891398</v>
      </c>
      <c r="Q260" s="68">
        <v>7.3704907229367498</v>
      </c>
      <c r="R260" s="68">
        <v>3.9020245003782796</v>
      </c>
      <c r="S260" s="68">
        <v>2.6013496669188529</v>
      </c>
      <c r="T260" s="68">
        <v>1.517453972369331</v>
      </c>
      <c r="U260" s="68">
        <v>22.761809585539964</v>
      </c>
      <c r="W260" s="69" t="b">
        <v>0</v>
      </c>
      <c r="X260" s="48" t="s">
        <v>269</v>
      </c>
    </row>
    <row r="261" spans="1:24">
      <c r="A261" s="53" t="s">
        <v>530</v>
      </c>
      <c r="B261" s="56" t="s">
        <v>493</v>
      </c>
      <c r="C261" s="56" t="s">
        <v>214</v>
      </c>
      <c r="D261" s="54" t="s">
        <v>130</v>
      </c>
      <c r="E261" s="56">
        <v>26</v>
      </c>
      <c r="F261" s="56">
        <v>19</v>
      </c>
      <c r="G261" s="56">
        <v>55</v>
      </c>
      <c r="H261" s="56">
        <v>91</v>
      </c>
      <c r="I261" s="56">
        <v>57</v>
      </c>
      <c r="J261" s="56">
        <v>31</v>
      </c>
      <c r="K261" s="56">
        <v>279</v>
      </c>
      <c r="L261" s="48">
        <v>461299</v>
      </c>
      <c r="M261" s="48">
        <v>235200</v>
      </c>
      <c r="N261" s="48">
        <v>235200</v>
      </c>
      <c r="O261" s="68">
        <v>11.054421768707483</v>
      </c>
      <c r="P261" s="68">
        <v>8.0782312925170068</v>
      </c>
      <c r="Q261" s="68">
        <v>23.384353741496597</v>
      </c>
      <c r="R261" s="68">
        <v>38.69047619047619</v>
      </c>
      <c r="S261" s="68">
        <v>24.23469387755102</v>
      </c>
      <c r="T261" s="68">
        <v>13.180272108843537</v>
      </c>
      <c r="U261" s="68">
        <v>118.62244897959182</v>
      </c>
      <c r="W261" s="69" t="b">
        <v>0</v>
      </c>
      <c r="X261" s="48" t="s">
        <v>269</v>
      </c>
    </row>
    <row r="262" spans="1:24">
      <c r="A262" s="53" t="s">
        <v>531</v>
      </c>
      <c r="B262" s="56" t="s">
        <v>493</v>
      </c>
      <c r="C262" s="56" t="s">
        <v>214</v>
      </c>
      <c r="D262" s="54" t="s">
        <v>159</v>
      </c>
      <c r="E262" s="56">
        <v>17</v>
      </c>
      <c r="F262" s="56">
        <v>0</v>
      </c>
      <c r="G262" s="56">
        <v>5</v>
      </c>
      <c r="H262" s="56">
        <v>5</v>
      </c>
      <c r="I262" s="56">
        <v>0</v>
      </c>
      <c r="J262" s="56">
        <v>0</v>
      </c>
      <c r="K262" s="56">
        <v>27</v>
      </c>
      <c r="L262" s="48">
        <v>461299</v>
      </c>
      <c r="M262" s="48">
        <v>235200</v>
      </c>
      <c r="N262" s="48">
        <v>235200</v>
      </c>
      <c r="O262" s="68">
        <v>3.6852453614683749</v>
      </c>
      <c r="P262" s="68" t="s">
        <v>268</v>
      </c>
      <c r="Q262" s="68">
        <v>1.0838956945495222</v>
      </c>
      <c r="R262" s="68">
        <v>1.0838956945495222</v>
      </c>
      <c r="S262" s="68" t="s">
        <v>268</v>
      </c>
      <c r="T262" s="68" t="s">
        <v>268</v>
      </c>
      <c r="U262" s="68">
        <v>5.8530367505674192</v>
      </c>
      <c r="W262" s="69" t="b">
        <v>0</v>
      </c>
      <c r="X262" s="48" t="s">
        <v>269</v>
      </c>
    </row>
    <row r="263" spans="1:24">
      <c r="A263" s="53" t="s">
        <v>532</v>
      </c>
      <c r="B263" s="56" t="s">
        <v>493</v>
      </c>
      <c r="C263" s="56" t="s">
        <v>214</v>
      </c>
      <c r="D263" s="54" t="s">
        <v>162</v>
      </c>
      <c r="E263" s="56">
        <v>261</v>
      </c>
      <c r="F263" s="56">
        <v>266</v>
      </c>
      <c r="G263" s="56">
        <v>569</v>
      </c>
      <c r="H263" s="56">
        <v>482</v>
      </c>
      <c r="I263" s="56">
        <v>103</v>
      </c>
      <c r="J263" s="56">
        <v>41</v>
      </c>
      <c r="K263" s="56">
        <v>1722</v>
      </c>
      <c r="L263" s="48">
        <v>461299</v>
      </c>
      <c r="M263" s="48">
        <v>235200</v>
      </c>
      <c r="N263" s="48">
        <v>235200</v>
      </c>
      <c r="O263" s="68">
        <v>110.96938775510205</v>
      </c>
      <c r="P263" s="68">
        <v>113.09523809523809</v>
      </c>
      <c r="Q263" s="68">
        <v>241.92176870748298</v>
      </c>
      <c r="R263" s="68">
        <v>204.93197278911566</v>
      </c>
      <c r="S263" s="68">
        <v>43.792517006802719</v>
      </c>
      <c r="T263" s="68">
        <v>17.431972789115644</v>
      </c>
      <c r="U263" s="68">
        <v>732.14285714285711</v>
      </c>
      <c r="W263" s="69" t="b">
        <v>0</v>
      </c>
      <c r="X263" s="48" t="s">
        <v>269</v>
      </c>
    </row>
    <row r="264" spans="1:24">
      <c r="A264" s="53" t="s">
        <v>533</v>
      </c>
      <c r="B264" s="56" t="s">
        <v>493</v>
      </c>
      <c r="C264" s="56" t="s">
        <v>214</v>
      </c>
      <c r="D264" s="54" t="s">
        <v>140</v>
      </c>
      <c r="E264" s="56">
        <v>45</v>
      </c>
      <c r="F264" s="56">
        <v>28</v>
      </c>
      <c r="G264" s="56">
        <v>23</v>
      </c>
      <c r="H264" s="56">
        <v>28</v>
      </c>
      <c r="I264" s="56">
        <v>14</v>
      </c>
      <c r="J264" s="56">
        <v>11</v>
      </c>
      <c r="K264" s="56">
        <v>149</v>
      </c>
      <c r="L264" s="48">
        <v>461299</v>
      </c>
      <c r="M264" s="48">
        <v>235200</v>
      </c>
      <c r="N264" s="48">
        <v>235200</v>
      </c>
      <c r="O264" s="68">
        <v>9.7550612509456993</v>
      </c>
      <c r="P264" s="68">
        <v>6.069815889477324</v>
      </c>
      <c r="Q264" s="68">
        <v>4.985920194927802</v>
      </c>
      <c r="R264" s="68">
        <v>6.069815889477324</v>
      </c>
      <c r="S264" s="68">
        <v>3.034907944738662</v>
      </c>
      <c r="T264" s="68">
        <v>2.3845705280089486</v>
      </c>
      <c r="U264" s="68">
        <v>32.300091697575759</v>
      </c>
      <c r="W264" s="69" t="b">
        <v>0</v>
      </c>
      <c r="X264" s="48" t="s">
        <v>269</v>
      </c>
    </row>
    <row r="265" spans="1:24">
      <c r="A265" s="53" t="s">
        <v>534</v>
      </c>
      <c r="B265" s="56" t="s">
        <v>493</v>
      </c>
      <c r="C265" s="56" t="s">
        <v>214</v>
      </c>
      <c r="D265" s="54" t="s">
        <v>144</v>
      </c>
      <c r="E265" s="56">
        <v>43</v>
      </c>
      <c r="F265" s="56">
        <v>39</v>
      </c>
      <c r="G265" s="56">
        <v>112</v>
      </c>
      <c r="H265" s="56">
        <v>121</v>
      </c>
      <c r="I265" s="56">
        <v>75</v>
      </c>
      <c r="J265" s="56">
        <v>38</v>
      </c>
      <c r="K265" s="56">
        <v>428</v>
      </c>
      <c r="L265" s="48">
        <v>461299</v>
      </c>
      <c r="M265" s="48">
        <v>235200</v>
      </c>
      <c r="N265" s="48">
        <v>235200</v>
      </c>
      <c r="O265" s="68">
        <v>18.282312925170068</v>
      </c>
      <c r="P265" s="68">
        <v>16.581632653061224</v>
      </c>
      <c r="Q265" s="68">
        <v>47.61904761904762</v>
      </c>
      <c r="R265" s="68">
        <v>51.445578231292522</v>
      </c>
      <c r="S265" s="68">
        <v>31.887755102040813</v>
      </c>
      <c r="T265" s="68">
        <v>16.156462585034014</v>
      </c>
      <c r="U265" s="68">
        <v>181.97278911564626</v>
      </c>
      <c r="W265" s="69" t="b">
        <v>0</v>
      </c>
      <c r="X265" s="48" t="s">
        <v>269</v>
      </c>
    </row>
    <row r="266" spans="1:24">
      <c r="A266" s="53" t="s">
        <v>535</v>
      </c>
      <c r="B266" s="56" t="s">
        <v>493</v>
      </c>
      <c r="C266" s="56" t="s">
        <v>229</v>
      </c>
      <c r="D266" s="54" t="s">
        <v>198</v>
      </c>
      <c r="E266" s="56">
        <v>0</v>
      </c>
      <c r="F266" s="56">
        <v>0</v>
      </c>
      <c r="G266" s="56">
        <v>0</v>
      </c>
      <c r="H266" s="56">
        <v>0</v>
      </c>
      <c r="I266" s="56">
        <v>6</v>
      </c>
      <c r="J266" s="56">
        <v>0</v>
      </c>
      <c r="K266" s="56">
        <v>6</v>
      </c>
      <c r="L266" s="48" t="e">
        <v>#N/A</v>
      </c>
      <c r="M266" s="48" t="e">
        <v>#N/A</v>
      </c>
      <c r="N266" s="48" t="e">
        <v>#N/A</v>
      </c>
      <c r="O266" s="68" t="s">
        <v>268</v>
      </c>
      <c r="P266" s="68" t="s">
        <v>268</v>
      </c>
      <c r="Q266" s="68" t="s">
        <v>268</v>
      </c>
      <c r="R266" s="68" t="s">
        <v>268</v>
      </c>
      <c r="S266" s="68" t="e">
        <v>#N/A</v>
      </c>
      <c r="T266" s="68" t="s">
        <v>268</v>
      </c>
      <c r="U266" s="68" t="e">
        <v>#N/A</v>
      </c>
      <c r="W266" s="69" t="b">
        <v>0</v>
      </c>
      <c r="X266" s="48" t="s">
        <v>269</v>
      </c>
    </row>
    <row r="267" spans="1:24">
      <c r="A267" s="53" t="s">
        <v>536</v>
      </c>
      <c r="B267" s="56" t="s">
        <v>493</v>
      </c>
      <c r="C267" s="56" t="s">
        <v>229</v>
      </c>
      <c r="D267" s="54" t="s">
        <v>52</v>
      </c>
      <c r="E267" s="56">
        <v>7</v>
      </c>
      <c r="F267" s="56">
        <v>0</v>
      </c>
      <c r="G267" s="56">
        <v>15</v>
      </c>
      <c r="H267" s="56">
        <v>18</v>
      </c>
      <c r="I267" s="56">
        <v>10</v>
      </c>
      <c r="J267" s="56">
        <v>5</v>
      </c>
      <c r="K267" s="56">
        <v>55</v>
      </c>
      <c r="L267" s="48" t="e">
        <v>#N/A</v>
      </c>
      <c r="M267" s="48" t="e">
        <v>#N/A</v>
      </c>
      <c r="N267" s="48" t="e">
        <v>#N/A</v>
      </c>
      <c r="O267" s="68" t="e">
        <v>#N/A</v>
      </c>
      <c r="P267" s="68" t="s">
        <v>268</v>
      </c>
      <c r="Q267" s="68" t="e">
        <v>#N/A</v>
      </c>
      <c r="R267" s="68" t="e">
        <v>#N/A</v>
      </c>
      <c r="S267" s="68" t="e">
        <v>#N/A</v>
      </c>
      <c r="T267" s="68" t="e">
        <v>#N/A</v>
      </c>
      <c r="U267" s="68" t="e">
        <v>#N/A</v>
      </c>
      <c r="W267" s="69" t="b">
        <v>0</v>
      </c>
      <c r="X267" s="48" t="s">
        <v>269</v>
      </c>
    </row>
    <row r="268" spans="1:24">
      <c r="A268" s="53" t="s">
        <v>537</v>
      </c>
      <c r="B268" s="56" t="s">
        <v>493</v>
      </c>
      <c r="C268" s="56" t="s">
        <v>229</v>
      </c>
      <c r="D268" s="54" t="s">
        <v>58</v>
      </c>
      <c r="E268" s="56">
        <v>0</v>
      </c>
      <c r="F268" s="56">
        <v>0</v>
      </c>
      <c r="G268" s="56">
        <v>0</v>
      </c>
      <c r="H268" s="56">
        <v>0</v>
      </c>
      <c r="I268" s="56">
        <v>0</v>
      </c>
      <c r="J268" s="56">
        <v>0</v>
      </c>
      <c r="K268" s="56">
        <v>0</v>
      </c>
      <c r="L268" s="48" t="e">
        <v>#N/A</v>
      </c>
      <c r="M268" s="48" t="e">
        <v>#N/A</v>
      </c>
      <c r="N268" s="48" t="e">
        <v>#N/A</v>
      </c>
      <c r="O268" s="68" t="s">
        <v>268</v>
      </c>
      <c r="P268" s="68" t="s">
        <v>268</v>
      </c>
      <c r="Q268" s="68" t="s">
        <v>268</v>
      </c>
      <c r="R268" s="68" t="s">
        <v>268</v>
      </c>
      <c r="S268" s="68" t="s">
        <v>268</v>
      </c>
      <c r="T268" s="68" t="s">
        <v>268</v>
      </c>
      <c r="U268" s="68" t="s">
        <v>268</v>
      </c>
      <c r="W268" s="69" t="b">
        <v>0</v>
      </c>
      <c r="X268" s="48" t="s">
        <v>269</v>
      </c>
    </row>
    <row r="269" spans="1:24">
      <c r="A269" s="53" t="s">
        <v>538</v>
      </c>
      <c r="B269" s="56" t="s">
        <v>493</v>
      </c>
      <c r="C269" s="56" t="s">
        <v>229</v>
      </c>
      <c r="D269" s="54" t="s">
        <v>67</v>
      </c>
      <c r="E269" s="56">
        <v>0</v>
      </c>
      <c r="F269" s="56">
        <v>0</v>
      </c>
      <c r="G269" s="56">
        <v>5</v>
      </c>
      <c r="H269" s="56">
        <v>5</v>
      </c>
      <c r="I269" s="56">
        <v>0</v>
      </c>
      <c r="J269" s="56">
        <v>0</v>
      </c>
      <c r="K269" s="56">
        <v>10</v>
      </c>
      <c r="L269" s="48" t="e">
        <v>#N/A</v>
      </c>
      <c r="M269" s="48" t="e">
        <v>#N/A</v>
      </c>
      <c r="N269" s="48" t="e">
        <v>#N/A</v>
      </c>
      <c r="O269" s="68" t="s">
        <v>268</v>
      </c>
      <c r="P269" s="68" t="s">
        <v>268</v>
      </c>
      <c r="Q269" s="68" t="e">
        <v>#N/A</v>
      </c>
      <c r="R269" s="68" t="e">
        <v>#N/A</v>
      </c>
      <c r="S269" s="68" t="s">
        <v>268</v>
      </c>
      <c r="T269" s="68" t="s">
        <v>268</v>
      </c>
      <c r="U269" s="68" t="e">
        <v>#N/A</v>
      </c>
      <c r="W269" s="69" t="b">
        <v>0</v>
      </c>
      <c r="X269" s="48" t="s">
        <v>269</v>
      </c>
    </row>
    <row r="270" spans="1:24">
      <c r="A270" s="53" t="s">
        <v>539</v>
      </c>
      <c r="B270" s="56" t="s">
        <v>493</v>
      </c>
      <c r="C270" s="56" t="s">
        <v>229</v>
      </c>
      <c r="D270" s="54" t="s">
        <v>62</v>
      </c>
      <c r="E270" s="56">
        <v>0</v>
      </c>
      <c r="F270" s="56">
        <v>0</v>
      </c>
      <c r="G270" s="56">
        <v>12</v>
      </c>
      <c r="H270" s="56">
        <v>16</v>
      </c>
      <c r="I270" s="56">
        <v>17</v>
      </c>
      <c r="J270" s="56">
        <v>0</v>
      </c>
      <c r="K270" s="56">
        <v>45</v>
      </c>
      <c r="L270" s="48" t="e">
        <v>#N/A</v>
      </c>
      <c r="M270" s="48" t="e">
        <v>#N/A</v>
      </c>
      <c r="N270" s="48" t="e">
        <v>#N/A</v>
      </c>
      <c r="O270" s="68" t="s">
        <v>268</v>
      </c>
      <c r="P270" s="68" t="s">
        <v>268</v>
      </c>
      <c r="Q270" s="68" t="e">
        <v>#N/A</v>
      </c>
      <c r="R270" s="68" t="e">
        <v>#N/A</v>
      </c>
      <c r="S270" s="68" t="e">
        <v>#N/A</v>
      </c>
      <c r="T270" s="68" t="s">
        <v>268</v>
      </c>
      <c r="U270" s="68" t="e">
        <v>#N/A</v>
      </c>
      <c r="W270" s="69" t="b">
        <v>0</v>
      </c>
      <c r="X270" s="48" t="s">
        <v>269</v>
      </c>
    </row>
    <row r="271" spans="1:24">
      <c r="A271" s="53" t="s">
        <v>540</v>
      </c>
      <c r="B271" s="56" t="s">
        <v>493</v>
      </c>
      <c r="C271" s="56" t="s">
        <v>229</v>
      </c>
      <c r="D271" s="54" t="s">
        <v>272</v>
      </c>
      <c r="E271" s="56">
        <v>0</v>
      </c>
      <c r="F271" s="56">
        <v>0</v>
      </c>
      <c r="G271" s="56">
        <v>0</v>
      </c>
      <c r="H271" s="56">
        <v>0</v>
      </c>
      <c r="I271" s="56">
        <v>0</v>
      </c>
      <c r="J271" s="56">
        <v>0</v>
      </c>
      <c r="K271" s="56">
        <v>0</v>
      </c>
      <c r="L271" s="48" t="e">
        <v>#N/A</v>
      </c>
      <c r="M271" s="48" t="e">
        <v>#N/A</v>
      </c>
      <c r="N271" s="48" t="e">
        <v>#N/A</v>
      </c>
      <c r="O271" s="68" t="s">
        <v>268</v>
      </c>
      <c r="P271" s="68" t="s">
        <v>268</v>
      </c>
      <c r="Q271" s="68" t="s">
        <v>268</v>
      </c>
      <c r="R271" s="68" t="s">
        <v>268</v>
      </c>
      <c r="S271" s="68" t="s">
        <v>268</v>
      </c>
      <c r="T271" s="68" t="s">
        <v>268</v>
      </c>
      <c r="U271" s="68" t="s">
        <v>268</v>
      </c>
      <c r="W271" s="69" t="b">
        <v>0</v>
      </c>
      <c r="X271" s="48" t="s">
        <v>269</v>
      </c>
    </row>
    <row r="272" spans="1:24">
      <c r="A272" s="53" t="s">
        <v>541</v>
      </c>
      <c r="B272" s="56" t="s">
        <v>493</v>
      </c>
      <c r="C272" s="56" t="s">
        <v>229</v>
      </c>
      <c r="D272" s="54" t="s">
        <v>277</v>
      </c>
      <c r="E272" s="56">
        <v>0</v>
      </c>
      <c r="F272" s="56">
        <v>0</v>
      </c>
      <c r="G272" s="56">
        <v>0</v>
      </c>
      <c r="H272" s="56">
        <v>0</v>
      </c>
      <c r="I272" s="56">
        <v>0</v>
      </c>
      <c r="J272" s="56">
        <v>0</v>
      </c>
      <c r="K272" s="56">
        <v>0</v>
      </c>
      <c r="L272" s="48" t="e">
        <v>#N/A</v>
      </c>
      <c r="M272" s="48" t="e">
        <v>#N/A</v>
      </c>
      <c r="N272" s="48" t="e">
        <v>#N/A</v>
      </c>
      <c r="O272" s="68" t="s">
        <v>268</v>
      </c>
      <c r="P272" s="68" t="s">
        <v>268</v>
      </c>
      <c r="Q272" s="68" t="s">
        <v>268</v>
      </c>
      <c r="R272" s="68" t="s">
        <v>268</v>
      </c>
      <c r="S272" s="68" t="s">
        <v>268</v>
      </c>
      <c r="T272" s="68" t="s">
        <v>268</v>
      </c>
      <c r="U272" s="68" t="s">
        <v>268</v>
      </c>
      <c r="W272" s="69" t="b">
        <v>0</v>
      </c>
      <c r="X272" s="48" t="s">
        <v>269</v>
      </c>
    </row>
    <row r="273" spans="1:27">
      <c r="A273" s="53" t="s">
        <v>542</v>
      </c>
      <c r="B273" s="56" t="s">
        <v>493</v>
      </c>
      <c r="C273" s="56" t="s">
        <v>229</v>
      </c>
      <c r="D273" s="54" t="s">
        <v>199</v>
      </c>
      <c r="E273" s="56">
        <v>0</v>
      </c>
      <c r="F273" s="56">
        <v>0</v>
      </c>
      <c r="G273" s="56">
        <v>7</v>
      </c>
      <c r="H273" s="56">
        <v>0</v>
      </c>
      <c r="I273" s="56">
        <v>0</v>
      </c>
      <c r="J273" s="56">
        <v>0</v>
      </c>
      <c r="K273" s="56">
        <v>7</v>
      </c>
      <c r="L273" s="48" t="e">
        <v>#N/A</v>
      </c>
      <c r="M273" s="48" t="e">
        <v>#N/A</v>
      </c>
      <c r="N273" s="48" t="e">
        <v>#N/A</v>
      </c>
      <c r="O273" s="68" t="s">
        <v>268</v>
      </c>
      <c r="P273" s="68" t="s">
        <v>268</v>
      </c>
      <c r="Q273" s="68" t="e">
        <v>#N/A</v>
      </c>
      <c r="R273" s="68" t="s">
        <v>268</v>
      </c>
      <c r="S273" s="68" t="s">
        <v>268</v>
      </c>
      <c r="T273" s="68" t="s">
        <v>268</v>
      </c>
      <c r="U273" s="68" t="e">
        <v>#N/A</v>
      </c>
      <c r="W273" s="69" t="b">
        <v>0</v>
      </c>
      <c r="X273" s="48" t="s">
        <v>269</v>
      </c>
    </row>
    <row r="274" spans="1:27">
      <c r="A274" s="53" t="s">
        <v>543</v>
      </c>
      <c r="B274" s="56" t="s">
        <v>493</v>
      </c>
      <c r="C274" s="56" t="s">
        <v>229</v>
      </c>
      <c r="D274" s="54" t="s">
        <v>93</v>
      </c>
      <c r="E274" s="56">
        <v>0</v>
      </c>
      <c r="F274" s="56">
        <v>0</v>
      </c>
      <c r="G274" s="56">
        <v>0</v>
      </c>
      <c r="H274" s="56">
        <v>0</v>
      </c>
      <c r="I274" s="56">
        <v>0</v>
      </c>
      <c r="J274" s="56">
        <v>0</v>
      </c>
      <c r="K274" s="56">
        <v>0</v>
      </c>
      <c r="L274" s="48" t="e">
        <v>#N/A</v>
      </c>
      <c r="M274" s="48" t="e">
        <v>#N/A</v>
      </c>
      <c r="N274" s="48" t="e">
        <v>#N/A</v>
      </c>
      <c r="O274" s="68" t="s">
        <v>268</v>
      </c>
      <c r="P274" s="68" t="s">
        <v>268</v>
      </c>
      <c r="Q274" s="68" t="s">
        <v>268</v>
      </c>
      <c r="R274" s="68" t="s">
        <v>268</v>
      </c>
      <c r="S274" s="68" t="s">
        <v>268</v>
      </c>
      <c r="T274" s="68" t="s">
        <v>268</v>
      </c>
      <c r="U274" s="68" t="s">
        <v>268</v>
      </c>
      <c r="W274" s="69" t="b">
        <v>0</v>
      </c>
      <c r="X274" s="48" t="s">
        <v>269</v>
      </c>
    </row>
    <row r="275" spans="1:27">
      <c r="A275" s="53" t="s">
        <v>544</v>
      </c>
      <c r="B275" s="54" t="s">
        <v>493</v>
      </c>
      <c r="C275" s="54" t="s">
        <v>229</v>
      </c>
      <c r="D275" s="54" t="s">
        <v>152</v>
      </c>
      <c r="E275" s="55">
        <v>0</v>
      </c>
      <c r="F275" s="55">
        <v>0</v>
      </c>
      <c r="G275" s="55">
        <v>0</v>
      </c>
      <c r="H275" s="55">
        <v>0</v>
      </c>
      <c r="I275" s="55">
        <v>0</v>
      </c>
      <c r="J275" s="55">
        <v>0</v>
      </c>
      <c r="K275" s="55">
        <v>0</v>
      </c>
      <c r="L275" s="48" t="e">
        <v>#N/A</v>
      </c>
      <c r="M275" s="48" t="e">
        <v>#N/A</v>
      </c>
      <c r="N275" s="48" t="e">
        <v>#N/A</v>
      </c>
      <c r="O275" s="68" t="s">
        <v>268</v>
      </c>
      <c r="P275" s="68" t="s">
        <v>268</v>
      </c>
      <c r="Q275" s="68" t="s">
        <v>268</v>
      </c>
      <c r="R275" s="68" t="s">
        <v>268</v>
      </c>
      <c r="S275" s="68" t="s">
        <v>268</v>
      </c>
      <c r="T275" s="68" t="s">
        <v>268</v>
      </c>
      <c r="U275" s="68" t="s">
        <v>268</v>
      </c>
      <c r="W275" s="69" t="b">
        <v>0</v>
      </c>
      <c r="X275" s="48" t="s">
        <v>269</v>
      </c>
    </row>
    <row r="276" spans="1:27">
      <c r="A276" s="53" t="s">
        <v>545</v>
      </c>
      <c r="B276" s="54" t="s">
        <v>493</v>
      </c>
      <c r="C276" s="54" t="s">
        <v>229</v>
      </c>
      <c r="D276" s="54" t="s">
        <v>153</v>
      </c>
      <c r="E276" s="55">
        <v>28</v>
      </c>
      <c r="F276" s="55">
        <v>0</v>
      </c>
      <c r="G276" s="55">
        <v>0</v>
      </c>
      <c r="H276" s="55">
        <v>10</v>
      </c>
      <c r="I276" s="55">
        <v>5</v>
      </c>
      <c r="J276" s="55">
        <v>0</v>
      </c>
      <c r="K276" s="55">
        <v>43</v>
      </c>
      <c r="L276" s="48" t="e">
        <v>#N/A</v>
      </c>
      <c r="M276" s="48" t="e">
        <v>#N/A</v>
      </c>
      <c r="N276" s="48" t="e">
        <v>#N/A</v>
      </c>
      <c r="O276" s="68" t="e">
        <v>#N/A</v>
      </c>
      <c r="P276" s="68" t="s">
        <v>268</v>
      </c>
      <c r="Q276" s="68" t="s">
        <v>268</v>
      </c>
      <c r="R276" s="68" t="e">
        <v>#N/A</v>
      </c>
      <c r="S276" s="68" t="e">
        <v>#N/A</v>
      </c>
      <c r="T276" s="68" t="s">
        <v>268</v>
      </c>
      <c r="U276" s="68" t="e">
        <v>#N/A</v>
      </c>
      <c r="W276" s="69" t="b">
        <v>0</v>
      </c>
      <c r="X276" s="48" t="s">
        <v>269</v>
      </c>
    </row>
    <row r="277" spans="1:27">
      <c r="A277" s="53" t="s">
        <v>546</v>
      </c>
      <c r="B277" s="54" t="s">
        <v>493</v>
      </c>
      <c r="C277" s="54" t="s">
        <v>229</v>
      </c>
      <c r="D277" s="54" t="s">
        <v>97</v>
      </c>
      <c r="E277" s="55">
        <v>5</v>
      </c>
      <c r="F277" s="55">
        <v>0</v>
      </c>
      <c r="G277" s="55">
        <v>10</v>
      </c>
      <c r="H277" s="55">
        <v>13</v>
      </c>
      <c r="I277" s="55">
        <v>15</v>
      </c>
      <c r="J277" s="55">
        <v>21</v>
      </c>
      <c r="K277" s="55">
        <v>64</v>
      </c>
      <c r="L277" s="48" t="e">
        <v>#N/A</v>
      </c>
      <c r="M277" s="48" t="e">
        <v>#N/A</v>
      </c>
      <c r="N277" s="48" t="e">
        <v>#N/A</v>
      </c>
      <c r="O277" s="68" t="e">
        <v>#N/A</v>
      </c>
      <c r="P277" s="68" t="s">
        <v>268</v>
      </c>
      <c r="Q277" s="68" t="e">
        <v>#N/A</v>
      </c>
      <c r="R277" s="68" t="e">
        <v>#N/A</v>
      </c>
      <c r="S277" s="68" t="e">
        <v>#N/A</v>
      </c>
      <c r="T277" s="68" t="e">
        <v>#N/A</v>
      </c>
      <c r="U277" s="68" t="e">
        <v>#N/A</v>
      </c>
      <c r="W277" s="69" t="b">
        <v>0</v>
      </c>
      <c r="X277" s="48" t="s">
        <v>269</v>
      </c>
    </row>
    <row r="278" spans="1:27">
      <c r="A278" s="53" t="s">
        <v>547</v>
      </c>
      <c r="B278" s="54" t="s">
        <v>493</v>
      </c>
      <c r="C278" s="54" t="s">
        <v>229</v>
      </c>
      <c r="D278" s="54" t="s">
        <v>285</v>
      </c>
      <c r="E278" s="55">
        <v>0</v>
      </c>
      <c r="F278" s="55">
        <v>0</v>
      </c>
      <c r="G278" s="55">
        <v>0</v>
      </c>
      <c r="H278" s="55">
        <v>0</v>
      </c>
      <c r="I278" s="55">
        <v>0</v>
      </c>
      <c r="J278" s="55">
        <v>0</v>
      </c>
      <c r="K278" s="55">
        <v>0</v>
      </c>
      <c r="L278" s="48" t="e">
        <v>#N/A</v>
      </c>
      <c r="M278" s="48" t="e">
        <v>#N/A</v>
      </c>
      <c r="N278" s="48" t="e">
        <v>#N/A</v>
      </c>
      <c r="O278" s="68" t="s">
        <v>268</v>
      </c>
      <c r="P278" s="68" t="s">
        <v>268</v>
      </c>
      <c r="Q278" s="68" t="s">
        <v>268</v>
      </c>
      <c r="R278" s="68" t="s">
        <v>268</v>
      </c>
      <c r="S278" s="68" t="s">
        <v>268</v>
      </c>
      <c r="T278" s="68" t="s">
        <v>268</v>
      </c>
      <c r="U278" s="68" t="s">
        <v>268</v>
      </c>
      <c r="W278" s="69" t="b">
        <v>0</v>
      </c>
      <c r="X278" s="48" t="s">
        <v>269</v>
      </c>
    </row>
    <row r="279" spans="1:27">
      <c r="A279" s="53" t="s">
        <v>548</v>
      </c>
      <c r="B279" s="54" t="s">
        <v>493</v>
      </c>
      <c r="C279" s="54" t="s">
        <v>229</v>
      </c>
      <c r="D279" s="54" t="s">
        <v>287</v>
      </c>
      <c r="E279" s="55">
        <v>0</v>
      </c>
      <c r="F279" s="55">
        <v>0</v>
      </c>
      <c r="G279" s="55">
        <v>5</v>
      </c>
      <c r="H279" s="55">
        <v>11</v>
      </c>
      <c r="I279" s="55">
        <v>6</v>
      </c>
      <c r="J279" s="55">
        <v>5</v>
      </c>
      <c r="K279" s="55">
        <v>27</v>
      </c>
      <c r="L279" s="48" t="e">
        <v>#N/A</v>
      </c>
      <c r="M279" s="48" t="e">
        <v>#N/A</v>
      </c>
      <c r="N279" s="48" t="e">
        <v>#N/A</v>
      </c>
      <c r="O279" s="68" t="s">
        <v>268</v>
      </c>
      <c r="P279" s="68" t="s">
        <v>268</v>
      </c>
      <c r="Q279" s="68" t="e">
        <v>#N/A</v>
      </c>
      <c r="R279" s="68" t="e">
        <v>#N/A</v>
      </c>
      <c r="S279" s="68" t="e">
        <v>#N/A</v>
      </c>
      <c r="T279" s="68" t="e">
        <v>#N/A</v>
      </c>
      <c r="U279" s="68" t="e">
        <v>#N/A</v>
      </c>
      <c r="W279" s="69" t="b">
        <v>0</v>
      </c>
      <c r="X279" s="48" t="s">
        <v>269</v>
      </c>
    </row>
    <row r="280" spans="1:27">
      <c r="A280" s="53" t="s">
        <v>549</v>
      </c>
      <c r="B280" s="54" t="s">
        <v>493</v>
      </c>
      <c r="C280" s="54" t="s">
        <v>229</v>
      </c>
      <c r="D280" s="54" t="s">
        <v>126</v>
      </c>
      <c r="E280" s="55">
        <v>0</v>
      </c>
      <c r="F280" s="55">
        <v>0</v>
      </c>
      <c r="G280" s="55">
        <v>0</v>
      </c>
      <c r="H280" s="55">
        <v>0</v>
      </c>
      <c r="I280" s="55">
        <v>0</v>
      </c>
      <c r="J280" s="55">
        <v>0</v>
      </c>
      <c r="K280" s="55">
        <v>0</v>
      </c>
      <c r="L280" s="48" t="e">
        <v>#N/A</v>
      </c>
      <c r="M280" s="48" t="e">
        <v>#N/A</v>
      </c>
      <c r="N280" s="48" t="e">
        <v>#N/A</v>
      </c>
      <c r="O280" s="68" t="s">
        <v>268</v>
      </c>
      <c r="P280" s="68" t="s">
        <v>268</v>
      </c>
      <c r="Q280" s="68" t="s">
        <v>268</v>
      </c>
      <c r="R280" s="68" t="s">
        <v>268</v>
      </c>
      <c r="S280" s="68" t="s">
        <v>268</v>
      </c>
      <c r="T280" s="68" t="s">
        <v>268</v>
      </c>
      <c r="U280" s="68" t="s">
        <v>268</v>
      </c>
      <c r="W280" s="69" t="b">
        <v>0</v>
      </c>
      <c r="X280" s="48" t="s">
        <v>269</v>
      </c>
    </row>
    <row r="281" spans="1:27">
      <c r="A281" s="53" t="s">
        <v>550</v>
      </c>
      <c r="B281" s="54" t="s">
        <v>493</v>
      </c>
      <c r="C281" s="54" t="s">
        <v>229</v>
      </c>
      <c r="D281" s="54" t="s">
        <v>130</v>
      </c>
      <c r="E281" s="55">
        <v>0</v>
      </c>
      <c r="F281" s="55">
        <v>0</v>
      </c>
      <c r="G281" s="55">
        <v>0</v>
      </c>
      <c r="H281" s="55">
        <v>5</v>
      </c>
      <c r="I281" s="55">
        <v>0</v>
      </c>
      <c r="J281" s="55">
        <v>0</v>
      </c>
      <c r="K281" s="55">
        <v>5</v>
      </c>
      <c r="L281" s="48" t="e">
        <v>#N/A</v>
      </c>
      <c r="M281" s="48" t="e">
        <v>#N/A</v>
      </c>
      <c r="N281" s="48" t="e">
        <v>#N/A</v>
      </c>
      <c r="O281" s="68" t="s">
        <v>268</v>
      </c>
      <c r="P281" s="68" t="s">
        <v>268</v>
      </c>
      <c r="Q281" s="68" t="s">
        <v>268</v>
      </c>
      <c r="R281" s="68" t="e">
        <v>#N/A</v>
      </c>
      <c r="S281" s="68" t="s">
        <v>268</v>
      </c>
      <c r="T281" s="68" t="s">
        <v>268</v>
      </c>
      <c r="U281" s="68" t="e">
        <v>#N/A</v>
      </c>
      <c r="W281" s="69" t="b">
        <v>0</v>
      </c>
      <c r="X281" s="48" t="s">
        <v>269</v>
      </c>
    </row>
    <row r="282" spans="1:27">
      <c r="A282" s="53" t="s">
        <v>551</v>
      </c>
      <c r="B282" s="54" t="s">
        <v>493</v>
      </c>
      <c r="C282" s="56" t="s">
        <v>229</v>
      </c>
      <c r="D282" s="54" t="s">
        <v>159</v>
      </c>
      <c r="E282" s="56">
        <v>0</v>
      </c>
      <c r="F282" s="56">
        <v>0</v>
      </c>
      <c r="G282" s="56">
        <v>0</v>
      </c>
      <c r="H282" s="56">
        <v>0</v>
      </c>
      <c r="I282" s="56">
        <v>0</v>
      </c>
      <c r="J282" s="56">
        <v>0</v>
      </c>
      <c r="K282" s="56">
        <v>0</v>
      </c>
      <c r="L282" s="48" t="e">
        <v>#N/A</v>
      </c>
      <c r="M282" s="48" t="e">
        <v>#N/A</v>
      </c>
      <c r="N282" s="48" t="e">
        <v>#N/A</v>
      </c>
      <c r="O282" s="68" t="s">
        <v>268</v>
      </c>
      <c r="P282" s="68" t="s">
        <v>268</v>
      </c>
      <c r="Q282" s="68" t="s">
        <v>268</v>
      </c>
      <c r="R282" s="68" t="s">
        <v>268</v>
      </c>
      <c r="S282" s="68" t="s">
        <v>268</v>
      </c>
      <c r="T282" s="68" t="s">
        <v>268</v>
      </c>
      <c r="U282" s="68" t="s">
        <v>268</v>
      </c>
      <c r="W282" s="69" t="b">
        <v>0</v>
      </c>
      <c r="X282" s="48" t="s">
        <v>269</v>
      </c>
    </row>
    <row r="283" spans="1:27">
      <c r="A283" s="53" t="s">
        <v>552</v>
      </c>
      <c r="B283" s="54" t="s">
        <v>493</v>
      </c>
      <c r="C283" s="54" t="s">
        <v>229</v>
      </c>
      <c r="D283" s="54" t="s">
        <v>162</v>
      </c>
      <c r="E283" s="56">
        <v>20</v>
      </c>
      <c r="F283" s="56">
        <v>5</v>
      </c>
      <c r="G283" s="56">
        <v>17</v>
      </c>
      <c r="H283" s="56">
        <v>21</v>
      </c>
      <c r="I283" s="56">
        <v>6</v>
      </c>
      <c r="J283" s="56">
        <v>9</v>
      </c>
      <c r="K283" s="56">
        <v>78</v>
      </c>
      <c r="L283" s="48" t="e">
        <v>#N/A</v>
      </c>
      <c r="M283" s="48" t="e">
        <v>#N/A</v>
      </c>
      <c r="N283" s="48" t="e">
        <v>#N/A</v>
      </c>
      <c r="O283" s="68" t="e">
        <v>#N/A</v>
      </c>
      <c r="P283" s="68" t="e">
        <v>#N/A</v>
      </c>
      <c r="Q283" s="68" t="e">
        <v>#N/A</v>
      </c>
      <c r="R283" s="68" t="e">
        <v>#N/A</v>
      </c>
      <c r="S283" s="68" t="e">
        <v>#N/A</v>
      </c>
      <c r="T283" s="68" t="e">
        <v>#N/A</v>
      </c>
      <c r="U283" s="68" t="e">
        <v>#N/A</v>
      </c>
      <c r="W283" s="69" t="b">
        <v>0</v>
      </c>
      <c r="X283" s="48" t="s">
        <v>269</v>
      </c>
    </row>
    <row r="284" spans="1:27">
      <c r="A284" s="53" t="s">
        <v>553</v>
      </c>
      <c r="B284" s="54" t="s">
        <v>493</v>
      </c>
      <c r="C284" s="56" t="s">
        <v>229</v>
      </c>
      <c r="D284" s="54" t="s">
        <v>140</v>
      </c>
      <c r="E284" s="56">
        <v>0</v>
      </c>
      <c r="F284" s="56">
        <v>0</v>
      </c>
      <c r="G284" s="56">
        <v>0</v>
      </c>
      <c r="H284" s="56">
        <v>0</v>
      </c>
      <c r="I284" s="56">
        <v>5</v>
      </c>
      <c r="J284" s="56">
        <v>0</v>
      </c>
      <c r="K284" s="56">
        <v>5</v>
      </c>
      <c r="L284" s="48" t="e">
        <v>#N/A</v>
      </c>
      <c r="M284" s="48" t="e">
        <v>#N/A</v>
      </c>
      <c r="N284" s="48" t="e">
        <v>#N/A</v>
      </c>
      <c r="O284" s="68" t="s">
        <v>268</v>
      </c>
      <c r="P284" s="68" t="s">
        <v>268</v>
      </c>
      <c r="Q284" s="68" t="s">
        <v>268</v>
      </c>
      <c r="R284" s="68" t="s">
        <v>268</v>
      </c>
      <c r="S284" s="68" t="e">
        <v>#N/A</v>
      </c>
      <c r="T284" s="68" t="s">
        <v>268</v>
      </c>
      <c r="U284" s="68" t="e">
        <v>#N/A</v>
      </c>
      <c r="V284" s="57"/>
      <c r="W284" s="69" t="b">
        <v>0</v>
      </c>
      <c r="X284" s="48" t="s">
        <v>269</v>
      </c>
      <c r="Y284" s="57"/>
      <c r="Z284" s="57"/>
      <c r="AA284" s="57"/>
    </row>
    <row r="285" spans="1:27">
      <c r="A285" s="53" t="s">
        <v>554</v>
      </c>
      <c r="B285" s="54" t="s">
        <v>493</v>
      </c>
      <c r="C285" s="56" t="s">
        <v>229</v>
      </c>
      <c r="D285" s="54" t="s">
        <v>144</v>
      </c>
      <c r="E285" s="56">
        <v>0</v>
      </c>
      <c r="F285" s="56">
        <v>5</v>
      </c>
      <c r="G285" s="56">
        <v>5</v>
      </c>
      <c r="H285" s="56">
        <v>9</v>
      </c>
      <c r="I285" s="56">
        <v>0</v>
      </c>
      <c r="J285" s="56">
        <v>0</v>
      </c>
      <c r="K285" s="56">
        <v>19</v>
      </c>
      <c r="L285" s="48" t="e">
        <v>#N/A</v>
      </c>
      <c r="M285" s="48" t="e">
        <v>#N/A</v>
      </c>
      <c r="N285" s="48" t="e">
        <v>#N/A</v>
      </c>
      <c r="O285" s="68" t="s">
        <v>268</v>
      </c>
      <c r="P285" s="68" t="e">
        <v>#N/A</v>
      </c>
      <c r="Q285" s="68" t="e">
        <v>#N/A</v>
      </c>
      <c r="R285" s="68" t="e">
        <v>#N/A</v>
      </c>
      <c r="S285" s="68" t="s">
        <v>268</v>
      </c>
      <c r="T285" s="68" t="s">
        <v>268</v>
      </c>
      <c r="U285" s="68" t="e">
        <v>#N/A</v>
      </c>
      <c r="W285" s="69" t="b">
        <v>0</v>
      </c>
      <c r="X285" s="48" t="s">
        <v>269</v>
      </c>
    </row>
    <row r="286" spans="1:27">
      <c r="A286" s="53" t="s">
        <v>555</v>
      </c>
      <c r="B286" s="54" t="s">
        <v>493</v>
      </c>
      <c r="C286" s="54" t="s">
        <v>219</v>
      </c>
      <c r="D286" s="54" t="s">
        <v>198</v>
      </c>
      <c r="E286" s="56">
        <v>31</v>
      </c>
      <c r="F286" s="56">
        <v>41</v>
      </c>
      <c r="G286" s="56">
        <v>54</v>
      </c>
      <c r="H286" s="56">
        <v>72</v>
      </c>
      <c r="I286" s="56">
        <v>49</v>
      </c>
      <c r="J286" s="56">
        <v>21</v>
      </c>
      <c r="K286" s="56">
        <v>268</v>
      </c>
      <c r="L286" s="48">
        <v>345999</v>
      </c>
      <c r="M286" s="48">
        <v>177161</v>
      </c>
      <c r="N286" s="48">
        <v>177161</v>
      </c>
      <c r="O286" s="68">
        <v>8.9595634669464363</v>
      </c>
      <c r="P286" s="68">
        <v>11.849745230477545</v>
      </c>
      <c r="Q286" s="68">
        <v>15.606981523067986</v>
      </c>
      <c r="R286" s="68">
        <v>20.80930869742398</v>
      </c>
      <c r="S286" s="68">
        <v>14.161890641302431</v>
      </c>
      <c r="T286" s="68">
        <v>6.0693817034153286</v>
      </c>
      <c r="U286" s="68">
        <v>77.456871262633712</v>
      </c>
      <c r="W286" s="69" t="b">
        <v>0</v>
      </c>
      <c r="X286" s="48" t="s">
        <v>269</v>
      </c>
    </row>
    <row r="287" spans="1:27">
      <c r="A287" s="53" t="s">
        <v>556</v>
      </c>
      <c r="B287" s="54" t="s">
        <v>493</v>
      </c>
      <c r="C287" s="56" t="s">
        <v>219</v>
      </c>
      <c r="D287" s="54" t="s">
        <v>52</v>
      </c>
      <c r="E287" s="56">
        <v>210</v>
      </c>
      <c r="F287" s="56">
        <v>233</v>
      </c>
      <c r="G287" s="56">
        <v>581</v>
      </c>
      <c r="H287" s="56">
        <v>743</v>
      </c>
      <c r="I287" s="56">
        <v>446</v>
      </c>
      <c r="J287" s="56">
        <v>156</v>
      </c>
      <c r="K287" s="56">
        <v>2369</v>
      </c>
      <c r="L287" s="48">
        <v>345999</v>
      </c>
      <c r="M287" s="48">
        <v>177161</v>
      </c>
      <c r="N287" s="48">
        <v>177161</v>
      </c>
      <c r="O287" s="68">
        <v>118.53624669086311</v>
      </c>
      <c r="P287" s="68">
        <v>131.5187879951005</v>
      </c>
      <c r="Q287" s="68">
        <v>327.95028251138797</v>
      </c>
      <c r="R287" s="68">
        <v>419.39252995862518</v>
      </c>
      <c r="S287" s="68">
        <v>251.74840963869022</v>
      </c>
      <c r="T287" s="68">
        <v>88.055497541784021</v>
      </c>
      <c r="U287" s="68">
        <v>1337.2017543364509</v>
      </c>
      <c r="V287" s="57"/>
      <c r="W287" s="69" t="b">
        <v>0</v>
      </c>
      <c r="X287" s="48" t="s">
        <v>269</v>
      </c>
      <c r="Y287" s="57"/>
      <c r="Z287" s="57"/>
      <c r="AA287" s="57"/>
    </row>
    <row r="288" spans="1:27">
      <c r="A288" s="53" t="s">
        <v>557</v>
      </c>
      <c r="B288" s="56" t="s">
        <v>493</v>
      </c>
      <c r="C288" s="56" t="s">
        <v>219</v>
      </c>
      <c r="D288" s="54" t="s">
        <v>58</v>
      </c>
      <c r="E288" s="56">
        <v>17</v>
      </c>
      <c r="F288" s="56">
        <v>14</v>
      </c>
      <c r="G288" s="56">
        <v>25</v>
      </c>
      <c r="H288" s="56">
        <v>18</v>
      </c>
      <c r="I288" s="56">
        <v>19</v>
      </c>
      <c r="J288" s="56">
        <v>6</v>
      </c>
      <c r="K288" s="56">
        <v>99</v>
      </c>
      <c r="L288" s="48">
        <v>345999</v>
      </c>
      <c r="M288" s="48">
        <v>177161</v>
      </c>
      <c r="N288" s="48">
        <v>177161</v>
      </c>
      <c r="O288" s="68">
        <v>4.9133089980028846</v>
      </c>
      <c r="P288" s="68">
        <v>4.0462544689435518</v>
      </c>
      <c r="Q288" s="68">
        <v>7.2254544088277717</v>
      </c>
      <c r="R288" s="68">
        <v>5.2023271743559949</v>
      </c>
      <c r="S288" s="68">
        <v>5.4913453507091061</v>
      </c>
      <c r="T288" s="68">
        <v>1.7341090581186651</v>
      </c>
      <c r="U288" s="68">
        <v>28.612799458957976</v>
      </c>
      <c r="W288" s="69" t="b">
        <v>0</v>
      </c>
      <c r="X288" s="48" t="s">
        <v>269</v>
      </c>
    </row>
    <row r="289" spans="1:24">
      <c r="A289" s="53" t="s">
        <v>558</v>
      </c>
      <c r="B289" s="56" t="s">
        <v>493</v>
      </c>
      <c r="C289" s="56" t="s">
        <v>219</v>
      </c>
      <c r="D289" s="54" t="s">
        <v>67</v>
      </c>
      <c r="E289" s="56">
        <v>17</v>
      </c>
      <c r="F289" s="56">
        <v>22</v>
      </c>
      <c r="G289" s="56">
        <v>60</v>
      </c>
      <c r="H289" s="56">
        <v>50</v>
      </c>
      <c r="I289" s="56">
        <v>50</v>
      </c>
      <c r="J289" s="56">
        <v>22</v>
      </c>
      <c r="K289" s="56">
        <v>221</v>
      </c>
      <c r="L289" s="48">
        <v>345999</v>
      </c>
      <c r="M289" s="48">
        <v>177161</v>
      </c>
      <c r="N289" s="48">
        <v>177161</v>
      </c>
      <c r="O289" s="68">
        <v>9.5957913987841561</v>
      </c>
      <c r="P289" s="68">
        <v>12.418082986661851</v>
      </c>
      <c r="Q289" s="68">
        <v>33.867499054532317</v>
      </c>
      <c r="R289" s="68">
        <v>28.222915878776934</v>
      </c>
      <c r="S289" s="68">
        <v>28.222915878776934</v>
      </c>
      <c r="T289" s="68">
        <v>12.418082986661851</v>
      </c>
      <c r="U289" s="68">
        <v>124.74528818419404</v>
      </c>
      <c r="W289" s="69" t="b">
        <v>0</v>
      </c>
      <c r="X289" s="48" t="s">
        <v>269</v>
      </c>
    </row>
    <row r="290" spans="1:24">
      <c r="A290" s="53" t="s">
        <v>559</v>
      </c>
      <c r="B290" s="56" t="s">
        <v>493</v>
      </c>
      <c r="C290" s="56" t="s">
        <v>219</v>
      </c>
      <c r="D290" s="54" t="s">
        <v>62</v>
      </c>
      <c r="E290" s="56">
        <v>199</v>
      </c>
      <c r="F290" s="56">
        <v>142</v>
      </c>
      <c r="G290" s="56">
        <v>340</v>
      </c>
      <c r="H290" s="56">
        <v>326</v>
      </c>
      <c r="I290" s="56">
        <v>232</v>
      </c>
      <c r="J290" s="56">
        <v>98</v>
      </c>
      <c r="K290" s="56">
        <v>1337</v>
      </c>
      <c r="L290" s="48">
        <v>345999</v>
      </c>
      <c r="M290" s="48">
        <v>177161</v>
      </c>
      <c r="N290" s="48">
        <v>177161</v>
      </c>
      <c r="O290" s="68">
        <v>57.514617094269056</v>
      </c>
      <c r="P290" s="68">
        <v>41.040581042141739</v>
      </c>
      <c r="Q290" s="68">
        <v>98.266179960057684</v>
      </c>
      <c r="R290" s="68">
        <v>94.21992549111414</v>
      </c>
      <c r="S290" s="68">
        <v>67.052216913921711</v>
      </c>
      <c r="T290" s="68">
        <v>28.323781282604862</v>
      </c>
      <c r="U290" s="68">
        <v>386.41730178410921</v>
      </c>
      <c r="W290" s="69" t="b">
        <v>0</v>
      </c>
      <c r="X290" s="48" t="s">
        <v>269</v>
      </c>
    </row>
    <row r="291" spans="1:24">
      <c r="A291" s="53" t="s">
        <v>560</v>
      </c>
      <c r="B291" s="56" t="s">
        <v>493</v>
      </c>
      <c r="C291" s="56" t="s">
        <v>219</v>
      </c>
      <c r="D291" s="54" t="s">
        <v>272</v>
      </c>
      <c r="E291" s="56">
        <v>41</v>
      </c>
      <c r="F291" s="56">
        <v>33</v>
      </c>
      <c r="G291" s="56">
        <v>69</v>
      </c>
      <c r="H291" s="56">
        <v>93</v>
      </c>
      <c r="I291" s="56">
        <v>46</v>
      </c>
      <c r="J291" s="56">
        <v>22</v>
      </c>
      <c r="K291" s="56">
        <v>304</v>
      </c>
      <c r="L291" s="48">
        <v>345999</v>
      </c>
      <c r="M291" s="48">
        <v>177161</v>
      </c>
      <c r="N291" s="48">
        <v>177161</v>
      </c>
      <c r="O291" s="68">
        <v>11.849745230477545</v>
      </c>
      <c r="P291" s="68">
        <v>9.537599819652657</v>
      </c>
      <c r="Q291" s="68">
        <v>19.942254168364649</v>
      </c>
      <c r="R291" s="68">
        <v>26.878690400839307</v>
      </c>
      <c r="S291" s="68">
        <v>13.294836112243098</v>
      </c>
      <c r="T291" s="68">
        <v>6.3583998797684389</v>
      </c>
      <c r="U291" s="68">
        <v>87.861525611345698</v>
      </c>
      <c r="W291" s="69" t="b">
        <v>0</v>
      </c>
      <c r="X291" s="48" t="s">
        <v>269</v>
      </c>
    </row>
    <row r="292" spans="1:24">
      <c r="A292" s="53" t="s">
        <v>561</v>
      </c>
      <c r="B292" s="56" t="s">
        <v>493</v>
      </c>
      <c r="C292" s="56" t="s">
        <v>219</v>
      </c>
      <c r="D292" s="54" t="s">
        <v>277</v>
      </c>
      <c r="E292" s="56">
        <v>7</v>
      </c>
      <c r="F292" s="56">
        <v>5</v>
      </c>
      <c r="G292" s="56">
        <v>19</v>
      </c>
      <c r="H292" s="56">
        <v>22</v>
      </c>
      <c r="I292" s="56">
        <v>18</v>
      </c>
      <c r="J292" s="56">
        <v>10</v>
      </c>
      <c r="K292" s="56">
        <v>81</v>
      </c>
      <c r="L292" s="48">
        <v>345999</v>
      </c>
      <c r="M292" s="48">
        <v>177161</v>
      </c>
      <c r="N292" s="48">
        <v>177161</v>
      </c>
      <c r="O292" s="68">
        <v>2.0231272344717759</v>
      </c>
      <c r="P292" s="68">
        <v>1.4450908817655541</v>
      </c>
      <c r="Q292" s="68">
        <v>5.4913453507091061</v>
      </c>
      <c r="R292" s="68">
        <v>6.3583998797684389</v>
      </c>
      <c r="S292" s="68">
        <v>5.2023271743559949</v>
      </c>
      <c r="T292" s="68">
        <v>2.8901817635311082</v>
      </c>
      <c r="U292" s="68">
        <v>23.41047228460198</v>
      </c>
      <c r="W292" s="69" t="b">
        <v>0</v>
      </c>
      <c r="X292" s="48" t="s">
        <v>269</v>
      </c>
    </row>
    <row r="293" spans="1:24">
      <c r="A293" s="53" t="s">
        <v>562</v>
      </c>
      <c r="B293" s="56" t="s">
        <v>493</v>
      </c>
      <c r="C293" s="56" t="s">
        <v>219</v>
      </c>
      <c r="D293" s="54" t="s">
        <v>199</v>
      </c>
      <c r="E293" s="56">
        <v>34</v>
      </c>
      <c r="F293" s="56">
        <v>32</v>
      </c>
      <c r="G293" s="56">
        <v>67</v>
      </c>
      <c r="H293" s="56">
        <v>61</v>
      </c>
      <c r="I293" s="56">
        <v>53</v>
      </c>
      <c r="J293" s="56">
        <v>19</v>
      </c>
      <c r="K293" s="56">
        <v>266</v>
      </c>
      <c r="L293" s="48">
        <v>345999</v>
      </c>
      <c r="M293" s="48">
        <v>177161</v>
      </c>
      <c r="N293" s="48">
        <v>177161</v>
      </c>
      <c r="O293" s="68">
        <v>9.8266179960057691</v>
      </c>
      <c r="P293" s="68">
        <v>9.2485816432995467</v>
      </c>
      <c r="Q293" s="68">
        <v>19.364217815658428</v>
      </c>
      <c r="R293" s="68">
        <v>17.630108757539762</v>
      </c>
      <c r="S293" s="68">
        <v>15.317963346714874</v>
      </c>
      <c r="T293" s="68">
        <v>5.4913453507091061</v>
      </c>
      <c r="U293" s="68">
        <v>76.878834909927477</v>
      </c>
      <c r="W293" s="69" t="b">
        <v>0</v>
      </c>
      <c r="X293" s="48" t="s">
        <v>269</v>
      </c>
    </row>
    <row r="294" spans="1:24">
      <c r="A294" s="53" t="s">
        <v>563</v>
      </c>
      <c r="B294" s="56" t="s">
        <v>493</v>
      </c>
      <c r="C294" s="56" t="s">
        <v>219</v>
      </c>
      <c r="D294" s="54" t="s">
        <v>149</v>
      </c>
      <c r="E294" s="56">
        <v>12</v>
      </c>
      <c r="F294" s="56">
        <v>0</v>
      </c>
      <c r="G294" s="56">
        <v>6</v>
      </c>
      <c r="H294" s="56">
        <v>12</v>
      </c>
      <c r="I294" s="56">
        <v>5</v>
      </c>
      <c r="J294" s="56">
        <v>5</v>
      </c>
      <c r="K294" s="56">
        <v>40</v>
      </c>
      <c r="L294" s="48">
        <v>345999</v>
      </c>
      <c r="M294" s="48">
        <v>177161</v>
      </c>
      <c r="N294" s="48">
        <v>177161</v>
      </c>
      <c r="O294" s="68">
        <v>3.4682181162373302</v>
      </c>
      <c r="P294" s="68" t="s">
        <v>268</v>
      </c>
      <c r="Q294" s="68">
        <v>1.7341090581186651</v>
      </c>
      <c r="R294" s="68">
        <v>3.4682181162373302</v>
      </c>
      <c r="S294" s="68">
        <v>1.4450908817655541</v>
      </c>
      <c r="T294" s="68">
        <v>1.4450908817655541</v>
      </c>
      <c r="U294" s="68">
        <v>11.560727054124433</v>
      </c>
      <c r="W294" s="69" t="b">
        <v>0</v>
      </c>
      <c r="X294" s="48" t="s">
        <v>269</v>
      </c>
    </row>
    <row r="295" spans="1:24">
      <c r="A295" s="53" t="s">
        <v>564</v>
      </c>
      <c r="B295" s="56" t="s">
        <v>493</v>
      </c>
      <c r="C295" s="56" t="s">
        <v>219</v>
      </c>
      <c r="D295" s="54" t="s">
        <v>93</v>
      </c>
      <c r="E295" s="56">
        <v>8</v>
      </c>
      <c r="F295" s="56">
        <v>7</v>
      </c>
      <c r="G295" s="56">
        <v>28</v>
      </c>
      <c r="H295" s="56">
        <v>23</v>
      </c>
      <c r="I295" s="56">
        <v>8</v>
      </c>
      <c r="J295" s="56">
        <v>0</v>
      </c>
      <c r="K295" s="56">
        <v>74</v>
      </c>
      <c r="L295" s="48">
        <v>345999</v>
      </c>
      <c r="M295" s="48">
        <v>177161</v>
      </c>
      <c r="N295" s="48">
        <v>177161</v>
      </c>
      <c r="O295" s="68">
        <v>2.3121454108248867</v>
      </c>
      <c r="P295" s="68">
        <v>2.0231272344717759</v>
      </c>
      <c r="Q295" s="68">
        <v>8.0925089378871036</v>
      </c>
      <c r="R295" s="68">
        <v>6.6474180561215492</v>
      </c>
      <c r="S295" s="68">
        <v>2.3121454108248867</v>
      </c>
      <c r="T295" s="68" t="s">
        <v>268</v>
      </c>
      <c r="U295" s="68">
        <v>21.387345050130204</v>
      </c>
      <c r="W295" s="69" t="b">
        <v>0</v>
      </c>
      <c r="X295" s="48" t="s">
        <v>269</v>
      </c>
    </row>
    <row r="296" spans="1:24">
      <c r="A296" s="53" t="s">
        <v>565</v>
      </c>
      <c r="B296" s="54" t="s">
        <v>493</v>
      </c>
      <c r="C296" s="54" t="s">
        <v>219</v>
      </c>
      <c r="D296" s="54" t="s">
        <v>152</v>
      </c>
      <c r="E296" s="55">
        <v>11</v>
      </c>
      <c r="F296" s="55">
        <v>5</v>
      </c>
      <c r="G296" s="55">
        <v>5</v>
      </c>
      <c r="H296" s="55">
        <v>0</v>
      </c>
      <c r="I296" s="55">
        <v>0</v>
      </c>
      <c r="J296" s="55">
        <v>0</v>
      </c>
      <c r="K296" s="55">
        <v>21</v>
      </c>
      <c r="L296" s="48">
        <v>345999</v>
      </c>
      <c r="M296" s="48">
        <v>177161</v>
      </c>
      <c r="N296" s="48">
        <v>177161</v>
      </c>
      <c r="O296" s="68">
        <v>3.1791999398842195</v>
      </c>
      <c r="P296" s="68">
        <v>1.4450908817655541</v>
      </c>
      <c r="Q296" s="68">
        <v>1.4450908817655541</v>
      </c>
      <c r="R296" s="68" t="s">
        <v>268</v>
      </c>
      <c r="S296" s="68" t="s">
        <v>268</v>
      </c>
      <c r="T296" s="68" t="s">
        <v>268</v>
      </c>
      <c r="U296" s="68">
        <v>6.0693817034153286</v>
      </c>
      <c r="W296" s="69" t="b">
        <v>0</v>
      </c>
      <c r="X296" s="48" t="s">
        <v>269</v>
      </c>
    </row>
    <row r="297" spans="1:24">
      <c r="A297" s="53" t="s">
        <v>566</v>
      </c>
      <c r="B297" s="54" t="s">
        <v>493</v>
      </c>
      <c r="C297" s="54" t="s">
        <v>219</v>
      </c>
      <c r="D297" s="54" t="s">
        <v>153</v>
      </c>
      <c r="E297" s="55">
        <v>87</v>
      </c>
      <c r="F297" s="55">
        <v>39</v>
      </c>
      <c r="G297" s="55">
        <v>59</v>
      </c>
      <c r="H297" s="55">
        <v>37</v>
      </c>
      <c r="I297" s="55">
        <v>29</v>
      </c>
      <c r="J297" s="55">
        <v>17</v>
      </c>
      <c r="K297" s="55">
        <v>268</v>
      </c>
      <c r="L297" s="48">
        <v>345999</v>
      </c>
      <c r="M297" s="48">
        <v>177161</v>
      </c>
      <c r="N297" s="48">
        <v>177161</v>
      </c>
      <c r="O297" s="68">
        <v>25.144581342720645</v>
      </c>
      <c r="P297" s="68">
        <v>11.271708877771323</v>
      </c>
      <c r="Q297" s="68">
        <v>17.052072404833542</v>
      </c>
      <c r="R297" s="68">
        <v>10.693672525065102</v>
      </c>
      <c r="S297" s="68">
        <v>8.3815271142402139</v>
      </c>
      <c r="T297" s="68">
        <v>4.9133089980028846</v>
      </c>
      <c r="U297" s="68">
        <v>77.456871262633712</v>
      </c>
      <c r="W297" s="69" t="b">
        <v>0</v>
      </c>
      <c r="X297" s="48" t="s">
        <v>269</v>
      </c>
    </row>
    <row r="298" spans="1:24">
      <c r="A298" s="53" t="s">
        <v>567</v>
      </c>
      <c r="B298" s="54" t="s">
        <v>493</v>
      </c>
      <c r="C298" s="54" t="s">
        <v>219</v>
      </c>
      <c r="D298" s="54" t="s">
        <v>97</v>
      </c>
      <c r="E298" s="55">
        <v>50</v>
      </c>
      <c r="F298" s="55">
        <v>47</v>
      </c>
      <c r="G298" s="55">
        <v>171</v>
      </c>
      <c r="H298" s="55">
        <v>182</v>
      </c>
      <c r="I298" s="55">
        <v>125</v>
      </c>
      <c r="J298" s="55">
        <v>72</v>
      </c>
      <c r="K298" s="55">
        <v>647</v>
      </c>
      <c r="L298" s="48">
        <v>345999</v>
      </c>
      <c r="M298" s="48">
        <v>177161</v>
      </c>
      <c r="N298" s="48">
        <v>177161</v>
      </c>
      <c r="O298" s="68">
        <v>14.450908817655543</v>
      </c>
      <c r="P298" s="68">
        <v>13.583854288596209</v>
      </c>
      <c r="Q298" s="68">
        <v>49.42210815638196</v>
      </c>
      <c r="R298" s="68">
        <v>52.60130809626618</v>
      </c>
      <c r="S298" s="68">
        <v>36.127272044138856</v>
      </c>
      <c r="T298" s="68">
        <v>20.80930869742398</v>
      </c>
      <c r="U298" s="68">
        <v>186.99476010046271</v>
      </c>
      <c r="W298" s="69" t="b">
        <v>0</v>
      </c>
      <c r="X298" s="48" t="s">
        <v>269</v>
      </c>
    </row>
    <row r="299" spans="1:24">
      <c r="A299" s="53" t="s">
        <v>568</v>
      </c>
      <c r="B299" s="54" t="s">
        <v>493</v>
      </c>
      <c r="C299" s="54" t="s">
        <v>219</v>
      </c>
      <c r="D299" s="54" t="s">
        <v>285</v>
      </c>
      <c r="E299" s="55">
        <v>16</v>
      </c>
      <c r="F299" s="55">
        <v>22</v>
      </c>
      <c r="G299" s="55">
        <v>41</v>
      </c>
      <c r="H299" s="55">
        <v>37</v>
      </c>
      <c r="I299" s="55">
        <v>15</v>
      </c>
      <c r="J299" s="55">
        <v>0</v>
      </c>
      <c r="K299" s="55">
        <v>131</v>
      </c>
      <c r="L299" s="48">
        <v>345999</v>
      </c>
      <c r="M299" s="48">
        <v>177161</v>
      </c>
      <c r="N299" s="48">
        <v>177161</v>
      </c>
      <c r="O299" s="68">
        <v>4.6242908216497733</v>
      </c>
      <c r="P299" s="68">
        <v>6.3583998797684389</v>
      </c>
      <c r="Q299" s="68">
        <v>11.849745230477545</v>
      </c>
      <c r="R299" s="68">
        <v>10.693672525065102</v>
      </c>
      <c r="S299" s="68">
        <v>4.335272645296663</v>
      </c>
      <c r="T299" s="68" t="s">
        <v>268</v>
      </c>
      <c r="U299" s="68">
        <v>37.861381102257518</v>
      </c>
      <c r="W299" s="69" t="b">
        <v>0</v>
      </c>
      <c r="X299" s="48" t="s">
        <v>269</v>
      </c>
    </row>
    <row r="300" spans="1:24">
      <c r="A300" s="53" t="s">
        <v>569</v>
      </c>
      <c r="B300" s="54" t="s">
        <v>493</v>
      </c>
      <c r="C300" s="54" t="s">
        <v>219</v>
      </c>
      <c r="D300" s="54" t="s">
        <v>287</v>
      </c>
      <c r="E300" s="55">
        <v>52</v>
      </c>
      <c r="F300" s="55">
        <v>45</v>
      </c>
      <c r="G300" s="55">
        <v>103</v>
      </c>
      <c r="H300" s="55">
        <v>123</v>
      </c>
      <c r="I300" s="55">
        <v>74</v>
      </c>
      <c r="J300" s="55">
        <v>29</v>
      </c>
      <c r="K300" s="55">
        <v>426</v>
      </c>
      <c r="L300" s="48">
        <v>345999</v>
      </c>
      <c r="M300" s="48">
        <v>177161</v>
      </c>
      <c r="N300" s="48">
        <v>177161</v>
      </c>
      <c r="O300" s="68">
        <v>15.028945170361764</v>
      </c>
      <c r="P300" s="68">
        <v>13.00581793588999</v>
      </c>
      <c r="Q300" s="68">
        <v>29.768872164370414</v>
      </c>
      <c r="R300" s="68">
        <v>35.549235691432635</v>
      </c>
      <c r="S300" s="68">
        <v>21.387345050130204</v>
      </c>
      <c r="T300" s="68">
        <v>8.3815271142402139</v>
      </c>
      <c r="U300" s="68">
        <v>123.12174312642522</v>
      </c>
      <c r="W300" s="69" t="b">
        <v>0</v>
      </c>
      <c r="X300" s="48" t="s">
        <v>269</v>
      </c>
    </row>
    <row r="301" spans="1:24">
      <c r="A301" s="53" t="s">
        <v>570</v>
      </c>
      <c r="B301" s="54" t="s">
        <v>493</v>
      </c>
      <c r="C301" s="54" t="s">
        <v>219</v>
      </c>
      <c r="D301" s="54" t="s">
        <v>126</v>
      </c>
      <c r="E301" s="55">
        <v>22</v>
      </c>
      <c r="F301" s="55">
        <v>11</v>
      </c>
      <c r="G301" s="55">
        <v>19</v>
      </c>
      <c r="H301" s="55">
        <v>10</v>
      </c>
      <c r="I301" s="55">
        <v>10</v>
      </c>
      <c r="J301" s="55">
        <v>5</v>
      </c>
      <c r="K301" s="55">
        <v>77</v>
      </c>
      <c r="L301" s="48">
        <v>345999</v>
      </c>
      <c r="M301" s="48">
        <v>177161</v>
      </c>
      <c r="N301" s="48">
        <v>177161</v>
      </c>
      <c r="O301" s="68">
        <v>6.3583998797684389</v>
      </c>
      <c r="P301" s="68">
        <v>3.1791999398842195</v>
      </c>
      <c r="Q301" s="68">
        <v>5.4913453507091061</v>
      </c>
      <c r="R301" s="68">
        <v>2.8901817635311082</v>
      </c>
      <c r="S301" s="68">
        <v>2.8901817635311082</v>
      </c>
      <c r="T301" s="68">
        <v>1.4450908817655541</v>
      </c>
      <c r="U301" s="68">
        <v>22.254399579189535</v>
      </c>
      <c r="W301" s="69" t="b">
        <v>0</v>
      </c>
      <c r="X301" s="48" t="s">
        <v>269</v>
      </c>
    </row>
    <row r="302" spans="1:24">
      <c r="A302" s="53" t="s">
        <v>571</v>
      </c>
      <c r="B302" s="54" t="s">
        <v>493</v>
      </c>
      <c r="C302" s="54" t="s">
        <v>219</v>
      </c>
      <c r="D302" s="54" t="s">
        <v>130</v>
      </c>
      <c r="E302" s="56">
        <v>16</v>
      </c>
      <c r="F302" s="56">
        <v>17</v>
      </c>
      <c r="G302" s="56">
        <v>55</v>
      </c>
      <c r="H302" s="56">
        <v>65</v>
      </c>
      <c r="I302" s="56">
        <v>45</v>
      </c>
      <c r="J302" s="56">
        <v>21</v>
      </c>
      <c r="K302" s="56">
        <v>219</v>
      </c>
      <c r="L302" s="48">
        <v>345999</v>
      </c>
      <c r="M302" s="48">
        <v>177161</v>
      </c>
      <c r="N302" s="48">
        <v>177161</v>
      </c>
      <c r="O302" s="68">
        <v>9.0313330812086186</v>
      </c>
      <c r="P302" s="68">
        <v>9.5957913987841561</v>
      </c>
      <c r="Q302" s="68">
        <v>31.045207466654624</v>
      </c>
      <c r="R302" s="68">
        <v>36.68979064241001</v>
      </c>
      <c r="S302" s="68">
        <v>25.400624290899238</v>
      </c>
      <c r="T302" s="68">
        <v>11.853624669086312</v>
      </c>
      <c r="U302" s="68">
        <v>123.61637154904297</v>
      </c>
      <c r="W302" s="69" t="b">
        <v>0</v>
      </c>
      <c r="X302" s="48" t="s">
        <v>269</v>
      </c>
    </row>
    <row r="303" spans="1:24">
      <c r="A303" s="53" t="s">
        <v>572</v>
      </c>
      <c r="B303" s="54" t="s">
        <v>493</v>
      </c>
      <c r="C303" s="54" t="s">
        <v>219</v>
      </c>
      <c r="D303" s="54" t="s">
        <v>159</v>
      </c>
      <c r="E303" s="56">
        <v>11</v>
      </c>
      <c r="F303" s="56">
        <v>0</v>
      </c>
      <c r="G303" s="56">
        <v>0</v>
      </c>
      <c r="H303" s="56">
        <v>0</v>
      </c>
      <c r="I303" s="56">
        <v>0</v>
      </c>
      <c r="J303" s="56">
        <v>0</v>
      </c>
      <c r="K303" s="56">
        <v>11</v>
      </c>
      <c r="L303" s="48">
        <v>345999</v>
      </c>
      <c r="M303" s="48">
        <v>177161</v>
      </c>
      <c r="N303" s="48">
        <v>177161</v>
      </c>
      <c r="O303" s="68">
        <v>3.1791999398842195</v>
      </c>
      <c r="P303" s="68" t="s">
        <v>268</v>
      </c>
      <c r="Q303" s="68" t="s">
        <v>268</v>
      </c>
      <c r="R303" s="68" t="s">
        <v>268</v>
      </c>
      <c r="S303" s="68" t="s">
        <v>268</v>
      </c>
      <c r="T303" s="68" t="s">
        <v>268</v>
      </c>
      <c r="U303" s="68">
        <v>3.1791999398842195</v>
      </c>
      <c r="W303" s="69" t="b">
        <v>0</v>
      </c>
      <c r="X303" s="48" t="s">
        <v>269</v>
      </c>
    </row>
    <row r="304" spans="1:24">
      <c r="A304" s="53" t="s">
        <v>573</v>
      </c>
      <c r="B304" s="54" t="s">
        <v>493</v>
      </c>
      <c r="C304" s="54" t="s">
        <v>219</v>
      </c>
      <c r="D304" s="54" t="s">
        <v>162</v>
      </c>
      <c r="E304" s="56">
        <v>164</v>
      </c>
      <c r="F304" s="56">
        <v>197</v>
      </c>
      <c r="G304" s="56">
        <v>445</v>
      </c>
      <c r="H304" s="56">
        <v>358</v>
      </c>
      <c r="I304" s="56">
        <v>110</v>
      </c>
      <c r="J304" s="56">
        <v>21</v>
      </c>
      <c r="K304" s="56">
        <v>1295</v>
      </c>
      <c r="L304" s="48">
        <v>345999</v>
      </c>
      <c r="M304" s="48">
        <v>177161</v>
      </c>
      <c r="N304" s="48">
        <v>177161</v>
      </c>
      <c r="O304" s="68">
        <v>92.571164082388336</v>
      </c>
      <c r="P304" s="68">
        <v>111.19828856238111</v>
      </c>
      <c r="Q304" s="68">
        <v>251.18395132111468</v>
      </c>
      <c r="R304" s="68">
        <v>202.07607769204284</v>
      </c>
      <c r="S304" s="68">
        <v>62.090414933309248</v>
      </c>
      <c r="T304" s="68">
        <v>11.853624669086312</v>
      </c>
      <c r="U304" s="68">
        <v>730.97352126032251</v>
      </c>
      <c r="W304" s="69" t="b">
        <v>0</v>
      </c>
      <c r="X304" s="48" t="s">
        <v>269</v>
      </c>
    </row>
    <row r="305" spans="1:24">
      <c r="A305" s="53" t="s">
        <v>574</v>
      </c>
      <c r="B305" s="56" t="s">
        <v>493</v>
      </c>
      <c r="C305" s="56" t="s">
        <v>219</v>
      </c>
      <c r="D305" s="54" t="s">
        <v>140</v>
      </c>
      <c r="E305" s="56">
        <v>23</v>
      </c>
      <c r="F305" s="56">
        <v>14</v>
      </c>
      <c r="G305" s="56">
        <v>11</v>
      </c>
      <c r="H305" s="56">
        <v>12</v>
      </c>
      <c r="I305" s="56">
        <v>19</v>
      </c>
      <c r="J305" s="56">
        <v>5</v>
      </c>
      <c r="K305" s="56">
        <v>84</v>
      </c>
      <c r="L305" s="48">
        <v>345999</v>
      </c>
      <c r="M305" s="48">
        <v>177161</v>
      </c>
      <c r="N305" s="48">
        <v>177161</v>
      </c>
      <c r="O305" s="68">
        <v>6.6474180561215492</v>
      </c>
      <c r="P305" s="68">
        <v>4.0462544689435518</v>
      </c>
      <c r="Q305" s="68">
        <v>3.1791999398842195</v>
      </c>
      <c r="R305" s="68">
        <v>3.4682181162373302</v>
      </c>
      <c r="S305" s="68">
        <v>5.4913453507091061</v>
      </c>
      <c r="T305" s="68">
        <v>1.4450908817655541</v>
      </c>
      <c r="U305" s="68">
        <v>24.277526813661314</v>
      </c>
      <c r="W305" s="69" t="b">
        <v>0</v>
      </c>
      <c r="X305" s="48" t="s">
        <v>269</v>
      </c>
    </row>
    <row r="306" spans="1:24">
      <c r="A306" s="53" t="s">
        <v>575</v>
      </c>
      <c r="B306" s="56" t="s">
        <v>493</v>
      </c>
      <c r="C306" s="56" t="s">
        <v>219</v>
      </c>
      <c r="D306" s="54" t="s">
        <v>144</v>
      </c>
      <c r="E306" s="56">
        <v>46</v>
      </c>
      <c r="F306" s="56">
        <v>52</v>
      </c>
      <c r="G306" s="56">
        <v>86</v>
      </c>
      <c r="H306" s="56">
        <v>100</v>
      </c>
      <c r="I306" s="56">
        <v>63</v>
      </c>
      <c r="J306" s="56">
        <v>23</v>
      </c>
      <c r="K306" s="56">
        <v>370</v>
      </c>
      <c r="L306" s="48">
        <v>345999</v>
      </c>
      <c r="M306" s="48">
        <v>177161</v>
      </c>
      <c r="N306" s="48">
        <v>177161</v>
      </c>
      <c r="O306" s="68">
        <v>25.965082608474773</v>
      </c>
      <c r="P306" s="68">
        <v>29.351832513928006</v>
      </c>
      <c r="Q306" s="68">
        <v>48.543415311496325</v>
      </c>
      <c r="R306" s="68">
        <v>56.445831757553869</v>
      </c>
      <c r="S306" s="68">
        <v>35.560874007258938</v>
      </c>
      <c r="T306" s="68">
        <v>12.982541304237387</v>
      </c>
      <c r="U306" s="68">
        <v>208.8495775029493</v>
      </c>
      <c r="W306" s="69" t="b">
        <v>0</v>
      </c>
      <c r="X306" s="48" t="s">
        <v>269</v>
      </c>
    </row>
    <row r="307" spans="1:24">
      <c r="A307" s="53" t="s">
        <v>576</v>
      </c>
      <c r="B307" s="56" t="s">
        <v>493</v>
      </c>
      <c r="C307" s="56" t="s">
        <v>223</v>
      </c>
      <c r="D307" s="54" t="s">
        <v>198</v>
      </c>
      <c r="E307" s="56">
        <v>34</v>
      </c>
      <c r="F307" s="56">
        <v>23</v>
      </c>
      <c r="G307" s="56">
        <v>62</v>
      </c>
      <c r="H307" s="56">
        <v>55</v>
      </c>
      <c r="I307" s="56">
        <v>34</v>
      </c>
      <c r="J307" s="56">
        <v>11</v>
      </c>
      <c r="K307" s="56">
        <v>219</v>
      </c>
      <c r="L307" s="48">
        <v>355599</v>
      </c>
      <c r="M307" s="48">
        <v>179111</v>
      </c>
      <c r="N307" s="48">
        <v>179111</v>
      </c>
      <c r="O307" s="68">
        <v>9.5613317247798779</v>
      </c>
      <c r="P307" s="68">
        <v>6.4679596961746242</v>
      </c>
      <c r="Q307" s="68">
        <v>17.435369615775073</v>
      </c>
      <c r="R307" s="68">
        <v>15.466860143026274</v>
      </c>
      <c r="S307" s="68">
        <v>9.5613317247798779</v>
      </c>
      <c r="T307" s="68">
        <v>3.0933720286052546</v>
      </c>
      <c r="U307" s="68">
        <v>61.586224933140983</v>
      </c>
      <c r="W307" s="69" t="b">
        <v>0</v>
      </c>
      <c r="X307" s="48" t="s">
        <v>269</v>
      </c>
    </row>
    <row r="308" spans="1:24">
      <c r="A308" s="53" t="s">
        <v>577</v>
      </c>
      <c r="B308" s="56" t="s">
        <v>493</v>
      </c>
      <c r="C308" s="56" t="s">
        <v>223</v>
      </c>
      <c r="D308" s="54" t="s">
        <v>52</v>
      </c>
      <c r="E308" s="56">
        <v>208</v>
      </c>
      <c r="F308" s="56">
        <v>203</v>
      </c>
      <c r="G308" s="56">
        <v>479</v>
      </c>
      <c r="H308" s="56">
        <v>585</v>
      </c>
      <c r="I308" s="56">
        <v>415</v>
      </c>
      <c r="J308" s="56">
        <v>192</v>
      </c>
      <c r="K308" s="56">
        <v>2082</v>
      </c>
      <c r="L308" s="48">
        <v>355599</v>
      </c>
      <c r="M308" s="48">
        <v>179111</v>
      </c>
      <c r="N308" s="48">
        <v>179111</v>
      </c>
      <c r="O308" s="68">
        <v>116.12910429845179</v>
      </c>
      <c r="P308" s="68">
        <v>113.33753929127748</v>
      </c>
      <c r="Q308" s="68">
        <v>267.43192768730006</v>
      </c>
      <c r="R308" s="68">
        <v>326.6131058393957</v>
      </c>
      <c r="S308" s="68">
        <v>231.69989559546872</v>
      </c>
      <c r="T308" s="68">
        <v>107.19609627549396</v>
      </c>
      <c r="U308" s="68">
        <v>1162.4076689873878</v>
      </c>
      <c r="W308" s="69" t="b">
        <v>0</v>
      </c>
      <c r="X308" s="48" t="s">
        <v>269</v>
      </c>
    </row>
    <row r="309" spans="1:24">
      <c r="A309" s="53" t="s">
        <v>578</v>
      </c>
      <c r="B309" s="56" t="s">
        <v>493</v>
      </c>
      <c r="C309" s="56" t="s">
        <v>223</v>
      </c>
      <c r="D309" s="54" t="s">
        <v>58</v>
      </c>
      <c r="E309" s="56">
        <v>17</v>
      </c>
      <c r="F309" s="56">
        <v>11</v>
      </c>
      <c r="G309" s="56">
        <v>26</v>
      </c>
      <c r="H309" s="56">
        <v>20</v>
      </c>
      <c r="I309" s="56">
        <v>13</v>
      </c>
      <c r="J309" s="56">
        <v>12</v>
      </c>
      <c r="K309" s="56">
        <v>99</v>
      </c>
      <c r="L309" s="48">
        <v>355599</v>
      </c>
      <c r="M309" s="48">
        <v>179111</v>
      </c>
      <c r="N309" s="48">
        <v>179111</v>
      </c>
      <c r="O309" s="68">
        <v>4.780665862389939</v>
      </c>
      <c r="P309" s="68">
        <v>3.0933720286052546</v>
      </c>
      <c r="Q309" s="68">
        <v>7.3116066130669664</v>
      </c>
      <c r="R309" s="68">
        <v>5.624312779282282</v>
      </c>
      <c r="S309" s="68">
        <v>3.6558033065334832</v>
      </c>
      <c r="T309" s="68">
        <v>3.3745876675693687</v>
      </c>
      <c r="U309" s="68">
        <v>27.840348257447292</v>
      </c>
      <c r="W309" s="69" t="b">
        <v>0</v>
      </c>
      <c r="X309" s="48" t="s">
        <v>269</v>
      </c>
    </row>
    <row r="310" spans="1:24">
      <c r="A310" s="53" t="s">
        <v>579</v>
      </c>
      <c r="B310" s="56" t="s">
        <v>493</v>
      </c>
      <c r="C310" s="56" t="s">
        <v>223</v>
      </c>
      <c r="D310" s="54" t="s">
        <v>67</v>
      </c>
      <c r="E310" s="56">
        <v>17</v>
      </c>
      <c r="F310" s="56">
        <v>17</v>
      </c>
      <c r="G310" s="56">
        <v>36</v>
      </c>
      <c r="H310" s="56">
        <v>31</v>
      </c>
      <c r="I310" s="56">
        <v>47</v>
      </c>
      <c r="J310" s="56">
        <v>22</v>
      </c>
      <c r="K310" s="56">
        <v>170</v>
      </c>
      <c r="L310" s="48">
        <v>355599</v>
      </c>
      <c r="M310" s="48">
        <v>179111</v>
      </c>
      <c r="N310" s="48">
        <v>179111</v>
      </c>
      <c r="O310" s="68">
        <v>9.4913210243926951</v>
      </c>
      <c r="P310" s="68">
        <v>9.4913210243926951</v>
      </c>
      <c r="Q310" s="68">
        <v>20.09926805165512</v>
      </c>
      <c r="R310" s="68">
        <v>17.307703044480796</v>
      </c>
      <c r="S310" s="68">
        <v>26.240711067438625</v>
      </c>
      <c r="T310" s="68">
        <v>12.282886031567017</v>
      </c>
      <c r="U310" s="68">
        <v>94.913210243926954</v>
      </c>
      <c r="W310" s="69" t="b">
        <v>0</v>
      </c>
      <c r="X310" s="48" t="s">
        <v>269</v>
      </c>
    </row>
    <row r="311" spans="1:24">
      <c r="A311" s="53" t="s">
        <v>580</v>
      </c>
      <c r="B311" s="56" t="s">
        <v>493</v>
      </c>
      <c r="C311" s="56" t="s">
        <v>223</v>
      </c>
      <c r="D311" s="54" t="s">
        <v>62</v>
      </c>
      <c r="E311" s="56">
        <v>170</v>
      </c>
      <c r="F311" s="56">
        <v>130</v>
      </c>
      <c r="G311" s="56">
        <v>278</v>
      </c>
      <c r="H311" s="56">
        <v>267</v>
      </c>
      <c r="I311" s="56">
        <v>192</v>
      </c>
      <c r="J311" s="56">
        <v>75</v>
      </c>
      <c r="K311" s="56">
        <v>1112</v>
      </c>
      <c r="L311" s="48">
        <v>355599</v>
      </c>
      <c r="M311" s="48">
        <v>179111</v>
      </c>
      <c r="N311" s="48">
        <v>179111</v>
      </c>
      <c r="O311" s="68">
        <v>47.806658623899388</v>
      </c>
      <c r="P311" s="68">
        <v>36.558033065334833</v>
      </c>
      <c r="Q311" s="68">
        <v>78.177947632023702</v>
      </c>
      <c r="R311" s="68">
        <v>75.084575603418457</v>
      </c>
      <c r="S311" s="68">
        <v>53.993402681109899</v>
      </c>
      <c r="T311" s="68">
        <v>21.091172922308555</v>
      </c>
      <c r="U311" s="68">
        <v>312.71179052809481</v>
      </c>
      <c r="W311" s="69" t="b">
        <v>0</v>
      </c>
      <c r="X311" s="48" t="s">
        <v>269</v>
      </c>
    </row>
    <row r="312" spans="1:24">
      <c r="A312" s="53" t="s">
        <v>581</v>
      </c>
      <c r="B312" s="56" t="s">
        <v>493</v>
      </c>
      <c r="C312" s="56" t="s">
        <v>223</v>
      </c>
      <c r="D312" s="54" t="s">
        <v>272</v>
      </c>
      <c r="E312" s="56">
        <v>32</v>
      </c>
      <c r="F312" s="56">
        <v>29</v>
      </c>
      <c r="G312" s="56">
        <v>93</v>
      </c>
      <c r="H312" s="56">
        <v>68</v>
      </c>
      <c r="I312" s="56">
        <v>59</v>
      </c>
      <c r="J312" s="56">
        <v>15</v>
      </c>
      <c r="K312" s="56">
        <v>296</v>
      </c>
      <c r="L312" s="48">
        <v>355599</v>
      </c>
      <c r="M312" s="48">
        <v>179111</v>
      </c>
      <c r="N312" s="48">
        <v>179111</v>
      </c>
      <c r="O312" s="68">
        <v>8.9989004468516516</v>
      </c>
      <c r="P312" s="68">
        <v>8.1552535299593085</v>
      </c>
      <c r="Q312" s="68">
        <v>26.15305442366261</v>
      </c>
      <c r="R312" s="68">
        <v>19.122663449559756</v>
      </c>
      <c r="S312" s="68">
        <v>16.59172269888273</v>
      </c>
      <c r="T312" s="68">
        <v>4.2182345844617108</v>
      </c>
      <c r="U312" s="68">
        <v>83.239829133377768</v>
      </c>
      <c r="W312" s="69" t="b">
        <v>0</v>
      </c>
      <c r="X312" s="48" t="s">
        <v>269</v>
      </c>
    </row>
    <row r="313" spans="1:24">
      <c r="A313" s="53" t="s">
        <v>582</v>
      </c>
      <c r="B313" s="56" t="s">
        <v>493</v>
      </c>
      <c r="C313" s="56" t="s">
        <v>223</v>
      </c>
      <c r="D313" s="54" t="s">
        <v>277</v>
      </c>
      <c r="E313" s="56">
        <v>13</v>
      </c>
      <c r="F313" s="56">
        <v>11</v>
      </c>
      <c r="G313" s="56">
        <v>27</v>
      </c>
      <c r="H313" s="56">
        <v>35</v>
      </c>
      <c r="I313" s="56">
        <v>26</v>
      </c>
      <c r="J313" s="56">
        <v>18</v>
      </c>
      <c r="K313" s="56">
        <v>130</v>
      </c>
      <c r="L313" s="48">
        <v>355599</v>
      </c>
      <c r="M313" s="48">
        <v>179111</v>
      </c>
      <c r="N313" s="48">
        <v>179111</v>
      </c>
      <c r="O313" s="68">
        <v>3.6558033065334832</v>
      </c>
      <c r="P313" s="68">
        <v>3.0933720286052546</v>
      </c>
      <c r="Q313" s="68">
        <v>7.5928222520310795</v>
      </c>
      <c r="R313" s="68">
        <v>9.8425473637439929</v>
      </c>
      <c r="S313" s="68">
        <v>7.3116066130669664</v>
      </c>
      <c r="T313" s="68">
        <v>5.061881501354053</v>
      </c>
      <c r="U313" s="68">
        <v>36.558033065334833</v>
      </c>
      <c r="W313" s="69" t="b">
        <v>0</v>
      </c>
      <c r="X313" s="48" t="s">
        <v>269</v>
      </c>
    </row>
    <row r="314" spans="1:24">
      <c r="A314" s="53" t="s">
        <v>583</v>
      </c>
      <c r="B314" s="56" t="s">
        <v>493</v>
      </c>
      <c r="C314" s="56" t="s">
        <v>223</v>
      </c>
      <c r="D314" s="54" t="s">
        <v>199</v>
      </c>
      <c r="E314" s="56">
        <v>33</v>
      </c>
      <c r="F314" s="56">
        <v>32</v>
      </c>
      <c r="G314" s="56">
        <v>69</v>
      </c>
      <c r="H314" s="56">
        <v>60</v>
      </c>
      <c r="I314" s="56">
        <v>34</v>
      </c>
      <c r="J314" s="56">
        <v>25</v>
      </c>
      <c r="K314" s="56">
        <v>253</v>
      </c>
      <c r="L314" s="48">
        <v>355599</v>
      </c>
      <c r="M314" s="48">
        <v>179111</v>
      </c>
      <c r="N314" s="48">
        <v>179111</v>
      </c>
      <c r="O314" s="68">
        <v>9.2801160858157647</v>
      </c>
      <c r="P314" s="68">
        <v>8.9989004468516516</v>
      </c>
      <c r="Q314" s="68">
        <v>19.403879088523869</v>
      </c>
      <c r="R314" s="68">
        <v>16.872938337846843</v>
      </c>
      <c r="S314" s="68">
        <v>9.5613317247798779</v>
      </c>
      <c r="T314" s="68">
        <v>7.0303909741028514</v>
      </c>
      <c r="U314" s="68">
        <v>71.147556657920859</v>
      </c>
      <c r="W314" s="69" t="b">
        <v>0</v>
      </c>
      <c r="X314" s="48" t="s">
        <v>269</v>
      </c>
    </row>
    <row r="315" spans="1:24">
      <c r="A315" s="53" t="s">
        <v>584</v>
      </c>
      <c r="B315" s="56" t="s">
        <v>493</v>
      </c>
      <c r="C315" s="56" t="s">
        <v>223</v>
      </c>
      <c r="D315" s="54" t="s">
        <v>149</v>
      </c>
      <c r="E315" s="56">
        <v>0</v>
      </c>
      <c r="F315" s="56">
        <v>0</v>
      </c>
      <c r="G315" s="56">
        <v>10</v>
      </c>
      <c r="H315" s="56">
        <v>6</v>
      </c>
      <c r="I315" s="56">
        <v>0</v>
      </c>
      <c r="J315" s="56">
        <v>0</v>
      </c>
      <c r="K315" s="56">
        <v>16</v>
      </c>
      <c r="L315" s="48">
        <v>355599</v>
      </c>
      <c r="M315" s="48">
        <v>179111</v>
      </c>
      <c r="N315" s="48">
        <v>179111</v>
      </c>
      <c r="O315" s="68" t="s">
        <v>268</v>
      </c>
      <c r="P315" s="68" t="s">
        <v>268</v>
      </c>
      <c r="Q315" s="68">
        <v>2.812156389641141</v>
      </c>
      <c r="R315" s="68">
        <v>1.6872938337846843</v>
      </c>
      <c r="S315" s="68" t="s">
        <v>268</v>
      </c>
      <c r="T315" s="68" t="s">
        <v>268</v>
      </c>
      <c r="U315" s="68">
        <v>4.4994502234258258</v>
      </c>
      <c r="W315" s="69" t="b">
        <v>0</v>
      </c>
      <c r="X315" s="48" t="s">
        <v>269</v>
      </c>
    </row>
    <row r="316" spans="1:24">
      <c r="A316" s="53" t="s">
        <v>585</v>
      </c>
      <c r="B316" s="56" t="s">
        <v>493</v>
      </c>
      <c r="C316" s="56" t="s">
        <v>223</v>
      </c>
      <c r="D316" s="54" t="s">
        <v>93</v>
      </c>
      <c r="E316" s="56">
        <v>12</v>
      </c>
      <c r="F316" s="56">
        <v>10</v>
      </c>
      <c r="G316" s="56">
        <v>19</v>
      </c>
      <c r="H316" s="56">
        <v>10</v>
      </c>
      <c r="I316" s="56">
        <v>5</v>
      </c>
      <c r="J316" s="56">
        <v>5</v>
      </c>
      <c r="K316" s="56">
        <v>61</v>
      </c>
      <c r="L316" s="48">
        <v>355599</v>
      </c>
      <c r="M316" s="48">
        <v>179111</v>
      </c>
      <c r="N316" s="48">
        <v>179111</v>
      </c>
      <c r="O316" s="68">
        <v>3.3745876675693687</v>
      </c>
      <c r="P316" s="68">
        <v>2.812156389641141</v>
      </c>
      <c r="Q316" s="68">
        <v>5.343097140318168</v>
      </c>
      <c r="R316" s="68">
        <v>2.812156389641141</v>
      </c>
      <c r="S316" s="68">
        <v>1.4060781948205705</v>
      </c>
      <c r="T316" s="68">
        <v>1.4060781948205705</v>
      </c>
      <c r="U316" s="68">
        <v>17.15415397681096</v>
      </c>
      <c r="W316" s="69" t="b">
        <v>0</v>
      </c>
      <c r="X316" s="48" t="s">
        <v>269</v>
      </c>
    </row>
    <row r="317" spans="1:24">
      <c r="A317" s="53" t="s">
        <v>586</v>
      </c>
      <c r="B317" s="56" t="s">
        <v>493</v>
      </c>
      <c r="C317" s="56" t="s">
        <v>223</v>
      </c>
      <c r="D317" s="54" t="s">
        <v>152</v>
      </c>
      <c r="E317" s="56">
        <v>5</v>
      </c>
      <c r="F317" s="56">
        <v>0</v>
      </c>
      <c r="G317" s="56">
        <v>0</v>
      </c>
      <c r="H317" s="56">
        <v>0</v>
      </c>
      <c r="I317" s="56">
        <v>0</v>
      </c>
      <c r="J317" s="56">
        <v>0</v>
      </c>
      <c r="K317" s="56">
        <v>5</v>
      </c>
      <c r="L317" s="48">
        <v>355599</v>
      </c>
      <c r="M317" s="48">
        <v>179111</v>
      </c>
      <c r="N317" s="48">
        <v>179111</v>
      </c>
      <c r="O317" s="68">
        <v>1.4060781948205705</v>
      </c>
      <c r="P317" s="68" t="s">
        <v>268</v>
      </c>
      <c r="Q317" s="68" t="s">
        <v>268</v>
      </c>
      <c r="R317" s="68" t="s">
        <v>268</v>
      </c>
      <c r="S317" s="68" t="s">
        <v>268</v>
      </c>
      <c r="T317" s="68" t="s">
        <v>268</v>
      </c>
      <c r="U317" s="68">
        <v>1.4060781948205705</v>
      </c>
      <c r="W317" s="69" t="b">
        <v>0</v>
      </c>
      <c r="X317" s="48" t="s">
        <v>269</v>
      </c>
    </row>
    <row r="318" spans="1:24">
      <c r="A318" s="53" t="s">
        <v>587</v>
      </c>
      <c r="B318" s="56" t="s">
        <v>493</v>
      </c>
      <c r="C318" s="56" t="s">
        <v>223</v>
      </c>
      <c r="D318" s="54" t="s">
        <v>153</v>
      </c>
      <c r="E318" s="56">
        <v>70</v>
      </c>
      <c r="F318" s="56">
        <v>31</v>
      </c>
      <c r="G318" s="56">
        <v>44</v>
      </c>
      <c r="H318" s="56">
        <v>50</v>
      </c>
      <c r="I318" s="56">
        <v>21</v>
      </c>
      <c r="J318" s="56">
        <v>12</v>
      </c>
      <c r="K318" s="56">
        <v>228</v>
      </c>
      <c r="L318" s="48">
        <v>355599</v>
      </c>
      <c r="M318" s="48">
        <v>179111</v>
      </c>
      <c r="N318" s="48">
        <v>179111</v>
      </c>
      <c r="O318" s="68">
        <v>19.685094727487986</v>
      </c>
      <c r="P318" s="68">
        <v>8.7176848078875366</v>
      </c>
      <c r="Q318" s="68">
        <v>12.373488114421018</v>
      </c>
      <c r="R318" s="68">
        <v>14.060781948205703</v>
      </c>
      <c r="S318" s="68">
        <v>5.9055284182463952</v>
      </c>
      <c r="T318" s="68">
        <v>3.3745876675693687</v>
      </c>
      <c r="U318" s="68">
        <v>64.117165683818001</v>
      </c>
      <c r="W318" s="69" t="b">
        <v>0</v>
      </c>
      <c r="X318" s="48" t="s">
        <v>269</v>
      </c>
    </row>
    <row r="319" spans="1:24">
      <c r="A319" s="53" t="s">
        <v>588</v>
      </c>
      <c r="B319" s="56" t="s">
        <v>493</v>
      </c>
      <c r="C319" s="56" t="s">
        <v>223</v>
      </c>
      <c r="D319" s="54" t="s">
        <v>97</v>
      </c>
      <c r="E319" s="56">
        <v>71</v>
      </c>
      <c r="F319" s="56">
        <v>49</v>
      </c>
      <c r="G319" s="56">
        <v>130</v>
      </c>
      <c r="H319" s="56">
        <v>154</v>
      </c>
      <c r="I319" s="56">
        <v>123</v>
      </c>
      <c r="J319" s="56">
        <v>68</v>
      </c>
      <c r="K319" s="56">
        <v>595</v>
      </c>
      <c r="L319" s="48">
        <v>355599</v>
      </c>
      <c r="M319" s="48">
        <v>179111</v>
      </c>
      <c r="N319" s="48">
        <v>179111</v>
      </c>
      <c r="O319" s="68">
        <v>19.966310366452099</v>
      </c>
      <c r="P319" s="68">
        <v>13.77956630924159</v>
      </c>
      <c r="Q319" s="68">
        <v>36.558033065334833</v>
      </c>
      <c r="R319" s="68">
        <v>43.30720840047357</v>
      </c>
      <c r="S319" s="68">
        <v>34.589523592586033</v>
      </c>
      <c r="T319" s="68">
        <v>19.122663449559756</v>
      </c>
      <c r="U319" s="68">
        <v>167.32330518364788</v>
      </c>
      <c r="W319" s="69" t="b">
        <v>0</v>
      </c>
      <c r="X319" s="48" t="s">
        <v>269</v>
      </c>
    </row>
    <row r="320" spans="1:24">
      <c r="A320" s="53" t="s">
        <v>589</v>
      </c>
      <c r="B320" s="56" t="s">
        <v>493</v>
      </c>
      <c r="C320" s="56" t="s">
        <v>223</v>
      </c>
      <c r="D320" s="54" t="s">
        <v>285</v>
      </c>
      <c r="E320" s="56">
        <v>12</v>
      </c>
      <c r="F320" s="56">
        <v>18</v>
      </c>
      <c r="G320" s="56">
        <v>31</v>
      </c>
      <c r="H320" s="56">
        <v>17</v>
      </c>
      <c r="I320" s="56">
        <v>12</v>
      </c>
      <c r="J320" s="56">
        <v>5</v>
      </c>
      <c r="K320" s="56">
        <v>95</v>
      </c>
      <c r="L320" s="48">
        <v>355599</v>
      </c>
      <c r="M320" s="48">
        <v>179111</v>
      </c>
      <c r="N320" s="48">
        <v>179111</v>
      </c>
      <c r="O320" s="68">
        <v>3.3745876675693687</v>
      </c>
      <c r="P320" s="68">
        <v>5.061881501354053</v>
      </c>
      <c r="Q320" s="68">
        <v>8.7176848078875366</v>
      </c>
      <c r="R320" s="68">
        <v>4.780665862389939</v>
      </c>
      <c r="S320" s="68">
        <v>3.3745876675693687</v>
      </c>
      <c r="T320" s="68">
        <v>1.4060781948205705</v>
      </c>
      <c r="U320" s="68">
        <v>26.715485701590836</v>
      </c>
      <c r="W320" s="69" t="b">
        <v>0</v>
      </c>
      <c r="X320" s="48" t="s">
        <v>269</v>
      </c>
    </row>
    <row r="321" spans="1:24">
      <c r="A321" s="53" t="s">
        <v>590</v>
      </c>
      <c r="B321" s="56" t="s">
        <v>493</v>
      </c>
      <c r="C321" s="56" t="s">
        <v>223</v>
      </c>
      <c r="D321" s="54" t="s">
        <v>287</v>
      </c>
      <c r="E321" s="56">
        <v>47</v>
      </c>
      <c r="F321" s="56">
        <v>38</v>
      </c>
      <c r="G321" s="56">
        <v>88</v>
      </c>
      <c r="H321" s="56">
        <v>113</v>
      </c>
      <c r="I321" s="56">
        <v>78</v>
      </c>
      <c r="J321" s="56">
        <v>33</v>
      </c>
      <c r="K321" s="56">
        <v>397</v>
      </c>
      <c r="L321" s="48">
        <v>355599</v>
      </c>
      <c r="M321" s="48">
        <v>179111</v>
      </c>
      <c r="N321" s="48">
        <v>179111</v>
      </c>
      <c r="O321" s="68">
        <v>13.217135031313362</v>
      </c>
      <c r="P321" s="68">
        <v>10.686194280636336</v>
      </c>
      <c r="Q321" s="68">
        <v>24.746976228842037</v>
      </c>
      <c r="R321" s="68">
        <v>31.777367202944887</v>
      </c>
      <c r="S321" s="68">
        <v>21.934819839200898</v>
      </c>
      <c r="T321" s="68">
        <v>9.2801160858157647</v>
      </c>
      <c r="U321" s="68">
        <v>111.64260866875328</v>
      </c>
      <c r="W321" s="69" t="b">
        <v>0</v>
      </c>
      <c r="X321" s="48" t="s">
        <v>269</v>
      </c>
    </row>
    <row r="322" spans="1:24">
      <c r="A322" s="53" t="s">
        <v>591</v>
      </c>
      <c r="B322" s="56" t="s">
        <v>493</v>
      </c>
      <c r="C322" s="56" t="s">
        <v>223</v>
      </c>
      <c r="D322" s="54" t="s">
        <v>126</v>
      </c>
      <c r="E322" s="56">
        <v>17</v>
      </c>
      <c r="F322" s="56">
        <v>8</v>
      </c>
      <c r="G322" s="56">
        <v>13</v>
      </c>
      <c r="H322" s="56">
        <v>12</v>
      </c>
      <c r="I322" s="56">
        <v>5</v>
      </c>
      <c r="J322" s="56">
        <v>0</v>
      </c>
      <c r="K322" s="56">
        <v>55</v>
      </c>
      <c r="L322" s="48">
        <v>355599</v>
      </c>
      <c r="M322" s="48">
        <v>179111</v>
      </c>
      <c r="N322" s="48">
        <v>179111</v>
      </c>
      <c r="O322" s="68">
        <v>4.780665862389939</v>
      </c>
      <c r="P322" s="68">
        <v>2.2497251117129129</v>
      </c>
      <c r="Q322" s="68">
        <v>3.6558033065334832</v>
      </c>
      <c r="R322" s="68">
        <v>3.3745876675693687</v>
      </c>
      <c r="S322" s="68">
        <v>1.4060781948205705</v>
      </c>
      <c r="T322" s="68" t="s">
        <v>268</v>
      </c>
      <c r="U322" s="68">
        <v>15.466860143026274</v>
      </c>
      <c r="W322" s="69" t="b">
        <v>0</v>
      </c>
      <c r="X322" s="48" t="s">
        <v>269</v>
      </c>
    </row>
    <row r="323" spans="1:24">
      <c r="A323" s="53" t="s">
        <v>592</v>
      </c>
      <c r="B323" s="54" t="s">
        <v>493</v>
      </c>
      <c r="C323" s="54" t="s">
        <v>223</v>
      </c>
      <c r="D323" s="54" t="s">
        <v>130</v>
      </c>
      <c r="E323" s="55">
        <v>16</v>
      </c>
      <c r="F323" s="55">
        <v>22</v>
      </c>
      <c r="G323" s="55">
        <v>45</v>
      </c>
      <c r="H323" s="55">
        <v>51</v>
      </c>
      <c r="I323" s="55">
        <v>48</v>
      </c>
      <c r="J323" s="55">
        <v>16</v>
      </c>
      <c r="K323" s="55">
        <v>198</v>
      </c>
      <c r="L323" s="48">
        <v>355599</v>
      </c>
      <c r="M323" s="48">
        <v>179111</v>
      </c>
      <c r="N323" s="48">
        <v>179111</v>
      </c>
      <c r="O323" s="68">
        <v>8.9330080229578304</v>
      </c>
      <c r="P323" s="68">
        <v>12.282886031567017</v>
      </c>
      <c r="Q323" s="68">
        <v>25.124085064568899</v>
      </c>
      <c r="R323" s="68">
        <v>28.473963073178087</v>
      </c>
      <c r="S323" s="68">
        <v>26.799024068873489</v>
      </c>
      <c r="T323" s="68">
        <v>8.9330080229578304</v>
      </c>
      <c r="U323" s="68">
        <v>110.54597428410315</v>
      </c>
      <c r="W323" s="69" t="b">
        <v>0</v>
      </c>
      <c r="X323" s="48" t="s">
        <v>269</v>
      </c>
    </row>
    <row r="324" spans="1:24">
      <c r="A324" s="53" t="s">
        <v>593</v>
      </c>
      <c r="B324" s="54" t="s">
        <v>493</v>
      </c>
      <c r="C324" s="54" t="s">
        <v>223</v>
      </c>
      <c r="D324" s="54" t="s">
        <v>159</v>
      </c>
      <c r="E324" s="55">
        <v>15</v>
      </c>
      <c r="F324" s="55">
        <v>5</v>
      </c>
      <c r="G324" s="55">
        <v>10</v>
      </c>
      <c r="H324" s="55">
        <v>0</v>
      </c>
      <c r="I324" s="55">
        <v>0</v>
      </c>
      <c r="J324" s="55">
        <v>0</v>
      </c>
      <c r="K324" s="55">
        <v>30</v>
      </c>
      <c r="L324" s="48">
        <v>355599</v>
      </c>
      <c r="M324" s="48">
        <v>179111</v>
      </c>
      <c r="N324" s="48">
        <v>179111</v>
      </c>
      <c r="O324" s="68">
        <v>4.2182345844617108</v>
      </c>
      <c r="P324" s="68">
        <v>1.4060781948205705</v>
      </c>
      <c r="Q324" s="68">
        <v>2.812156389641141</v>
      </c>
      <c r="R324" s="68" t="s">
        <v>268</v>
      </c>
      <c r="S324" s="68" t="s">
        <v>268</v>
      </c>
      <c r="T324" s="68" t="s">
        <v>268</v>
      </c>
      <c r="U324" s="68">
        <v>8.4364691689234217</v>
      </c>
      <c r="W324" s="69" t="b">
        <v>0</v>
      </c>
      <c r="X324" s="48" t="s">
        <v>269</v>
      </c>
    </row>
    <row r="325" spans="1:24">
      <c r="A325" s="53" t="s">
        <v>594</v>
      </c>
      <c r="B325" s="54" t="s">
        <v>493</v>
      </c>
      <c r="C325" s="54" t="s">
        <v>223</v>
      </c>
      <c r="D325" s="54" t="s">
        <v>162</v>
      </c>
      <c r="E325" s="55">
        <v>158</v>
      </c>
      <c r="F325" s="55">
        <v>186</v>
      </c>
      <c r="G325" s="55">
        <v>447</v>
      </c>
      <c r="H325" s="55">
        <v>356</v>
      </c>
      <c r="I325" s="55">
        <v>113</v>
      </c>
      <c r="J325" s="55">
        <v>28</v>
      </c>
      <c r="K325" s="55">
        <v>1288</v>
      </c>
      <c r="L325" s="48">
        <v>355599</v>
      </c>
      <c r="M325" s="48">
        <v>179111</v>
      </c>
      <c r="N325" s="48">
        <v>179111</v>
      </c>
      <c r="O325" s="68">
        <v>88.213454226708578</v>
      </c>
      <c r="P325" s="68">
        <v>103.84621826688479</v>
      </c>
      <c r="Q325" s="68">
        <v>249.56591164138436</v>
      </c>
      <c r="R325" s="68">
        <v>198.75942851081174</v>
      </c>
      <c r="S325" s="68">
        <v>63.089369162139675</v>
      </c>
      <c r="T325" s="68">
        <v>15.632764040176202</v>
      </c>
      <c r="U325" s="68">
        <v>719.10714584810535</v>
      </c>
      <c r="W325" s="69" t="b">
        <v>0</v>
      </c>
      <c r="X325" s="48" t="s">
        <v>269</v>
      </c>
    </row>
    <row r="326" spans="1:24">
      <c r="A326" s="53" t="s">
        <v>595</v>
      </c>
      <c r="B326" s="54" t="s">
        <v>493</v>
      </c>
      <c r="C326" s="54" t="s">
        <v>223</v>
      </c>
      <c r="D326" s="54" t="s">
        <v>140</v>
      </c>
      <c r="E326" s="55">
        <v>21</v>
      </c>
      <c r="F326" s="55">
        <v>10</v>
      </c>
      <c r="G326" s="55">
        <v>22</v>
      </c>
      <c r="H326" s="55">
        <v>24</v>
      </c>
      <c r="I326" s="55">
        <v>16</v>
      </c>
      <c r="J326" s="55">
        <v>6</v>
      </c>
      <c r="K326" s="55">
        <v>99</v>
      </c>
      <c r="L326" s="48">
        <v>355599</v>
      </c>
      <c r="M326" s="48">
        <v>179111</v>
      </c>
      <c r="N326" s="48">
        <v>179111</v>
      </c>
      <c r="O326" s="68">
        <v>5.9055284182463952</v>
      </c>
      <c r="P326" s="68">
        <v>2.812156389641141</v>
      </c>
      <c r="Q326" s="68">
        <v>6.1867440572105092</v>
      </c>
      <c r="R326" s="68">
        <v>6.7491753351387374</v>
      </c>
      <c r="S326" s="68">
        <v>4.4994502234258258</v>
      </c>
      <c r="T326" s="68">
        <v>1.6872938337846843</v>
      </c>
      <c r="U326" s="68">
        <v>27.840348257447292</v>
      </c>
      <c r="W326" s="69" t="b">
        <v>0</v>
      </c>
      <c r="X326" s="48" t="s">
        <v>269</v>
      </c>
    </row>
    <row r="327" spans="1:24">
      <c r="A327" s="53" t="s">
        <v>596</v>
      </c>
      <c r="B327" s="54" t="s">
        <v>493</v>
      </c>
      <c r="C327" s="54" t="s">
        <v>223</v>
      </c>
      <c r="D327" s="54" t="s">
        <v>144</v>
      </c>
      <c r="E327" s="55">
        <v>31</v>
      </c>
      <c r="F327" s="55">
        <v>45</v>
      </c>
      <c r="G327" s="55">
        <v>103</v>
      </c>
      <c r="H327" s="55">
        <v>87</v>
      </c>
      <c r="I327" s="55">
        <v>55</v>
      </c>
      <c r="J327" s="55">
        <v>19</v>
      </c>
      <c r="K327" s="55">
        <v>340</v>
      </c>
      <c r="L327" s="48">
        <v>355599</v>
      </c>
      <c r="M327" s="48">
        <v>179111</v>
      </c>
      <c r="N327" s="48">
        <v>179111</v>
      </c>
      <c r="O327" s="68">
        <v>17.307703044480796</v>
      </c>
      <c r="P327" s="68">
        <v>25.124085064568899</v>
      </c>
      <c r="Q327" s="68">
        <v>57.506239147791028</v>
      </c>
      <c r="R327" s="68">
        <v>48.5732311248332</v>
      </c>
      <c r="S327" s="68">
        <v>30.707215078917546</v>
      </c>
      <c r="T327" s="68">
        <v>10.607947027262425</v>
      </c>
      <c r="U327" s="68">
        <v>189.82642048785391</v>
      </c>
      <c r="W327" s="69" t="b">
        <v>0</v>
      </c>
      <c r="X327" s="48" t="s">
        <v>269</v>
      </c>
    </row>
    <row r="328" spans="1:24">
      <c r="A328" s="53" t="s">
        <v>597</v>
      </c>
      <c r="B328" s="54" t="s">
        <v>493</v>
      </c>
      <c r="C328" s="54" t="s">
        <v>226</v>
      </c>
      <c r="D328" s="54" t="s">
        <v>198</v>
      </c>
      <c r="E328" s="55">
        <v>17</v>
      </c>
      <c r="F328" s="55">
        <v>12</v>
      </c>
      <c r="G328" s="55">
        <v>33</v>
      </c>
      <c r="H328" s="55">
        <v>43</v>
      </c>
      <c r="I328" s="55">
        <v>45</v>
      </c>
      <c r="J328" s="55">
        <v>10</v>
      </c>
      <c r="K328" s="55">
        <v>160</v>
      </c>
      <c r="L328" s="48">
        <v>294321</v>
      </c>
      <c r="M328" s="48">
        <v>148348</v>
      </c>
      <c r="N328" s="48">
        <v>148348</v>
      </c>
      <c r="O328" s="68">
        <v>5.7760064691272452</v>
      </c>
      <c r="P328" s="68">
        <v>4.0771810370309964</v>
      </c>
      <c r="Q328" s="68">
        <v>11.21224785183524</v>
      </c>
      <c r="R328" s="68">
        <v>14.609898716027738</v>
      </c>
      <c r="S328" s="68">
        <v>15.289428888866238</v>
      </c>
      <c r="T328" s="68">
        <v>3.3976508641924972</v>
      </c>
      <c r="U328" s="68">
        <v>54.362413827079955</v>
      </c>
      <c r="W328" s="69" t="b">
        <v>0</v>
      </c>
      <c r="X328" s="48" t="s">
        <v>269</v>
      </c>
    </row>
    <row r="329" spans="1:24">
      <c r="A329" s="53" t="s">
        <v>598</v>
      </c>
      <c r="B329" s="54" t="s">
        <v>493</v>
      </c>
      <c r="C329" s="54" t="s">
        <v>226</v>
      </c>
      <c r="D329" s="54" t="s">
        <v>52</v>
      </c>
      <c r="E329" s="56">
        <v>185</v>
      </c>
      <c r="F329" s="56">
        <v>159</v>
      </c>
      <c r="G329" s="56">
        <v>392</v>
      </c>
      <c r="H329" s="56">
        <v>449</v>
      </c>
      <c r="I329" s="56">
        <v>353</v>
      </c>
      <c r="J329" s="56">
        <v>166</v>
      </c>
      <c r="K329" s="56">
        <v>1704</v>
      </c>
      <c r="L329" s="48">
        <v>294321</v>
      </c>
      <c r="M329" s="48">
        <v>148348</v>
      </c>
      <c r="N329" s="48">
        <v>148348</v>
      </c>
      <c r="O329" s="68">
        <v>124.70677056650578</v>
      </c>
      <c r="P329" s="68">
        <v>107.18041362202389</v>
      </c>
      <c r="Q329" s="68">
        <v>264.2435354706501</v>
      </c>
      <c r="R329" s="68">
        <v>302.66670261816807</v>
      </c>
      <c r="S329" s="68">
        <v>237.95400005392725</v>
      </c>
      <c r="T329" s="68">
        <v>111.89904818399978</v>
      </c>
      <c r="U329" s="68">
        <v>1148.6504705152749</v>
      </c>
      <c r="W329" s="69" t="b">
        <v>0</v>
      </c>
      <c r="X329" s="48" t="s">
        <v>269</v>
      </c>
    </row>
    <row r="330" spans="1:24">
      <c r="A330" s="53" t="s">
        <v>599</v>
      </c>
      <c r="B330" s="54" t="s">
        <v>493</v>
      </c>
      <c r="C330" s="54" t="s">
        <v>226</v>
      </c>
      <c r="D330" s="54" t="s">
        <v>58</v>
      </c>
      <c r="E330" s="56">
        <v>14</v>
      </c>
      <c r="F330" s="56">
        <v>5</v>
      </c>
      <c r="G330" s="56">
        <v>21</v>
      </c>
      <c r="H330" s="56">
        <v>28</v>
      </c>
      <c r="I330" s="56">
        <v>15</v>
      </c>
      <c r="J330" s="56">
        <v>5</v>
      </c>
      <c r="K330" s="56">
        <v>88</v>
      </c>
      <c r="L330" s="48">
        <v>294321</v>
      </c>
      <c r="M330" s="48">
        <v>148348</v>
      </c>
      <c r="N330" s="48">
        <v>148348</v>
      </c>
      <c r="O330" s="68">
        <v>4.7567112098694961</v>
      </c>
      <c r="P330" s="68">
        <v>1.6988254320962486</v>
      </c>
      <c r="Q330" s="68">
        <v>7.1350668148042438</v>
      </c>
      <c r="R330" s="68">
        <v>9.5134224197389923</v>
      </c>
      <c r="S330" s="68">
        <v>5.0964762962887455</v>
      </c>
      <c r="T330" s="68">
        <v>1.6988254320962486</v>
      </c>
      <c r="U330" s="68">
        <v>29.89932760489398</v>
      </c>
      <c r="W330" s="69" t="b">
        <v>0</v>
      </c>
      <c r="X330" s="48" t="s">
        <v>269</v>
      </c>
    </row>
    <row r="331" spans="1:24">
      <c r="A331" s="53" t="s">
        <v>600</v>
      </c>
      <c r="B331" s="54" t="s">
        <v>493</v>
      </c>
      <c r="C331" s="54" t="s">
        <v>226</v>
      </c>
      <c r="D331" s="54" t="s">
        <v>67</v>
      </c>
      <c r="E331" s="56">
        <v>13</v>
      </c>
      <c r="F331" s="56">
        <v>16</v>
      </c>
      <c r="G331" s="56">
        <v>22</v>
      </c>
      <c r="H331" s="56">
        <v>25</v>
      </c>
      <c r="I331" s="56">
        <v>33</v>
      </c>
      <c r="J331" s="56">
        <v>11</v>
      </c>
      <c r="K331" s="56">
        <v>120</v>
      </c>
      <c r="L331" s="48">
        <v>294321</v>
      </c>
      <c r="M331" s="48">
        <v>148348</v>
      </c>
      <c r="N331" s="48">
        <v>148348</v>
      </c>
      <c r="O331" s="68">
        <v>8.7631784722409467</v>
      </c>
      <c r="P331" s="68">
        <v>10.785450427373474</v>
      </c>
      <c r="Q331" s="68">
        <v>14.829994337638526</v>
      </c>
      <c r="R331" s="68">
        <v>16.852266292771052</v>
      </c>
      <c r="S331" s="68">
        <v>22.244991506457787</v>
      </c>
      <c r="T331" s="68">
        <v>7.4149971688192631</v>
      </c>
      <c r="U331" s="68">
        <v>80.89087820530105</v>
      </c>
      <c r="W331" s="69" t="b">
        <v>0</v>
      </c>
      <c r="X331" s="48" t="s">
        <v>269</v>
      </c>
    </row>
    <row r="332" spans="1:24">
      <c r="A332" s="53" t="s">
        <v>601</v>
      </c>
      <c r="B332" s="56" t="s">
        <v>493</v>
      </c>
      <c r="C332" s="56" t="s">
        <v>226</v>
      </c>
      <c r="D332" s="54" t="s">
        <v>62</v>
      </c>
      <c r="E332" s="56">
        <v>148</v>
      </c>
      <c r="F332" s="56">
        <v>113</v>
      </c>
      <c r="G332" s="56">
        <v>261</v>
      </c>
      <c r="H332" s="56">
        <v>261</v>
      </c>
      <c r="I332" s="56">
        <v>163</v>
      </c>
      <c r="J332" s="56">
        <v>65</v>
      </c>
      <c r="K332" s="56">
        <v>1011</v>
      </c>
      <c r="L332" s="48">
        <v>294321</v>
      </c>
      <c r="M332" s="48">
        <v>148348</v>
      </c>
      <c r="N332" s="48">
        <v>148348</v>
      </c>
      <c r="O332" s="68">
        <v>50.285232790048958</v>
      </c>
      <c r="P332" s="68">
        <v>38.393454765375218</v>
      </c>
      <c r="Q332" s="68">
        <v>88.678687555424176</v>
      </c>
      <c r="R332" s="68">
        <v>88.678687555424176</v>
      </c>
      <c r="S332" s="68">
        <v>55.381709086337715</v>
      </c>
      <c r="T332" s="68">
        <v>22.084730617251232</v>
      </c>
      <c r="U332" s="68">
        <v>343.50250236986147</v>
      </c>
      <c r="W332" s="69" t="b">
        <v>0</v>
      </c>
      <c r="X332" s="48" t="s">
        <v>269</v>
      </c>
    </row>
    <row r="333" spans="1:24">
      <c r="A333" s="53" t="s">
        <v>602</v>
      </c>
      <c r="B333" s="56" t="s">
        <v>493</v>
      </c>
      <c r="C333" s="56" t="s">
        <v>226</v>
      </c>
      <c r="D333" s="54" t="s">
        <v>272</v>
      </c>
      <c r="E333" s="56">
        <v>45</v>
      </c>
      <c r="F333" s="56">
        <v>30</v>
      </c>
      <c r="G333" s="56">
        <v>70</v>
      </c>
      <c r="H333" s="56">
        <v>78</v>
      </c>
      <c r="I333" s="56">
        <v>54</v>
      </c>
      <c r="J333" s="56">
        <v>26</v>
      </c>
      <c r="K333" s="56">
        <v>303</v>
      </c>
      <c r="L333" s="48">
        <v>294321</v>
      </c>
      <c r="M333" s="48">
        <v>148348</v>
      </c>
      <c r="N333" s="48">
        <v>148348</v>
      </c>
      <c r="O333" s="68">
        <v>15.289428888866238</v>
      </c>
      <c r="P333" s="68">
        <v>10.192952592577491</v>
      </c>
      <c r="Q333" s="68">
        <v>23.783556049347482</v>
      </c>
      <c r="R333" s="68">
        <v>26.50167674070148</v>
      </c>
      <c r="S333" s="68">
        <v>18.347314666639484</v>
      </c>
      <c r="T333" s="68">
        <v>8.8338922469004935</v>
      </c>
      <c r="U333" s="68">
        <v>102.94882118503266</v>
      </c>
      <c r="W333" s="69" t="b">
        <v>0</v>
      </c>
      <c r="X333" s="48" t="s">
        <v>269</v>
      </c>
    </row>
    <row r="334" spans="1:24">
      <c r="A334" s="53" t="s">
        <v>603</v>
      </c>
      <c r="B334" s="56" t="s">
        <v>493</v>
      </c>
      <c r="C334" s="56" t="s">
        <v>226</v>
      </c>
      <c r="D334" s="54" t="s">
        <v>277</v>
      </c>
      <c r="E334" s="56">
        <v>10</v>
      </c>
      <c r="F334" s="56">
        <v>6</v>
      </c>
      <c r="G334" s="56">
        <v>19</v>
      </c>
      <c r="H334" s="56">
        <v>14</v>
      </c>
      <c r="I334" s="56">
        <v>16</v>
      </c>
      <c r="J334" s="56">
        <v>14</v>
      </c>
      <c r="K334" s="56">
        <v>79</v>
      </c>
      <c r="L334" s="48">
        <v>294321</v>
      </c>
      <c r="M334" s="48">
        <v>148348</v>
      </c>
      <c r="N334" s="48">
        <v>148348</v>
      </c>
      <c r="O334" s="68">
        <v>3.3976508641924972</v>
      </c>
      <c r="P334" s="68">
        <v>2.0385905185154982</v>
      </c>
      <c r="Q334" s="68">
        <v>6.4555366419657458</v>
      </c>
      <c r="R334" s="68">
        <v>4.7567112098694961</v>
      </c>
      <c r="S334" s="68">
        <v>5.4362413827079958</v>
      </c>
      <c r="T334" s="68">
        <v>4.7567112098694961</v>
      </c>
      <c r="U334" s="68">
        <v>26.841441827120729</v>
      </c>
      <c r="W334" s="69" t="b">
        <v>0</v>
      </c>
      <c r="X334" s="48" t="s">
        <v>269</v>
      </c>
    </row>
    <row r="335" spans="1:24">
      <c r="A335" s="53" t="s">
        <v>604</v>
      </c>
      <c r="B335" s="56" t="s">
        <v>493</v>
      </c>
      <c r="C335" s="56" t="s">
        <v>226</v>
      </c>
      <c r="D335" s="54" t="s">
        <v>199</v>
      </c>
      <c r="E335" s="56">
        <v>25</v>
      </c>
      <c r="F335" s="56">
        <v>24</v>
      </c>
      <c r="G335" s="56">
        <v>62</v>
      </c>
      <c r="H335" s="56">
        <v>42</v>
      </c>
      <c r="I335" s="56">
        <v>35</v>
      </c>
      <c r="J335" s="56">
        <v>5</v>
      </c>
      <c r="K335" s="56">
        <v>193</v>
      </c>
      <c r="L335" s="48">
        <v>294321</v>
      </c>
      <c r="M335" s="48">
        <v>148348</v>
      </c>
      <c r="N335" s="48">
        <v>148348</v>
      </c>
      <c r="O335" s="68">
        <v>8.4941271604812432</v>
      </c>
      <c r="P335" s="68">
        <v>8.1543620740619929</v>
      </c>
      <c r="Q335" s="68">
        <v>21.065435357993483</v>
      </c>
      <c r="R335" s="68">
        <v>14.270133629608488</v>
      </c>
      <c r="S335" s="68">
        <v>11.891778024673741</v>
      </c>
      <c r="T335" s="68">
        <v>1.6988254320962486</v>
      </c>
      <c r="U335" s="68">
        <v>65.574661678915206</v>
      </c>
      <c r="W335" s="69" t="b">
        <v>0</v>
      </c>
      <c r="X335" s="48" t="s">
        <v>269</v>
      </c>
    </row>
    <row r="336" spans="1:24">
      <c r="A336" s="53" t="s">
        <v>605</v>
      </c>
      <c r="B336" s="56" t="s">
        <v>493</v>
      </c>
      <c r="C336" s="56" t="s">
        <v>226</v>
      </c>
      <c r="D336" s="54" t="s">
        <v>149</v>
      </c>
      <c r="E336" s="56">
        <v>0</v>
      </c>
      <c r="F336" s="56">
        <v>0</v>
      </c>
      <c r="G336" s="56">
        <v>11</v>
      </c>
      <c r="H336" s="56">
        <v>13</v>
      </c>
      <c r="I336" s="56">
        <v>5</v>
      </c>
      <c r="J336" s="56">
        <v>0</v>
      </c>
      <c r="K336" s="56">
        <v>29</v>
      </c>
      <c r="L336" s="48">
        <v>294321</v>
      </c>
      <c r="M336" s="48">
        <v>148348</v>
      </c>
      <c r="N336" s="48">
        <v>148348</v>
      </c>
      <c r="O336" s="68" t="s">
        <v>268</v>
      </c>
      <c r="P336" s="68" t="s">
        <v>268</v>
      </c>
      <c r="Q336" s="68">
        <v>3.7374159506117475</v>
      </c>
      <c r="R336" s="68">
        <v>4.4169461234502467</v>
      </c>
      <c r="S336" s="68">
        <v>1.6988254320962486</v>
      </c>
      <c r="T336" s="68" t="s">
        <v>268</v>
      </c>
      <c r="U336" s="68">
        <v>9.8531875061582426</v>
      </c>
      <c r="W336" s="69" t="b">
        <v>0</v>
      </c>
      <c r="X336" s="48" t="s">
        <v>269</v>
      </c>
    </row>
    <row r="337" spans="1:24">
      <c r="A337" s="53" t="s">
        <v>606</v>
      </c>
      <c r="B337" s="56" t="s">
        <v>493</v>
      </c>
      <c r="C337" s="56" t="s">
        <v>226</v>
      </c>
      <c r="D337" s="54" t="s">
        <v>93</v>
      </c>
      <c r="E337" s="56">
        <v>11</v>
      </c>
      <c r="F337" s="56">
        <v>0</v>
      </c>
      <c r="G337" s="56">
        <v>9</v>
      </c>
      <c r="H337" s="56">
        <v>10</v>
      </c>
      <c r="I337" s="56">
        <v>10</v>
      </c>
      <c r="J337" s="56">
        <v>5</v>
      </c>
      <c r="K337" s="56">
        <v>45</v>
      </c>
      <c r="L337" s="48">
        <v>294321</v>
      </c>
      <c r="M337" s="48">
        <v>148348</v>
      </c>
      <c r="N337" s="48">
        <v>148348</v>
      </c>
      <c r="O337" s="68">
        <v>3.7374159506117475</v>
      </c>
      <c r="P337" s="68" t="s">
        <v>268</v>
      </c>
      <c r="Q337" s="68">
        <v>3.0578857777732473</v>
      </c>
      <c r="R337" s="68">
        <v>3.3976508641924972</v>
      </c>
      <c r="S337" s="68">
        <v>3.3976508641924972</v>
      </c>
      <c r="T337" s="68">
        <v>1.6988254320962486</v>
      </c>
      <c r="U337" s="68">
        <v>15.289428888866238</v>
      </c>
      <c r="W337" s="69" t="b">
        <v>0</v>
      </c>
      <c r="X337" s="48" t="s">
        <v>269</v>
      </c>
    </row>
    <row r="338" spans="1:24">
      <c r="A338" s="53" t="s">
        <v>607</v>
      </c>
      <c r="B338" s="56" t="s">
        <v>493</v>
      </c>
      <c r="C338" s="56" t="s">
        <v>226</v>
      </c>
      <c r="D338" s="54" t="s">
        <v>152</v>
      </c>
      <c r="E338" s="56">
        <v>0</v>
      </c>
      <c r="F338" s="56">
        <v>0</v>
      </c>
      <c r="G338" s="56">
        <v>5</v>
      </c>
      <c r="H338" s="56">
        <v>5</v>
      </c>
      <c r="I338" s="56">
        <v>0</v>
      </c>
      <c r="J338" s="56">
        <v>0</v>
      </c>
      <c r="K338" s="56">
        <v>10</v>
      </c>
      <c r="L338" s="48">
        <v>294321</v>
      </c>
      <c r="M338" s="48">
        <v>148348</v>
      </c>
      <c r="N338" s="48">
        <v>148348</v>
      </c>
      <c r="O338" s="68" t="s">
        <v>268</v>
      </c>
      <c r="P338" s="68" t="s">
        <v>268</v>
      </c>
      <c r="Q338" s="68">
        <v>1.6988254320962486</v>
      </c>
      <c r="R338" s="68">
        <v>1.6988254320962486</v>
      </c>
      <c r="S338" s="68" t="s">
        <v>268</v>
      </c>
      <c r="T338" s="68" t="s">
        <v>268</v>
      </c>
      <c r="U338" s="68">
        <v>3.3976508641924972</v>
      </c>
      <c r="W338" s="69" t="b">
        <v>0</v>
      </c>
      <c r="X338" s="48" t="s">
        <v>269</v>
      </c>
    </row>
    <row r="339" spans="1:24">
      <c r="A339" s="53" t="s">
        <v>608</v>
      </c>
      <c r="B339" s="56" t="s">
        <v>493</v>
      </c>
      <c r="C339" s="56" t="s">
        <v>226</v>
      </c>
      <c r="D339" s="54" t="s">
        <v>153</v>
      </c>
      <c r="E339" s="56">
        <v>83</v>
      </c>
      <c r="F339" s="56">
        <v>27</v>
      </c>
      <c r="G339" s="56">
        <v>58</v>
      </c>
      <c r="H339" s="56">
        <v>42</v>
      </c>
      <c r="I339" s="56">
        <v>16</v>
      </c>
      <c r="J339" s="56">
        <v>5</v>
      </c>
      <c r="K339" s="56">
        <v>231</v>
      </c>
      <c r="L339" s="48">
        <v>294321</v>
      </c>
      <c r="M339" s="48">
        <v>148348</v>
      </c>
      <c r="N339" s="48">
        <v>148348</v>
      </c>
      <c r="O339" s="68">
        <v>28.200502172797727</v>
      </c>
      <c r="P339" s="68">
        <v>9.173657333319742</v>
      </c>
      <c r="Q339" s="68">
        <v>19.706375012316485</v>
      </c>
      <c r="R339" s="68">
        <v>14.270133629608488</v>
      </c>
      <c r="S339" s="68">
        <v>5.4362413827079958</v>
      </c>
      <c r="T339" s="68">
        <v>1.6988254320962486</v>
      </c>
      <c r="U339" s="68">
        <v>78.485734962846678</v>
      </c>
      <c r="W339" s="69" t="b">
        <v>0</v>
      </c>
      <c r="X339" s="48" t="s">
        <v>269</v>
      </c>
    </row>
    <row r="340" spans="1:24">
      <c r="A340" s="53" t="s">
        <v>609</v>
      </c>
      <c r="B340" s="56" t="s">
        <v>493</v>
      </c>
      <c r="C340" s="56" t="s">
        <v>226</v>
      </c>
      <c r="D340" s="54" t="s">
        <v>97</v>
      </c>
      <c r="E340" s="56">
        <v>35</v>
      </c>
      <c r="F340" s="56">
        <v>35</v>
      </c>
      <c r="G340" s="56">
        <v>70</v>
      </c>
      <c r="H340" s="56">
        <v>88</v>
      </c>
      <c r="I340" s="56">
        <v>56</v>
      </c>
      <c r="J340" s="56">
        <v>27</v>
      </c>
      <c r="K340" s="56">
        <v>311</v>
      </c>
      <c r="L340" s="48">
        <v>294321</v>
      </c>
      <c r="M340" s="48">
        <v>148348</v>
      </c>
      <c r="N340" s="48">
        <v>148348</v>
      </c>
      <c r="O340" s="68">
        <v>11.891778024673741</v>
      </c>
      <c r="P340" s="68">
        <v>11.891778024673741</v>
      </c>
      <c r="Q340" s="68">
        <v>23.783556049347482</v>
      </c>
      <c r="R340" s="68">
        <v>29.89932760489398</v>
      </c>
      <c r="S340" s="68">
        <v>19.026844839477985</v>
      </c>
      <c r="T340" s="68">
        <v>9.173657333319742</v>
      </c>
      <c r="U340" s="68">
        <v>105.66694187638666</v>
      </c>
      <c r="W340" s="69" t="b">
        <v>0</v>
      </c>
      <c r="X340" s="48" t="s">
        <v>269</v>
      </c>
    </row>
    <row r="341" spans="1:24">
      <c r="A341" s="53" t="s">
        <v>610</v>
      </c>
      <c r="B341" s="56" t="s">
        <v>493</v>
      </c>
      <c r="C341" s="56" t="s">
        <v>226</v>
      </c>
      <c r="D341" s="54" t="s">
        <v>285</v>
      </c>
      <c r="E341" s="56">
        <v>14</v>
      </c>
      <c r="F341" s="56">
        <v>13</v>
      </c>
      <c r="G341" s="56">
        <v>31</v>
      </c>
      <c r="H341" s="56">
        <v>14</v>
      </c>
      <c r="I341" s="56">
        <v>5</v>
      </c>
      <c r="J341" s="56">
        <v>0</v>
      </c>
      <c r="K341" s="56">
        <v>77</v>
      </c>
      <c r="L341" s="48">
        <v>294321</v>
      </c>
      <c r="M341" s="48">
        <v>148348</v>
      </c>
      <c r="N341" s="48">
        <v>148348</v>
      </c>
      <c r="O341" s="68">
        <v>4.7567112098694961</v>
      </c>
      <c r="P341" s="68">
        <v>4.4169461234502467</v>
      </c>
      <c r="Q341" s="68">
        <v>10.532717678996741</v>
      </c>
      <c r="R341" s="68">
        <v>4.7567112098694961</v>
      </c>
      <c r="S341" s="68">
        <v>1.6988254320962486</v>
      </c>
      <c r="T341" s="68" t="s">
        <v>268</v>
      </c>
      <c r="U341" s="68">
        <v>26.161911654282232</v>
      </c>
      <c r="W341" s="69" t="b">
        <v>0</v>
      </c>
      <c r="X341" s="48" t="s">
        <v>269</v>
      </c>
    </row>
    <row r="342" spans="1:24">
      <c r="A342" s="53" t="s">
        <v>611</v>
      </c>
      <c r="B342" s="56" t="s">
        <v>493</v>
      </c>
      <c r="C342" s="56" t="s">
        <v>226</v>
      </c>
      <c r="D342" s="54" t="s">
        <v>287</v>
      </c>
      <c r="E342" s="56">
        <v>42</v>
      </c>
      <c r="F342" s="56">
        <v>32</v>
      </c>
      <c r="G342" s="56">
        <v>70</v>
      </c>
      <c r="H342" s="56">
        <v>65</v>
      </c>
      <c r="I342" s="56">
        <v>47</v>
      </c>
      <c r="J342" s="56">
        <v>28</v>
      </c>
      <c r="K342" s="56">
        <v>284</v>
      </c>
      <c r="L342" s="48">
        <v>294321</v>
      </c>
      <c r="M342" s="48">
        <v>148348</v>
      </c>
      <c r="N342" s="48">
        <v>148348</v>
      </c>
      <c r="O342" s="68">
        <v>14.270133629608488</v>
      </c>
      <c r="P342" s="68">
        <v>10.872482765415992</v>
      </c>
      <c r="Q342" s="68">
        <v>23.783556049347482</v>
      </c>
      <c r="R342" s="68">
        <v>22.084730617251232</v>
      </c>
      <c r="S342" s="68">
        <v>15.968959061704737</v>
      </c>
      <c r="T342" s="68">
        <v>9.5134224197389923</v>
      </c>
      <c r="U342" s="68">
        <v>96.49328454306692</v>
      </c>
      <c r="W342" s="69" t="b">
        <v>0</v>
      </c>
      <c r="X342" s="48" t="s">
        <v>269</v>
      </c>
    </row>
    <row r="343" spans="1:24">
      <c r="A343" s="53" t="s">
        <v>612</v>
      </c>
      <c r="B343" s="56" t="s">
        <v>493</v>
      </c>
      <c r="C343" s="56" t="s">
        <v>226</v>
      </c>
      <c r="D343" s="54" t="s">
        <v>126</v>
      </c>
      <c r="E343" s="56">
        <v>28</v>
      </c>
      <c r="F343" s="56">
        <v>14</v>
      </c>
      <c r="G343" s="56">
        <v>14</v>
      </c>
      <c r="H343" s="56">
        <v>11</v>
      </c>
      <c r="I343" s="56">
        <v>0</v>
      </c>
      <c r="J343" s="56">
        <v>0</v>
      </c>
      <c r="K343" s="56">
        <v>67</v>
      </c>
      <c r="L343" s="48">
        <v>294321</v>
      </c>
      <c r="M343" s="48">
        <v>148348</v>
      </c>
      <c r="N343" s="48">
        <v>148348</v>
      </c>
      <c r="O343" s="68">
        <v>9.5134224197389923</v>
      </c>
      <c r="P343" s="68">
        <v>4.7567112098694961</v>
      </c>
      <c r="Q343" s="68">
        <v>4.7567112098694961</v>
      </c>
      <c r="R343" s="68">
        <v>3.7374159506117475</v>
      </c>
      <c r="S343" s="68" t="s">
        <v>268</v>
      </c>
      <c r="T343" s="68" t="s">
        <v>268</v>
      </c>
      <c r="U343" s="68">
        <v>22.764260790089732</v>
      </c>
      <c r="W343" s="69" t="b">
        <v>0</v>
      </c>
      <c r="X343" s="48" t="s">
        <v>269</v>
      </c>
    </row>
    <row r="344" spans="1:24">
      <c r="A344" s="53" t="s">
        <v>613</v>
      </c>
      <c r="B344" s="56" t="s">
        <v>493</v>
      </c>
      <c r="C344" s="56" t="s">
        <v>226</v>
      </c>
      <c r="D344" s="54" t="s">
        <v>130</v>
      </c>
      <c r="E344" s="56">
        <v>11</v>
      </c>
      <c r="F344" s="56">
        <v>16</v>
      </c>
      <c r="G344" s="56">
        <v>38</v>
      </c>
      <c r="H344" s="56">
        <v>42</v>
      </c>
      <c r="I344" s="56">
        <v>36</v>
      </c>
      <c r="J344" s="56">
        <v>11</v>
      </c>
      <c r="K344" s="56">
        <v>154</v>
      </c>
      <c r="L344" s="48">
        <v>294321</v>
      </c>
      <c r="M344" s="48">
        <v>148348</v>
      </c>
      <c r="N344" s="48">
        <v>148348</v>
      </c>
      <c r="O344" s="68">
        <v>7.4149971688192631</v>
      </c>
      <c r="P344" s="68">
        <v>10.785450427373474</v>
      </c>
      <c r="Q344" s="68">
        <v>25.615444765011997</v>
      </c>
      <c r="R344" s="68">
        <v>28.311807371855366</v>
      </c>
      <c r="S344" s="68">
        <v>24.267263461590314</v>
      </c>
      <c r="T344" s="68">
        <v>7.4149971688192631</v>
      </c>
      <c r="U344" s="68">
        <v>103.80996036346967</v>
      </c>
      <c r="W344" s="69" t="b">
        <v>0</v>
      </c>
      <c r="X344" s="48" t="s">
        <v>269</v>
      </c>
    </row>
    <row r="345" spans="1:24">
      <c r="A345" s="53" t="s">
        <v>614</v>
      </c>
      <c r="B345" s="56" t="s">
        <v>493</v>
      </c>
      <c r="C345" s="56" t="s">
        <v>226</v>
      </c>
      <c r="D345" s="54" t="s">
        <v>159</v>
      </c>
      <c r="E345" s="56">
        <v>13</v>
      </c>
      <c r="F345" s="56">
        <v>0</v>
      </c>
      <c r="G345" s="56">
        <v>0</v>
      </c>
      <c r="H345" s="56">
        <v>5</v>
      </c>
      <c r="I345" s="56">
        <v>0</v>
      </c>
      <c r="J345" s="56">
        <v>0</v>
      </c>
      <c r="K345" s="56">
        <v>18</v>
      </c>
      <c r="L345" s="48">
        <v>294321</v>
      </c>
      <c r="M345" s="48">
        <v>148348</v>
      </c>
      <c r="N345" s="48">
        <v>148348</v>
      </c>
      <c r="O345" s="68">
        <v>4.4169461234502467</v>
      </c>
      <c r="P345" s="68" t="s">
        <v>268</v>
      </c>
      <c r="Q345" s="68" t="s">
        <v>268</v>
      </c>
      <c r="R345" s="68">
        <v>1.6988254320962486</v>
      </c>
      <c r="S345" s="68" t="s">
        <v>268</v>
      </c>
      <c r="T345" s="68" t="s">
        <v>268</v>
      </c>
      <c r="U345" s="68">
        <v>6.1157715555464947</v>
      </c>
      <c r="W345" s="69" t="b">
        <v>0</v>
      </c>
      <c r="X345" s="48" t="s">
        <v>269</v>
      </c>
    </row>
    <row r="346" spans="1:24">
      <c r="A346" s="53" t="s">
        <v>615</v>
      </c>
      <c r="B346" s="56" t="s">
        <v>493</v>
      </c>
      <c r="C346" s="56" t="s">
        <v>226</v>
      </c>
      <c r="D346" s="54" t="s">
        <v>162</v>
      </c>
      <c r="E346" s="56">
        <v>122</v>
      </c>
      <c r="F346" s="56">
        <v>137</v>
      </c>
      <c r="G346" s="56">
        <v>313</v>
      </c>
      <c r="H346" s="56">
        <v>388</v>
      </c>
      <c r="I346" s="56">
        <v>117</v>
      </c>
      <c r="J346" s="56">
        <v>13</v>
      </c>
      <c r="K346" s="56">
        <v>1090</v>
      </c>
      <c r="L346" s="48">
        <v>294321</v>
      </c>
      <c r="M346" s="48">
        <v>148348</v>
      </c>
      <c r="N346" s="48">
        <v>148348</v>
      </c>
      <c r="O346" s="68">
        <v>82.239059508722733</v>
      </c>
      <c r="P346" s="68">
        <v>92.350419284385367</v>
      </c>
      <c r="Q346" s="68">
        <v>210.99037398549359</v>
      </c>
      <c r="R346" s="68">
        <v>261.54717286380674</v>
      </c>
      <c r="S346" s="68">
        <v>78.868606250168511</v>
      </c>
      <c r="T346" s="68">
        <v>8.7631784722409467</v>
      </c>
      <c r="U346" s="68">
        <v>734.75881036481792</v>
      </c>
      <c r="W346" s="69" t="b">
        <v>0</v>
      </c>
      <c r="X346" s="48" t="s">
        <v>269</v>
      </c>
    </row>
    <row r="347" spans="1:24">
      <c r="A347" s="53" t="s">
        <v>616</v>
      </c>
      <c r="B347" s="56" t="s">
        <v>493</v>
      </c>
      <c r="C347" s="56" t="s">
        <v>226</v>
      </c>
      <c r="D347" s="54" t="s">
        <v>140</v>
      </c>
      <c r="E347" s="56">
        <v>27</v>
      </c>
      <c r="F347" s="56">
        <v>11</v>
      </c>
      <c r="G347" s="56">
        <v>29</v>
      </c>
      <c r="H347" s="56">
        <v>31</v>
      </c>
      <c r="I347" s="56">
        <v>11</v>
      </c>
      <c r="J347" s="56">
        <v>6</v>
      </c>
      <c r="K347" s="56">
        <v>115</v>
      </c>
      <c r="L347" s="48">
        <v>294321</v>
      </c>
      <c r="M347" s="48">
        <v>148348</v>
      </c>
      <c r="N347" s="48">
        <v>148348</v>
      </c>
      <c r="O347" s="68">
        <v>9.173657333319742</v>
      </c>
      <c r="P347" s="68">
        <v>3.7374159506117475</v>
      </c>
      <c r="Q347" s="68">
        <v>9.8531875061582426</v>
      </c>
      <c r="R347" s="68">
        <v>10.532717678996741</v>
      </c>
      <c r="S347" s="68">
        <v>3.7374159506117475</v>
      </c>
      <c r="T347" s="68">
        <v>2.0385905185154982</v>
      </c>
      <c r="U347" s="68">
        <v>39.072984938213722</v>
      </c>
      <c r="W347" s="69" t="b">
        <v>0</v>
      </c>
      <c r="X347" s="48" t="s">
        <v>269</v>
      </c>
    </row>
    <row r="348" spans="1:24">
      <c r="A348" s="53" t="s">
        <v>617</v>
      </c>
      <c r="B348" s="56" t="s">
        <v>493</v>
      </c>
      <c r="C348" s="56" t="s">
        <v>226</v>
      </c>
      <c r="D348" s="54" t="s">
        <v>144</v>
      </c>
      <c r="E348" s="56">
        <v>35</v>
      </c>
      <c r="F348" s="56">
        <v>40</v>
      </c>
      <c r="G348" s="56">
        <v>64</v>
      </c>
      <c r="H348" s="56">
        <v>75</v>
      </c>
      <c r="I348" s="56">
        <v>48</v>
      </c>
      <c r="J348" s="56">
        <v>17</v>
      </c>
      <c r="K348" s="56">
        <v>279</v>
      </c>
      <c r="L348" s="48">
        <v>294321</v>
      </c>
      <c r="M348" s="48">
        <v>148348</v>
      </c>
      <c r="N348" s="48">
        <v>148348</v>
      </c>
      <c r="O348" s="68">
        <v>23.593172809879473</v>
      </c>
      <c r="P348" s="68">
        <v>26.963626068433683</v>
      </c>
      <c r="Q348" s="68">
        <v>43.141801709493897</v>
      </c>
      <c r="R348" s="68">
        <v>50.55679887831316</v>
      </c>
      <c r="S348" s="68">
        <v>32.356351282120421</v>
      </c>
      <c r="T348" s="68">
        <v>11.459541079084316</v>
      </c>
      <c r="U348" s="68">
        <v>188.07129182732496</v>
      </c>
      <c r="W348" s="69" t="b">
        <v>0</v>
      </c>
      <c r="X348" s="48" t="s">
        <v>269</v>
      </c>
    </row>
    <row r="349" spans="1:24">
      <c r="W349" s="69" t="b">
        <v>0</v>
      </c>
      <c r="X349" s="48" t="s">
        <v>269</v>
      </c>
    </row>
    <row r="350" spans="1:24">
      <c r="B350" s="49"/>
      <c r="C350" s="49"/>
      <c r="E350" s="57"/>
      <c r="F350" s="57"/>
      <c r="G350" s="57"/>
      <c r="H350" s="57"/>
      <c r="I350" s="57"/>
      <c r="J350" s="57"/>
      <c r="K350" s="57"/>
      <c r="W350" s="69" t="b">
        <v>0</v>
      </c>
      <c r="X350" s="48" t="s">
        <v>269</v>
      </c>
    </row>
    <row r="351" spans="1:24">
      <c r="B351" s="49"/>
      <c r="C351" s="49"/>
      <c r="E351" s="57"/>
      <c r="F351" s="57"/>
      <c r="G351" s="57"/>
      <c r="H351" s="57"/>
      <c r="I351" s="57"/>
      <c r="J351" s="57"/>
      <c r="K351" s="57"/>
      <c r="W351" s="69" t="b">
        <v>0</v>
      </c>
      <c r="X351" s="48" t="s">
        <v>269</v>
      </c>
    </row>
    <row r="352" spans="1:24">
      <c r="B352" s="49"/>
      <c r="C352" s="49"/>
      <c r="E352" s="57"/>
      <c r="F352" s="57"/>
      <c r="G352" s="57"/>
      <c r="H352" s="57"/>
      <c r="I352" s="57"/>
      <c r="J352" s="57"/>
      <c r="K352" s="57"/>
      <c r="W352" s="69" t="b">
        <v>0</v>
      </c>
      <c r="X352" s="48" t="s">
        <v>269</v>
      </c>
    </row>
    <row r="353" spans="2:24">
      <c r="B353" s="49"/>
      <c r="C353" s="49"/>
      <c r="E353" s="57"/>
      <c r="F353" s="57"/>
      <c r="G353" s="57"/>
      <c r="H353" s="57"/>
      <c r="I353" s="57"/>
      <c r="J353" s="57"/>
      <c r="K353" s="57"/>
      <c r="W353" s="69" t="b">
        <v>0</v>
      </c>
      <c r="X353" s="48" t="s">
        <v>269</v>
      </c>
    </row>
    <row r="354" spans="2:24">
      <c r="B354" s="49"/>
      <c r="C354" s="49"/>
      <c r="E354" s="57"/>
      <c r="F354" s="57"/>
      <c r="G354" s="57"/>
      <c r="H354" s="57"/>
      <c r="I354" s="57"/>
      <c r="J354" s="57"/>
      <c r="K354" s="57"/>
      <c r="W354" s="69" t="b">
        <v>0</v>
      </c>
      <c r="X354" s="48" t="s">
        <v>269</v>
      </c>
    </row>
    <row r="355" spans="2:24">
      <c r="B355" s="49"/>
      <c r="C355" s="49"/>
      <c r="E355" s="57"/>
      <c r="F355" s="57"/>
      <c r="G355" s="57"/>
      <c r="H355" s="57"/>
      <c r="I355" s="57"/>
      <c r="J355" s="57"/>
      <c r="K355" s="57"/>
      <c r="W355" s="69" t="b">
        <v>0</v>
      </c>
      <c r="X355" s="48" t="s">
        <v>269</v>
      </c>
    </row>
    <row r="356" spans="2:24">
      <c r="B356" s="49"/>
      <c r="C356" s="49"/>
      <c r="W356" s="69" t="b">
        <v>0</v>
      </c>
      <c r="X356" s="48" t="s">
        <v>269</v>
      </c>
    </row>
    <row r="357" spans="2:24">
      <c r="B357" s="49"/>
      <c r="C357" s="49"/>
      <c r="W357" s="69" t="b">
        <v>0</v>
      </c>
      <c r="X357" s="48" t="s">
        <v>269</v>
      </c>
    </row>
    <row r="358" spans="2:24">
      <c r="B358" s="49"/>
      <c r="C358" s="49"/>
      <c r="W358" s="69" t="b">
        <v>0</v>
      </c>
      <c r="X358" s="48" t="s">
        <v>269</v>
      </c>
    </row>
    <row r="359" spans="2:24">
      <c r="W359" s="69" t="b">
        <v>0</v>
      </c>
      <c r="X359" s="48" t="s">
        <v>269</v>
      </c>
    </row>
    <row r="360" spans="2:24">
      <c r="W360" s="69" t="b">
        <v>0</v>
      </c>
      <c r="X360" s="48" t="s">
        <v>269</v>
      </c>
    </row>
    <row r="361" spans="2:24">
      <c r="W361" s="69" t="b">
        <v>0</v>
      </c>
      <c r="X361" s="48" t="s">
        <v>269</v>
      </c>
    </row>
    <row r="362" spans="2:24">
      <c r="W362" s="69" t="b">
        <v>0</v>
      </c>
      <c r="X362" s="48" t="s">
        <v>269</v>
      </c>
    </row>
    <row r="363" spans="2:24">
      <c r="W363" s="69" t="b">
        <v>0</v>
      </c>
      <c r="X363" s="48" t="s">
        <v>269</v>
      </c>
    </row>
    <row r="364" spans="2:24">
      <c r="W364" s="69" t="b">
        <v>0</v>
      </c>
      <c r="X364" s="48" t="s">
        <v>269</v>
      </c>
    </row>
    <row r="365" spans="2:24">
      <c r="W365" s="69" t="b">
        <v>0</v>
      </c>
      <c r="X365" s="48" t="s">
        <v>269</v>
      </c>
    </row>
    <row r="366" spans="2:24">
      <c r="W366" s="69" t="b">
        <v>0</v>
      </c>
      <c r="X366" s="48" t="s">
        <v>269</v>
      </c>
    </row>
    <row r="367" spans="2:24">
      <c r="W367" s="69" t="b">
        <v>0</v>
      </c>
      <c r="X367" s="48" t="s">
        <v>269</v>
      </c>
    </row>
    <row r="368" spans="2:24">
      <c r="W368" s="69" t="b">
        <v>0</v>
      </c>
      <c r="X368" s="48" t="s">
        <v>269</v>
      </c>
    </row>
    <row r="369" spans="2:24">
      <c r="W369" s="69" t="b">
        <v>0</v>
      </c>
      <c r="X369" s="48" t="s">
        <v>269</v>
      </c>
    </row>
    <row r="370" spans="2:24">
      <c r="W370" s="69" t="b">
        <v>0</v>
      </c>
      <c r="X370" s="48" t="s">
        <v>269</v>
      </c>
    </row>
    <row r="371" spans="2:24">
      <c r="W371" s="69" t="b">
        <v>0</v>
      </c>
      <c r="X371" s="48" t="s">
        <v>269</v>
      </c>
    </row>
    <row r="372" spans="2:24">
      <c r="W372" s="69" t="b">
        <v>0</v>
      </c>
      <c r="X372" s="48" t="s">
        <v>269</v>
      </c>
    </row>
    <row r="373" spans="2:24">
      <c r="W373" s="69" t="b">
        <v>0</v>
      </c>
      <c r="X373" s="48" t="s">
        <v>269</v>
      </c>
    </row>
    <row r="374" spans="2:24">
      <c r="W374" s="69" t="b">
        <v>0</v>
      </c>
      <c r="X374" s="48" t="s">
        <v>269</v>
      </c>
    </row>
    <row r="375" spans="2:24">
      <c r="W375" s="69" t="b">
        <v>0</v>
      </c>
      <c r="X375" s="48" t="s">
        <v>269</v>
      </c>
    </row>
    <row r="376" spans="2:24">
      <c r="W376" s="69" t="b">
        <v>0</v>
      </c>
      <c r="X376" s="48" t="s">
        <v>269</v>
      </c>
    </row>
    <row r="377" spans="2:24">
      <c r="B377" s="49"/>
      <c r="C377" s="49"/>
      <c r="E377" s="57"/>
      <c r="F377" s="57"/>
      <c r="G377" s="57"/>
      <c r="H377" s="57"/>
      <c r="I377" s="57"/>
      <c r="J377" s="57"/>
      <c r="K377" s="57"/>
      <c r="W377" s="69" t="b">
        <v>0</v>
      </c>
      <c r="X377" s="48" t="s">
        <v>269</v>
      </c>
    </row>
    <row r="378" spans="2:24">
      <c r="B378" s="49"/>
      <c r="C378" s="49"/>
      <c r="E378" s="57"/>
      <c r="F378" s="57"/>
      <c r="G378" s="57"/>
      <c r="H378" s="57"/>
      <c r="I378" s="57"/>
      <c r="J378" s="57"/>
      <c r="K378" s="57"/>
      <c r="W378" s="69" t="b">
        <v>0</v>
      </c>
      <c r="X378" s="48" t="s">
        <v>269</v>
      </c>
    </row>
    <row r="379" spans="2:24">
      <c r="B379" s="49"/>
      <c r="C379" s="49"/>
      <c r="E379" s="57"/>
      <c r="F379" s="57"/>
      <c r="G379" s="57"/>
      <c r="H379" s="57"/>
      <c r="I379" s="57"/>
      <c r="J379" s="57"/>
      <c r="K379" s="57"/>
      <c r="W379" s="69" t="b">
        <v>0</v>
      </c>
      <c r="X379" s="48" t="s">
        <v>269</v>
      </c>
    </row>
    <row r="380" spans="2:24">
      <c r="B380" s="49"/>
      <c r="C380" s="49"/>
      <c r="E380" s="57"/>
      <c r="F380" s="57"/>
      <c r="G380" s="57"/>
      <c r="H380" s="57"/>
      <c r="I380" s="57"/>
      <c r="J380" s="57"/>
      <c r="K380" s="57"/>
      <c r="W380" s="69" t="b">
        <v>0</v>
      </c>
      <c r="X380" s="48" t="s">
        <v>269</v>
      </c>
    </row>
    <row r="381" spans="2:24">
      <c r="B381" s="49"/>
      <c r="C381" s="49"/>
      <c r="E381" s="57"/>
      <c r="F381" s="57"/>
      <c r="G381" s="57"/>
      <c r="H381" s="57"/>
      <c r="I381" s="57"/>
      <c r="J381" s="57"/>
      <c r="K381" s="57"/>
      <c r="W381" s="69" t="b">
        <v>0</v>
      </c>
      <c r="X381" s="48" t="s">
        <v>269</v>
      </c>
    </row>
    <row r="382" spans="2:24">
      <c r="B382" s="49"/>
      <c r="C382" s="49"/>
      <c r="E382" s="57"/>
      <c r="F382" s="57"/>
      <c r="G382" s="57"/>
      <c r="H382" s="57"/>
      <c r="I382" s="57"/>
      <c r="J382" s="57"/>
      <c r="K382" s="57"/>
      <c r="W382" s="69" t="b">
        <v>0</v>
      </c>
      <c r="X382" s="48" t="s">
        <v>269</v>
      </c>
    </row>
    <row r="383" spans="2:24">
      <c r="B383" s="49"/>
      <c r="C383" s="49"/>
      <c r="W383" s="69" t="b">
        <v>0</v>
      </c>
      <c r="X383" s="48" t="s">
        <v>269</v>
      </c>
    </row>
    <row r="384" spans="2:24">
      <c r="B384" s="49"/>
      <c r="C384" s="49"/>
      <c r="W384" s="69" t="b">
        <v>0</v>
      </c>
      <c r="X384" s="48" t="s">
        <v>269</v>
      </c>
    </row>
    <row r="385" spans="2:24">
      <c r="B385" s="49"/>
      <c r="C385" s="49"/>
      <c r="W385" s="69" t="b">
        <v>0</v>
      </c>
      <c r="X385" s="48" t="s">
        <v>269</v>
      </c>
    </row>
    <row r="386" spans="2:24">
      <c r="W386" s="69" t="b">
        <v>0</v>
      </c>
      <c r="X386" s="48" t="s">
        <v>269</v>
      </c>
    </row>
    <row r="387" spans="2:24">
      <c r="W387" s="69" t="b">
        <v>0</v>
      </c>
      <c r="X387" s="48" t="s">
        <v>269</v>
      </c>
    </row>
    <row r="388" spans="2:24">
      <c r="W388" s="69" t="b">
        <v>0</v>
      </c>
      <c r="X388" s="48" t="s">
        <v>269</v>
      </c>
    </row>
    <row r="389" spans="2:24">
      <c r="W389" s="69" t="b">
        <v>0</v>
      </c>
      <c r="X389" s="48" t="s">
        <v>269</v>
      </c>
    </row>
    <row r="390" spans="2:24">
      <c r="W390" s="69" t="b">
        <v>0</v>
      </c>
      <c r="X390" s="48" t="s">
        <v>269</v>
      </c>
    </row>
    <row r="391" spans="2:24">
      <c r="W391" s="69" t="b">
        <v>0</v>
      </c>
      <c r="X391" s="48" t="s">
        <v>269</v>
      </c>
    </row>
    <row r="392" spans="2:24">
      <c r="W392" s="69" t="b">
        <v>0</v>
      </c>
      <c r="X392" s="48" t="s">
        <v>269</v>
      </c>
    </row>
    <row r="393" spans="2:24">
      <c r="W393" s="69" t="b">
        <v>0</v>
      </c>
      <c r="X393" s="48" t="s">
        <v>269</v>
      </c>
    </row>
    <row r="394" spans="2:24">
      <c r="W394" s="69" t="b">
        <v>0</v>
      </c>
      <c r="X394" s="48" t="s">
        <v>269</v>
      </c>
    </row>
    <row r="395" spans="2:24">
      <c r="W395" s="69" t="b">
        <v>0</v>
      </c>
      <c r="X395" s="48" t="s">
        <v>269</v>
      </c>
    </row>
    <row r="396" spans="2:24">
      <c r="W396" s="69" t="b">
        <v>0</v>
      </c>
      <c r="X396" s="48" t="s">
        <v>269</v>
      </c>
    </row>
    <row r="397" spans="2:24">
      <c r="W397" s="69" t="b">
        <v>0</v>
      </c>
      <c r="X397" s="48" t="s">
        <v>269</v>
      </c>
    </row>
    <row r="398" spans="2:24">
      <c r="W398" s="69" t="b">
        <v>0</v>
      </c>
      <c r="X398" s="48" t="s">
        <v>269</v>
      </c>
    </row>
    <row r="399" spans="2:24">
      <c r="W399" s="69" t="b">
        <v>0</v>
      </c>
      <c r="X399" s="48" t="s">
        <v>269</v>
      </c>
    </row>
    <row r="400" spans="2:24">
      <c r="W400" s="69" t="b">
        <v>0</v>
      </c>
      <c r="X400" s="48" t="s">
        <v>269</v>
      </c>
    </row>
    <row r="401" spans="2:24">
      <c r="W401" s="69" t="b">
        <v>0</v>
      </c>
      <c r="X401" s="48" t="s">
        <v>269</v>
      </c>
    </row>
    <row r="402" spans="2:24">
      <c r="W402" s="69" t="b">
        <v>0</v>
      </c>
      <c r="X402" s="48" t="s">
        <v>269</v>
      </c>
    </row>
    <row r="403" spans="2:24">
      <c r="W403" s="69" t="b">
        <v>0</v>
      </c>
      <c r="X403" s="48" t="s">
        <v>269</v>
      </c>
    </row>
    <row r="404" spans="2:24">
      <c r="B404" s="49"/>
      <c r="C404" s="49"/>
      <c r="E404" s="57"/>
      <c r="F404" s="57"/>
      <c r="G404" s="57"/>
      <c r="H404" s="57"/>
      <c r="I404" s="57"/>
      <c r="J404" s="57"/>
      <c r="K404" s="57"/>
      <c r="W404" s="69" t="b">
        <v>0</v>
      </c>
      <c r="X404" s="48" t="s">
        <v>269</v>
      </c>
    </row>
    <row r="405" spans="2:24">
      <c r="B405" s="49"/>
      <c r="C405" s="49"/>
      <c r="E405" s="57"/>
      <c r="F405" s="57"/>
      <c r="G405" s="57"/>
      <c r="H405" s="57"/>
      <c r="I405" s="57"/>
      <c r="J405" s="57"/>
      <c r="K405" s="57"/>
      <c r="W405" s="69" t="b">
        <v>0</v>
      </c>
      <c r="X405" s="48" t="s">
        <v>269</v>
      </c>
    </row>
    <row r="406" spans="2:24">
      <c r="B406" s="49"/>
      <c r="C406" s="49"/>
      <c r="E406" s="57"/>
      <c r="F406" s="57"/>
      <c r="G406" s="57"/>
      <c r="H406" s="57"/>
      <c r="I406" s="57"/>
      <c r="J406" s="57"/>
      <c r="K406" s="57"/>
      <c r="W406" s="69" t="b">
        <v>0</v>
      </c>
      <c r="X406" s="48" t="s">
        <v>269</v>
      </c>
    </row>
    <row r="407" spans="2:24">
      <c r="B407" s="49"/>
      <c r="C407" s="49"/>
      <c r="E407" s="57"/>
      <c r="F407" s="57"/>
      <c r="G407" s="57"/>
      <c r="H407" s="57"/>
      <c r="I407" s="57"/>
      <c r="J407" s="57"/>
      <c r="K407" s="57"/>
      <c r="W407" s="69" t="b">
        <v>0</v>
      </c>
      <c r="X407" s="48" t="s">
        <v>269</v>
      </c>
    </row>
    <row r="408" spans="2:24">
      <c r="B408" s="49"/>
      <c r="C408" s="49"/>
      <c r="E408" s="57"/>
      <c r="F408" s="57"/>
      <c r="G408" s="57"/>
      <c r="H408" s="57"/>
      <c r="I408" s="57"/>
      <c r="J408" s="57"/>
      <c r="K408" s="57"/>
      <c r="W408" s="69" t="b">
        <v>0</v>
      </c>
      <c r="X408" s="48" t="s">
        <v>269</v>
      </c>
    </row>
    <row r="409" spans="2:24">
      <c r="B409" s="49"/>
      <c r="C409" s="49"/>
      <c r="E409" s="57"/>
      <c r="F409" s="57"/>
      <c r="G409" s="57"/>
      <c r="H409" s="57"/>
      <c r="I409" s="57"/>
      <c r="J409" s="57"/>
      <c r="K409" s="57"/>
      <c r="W409" s="69" t="b">
        <v>0</v>
      </c>
      <c r="X409" s="48" t="s">
        <v>269</v>
      </c>
    </row>
    <row r="410" spans="2:24">
      <c r="B410" s="49"/>
      <c r="C410" s="49"/>
      <c r="W410" s="69" t="b">
        <v>0</v>
      </c>
      <c r="X410" s="48" t="s">
        <v>269</v>
      </c>
    </row>
    <row r="411" spans="2:24">
      <c r="B411" s="49"/>
      <c r="C411" s="49"/>
      <c r="W411" s="69" t="b">
        <v>0</v>
      </c>
      <c r="X411" s="48" t="s">
        <v>269</v>
      </c>
    </row>
    <row r="412" spans="2:24">
      <c r="B412" s="49"/>
      <c r="C412" s="49"/>
      <c r="W412" s="69" t="b">
        <v>0</v>
      </c>
      <c r="X412" s="48" t="s">
        <v>269</v>
      </c>
    </row>
    <row r="413" spans="2:24">
      <c r="W413" s="69" t="b">
        <v>0</v>
      </c>
      <c r="X413" s="48" t="s">
        <v>269</v>
      </c>
    </row>
    <row r="414" spans="2:24">
      <c r="W414" s="69" t="b">
        <v>0</v>
      </c>
      <c r="X414" s="48" t="s">
        <v>269</v>
      </c>
    </row>
    <row r="415" spans="2:24">
      <c r="W415" s="69" t="b">
        <v>0</v>
      </c>
      <c r="X415" s="48" t="s">
        <v>269</v>
      </c>
    </row>
    <row r="416" spans="2:24">
      <c r="W416" s="69" t="b">
        <v>0</v>
      </c>
      <c r="X416" s="48" t="s">
        <v>269</v>
      </c>
    </row>
    <row r="417" spans="2:24">
      <c r="W417" s="69" t="b">
        <v>0</v>
      </c>
      <c r="X417" s="48" t="s">
        <v>269</v>
      </c>
    </row>
    <row r="418" spans="2:24">
      <c r="W418" s="69" t="b">
        <v>0</v>
      </c>
      <c r="X418" s="48" t="s">
        <v>269</v>
      </c>
    </row>
    <row r="419" spans="2:24">
      <c r="W419" s="69" t="b">
        <v>0</v>
      </c>
      <c r="X419" s="48" t="s">
        <v>269</v>
      </c>
    </row>
    <row r="420" spans="2:24">
      <c r="W420" s="69" t="b">
        <v>0</v>
      </c>
      <c r="X420" s="48" t="s">
        <v>269</v>
      </c>
    </row>
    <row r="421" spans="2:24">
      <c r="W421" s="69" t="b">
        <v>0</v>
      </c>
      <c r="X421" s="48" t="s">
        <v>269</v>
      </c>
    </row>
    <row r="422" spans="2:24">
      <c r="W422" s="69" t="b">
        <v>0</v>
      </c>
      <c r="X422" s="48" t="s">
        <v>269</v>
      </c>
    </row>
    <row r="423" spans="2:24">
      <c r="W423" s="69" t="b">
        <v>0</v>
      </c>
      <c r="X423" s="48" t="s">
        <v>269</v>
      </c>
    </row>
    <row r="424" spans="2:24">
      <c r="W424" s="69" t="b">
        <v>0</v>
      </c>
      <c r="X424" s="48" t="s">
        <v>269</v>
      </c>
    </row>
    <row r="425" spans="2:24">
      <c r="W425" s="69" t="b">
        <v>0</v>
      </c>
      <c r="X425" s="48" t="s">
        <v>269</v>
      </c>
    </row>
    <row r="426" spans="2:24">
      <c r="W426" s="69" t="b">
        <v>0</v>
      </c>
      <c r="X426" s="48" t="s">
        <v>269</v>
      </c>
    </row>
    <row r="427" spans="2:24">
      <c r="W427" s="69" t="b">
        <v>0</v>
      </c>
      <c r="X427" s="48" t="s">
        <v>269</v>
      </c>
    </row>
    <row r="428" spans="2:24">
      <c r="W428" s="69" t="b">
        <v>0</v>
      </c>
      <c r="X428" s="48" t="s">
        <v>269</v>
      </c>
    </row>
    <row r="429" spans="2:24">
      <c r="W429" s="69" t="b">
        <v>0</v>
      </c>
      <c r="X429" s="48" t="s">
        <v>269</v>
      </c>
    </row>
    <row r="430" spans="2:24">
      <c r="W430" s="69" t="b">
        <v>0</v>
      </c>
      <c r="X430" s="48" t="s">
        <v>269</v>
      </c>
    </row>
    <row r="431" spans="2:24">
      <c r="B431" s="49"/>
      <c r="C431" s="49"/>
      <c r="E431" s="57"/>
      <c r="F431" s="57"/>
      <c r="G431" s="57"/>
      <c r="H431" s="57"/>
      <c r="I431" s="57"/>
      <c r="J431" s="57"/>
      <c r="K431" s="57"/>
      <c r="W431" s="69" t="b">
        <v>0</v>
      </c>
      <c r="X431" s="48" t="s">
        <v>269</v>
      </c>
    </row>
    <row r="432" spans="2:24">
      <c r="B432" s="49"/>
      <c r="C432" s="49"/>
      <c r="E432" s="57"/>
      <c r="F432" s="57"/>
      <c r="G432" s="57"/>
      <c r="H432" s="57"/>
      <c r="I432" s="57"/>
      <c r="J432" s="57"/>
      <c r="K432" s="57"/>
      <c r="W432" s="69" t="b">
        <v>0</v>
      </c>
      <c r="X432" s="48" t="s">
        <v>269</v>
      </c>
    </row>
    <row r="433" spans="2:24">
      <c r="B433" s="49"/>
      <c r="C433" s="49"/>
      <c r="E433" s="57"/>
      <c r="F433" s="57"/>
      <c r="G433" s="57"/>
      <c r="H433" s="57"/>
      <c r="I433" s="57"/>
      <c r="J433" s="57"/>
      <c r="K433" s="57"/>
      <c r="W433" s="69" t="b">
        <v>0</v>
      </c>
      <c r="X433" s="48" t="s">
        <v>269</v>
      </c>
    </row>
    <row r="434" spans="2:24">
      <c r="B434" s="49"/>
      <c r="C434" s="49"/>
      <c r="E434" s="57"/>
      <c r="F434" s="57"/>
      <c r="G434" s="57"/>
      <c r="H434" s="57"/>
      <c r="I434" s="57"/>
      <c r="J434" s="57"/>
      <c r="K434" s="57"/>
      <c r="W434" s="69" t="b">
        <v>0</v>
      </c>
      <c r="X434" s="48" t="s">
        <v>269</v>
      </c>
    </row>
    <row r="435" spans="2:24">
      <c r="B435" s="49"/>
      <c r="C435" s="49"/>
      <c r="E435" s="57"/>
      <c r="F435" s="57"/>
      <c r="G435" s="57"/>
      <c r="H435" s="57"/>
      <c r="I435" s="57"/>
      <c r="J435" s="57"/>
      <c r="K435" s="57"/>
      <c r="W435" s="69" t="b">
        <v>0</v>
      </c>
      <c r="X435" s="48" t="s">
        <v>269</v>
      </c>
    </row>
    <row r="436" spans="2:24">
      <c r="B436" s="49"/>
      <c r="C436" s="49"/>
      <c r="E436" s="57"/>
      <c r="F436" s="57"/>
      <c r="G436" s="57"/>
      <c r="H436" s="57"/>
      <c r="I436" s="57"/>
      <c r="J436" s="57"/>
      <c r="K436" s="57"/>
      <c r="W436" s="69" t="b">
        <v>0</v>
      </c>
      <c r="X436" s="48" t="s">
        <v>269</v>
      </c>
    </row>
    <row r="437" spans="2:24">
      <c r="B437" s="49"/>
      <c r="C437" s="49"/>
      <c r="E437" s="57"/>
      <c r="F437" s="57"/>
      <c r="G437" s="57"/>
      <c r="H437" s="57"/>
      <c r="I437" s="57"/>
      <c r="J437" s="57"/>
      <c r="K437" s="57"/>
      <c r="W437" s="69" t="b">
        <v>0</v>
      </c>
      <c r="X437" s="48" t="s">
        <v>269</v>
      </c>
    </row>
    <row r="438" spans="2:24">
      <c r="B438" s="49"/>
      <c r="E438" s="57"/>
      <c r="F438" s="57"/>
      <c r="G438" s="57"/>
      <c r="H438" s="57"/>
      <c r="I438" s="57"/>
      <c r="J438" s="57"/>
      <c r="K438" s="57"/>
      <c r="W438" s="69" t="b">
        <v>0</v>
      </c>
      <c r="X438" s="48" t="s">
        <v>269</v>
      </c>
    </row>
    <row r="439" spans="2:24">
      <c r="B439" s="49"/>
      <c r="E439" s="57"/>
      <c r="F439" s="57"/>
      <c r="G439" s="57"/>
      <c r="H439" s="57"/>
      <c r="I439" s="57"/>
      <c r="J439" s="57"/>
      <c r="K439" s="57"/>
      <c r="W439" s="69" t="b">
        <v>0</v>
      </c>
      <c r="X439" s="48" t="s">
        <v>269</v>
      </c>
    </row>
    <row r="440" spans="2:24">
      <c r="B440" s="49"/>
      <c r="C440" s="49"/>
      <c r="E440" s="57"/>
      <c r="F440" s="57"/>
      <c r="G440" s="57"/>
      <c r="H440" s="57"/>
      <c r="I440" s="57"/>
      <c r="J440" s="57"/>
      <c r="K440" s="57"/>
      <c r="W440" s="69" t="b">
        <v>0</v>
      </c>
      <c r="X440" s="48" t="s">
        <v>269</v>
      </c>
    </row>
    <row r="441" spans="2:24">
      <c r="B441" s="49"/>
      <c r="C441" s="49"/>
      <c r="E441" s="57"/>
      <c r="F441" s="57"/>
      <c r="G441" s="57"/>
      <c r="H441" s="57"/>
      <c r="I441" s="57"/>
      <c r="J441" s="57"/>
      <c r="K441" s="57"/>
      <c r="W441" s="69" t="b">
        <v>0</v>
      </c>
      <c r="X441" s="48" t="s">
        <v>269</v>
      </c>
    </row>
    <row r="442" spans="2:24">
      <c r="B442" s="49"/>
      <c r="C442" s="49"/>
      <c r="E442" s="57"/>
      <c r="F442" s="57"/>
      <c r="G442" s="57"/>
      <c r="H442" s="57"/>
      <c r="I442" s="57"/>
      <c r="J442" s="57"/>
      <c r="K442" s="57"/>
      <c r="W442" s="69" t="b">
        <v>0</v>
      </c>
      <c r="X442" s="48" t="s">
        <v>269</v>
      </c>
    </row>
    <row r="443" spans="2:24">
      <c r="B443" s="49"/>
      <c r="C443" s="49"/>
      <c r="E443" s="57"/>
      <c r="F443" s="57"/>
      <c r="G443" s="57"/>
      <c r="H443" s="57"/>
      <c r="I443" s="57"/>
      <c r="J443" s="57"/>
      <c r="K443" s="57"/>
      <c r="W443" s="69" t="b">
        <v>0</v>
      </c>
      <c r="X443" s="48" t="s">
        <v>269</v>
      </c>
    </row>
    <row r="444" spans="2:24">
      <c r="B444" s="49"/>
      <c r="C444" s="49"/>
      <c r="E444" s="57"/>
      <c r="F444" s="57"/>
      <c r="G444" s="57"/>
      <c r="H444" s="57"/>
      <c r="I444" s="57"/>
      <c r="J444" s="57"/>
      <c r="K444" s="57"/>
      <c r="W444" s="69" t="b">
        <v>0</v>
      </c>
      <c r="X444" s="48" t="s">
        <v>269</v>
      </c>
    </row>
    <row r="445" spans="2:24">
      <c r="B445" s="49"/>
      <c r="C445" s="49"/>
      <c r="E445" s="57"/>
      <c r="F445" s="57"/>
      <c r="G445" s="57"/>
      <c r="H445" s="57"/>
      <c r="I445" s="57"/>
      <c r="J445" s="57"/>
      <c r="K445" s="57"/>
      <c r="W445" s="69" t="b">
        <v>0</v>
      </c>
      <c r="X445" s="48" t="s">
        <v>269</v>
      </c>
    </row>
    <row r="446" spans="2:24">
      <c r="B446" s="49"/>
      <c r="C446" s="49"/>
      <c r="E446" s="57"/>
      <c r="F446" s="57"/>
      <c r="G446" s="57"/>
      <c r="H446" s="57"/>
      <c r="I446" s="57"/>
      <c r="J446" s="57"/>
      <c r="K446" s="57"/>
      <c r="W446" s="69" t="b">
        <v>0</v>
      </c>
      <c r="X446" s="48" t="s">
        <v>269</v>
      </c>
    </row>
    <row r="447" spans="2:24">
      <c r="B447" s="49"/>
      <c r="C447" s="49"/>
      <c r="E447" s="57"/>
      <c r="F447" s="57"/>
      <c r="G447" s="57"/>
      <c r="H447" s="57"/>
      <c r="I447" s="57"/>
      <c r="J447" s="57"/>
      <c r="K447" s="57"/>
      <c r="W447" s="69" t="b">
        <v>0</v>
      </c>
      <c r="X447" s="48" t="s">
        <v>269</v>
      </c>
    </row>
    <row r="448" spans="2:24">
      <c r="B448" s="49"/>
      <c r="C448" s="49"/>
      <c r="E448" s="57"/>
      <c r="F448" s="57"/>
      <c r="G448" s="57"/>
      <c r="H448" s="57"/>
      <c r="I448" s="57"/>
      <c r="J448" s="57"/>
      <c r="K448" s="57"/>
      <c r="W448" s="69" t="b">
        <v>0</v>
      </c>
      <c r="X448" s="48" t="s">
        <v>269</v>
      </c>
    </row>
    <row r="449" spans="2:24">
      <c r="B449" s="49"/>
      <c r="C449" s="49"/>
      <c r="E449" s="57"/>
      <c r="F449" s="57"/>
      <c r="G449" s="57"/>
      <c r="H449" s="57"/>
      <c r="I449" s="57"/>
      <c r="J449" s="57"/>
      <c r="K449" s="57"/>
      <c r="W449" s="69" t="b">
        <v>0</v>
      </c>
      <c r="X449" s="48" t="s">
        <v>269</v>
      </c>
    </row>
    <row r="450" spans="2:24">
      <c r="B450" s="49"/>
      <c r="C450" s="49"/>
      <c r="E450" s="57"/>
      <c r="F450" s="57"/>
      <c r="G450" s="57"/>
      <c r="H450" s="57"/>
      <c r="I450" s="57"/>
      <c r="J450" s="57"/>
      <c r="K450" s="57"/>
      <c r="W450" s="69" t="b">
        <v>0</v>
      </c>
      <c r="X450" s="48" t="s">
        <v>269</v>
      </c>
    </row>
    <row r="451" spans="2:24">
      <c r="B451" s="49"/>
      <c r="C451" s="49"/>
      <c r="E451" s="57"/>
      <c r="F451" s="57"/>
      <c r="G451" s="57"/>
      <c r="H451" s="57"/>
      <c r="I451" s="57"/>
      <c r="J451" s="57"/>
      <c r="K451" s="57"/>
      <c r="W451" s="69" t="b">
        <v>0</v>
      </c>
      <c r="X451" s="48" t="s">
        <v>269</v>
      </c>
    </row>
    <row r="452" spans="2:24">
      <c r="B452" s="49"/>
      <c r="C452" s="49"/>
      <c r="E452" s="57"/>
      <c r="F452" s="57"/>
      <c r="G452" s="57"/>
      <c r="H452" s="57"/>
      <c r="I452" s="57"/>
      <c r="J452" s="57"/>
      <c r="K452" s="57"/>
      <c r="W452" s="69" t="b">
        <v>0</v>
      </c>
      <c r="X452" s="48" t="s">
        <v>269</v>
      </c>
    </row>
    <row r="453" spans="2:24">
      <c r="B453" s="49"/>
      <c r="C453" s="49"/>
      <c r="E453" s="57"/>
      <c r="F453" s="57"/>
      <c r="G453" s="57"/>
      <c r="H453" s="57"/>
      <c r="I453" s="57"/>
      <c r="J453" s="57"/>
      <c r="K453" s="57"/>
      <c r="W453" s="69" t="b">
        <v>0</v>
      </c>
      <c r="X453" s="48" t="s">
        <v>269</v>
      </c>
    </row>
    <row r="454" spans="2:24">
      <c r="B454" s="49"/>
      <c r="C454" s="49"/>
      <c r="E454" s="57"/>
      <c r="F454" s="57"/>
      <c r="G454" s="57"/>
      <c r="H454" s="57"/>
      <c r="I454" s="57"/>
      <c r="J454" s="57"/>
      <c r="K454" s="57"/>
      <c r="W454" s="69" t="b">
        <v>0</v>
      </c>
      <c r="X454" s="48" t="s">
        <v>269</v>
      </c>
    </row>
    <row r="455" spans="2:24">
      <c r="B455" s="49"/>
      <c r="C455" s="49"/>
      <c r="E455" s="57"/>
      <c r="F455" s="57"/>
      <c r="G455" s="57"/>
      <c r="H455" s="57"/>
      <c r="I455" s="57"/>
      <c r="J455" s="57"/>
      <c r="K455" s="57"/>
      <c r="W455" s="69" t="b">
        <v>0</v>
      </c>
      <c r="X455" s="48" t="s">
        <v>269</v>
      </c>
    </row>
    <row r="456" spans="2:24">
      <c r="B456" s="49"/>
      <c r="C456" s="49"/>
      <c r="E456" s="57"/>
      <c r="F456" s="57"/>
      <c r="G456" s="57"/>
      <c r="H456" s="57"/>
      <c r="I456" s="57"/>
      <c r="J456" s="57"/>
      <c r="K456" s="57"/>
      <c r="W456" s="69" t="b">
        <v>0</v>
      </c>
      <c r="X456" s="48" t="s">
        <v>269</v>
      </c>
    </row>
    <row r="457" spans="2:24">
      <c r="B457" s="49"/>
      <c r="C457" s="49"/>
      <c r="E457" s="57"/>
      <c r="F457" s="57"/>
      <c r="G457" s="57"/>
      <c r="H457" s="57"/>
      <c r="I457" s="57"/>
      <c r="J457" s="57"/>
      <c r="K457" s="57"/>
      <c r="W457" s="69" t="b">
        <v>0</v>
      </c>
      <c r="X457" s="48" t="s">
        <v>269</v>
      </c>
    </row>
    <row r="458" spans="2:24">
      <c r="B458" s="49"/>
      <c r="C458" s="49"/>
      <c r="E458" s="57"/>
      <c r="F458" s="57"/>
      <c r="G458" s="57"/>
      <c r="H458" s="57"/>
      <c r="I458" s="57"/>
      <c r="J458" s="57"/>
      <c r="K458" s="57"/>
      <c r="W458" s="69" t="b">
        <v>0</v>
      </c>
      <c r="X458" s="48" t="s">
        <v>269</v>
      </c>
    </row>
    <row r="459" spans="2:24">
      <c r="B459" s="49"/>
      <c r="C459" s="49"/>
      <c r="E459" s="57"/>
      <c r="F459" s="57"/>
      <c r="G459" s="57"/>
      <c r="H459" s="57"/>
      <c r="I459" s="57"/>
      <c r="J459" s="57"/>
      <c r="K459" s="57"/>
      <c r="W459" s="69" t="b">
        <v>0</v>
      </c>
      <c r="X459" s="48" t="s">
        <v>269</v>
      </c>
    </row>
    <row r="460" spans="2:24">
      <c r="B460" s="49"/>
      <c r="C460" s="49"/>
      <c r="E460" s="57"/>
      <c r="F460" s="57"/>
      <c r="G460" s="57"/>
      <c r="H460" s="57"/>
      <c r="I460" s="57"/>
      <c r="J460" s="57"/>
      <c r="K460" s="57"/>
      <c r="W460" s="69" t="b">
        <v>0</v>
      </c>
      <c r="X460" s="48" t="s">
        <v>269</v>
      </c>
    </row>
    <row r="461" spans="2:24">
      <c r="B461" s="49"/>
      <c r="C461" s="49"/>
      <c r="E461" s="57"/>
      <c r="F461" s="57"/>
      <c r="G461" s="57"/>
      <c r="H461" s="57"/>
      <c r="I461" s="57"/>
      <c r="J461" s="57"/>
      <c r="K461" s="57"/>
      <c r="W461" s="69" t="b">
        <v>0</v>
      </c>
      <c r="X461" s="48" t="s">
        <v>269</v>
      </c>
    </row>
    <row r="462" spans="2:24">
      <c r="B462" s="49"/>
      <c r="C462" s="49"/>
      <c r="E462" s="57"/>
      <c r="F462" s="57"/>
      <c r="G462" s="57"/>
      <c r="H462" s="57"/>
      <c r="I462" s="57"/>
      <c r="J462" s="57"/>
      <c r="K462" s="57"/>
      <c r="W462" s="69" t="b">
        <v>0</v>
      </c>
      <c r="X462" s="48" t="s">
        <v>269</v>
      </c>
    </row>
    <row r="463" spans="2:24">
      <c r="B463" s="49"/>
      <c r="C463" s="49"/>
      <c r="E463" s="57"/>
      <c r="F463" s="57"/>
      <c r="G463" s="57"/>
      <c r="H463" s="57"/>
      <c r="I463" s="57"/>
      <c r="J463" s="57"/>
      <c r="K463" s="57"/>
      <c r="W463" s="69" t="b">
        <v>0</v>
      </c>
      <c r="X463" s="48" t="s">
        <v>269</v>
      </c>
    </row>
    <row r="464" spans="2:24">
      <c r="B464" s="49"/>
      <c r="C464" s="49"/>
      <c r="W464" s="69" t="b">
        <v>0</v>
      </c>
      <c r="X464" s="48" t="s">
        <v>269</v>
      </c>
    </row>
    <row r="465" spans="2:24">
      <c r="B465" s="49"/>
      <c r="C465" s="49"/>
      <c r="W465" s="69" t="b">
        <v>0</v>
      </c>
      <c r="X465" s="48" t="s">
        <v>269</v>
      </c>
    </row>
    <row r="466" spans="2:24">
      <c r="B466" s="49"/>
      <c r="C466" s="49"/>
      <c r="W466" s="69" t="b">
        <v>0</v>
      </c>
      <c r="X466" s="48" t="s">
        <v>269</v>
      </c>
    </row>
    <row r="467" spans="2:24">
      <c r="W467" s="69" t="b">
        <v>0</v>
      </c>
      <c r="X467" s="48" t="s">
        <v>269</v>
      </c>
    </row>
    <row r="468" spans="2:24">
      <c r="W468" s="69" t="b">
        <v>0</v>
      </c>
      <c r="X468" s="48" t="s">
        <v>269</v>
      </c>
    </row>
    <row r="469" spans="2:24">
      <c r="W469" s="69" t="b">
        <v>0</v>
      </c>
      <c r="X469" s="48" t="s">
        <v>269</v>
      </c>
    </row>
    <row r="470" spans="2:24">
      <c r="W470" s="69" t="b">
        <v>0</v>
      </c>
      <c r="X470" s="48" t="s">
        <v>269</v>
      </c>
    </row>
    <row r="471" spans="2:24">
      <c r="W471" s="69" t="b">
        <v>0</v>
      </c>
      <c r="X471" s="48" t="s">
        <v>269</v>
      </c>
    </row>
    <row r="472" spans="2:24">
      <c r="W472" s="69" t="b">
        <v>0</v>
      </c>
      <c r="X472" s="48" t="s">
        <v>269</v>
      </c>
    </row>
    <row r="473" spans="2:24">
      <c r="W473" s="69" t="b">
        <v>0</v>
      </c>
      <c r="X473" s="48" t="s">
        <v>269</v>
      </c>
    </row>
    <row r="474" spans="2:24">
      <c r="W474" s="69" t="b">
        <v>0</v>
      </c>
      <c r="X474" s="48" t="s">
        <v>269</v>
      </c>
    </row>
    <row r="475" spans="2:24">
      <c r="W475" s="69" t="b">
        <v>0</v>
      </c>
      <c r="X475" s="48" t="s">
        <v>269</v>
      </c>
    </row>
    <row r="476" spans="2:24">
      <c r="W476" s="69" t="b">
        <v>0</v>
      </c>
      <c r="X476" s="48" t="s">
        <v>269</v>
      </c>
    </row>
    <row r="477" spans="2:24">
      <c r="W477" s="69" t="b">
        <v>0</v>
      </c>
      <c r="X477" s="48" t="s">
        <v>269</v>
      </c>
    </row>
    <row r="478" spans="2:24">
      <c r="W478" s="69" t="b">
        <v>0</v>
      </c>
      <c r="X478" s="48" t="s">
        <v>269</v>
      </c>
    </row>
    <row r="479" spans="2:24">
      <c r="W479" s="69" t="b">
        <v>0</v>
      </c>
      <c r="X479" s="48" t="s">
        <v>269</v>
      </c>
    </row>
    <row r="480" spans="2:24">
      <c r="W480" s="69" t="b">
        <v>0</v>
      </c>
      <c r="X480" s="48" t="s">
        <v>269</v>
      </c>
    </row>
    <row r="481" spans="2:24">
      <c r="W481" s="69" t="b">
        <v>0</v>
      </c>
      <c r="X481" s="48" t="s">
        <v>269</v>
      </c>
    </row>
    <row r="482" spans="2:24">
      <c r="W482" s="69" t="b">
        <v>0</v>
      </c>
      <c r="X482" s="48" t="s">
        <v>269</v>
      </c>
    </row>
    <row r="483" spans="2:24">
      <c r="W483" s="69" t="b">
        <v>0</v>
      </c>
      <c r="X483" s="48" t="s">
        <v>269</v>
      </c>
    </row>
    <row r="484" spans="2:24">
      <c r="W484" s="69" t="b">
        <v>0</v>
      </c>
      <c r="X484" s="48" t="s">
        <v>269</v>
      </c>
    </row>
    <row r="485" spans="2:24">
      <c r="B485" s="49"/>
      <c r="C485" s="49"/>
      <c r="E485" s="57"/>
      <c r="F485" s="57"/>
      <c r="G485" s="57"/>
      <c r="H485" s="57"/>
      <c r="I485" s="57"/>
      <c r="J485" s="57"/>
      <c r="K485" s="57"/>
      <c r="W485" s="69" t="b">
        <v>0</v>
      </c>
      <c r="X485" s="48" t="s">
        <v>269</v>
      </c>
    </row>
    <row r="486" spans="2:24">
      <c r="B486" s="49"/>
      <c r="C486" s="49"/>
      <c r="E486" s="57"/>
      <c r="F486" s="57"/>
      <c r="G486" s="57"/>
      <c r="H486" s="57"/>
      <c r="I486" s="57"/>
      <c r="J486" s="57"/>
      <c r="K486" s="57"/>
      <c r="W486" s="69" t="b">
        <v>0</v>
      </c>
      <c r="X486" s="48" t="s">
        <v>269</v>
      </c>
    </row>
    <row r="487" spans="2:24">
      <c r="B487" s="49"/>
      <c r="C487" s="49"/>
      <c r="E487" s="57"/>
      <c r="F487" s="57"/>
      <c r="G487" s="57"/>
      <c r="H487" s="57"/>
      <c r="I487" s="57"/>
      <c r="J487" s="57"/>
      <c r="K487" s="57"/>
      <c r="W487" s="69" t="b">
        <v>0</v>
      </c>
      <c r="X487" s="48" t="s">
        <v>269</v>
      </c>
    </row>
    <row r="488" spans="2:24">
      <c r="B488" s="49"/>
      <c r="C488" s="49"/>
      <c r="E488" s="57"/>
      <c r="F488" s="57"/>
      <c r="G488" s="57"/>
      <c r="H488" s="57"/>
      <c r="I488" s="57"/>
      <c r="J488" s="57"/>
      <c r="K488" s="57"/>
      <c r="W488" s="69" t="b">
        <v>0</v>
      </c>
      <c r="X488" s="48" t="s">
        <v>269</v>
      </c>
    </row>
    <row r="489" spans="2:24">
      <c r="B489" s="49"/>
      <c r="C489" s="49"/>
      <c r="E489" s="57"/>
      <c r="F489" s="57"/>
      <c r="G489" s="57"/>
      <c r="H489" s="57"/>
      <c r="I489" s="57"/>
      <c r="J489" s="57"/>
      <c r="K489" s="57"/>
      <c r="W489" s="69" t="b">
        <v>0</v>
      </c>
      <c r="X489" s="48" t="s">
        <v>269</v>
      </c>
    </row>
    <row r="490" spans="2:24">
      <c r="B490" s="49"/>
      <c r="C490" s="49"/>
      <c r="E490" s="57"/>
      <c r="F490" s="57"/>
      <c r="G490" s="57"/>
      <c r="H490" s="57"/>
      <c r="I490" s="57"/>
      <c r="J490" s="57"/>
      <c r="K490" s="57"/>
      <c r="W490" s="69" t="b">
        <v>0</v>
      </c>
      <c r="X490" s="48" t="s">
        <v>269</v>
      </c>
    </row>
    <row r="491" spans="2:24">
      <c r="B491" s="49"/>
      <c r="C491" s="49"/>
      <c r="W491" s="69" t="b">
        <v>0</v>
      </c>
      <c r="X491" s="48" t="s">
        <v>269</v>
      </c>
    </row>
    <row r="492" spans="2:24">
      <c r="B492" s="49"/>
      <c r="C492" s="49"/>
      <c r="W492" s="69" t="b">
        <v>0</v>
      </c>
      <c r="X492" s="48" t="s">
        <v>269</v>
      </c>
    </row>
    <row r="493" spans="2:24">
      <c r="B493" s="49"/>
      <c r="C493" s="49"/>
      <c r="W493" s="69" t="b">
        <v>0</v>
      </c>
      <c r="X493" s="48" t="s">
        <v>269</v>
      </c>
    </row>
    <row r="494" spans="2:24">
      <c r="W494" s="69" t="b">
        <v>0</v>
      </c>
      <c r="X494" s="48" t="s">
        <v>269</v>
      </c>
    </row>
    <row r="495" spans="2:24">
      <c r="W495" s="69" t="b">
        <v>0</v>
      </c>
      <c r="X495" s="48" t="s">
        <v>269</v>
      </c>
    </row>
    <row r="496" spans="2:24">
      <c r="W496" s="69" t="b">
        <v>0</v>
      </c>
      <c r="X496" s="48" t="s">
        <v>269</v>
      </c>
    </row>
    <row r="497" spans="23:24">
      <c r="W497" s="69" t="b">
        <v>0</v>
      </c>
      <c r="X497" s="48" t="s">
        <v>269</v>
      </c>
    </row>
    <row r="498" spans="23:24">
      <c r="W498" s="69" t="b">
        <v>0</v>
      </c>
      <c r="X498" s="48" t="s">
        <v>269</v>
      </c>
    </row>
    <row r="499" spans="23:24">
      <c r="W499" s="69" t="b">
        <v>0</v>
      </c>
      <c r="X499" s="48" t="s">
        <v>269</v>
      </c>
    </row>
    <row r="500" spans="23:24">
      <c r="W500" s="69" t="b">
        <v>0</v>
      </c>
      <c r="X500" s="48" t="s">
        <v>269</v>
      </c>
    </row>
    <row r="501" spans="23:24">
      <c r="W501" s="69" t="b">
        <v>0</v>
      </c>
      <c r="X501" s="48" t="s">
        <v>269</v>
      </c>
    </row>
    <row r="502" spans="23:24">
      <c r="W502" s="69" t="b">
        <v>0</v>
      </c>
      <c r="X502" s="48" t="s">
        <v>269</v>
      </c>
    </row>
    <row r="503" spans="23:24">
      <c r="W503" s="69" t="b">
        <v>0</v>
      </c>
      <c r="X503" s="48" t="s">
        <v>269</v>
      </c>
    </row>
    <row r="504" spans="23:24">
      <c r="W504" s="69" t="b">
        <v>0</v>
      </c>
      <c r="X504" s="48" t="s">
        <v>269</v>
      </c>
    </row>
    <row r="505" spans="23:24">
      <c r="W505" s="69" t="b">
        <v>0</v>
      </c>
      <c r="X505" s="48" t="s">
        <v>269</v>
      </c>
    </row>
    <row r="506" spans="23:24">
      <c r="W506" s="69" t="b">
        <v>0</v>
      </c>
      <c r="X506" s="48" t="s">
        <v>269</v>
      </c>
    </row>
    <row r="507" spans="23:24">
      <c r="W507" s="69" t="b">
        <v>0</v>
      </c>
      <c r="X507" s="48" t="s">
        <v>269</v>
      </c>
    </row>
    <row r="508" spans="23:24">
      <c r="W508" s="69" t="b">
        <v>0</v>
      </c>
      <c r="X508" s="48" t="s">
        <v>269</v>
      </c>
    </row>
    <row r="509" spans="23:24">
      <c r="W509" s="69" t="b">
        <v>0</v>
      </c>
      <c r="X509" s="48" t="s">
        <v>269</v>
      </c>
    </row>
    <row r="510" spans="23:24">
      <c r="W510" s="69" t="b">
        <v>0</v>
      </c>
      <c r="X510" s="48" t="s">
        <v>269</v>
      </c>
    </row>
    <row r="511" spans="23:24">
      <c r="W511" s="69" t="b">
        <v>0</v>
      </c>
      <c r="X511" s="48" t="s">
        <v>269</v>
      </c>
    </row>
    <row r="512" spans="23:24">
      <c r="W512" s="69" t="b">
        <v>0</v>
      </c>
      <c r="X512" s="48" t="s">
        <v>269</v>
      </c>
    </row>
    <row r="513" spans="23:24">
      <c r="W513" s="69" t="b">
        <v>0</v>
      </c>
      <c r="X513" s="48" t="s">
        <v>269</v>
      </c>
    </row>
    <row r="514" spans="23:24">
      <c r="W514" s="69" t="b">
        <v>0</v>
      </c>
      <c r="X514" s="48" t="s">
        <v>269</v>
      </c>
    </row>
    <row r="515" spans="23:24">
      <c r="W515" s="69" t="b">
        <v>0</v>
      </c>
      <c r="X515" s="48" t="s">
        <v>269</v>
      </c>
    </row>
    <row r="516" spans="23:24">
      <c r="W516" s="69" t="b">
        <v>0</v>
      </c>
      <c r="X516" s="48" t="s">
        <v>269</v>
      </c>
    </row>
    <row r="517" spans="23:24">
      <c r="W517" s="69" t="b">
        <v>0</v>
      </c>
      <c r="X517" s="48" t="s">
        <v>269</v>
      </c>
    </row>
    <row r="518" spans="23:24">
      <c r="W518" s="69" t="b">
        <v>0</v>
      </c>
      <c r="X518" s="48" t="s">
        <v>269</v>
      </c>
    </row>
    <row r="519" spans="23:24">
      <c r="W519" s="69" t="b">
        <v>0</v>
      </c>
      <c r="X519" s="48" t="s">
        <v>269</v>
      </c>
    </row>
    <row r="520" spans="23:24">
      <c r="W520" s="69" t="b">
        <v>0</v>
      </c>
      <c r="X520" s="48" t="s">
        <v>269</v>
      </c>
    </row>
    <row r="521" spans="23:24">
      <c r="W521" s="69" t="b">
        <v>0</v>
      </c>
      <c r="X521" s="48" t="s">
        <v>269</v>
      </c>
    </row>
    <row r="522" spans="23:24">
      <c r="W522" s="69" t="b">
        <v>0</v>
      </c>
      <c r="X522" s="48" t="s">
        <v>269</v>
      </c>
    </row>
    <row r="523" spans="23:24">
      <c r="W523" s="69" t="b">
        <v>0</v>
      </c>
      <c r="X523" s="48" t="s">
        <v>269</v>
      </c>
    </row>
    <row r="524" spans="23:24">
      <c r="W524" s="69" t="b">
        <v>0</v>
      </c>
      <c r="X524" s="48" t="s">
        <v>269</v>
      </c>
    </row>
    <row r="525" spans="23:24">
      <c r="W525" s="69" t="b">
        <v>0</v>
      </c>
      <c r="X525" s="48" t="s">
        <v>269</v>
      </c>
    </row>
    <row r="526" spans="23:24">
      <c r="W526" s="69" t="b">
        <v>0</v>
      </c>
      <c r="X526" s="48" t="s">
        <v>269</v>
      </c>
    </row>
    <row r="527" spans="23:24">
      <c r="W527" s="69" t="b">
        <v>0</v>
      </c>
      <c r="X527" s="48" t="s">
        <v>269</v>
      </c>
    </row>
    <row r="528" spans="23:24">
      <c r="W528" s="69" t="b">
        <v>0</v>
      </c>
      <c r="X528" s="48" t="s">
        <v>269</v>
      </c>
    </row>
    <row r="529" spans="3:24">
      <c r="W529" s="69" t="b">
        <v>0</v>
      </c>
      <c r="X529" s="48" t="s">
        <v>269</v>
      </c>
    </row>
    <row r="530" spans="3:24">
      <c r="W530" s="69" t="b">
        <v>0</v>
      </c>
      <c r="X530" s="48" t="s">
        <v>269</v>
      </c>
    </row>
    <row r="531" spans="3:24">
      <c r="W531" s="69" t="b">
        <v>0</v>
      </c>
      <c r="X531" s="48" t="s">
        <v>269</v>
      </c>
    </row>
    <row r="532" spans="3:24">
      <c r="W532" s="69" t="b">
        <v>0</v>
      </c>
      <c r="X532" s="48" t="s">
        <v>269</v>
      </c>
    </row>
    <row r="533" spans="3:24">
      <c r="W533" s="69" t="b">
        <v>0</v>
      </c>
      <c r="X533" s="48" t="s">
        <v>269</v>
      </c>
    </row>
    <row r="534" spans="3:24">
      <c r="W534" s="69" t="b">
        <v>0</v>
      </c>
      <c r="X534" s="48" t="s">
        <v>269</v>
      </c>
    </row>
    <row r="535" spans="3:24">
      <c r="W535" s="69" t="b">
        <v>0</v>
      </c>
      <c r="X535" s="48" t="s">
        <v>269</v>
      </c>
    </row>
    <row r="536" spans="3:24">
      <c r="W536" s="69" t="b">
        <v>0</v>
      </c>
      <c r="X536" s="48" t="s">
        <v>269</v>
      </c>
    </row>
    <row r="537" spans="3:24">
      <c r="W537" s="69" t="b">
        <v>0</v>
      </c>
      <c r="X537" s="48" t="s">
        <v>269</v>
      </c>
    </row>
    <row r="538" spans="3:24">
      <c r="W538" s="69" t="b">
        <v>0</v>
      </c>
      <c r="X538" s="48" t="s">
        <v>269</v>
      </c>
    </row>
    <row r="539" spans="3:24">
      <c r="C539" s="49"/>
      <c r="W539" s="69" t="b">
        <v>0</v>
      </c>
      <c r="X539" s="48" t="s">
        <v>269</v>
      </c>
    </row>
    <row r="540" spans="3:24">
      <c r="C540" s="49"/>
      <c r="W540" s="69" t="b">
        <v>0</v>
      </c>
      <c r="X540" s="48" t="s">
        <v>269</v>
      </c>
    </row>
    <row r="541" spans="3:24">
      <c r="C541" s="49"/>
      <c r="W541" s="69" t="b">
        <v>0</v>
      </c>
      <c r="X541" s="48" t="s">
        <v>269</v>
      </c>
    </row>
    <row r="542" spans="3:24">
      <c r="C542" s="49"/>
      <c r="W542" s="69" t="b">
        <v>0</v>
      </c>
      <c r="X542" s="48" t="s">
        <v>269</v>
      </c>
    </row>
    <row r="543" spans="3:24">
      <c r="C543" s="49"/>
      <c r="W543" s="69" t="b">
        <v>0</v>
      </c>
      <c r="X543" s="48" t="s">
        <v>269</v>
      </c>
    </row>
    <row r="544" spans="3:24">
      <c r="C544" s="49"/>
      <c r="W544" s="69" t="b">
        <v>0</v>
      </c>
      <c r="X544" s="48" t="s">
        <v>269</v>
      </c>
    </row>
    <row r="545" spans="3:24">
      <c r="C545" s="49"/>
      <c r="W545" s="69" t="b">
        <v>0</v>
      </c>
      <c r="X545" s="48" t="s">
        <v>269</v>
      </c>
    </row>
    <row r="546" spans="3:24">
      <c r="C546" s="49"/>
      <c r="W546" s="69" t="b">
        <v>0</v>
      </c>
      <c r="X546" s="48" t="s">
        <v>269</v>
      </c>
    </row>
    <row r="547" spans="3:24">
      <c r="C547" s="49"/>
      <c r="W547" s="69" t="b">
        <v>0</v>
      </c>
      <c r="X547" s="48" t="s">
        <v>269</v>
      </c>
    </row>
    <row r="548" spans="3:24">
      <c r="C548" s="49"/>
      <c r="W548" s="69" t="b">
        <v>0</v>
      </c>
      <c r="X548" s="48" t="s">
        <v>269</v>
      </c>
    </row>
    <row r="549" spans="3:24">
      <c r="W549" s="69" t="b">
        <v>0</v>
      </c>
      <c r="X549" s="48" t="s">
        <v>269</v>
      </c>
    </row>
    <row r="550" spans="3:24">
      <c r="W550" s="69" t="b">
        <v>0</v>
      </c>
      <c r="X550" s="48" t="s">
        <v>269</v>
      </c>
    </row>
    <row r="551" spans="3:24">
      <c r="W551" s="69" t="b">
        <v>0</v>
      </c>
      <c r="X551" s="48" t="s">
        <v>269</v>
      </c>
    </row>
    <row r="552" spans="3:24">
      <c r="W552" s="69" t="b">
        <v>0</v>
      </c>
      <c r="X552" s="48" t="s">
        <v>269</v>
      </c>
    </row>
    <row r="553" spans="3:24">
      <c r="W553" s="69" t="b">
        <v>0</v>
      </c>
      <c r="X553" s="48" t="s">
        <v>269</v>
      </c>
    </row>
    <row r="554" spans="3:24">
      <c r="W554" s="69" t="b">
        <v>0</v>
      </c>
      <c r="X554" s="48" t="s">
        <v>269</v>
      </c>
    </row>
    <row r="555" spans="3:24">
      <c r="W555" s="69" t="b">
        <v>0</v>
      </c>
      <c r="X555" s="48" t="s">
        <v>269</v>
      </c>
    </row>
    <row r="556" spans="3:24">
      <c r="W556" s="69" t="b">
        <v>0</v>
      </c>
      <c r="X556" s="48" t="s">
        <v>269</v>
      </c>
    </row>
    <row r="557" spans="3:24">
      <c r="W557" s="69" t="b">
        <v>0</v>
      </c>
      <c r="X557" s="48" t="s">
        <v>269</v>
      </c>
    </row>
    <row r="558" spans="3:24">
      <c r="W558" s="69" t="b">
        <v>0</v>
      </c>
      <c r="X558" s="48" t="s">
        <v>269</v>
      </c>
    </row>
    <row r="559" spans="3:24">
      <c r="W559" s="69" t="b">
        <v>0</v>
      </c>
      <c r="X559" s="48" t="s">
        <v>269</v>
      </c>
    </row>
    <row r="560" spans="3:24">
      <c r="W560" s="69" t="b">
        <v>0</v>
      </c>
      <c r="X560" s="48" t="s">
        <v>269</v>
      </c>
    </row>
    <row r="561" spans="3:24">
      <c r="W561" s="69" t="b">
        <v>0</v>
      </c>
      <c r="X561" s="48" t="s">
        <v>269</v>
      </c>
    </row>
    <row r="562" spans="3:24">
      <c r="W562" s="69" t="b">
        <v>0</v>
      </c>
      <c r="X562" s="48" t="s">
        <v>269</v>
      </c>
    </row>
    <row r="563" spans="3:24">
      <c r="W563" s="69" t="b">
        <v>0</v>
      </c>
      <c r="X563" s="48" t="s">
        <v>269</v>
      </c>
    </row>
    <row r="564" spans="3:24">
      <c r="W564" s="69" t="b">
        <v>0</v>
      </c>
      <c r="X564" s="48" t="s">
        <v>269</v>
      </c>
    </row>
    <row r="565" spans="3:24">
      <c r="W565" s="69" t="b">
        <v>0</v>
      </c>
      <c r="X565" s="48" t="s">
        <v>269</v>
      </c>
    </row>
    <row r="566" spans="3:24">
      <c r="C566" s="49"/>
      <c r="W566" s="69" t="b">
        <v>0</v>
      </c>
      <c r="X566" s="48" t="s">
        <v>269</v>
      </c>
    </row>
    <row r="567" spans="3:24">
      <c r="C567" s="49"/>
      <c r="W567" s="69" t="b">
        <v>0</v>
      </c>
      <c r="X567" s="48" t="s">
        <v>269</v>
      </c>
    </row>
    <row r="568" spans="3:24">
      <c r="C568" s="49"/>
      <c r="W568" s="69" t="b">
        <v>0</v>
      </c>
      <c r="X568" s="48" t="s">
        <v>269</v>
      </c>
    </row>
    <row r="569" spans="3:24">
      <c r="C569" s="49"/>
      <c r="W569" s="69" t="b">
        <v>0</v>
      </c>
      <c r="X569" s="48" t="s">
        <v>269</v>
      </c>
    </row>
    <row r="570" spans="3:24">
      <c r="C570" s="49"/>
      <c r="W570" s="69" t="b">
        <v>0</v>
      </c>
      <c r="X570" s="48" t="s">
        <v>269</v>
      </c>
    </row>
    <row r="571" spans="3:24">
      <c r="C571" s="49"/>
      <c r="W571" s="69" t="b">
        <v>0</v>
      </c>
      <c r="X571" s="48" t="s">
        <v>269</v>
      </c>
    </row>
    <row r="572" spans="3:24">
      <c r="C572" s="49"/>
      <c r="W572" s="69" t="b">
        <v>0</v>
      </c>
      <c r="X572" s="48" t="s">
        <v>269</v>
      </c>
    </row>
    <row r="573" spans="3:24">
      <c r="C573" s="49"/>
      <c r="W573" s="69" t="b">
        <v>0</v>
      </c>
      <c r="X573" s="48" t="s">
        <v>269</v>
      </c>
    </row>
    <row r="574" spans="3:24">
      <c r="C574" s="49"/>
      <c r="W574" s="69" t="b">
        <v>0</v>
      </c>
      <c r="X574" s="48" t="s">
        <v>269</v>
      </c>
    </row>
    <row r="575" spans="3:24">
      <c r="C575" s="49"/>
      <c r="W575" s="69" t="b">
        <v>0</v>
      </c>
      <c r="X575" s="48" t="s">
        <v>269</v>
      </c>
    </row>
    <row r="576" spans="3:24">
      <c r="W576" s="69" t="b">
        <v>0</v>
      </c>
      <c r="X576" s="48" t="s">
        <v>269</v>
      </c>
    </row>
    <row r="577" spans="23:24">
      <c r="W577" s="69" t="b">
        <v>0</v>
      </c>
      <c r="X577" s="48" t="s">
        <v>269</v>
      </c>
    </row>
    <row r="578" spans="23:24">
      <c r="W578" s="69" t="b">
        <v>0</v>
      </c>
      <c r="X578" s="48" t="s">
        <v>269</v>
      </c>
    </row>
    <row r="579" spans="23:24">
      <c r="W579" s="69" t="b">
        <v>0</v>
      </c>
      <c r="X579" s="48" t="s">
        <v>269</v>
      </c>
    </row>
    <row r="580" spans="23:24">
      <c r="W580" s="69" t="b">
        <v>0</v>
      </c>
      <c r="X580" s="48" t="s">
        <v>269</v>
      </c>
    </row>
    <row r="581" spans="23:24">
      <c r="W581" s="69" t="b">
        <v>0</v>
      </c>
      <c r="X581" s="48" t="s">
        <v>269</v>
      </c>
    </row>
    <row r="582" spans="23:24">
      <c r="W582" s="69" t="b">
        <v>0</v>
      </c>
      <c r="X582" s="48" t="s">
        <v>269</v>
      </c>
    </row>
    <row r="583" spans="23:24">
      <c r="W583" s="69" t="b">
        <v>0</v>
      </c>
      <c r="X583" s="48" t="s">
        <v>269</v>
      </c>
    </row>
    <row r="584" spans="23:24">
      <c r="W584" s="69" t="b">
        <v>0</v>
      </c>
      <c r="X584" s="48" t="s">
        <v>269</v>
      </c>
    </row>
    <row r="585" spans="23:24">
      <c r="W585" s="69" t="b">
        <v>0</v>
      </c>
      <c r="X585" s="48" t="s">
        <v>269</v>
      </c>
    </row>
    <row r="586" spans="23:24">
      <c r="W586" s="69" t="b">
        <v>0</v>
      </c>
      <c r="X586" s="48" t="s">
        <v>269</v>
      </c>
    </row>
    <row r="587" spans="23:24">
      <c r="W587" s="69" t="b">
        <v>0</v>
      </c>
      <c r="X587" s="48" t="s">
        <v>269</v>
      </c>
    </row>
    <row r="588" spans="23:24">
      <c r="W588" s="69" t="b">
        <v>0</v>
      </c>
      <c r="X588" s="48" t="s">
        <v>269</v>
      </c>
    </row>
    <row r="589" spans="23:24">
      <c r="W589" s="69" t="b">
        <v>0</v>
      </c>
      <c r="X589" s="48" t="s">
        <v>269</v>
      </c>
    </row>
    <row r="590" spans="23:24">
      <c r="W590" s="69" t="b">
        <v>0</v>
      </c>
      <c r="X590" s="48" t="s">
        <v>269</v>
      </c>
    </row>
    <row r="591" spans="23:24">
      <c r="W591" s="69" t="b">
        <v>0</v>
      </c>
      <c r="X591" s="48" t="s">
        <v>269</v>
      </c>
    </row>
    <row r="592" spans="23:24">
      <c r="W592" s="69" t="b">
        <v>0</v>
      </c>
      <c r="X592" s="48" t="s">
        <v>269</v>
      </c>
    </row>
    <row r="593" spans="3:24">
      <c r="C593" s="49"/>
      <c r="W593" s="69" t="b">
        <v>0</v>
      </c>
      <c r="X593" s="48" t="s">
        <v>269</v>
      </c>
    </row>
    <row r="594" spans="3:24">
      <c r="C594" s="49"/>
      <c r="W594" s="69" t="b">
        <v>0</v>
      </c>
      <c r="X594" s="48" t="s">
        <v>269</v>
      </c>
    </row>
    <row r="595" spans="3:24">
      <c r="C595" s="49"/>
      <c r="W595" s="69" t="b">
        <v>0</v>
      </c>
      <c r="X595" s="48" t="s">
        <v>269</v>
      </c>
    </row>
    <row r="596" spans="3:24">
      <c r="C596" s="49"/>
      <c r="W596" s="69" t="b">
        <v>0</v>
      </c>
      <c r="X596" s="48" t="s">
        <v>269</v>
      </c>
    </row>
    <row r="597" spans="3:24">
      <c r="C597" s="49"/>
      <c r="W597" s="69" t="b">
        <v>0</v>
      </c>
      <c r="X597" s="48" t="s">
        <v>269</v>
      </c>
    </row>
    <row r="598" spans="3:24">
      <c r="C598" s="49"/>
      <c r="W598" s="69" t="b">
        <v>0</v>
      </c>
      <c r="X598" s="48" t="s">
        <v>269</v>
      </c>
    </row>
    <row r="599" spans="3:24">
      <c r="C599" s="49"/>
      <c r="W599" s="69" t="b">
        <v>0</v>
      </c>
      <c r="X599" s="48" t="s">
        <v>269</v>
      </c>
    </row>
    <row r="600" spans="3:24">
      <c r="C600" s="49"/>
      <c r="W600" s="69" t="b">
        <v>0</v>
      </c>
      <c r="X600" s="48" t="s">
        <v>269</v>
      </c>
    </row>
    <row r="601" spans="3:24">
      <c r="C601" s="49"/>
      <c r="W601" s="69" t="b">
        <v>0</v>
      </c>
      <c r="X601" s="48" t="s">
        <v>269</v>
      </c>
    </row>
    <row r="602" spans="3:24">
      <c r="C602" s="49"/>
      <c r="W602" s="69" t="b">
        <v>0</v>
      </c>
      <c r="X602" s="48" t="s">
        <v>269</v>
      </c>
    </row>
    <row r="603" spans="3:24">
      <c r="W603" s="69" t="b">
        <v>0</v>
      </c>
      <c r="X603" s="48" t="s">
        <v>269</v>
      </c>
    </row>
    <row r="604" spans="3:24">
      <c r="W604" s="69" t="b">
        <v>0</v>
      </c>
      <c r="X604" s="48" t="s">
        <v>269</v>
      </c>
    </row>
    <row r="605" spans="3:24">
      <c r="W605" s="69" t="b">
        <v>0</v>
      </c>
      <c r="X605" s="48" t="s">
        <v>269</v>
      </c>
    </row>
    <row r="606" spans="3:24">
      <c r="W606" s="69" t="b">
        <v>0</v>
      </c>
      <c r="X606" s="48" t="s">
        <v>269</v>
      </c>
    </row>
    <row r="607" spans="3:24">
      <c r="W607" s="69" t="b">
        <v>0</v>
      </c>
      <c r="X607" s="48" t="s">
        <v>269</v>
      </c>
    </row>
    <row r="608" spans="3:24">
      <c r="W608" s="69" t="b">
        <v>0</v>
      </c>
      <c r="X608" s="48" t="s">
        <v>269</v>
      </c>
    </row>
    <row r="609" spans="23:24">
      <c r="W609" s="69" t="b">
        <v>0</v>
      </c>
      <c r="X609" s="48" t="s">
        <v>269</v>
      </c>
    </row>
    <row r="610" spans="23:24">
      <c r="W610" s="69" t="b">
        <v>0</v>
      </c>
      <c r="X610" s="48" t="s">
        <v>269</v>
      </c>
    </row>
    <row r="611" spans="23:24">
      <c r="W611" s="69" t="b">
        <v>0</v>
      </c>
      <c r="X611" s="48" t="s">
        <v>269</v>
      </c>
    </row>
    <row r="612" spans="23:24">
      <c r="W612" s="69" t="b">
        <v>0</v>
      </c>
      <c r="X612" s="48" t="s">
        <v>269</v>
      </c>
    </row>
    <row r="613" spans="23:24">
      <c r="W613" s="69" t="b">
        <v>0</v>
      </c>
      <c r="X613" s="48" t="s">
        <v>269</v>
      </c>
    </row>
    <row r="614" spans="23:24">
      <c r="W614" s="69" t="b">
        <v>0</v>
      </c>
      <c r="X614" s="48" t="s">
        <v>269</v>
      </c>
    </row>
    <row r="615" spans="23:24">
      <c r="W615" s="69" t="b">
        <v>0</v>
      </c>
      <c r="X615" s="48" t="s">
        <v>269</v>
      </c>
    </row>
    <row r="616" spans="23:24">
      <c r="W616" s="69" t="b">
        <v>0</v>
      </c>
      <c r="X616" s="48" t="s">
        <v>269</v>
      </c>
    </row>
    <row r="617" spans="23:24">
      <c r="W617" s="69" t="b">
        <v>0</v>
      </c>
      <c r="X617" s="48" t="s">
        <v>269</v>
      </c>
    </row>
    <row r="618" spans="23:24">
      <c r="W618" s="69" t="b">
        <v>0</v>
      </c>
      <c r="X618" s="48" t="s">
        <v>269</v>
      </c>
    </row>
    <row r="619" spans="23:24">
      <c r="W619" s="69" t="b">
        <v>0</v>
      </c>
      <c r="X619" s="48" t="s">
        <v>269</v>
      </c>
    </row>
    <row r="620" spans="23:24">
      <c r="W620" s="69" t="b">
        <v>0</v>
      </c>
      <c r="X620" s="48" t="s">
        <v>269</v>
      </c>
    </row>
    <row r="621" spans="23:24">
      <c r="W621" s="69" t="b">
        <v>0</v>
      </c>
      <c r="X621" s="48" t="s">
        <v>269</v>
      </c>
    </row>
    <row r="622" spans="23:24">
      <c r="W622" s="69" t="b">
        <v>0</v>
      </c>
      <c r="X622" s="48" t="s">
        <v>269</v>
      </c>
    </row>
    <row r="623" spans="23:24">
      <c r="W623" s="69" t="b">
        <v>0</v>
      </c>
      <c r="X623" s="48" t="s">
        <v>269</v>
      </c>
    </row>
    <row r="624" spans="23:24">
      <c r="W624" s="69" t="b">
        <v>0</v>
      </c>
      <c r="X624" s="48" t="s">
        <v>269</v>
      </c>
    </row>
    <row r="625" spans="23:24">
      <c r="W625" s="69" t="b">
        <v>0</v>
      </c>
      <c r="X625" s="48" t="s">
        <v>269</v>
      </c>
    </row>
    <row r="626" spans="23:24">
      <c r="W626" s="69" t="b">
        <v>0</v>
      </c>
      <c r="X626" s="48" t="s">
        <v>269</v>
      </c>
    </row>
    <row r="627" spans="23:24">
      <c r="W627" s="69" t="b">
        <v>0</v>
      </c>
      <c r="X627" s="48" t="s">
        <v>269</v>
      </c>
    </row>
    <row r="628" spans="23:24">
      <c r="W628" s="69" t="b">
        <v>0</v>
      </c>
      <c r="X628" s="48" t="s">
        <v>269</v>
      </c>
    </row>
    <row r="629" spans="23:24">
      <c r="W629" s="69" t="b">
        <v>0</v>
      </c>
      <c r="X629" s="48" t="s">
        <v>269</v>
      </c>
    </row>
    <row r="630" spans="23:24">
      <c r="W630" s="69" t="b">
        <v>0</v>
      </c>
      <c r="X630" s="48" t="s">
        <v>269</v>
      </c>
    </row>
    <row r="631" spans="23:24">
      <c r="W631" s="69" t="b">
        <v>0</v>
      </c>
      <c r="X631" s="48" t="s">
        <v>269</v>
      </c>
    </row>
    <row r="632" spans="23:24">
      <c r="W632" s="69" t="b">
        <v>0</v>
      </c>
      <c r="X632" s="48" t="s">
        <v>269</v>
      </c>
    </row>
    <row r="633" spans="23:24">
      <c r="W633" s="69" t="b">
        <v>0</v>
      </c>
      <c r="X633" s="48" t="s">
        <v>269</v>
      </c>
    </row>
    <row r="634" spans="23:24">
      <c r="W634" s="69" t="b">
        <v>0</v>
      </c>
      <c r="X634" s="48" t="s">
        <v>269</v>
      </c>
    </row>
    <row r="635" spans="23:24">
      <c r="W635" s="69" t="b">
        <v>0</v>
      </c>
      <c r="X635" s="48" t="s">
        <v>269</v>
      </c>
    </row>
    <row r="636" spans="23:24">
      <c r="W636" s="69" t="b">
        <v>0</v>
      </c>
      <c r="X636" s="48" t="s">
        <v>269</v>
      </c>
    </row>
    <row r="637" spans="23:24">
      <c r="W637" s="69" t="b">
        <v>0</v>
      </c>
      <c r="X637" s="48" t="s">
        <v>269</v>
      </c>
    </row>
    <row r="638" spans="23:24">
      <c r="W638" s="69" t="b">
        <v>0</v>
      </c>
      <c r="X638" s="48" t="s">
        <v>269</v>
      </c>
    </row>
    <row r="639" spans="23:24">
      <c r="W639" s="69" t="b">
        <v>0</v>
      </c>
      <c r="X639" s="48" t="s">
        <v>269</v>
      </c>
    </row>
    <row r="640" spans="23:24">
      <c r="W640" s="69" t="b">
        <v>0</v>
      </c>
      <c r="X640" s="48" t="s">
        <v>269</v>
      </c>
    </row>
    <row r="641" spans="23:24">
      <c r="W641" s="69" t="b">
        <v>0</v>
      </c>
      <c r="X641" s="48" t="s">
        <v>269</v>
      </c>
    </row>
    <row r="642" spans="23:24">
      <c r="W642" s="69" t="b">
        <v>0</v>
      </c>
      <c r="X642" s="48" t="s">
        <v>269</v>
      </c>
    </row>
    <row r="643" spans="23:24">
      <c r="W643" s="69" t="b">
        <v>0</v>
      </c>
      <c r="X643" s="48" t="s">
        <v>269</v>
      </c>
    </row>
    <row r="644" spans="23:24">
      <c r="W644" s="69" t="b">
        <v>0</v>
      </c>
      <c r="X644" s="48" t="s">
        <v>269</v>
      </c>
    </row>
    <row r="645" spans="23:24">
      <c r="W645" s="69" t="b">
        <v>0</v>
      </c>
      <c r="X645" s="48" t="s">
        <v>269</v>
      </c>
    </row>
    <row r="646" spans="23:24">
      <c r="W646" s="69" t="b">
        <v>0</v>
      </c>
      <c r="X646" s="48" t="s">
        <v>269</v>
      </c>
    </row>
    <row r="647" spans="23:24">
      <c r="W647" s="69" t="b">
        <v>0</v>
      </c>
      <c r="X647" s="48" t="s">
        <v>269</v>
      </c>
    </row>
    <row r="648" spans="23:24">
      <c r="W648" s="69" t="b">
        <v>0</v>
      </c>
      <c r="X648" s="48" t="s">
        <v>269</v>
      </c>
    </row>
    <row r="649" spans="23:24">
      <c r="W649" s="69" t="b">
        <v>0</v>
      </c>
      <c r="X649" s="48" t="s">
        <v>269</v>
      </c>
    </row>
    <row r="650" spans="23:24">
      <c r="W650" s="69" t="b">
        <v>0</v>
      </c>
      <c r="X650" s="48" t="s">
        <v>269</v>
      </c>
    </row>
    <row r="651" spans="23:24">
      <c r="W651" s="69" t="b">
        <v>0</v>
      </c>
      <c r="X651" s="48" t="s">
        <v>269</v>
      </c>
    </row>
    <row r="652" spans="23:24">
      <c r="W652" s="69" t="b">
        <v>0</v>
      </c>
      <c r="X652" s="48" t="s">
        <v>269</v>
      </c>
    </row>
    <row r="653" spans="23:24">
      <c r="W653" s="69" t="b">
        <v>0</v>
      </c>
      <c r="X653" s="48" t="s">
        <v>269</v>
      </c>
    </row>
    <row r="654" spans="23:24">
      <c r="W654" s="69" t="b">
        <v>0</v>
      </c>
      <c r="X654" s="48" t="s">
        <v>269</v>
      </c>
    </row>
    <row r="655" spans="23:24">
      <c r="W655" s="69" t="b">
        <v>0</v>
      </c>
      <c r="X655" s="48" t="s">
        <v>269</v>
      </c>
    </row>
    <row r="656" spans="23:24">
      <c r="W656" s="69" t="b">
        <v>0</v>
      </c>
      <c r="X656" s="48" t="s">
        <v>269</v>
      </c>
    </row>
    <row r="657" spans="23:24">
      <c r="W657" s="69" t="b">
        <v>0</v>
      </c>
      <c r="X657" s="48" t="s">
        <v>269</v>
      </c>
    </row>
    <row r="658" spans="23:24">
      <c r="W658" s="69" t="b">
        <v>0</v>
      </c>
      <c r="X658" s="48" t="s">
        <v>269</v>
      </c>
    </row>
    <row r="659" spans="23:24">
      <c r="W659" s="69" t="b">
        <v>0</v>
      </c>
      <c r="X659" s="48" t="s">
        <v>269</v>
      </c>
    </row>
    <row r="660" spans="23:24">
      <c r="W660" s="69" t="b">
        <v>0</v>
      </c>
      <c r="X660" s="48" t="s">
        <v>269</v>
      </c>
    </row>
    <row r="661" spans="23:24">
      <c r="W661" s="69" t="b">
        <v>0</v>
      </c>
      <c r="X661" s="48" t="s">
        <v>269</v>
      </c>
    </row>
    <row r="662" spans="23:24">
      <c r="W662" s="69" t="b">
        <v>0</v>
      </c>
      <c r="X662" s="48" t="s">
        <v>269</v>
      </c>
    </row>
    <row r="663" spans="23:24">
      <c r="W663" s="69" t="b">
        <v>0</v>
      </c>
      <c r="X663" s="48" t="s">
        <v>269</v>
      </c>
    </row>
    <row r="664" spans="23:24">
      <c r="W664" s="69" t="b">
        <v>0</v>
      </c>
      <c r="X664" s="48" t="s">
        <v>269</v>
      </c>
    </row>
    <row r="665" spans="23:24">
      <c r="W665" s="69" t="b">
        <v>0</v>
      </c>
      <c r="X665" s="48" t="s">
        <v>269</v>
      </c>
    </row>
    <row r="666" spans="23:24">
      <c r="W666" s="69" t="b">
        <v>0</v>
      </c>
      <c r="X666" s="48" t="s">
        <v>269</v>
      </c>
    </row>
    <row r="667" spans="23:24">
      <c r="W667" s="69" t="b">
        <v>0</v>
      </c>
      <c r="X667" s="48" t="s">
        <v>269</v>
      </c>
    </row>
    <row r="668" spans="23:24">
      <c r="W668" s="69" t="b">
        <v>0</v>
      </c>
      <c r="X668" s="48" t="s">
        <v>269</v>
      </c>
    </row>
    <row r="669" spans="23:24">
      <c r="W669" s="69" t="b">
        <v>0</v>
      </c>
      <c r="X669" s="48" t="s">
        <v>269</v>
      </c>
    </row>
    <row r="670" spans="23:24">
      <c r="W670" s="69" t="b">
        <v>0</v>
      </c>
      <c r="X670" s="48" t="s">
        <v>269</v>
      </c>
    </row>
    <row r="671" spans="23:24">
      <c r="W671" s="69" t="b">
        <v>0</v>
      </c>
      <c r="X671" s="48" t="s">
        <v>269</v>
      </c>
    </row>
    <row r="672" spans="23:24">
      <c r="W672" s="69" t="b">
        <v>0</v>
      </c>
      <c r="X672" s="48" t="s">
        <v>269</v>
      </c>
    </row>
    <row r="673" spans="23:24">
      <c r="W673" s="69" t="b">
        <v>0</v>
      </c>
      <c r="X673" s="48" t="s">
        <v>269</v>
      </c>
    </row>
    <row r="674" spans="23:24">
      <c r="W674" s="69" t="b">
        <v>0</v>
      </c>
      <c r="X674" s="48" t="s">
        <v>269</v>
      </c>
    </row>
    <row r="675" spans="23:24">
      <c r="W675" s="69" t="b">
        <v>0</v>
      </c>
      <c r="X675" s="48" t="s">
        <v>269</v>
      </c>
    </row>
    <row r="676" spans="23:24">
      <c r="W676" s="69" t="b">
        <v>0</v>
      </c>
      <c r="X676" s="48" t="s">
        <v>269</v>
      </c>
    </row>
    <row r="677" spans="23:24">
      <c r="W677" s="69" t="b">
        <v>0</v>
      </c>
      <c r="X677" s="48" t="s">
        <v>269</v>
      </c>
    </row>
    <row r="678" spans="23:24">
      <c r="W678" s="69" t="b">
        <v>0</v>
      </c>
      <c r="X678" s="48" t="s">
        <v>269</v>
      </c>
    </row>
    <row r="679" spans="23:24">
      <c r="W679" s="69" t="b">
        <v>0</v>
      </c>
      <c r="X679" s="48" t="s">
        <v>269</v>
      </c>
    </row>
    <row r="680" spans="23:24">
      <c r="W680" s="69" t="b">
        <v>0</v>
      </c>
      <c r="X680" s="48" t="s">
        <v>269</v>
      </c>
    </row>
    <row r="681" spans="23:24">
      <c r="W681" s="69" t="b">
        <v>0</v>
      </c>
      <c r="X681" s="48" t="s">
        <v>269</v>
      </c>
    </row>
    <row r="682" spans="23:24">
      <c r="W682" s="69" t="b">
        <v>0</v>
      </c>
      <c r="X682" s="48" t="s">
        <v>269</v>
      </c>
    </row>
    <row r="683" spans="23:24">
      <c r="W683" s="69" t="b">
        <v>0</v>
      </c>
      <c r="X683" s="48" t="s">
        <v>269</v>
      </c>
    </row>
    <row r="684" spans="23:24">
      <c r="W684" s="69" t="b">
        <v>0</v>
      </c>
      <c r="X684" s="48" t="s">
        <v>269</v>
      </c>
    </row>
    <row r="685" spans="23:24">
      <c r="W685" s="69" t="b">
        <v>0</v>
      </c>
      <c r="X685" s="48" t="s">
        <v>269</v>
      </c>
    </row>
    <row r="686" spans="23:24">
      <c r="W686" s="69" t="b">
        <v>0</v>
      </c>
      <c r="X686" s="48" t="s">
        <v>269</v>
      </c>
    </row>
    <row r="687" spans="23:24">
      <c r="W687" s="69" t="b">
        <v>0</v>
      </c>
      <c r="X687" s="48" t="s">
        <v>269</v>
      </c>
    </row>
    <row r="688" spans="23:24">
      <c r="W688" s="69" t="b">
        <v>0</v>
      </c>
      <c r="X688" s="48" t="s">
        <v>269</v>
      </c>
    </row>
    <row r="689" spans="23:24">
      <c r="W689" s="69" t="b">
        <v>0</v>
      </c>
      <c r="X689" s="48" t="s">
        <v>269</v>
      </c>
    </row>
    <row r="690" spans="23:24">
      <c r="W690" s="69" t="b">
        <v>0</v>
      </c>
      <c r="X690" s="48" t="s">
        <v>269</v>
      </c>
    </row>
    <row r="691" spans="23:24">
      <c r="W691" s="69" t="b">
        <v>0</v>
      </c>
      <c r="X691" s="48" t="s">
        <v>269</v>
      </c>
    </row>
    <row r="692" spans="23:24">
      <c r="W692" s="69" t="b">
        <v>0</v>
      </c>
      <c r="X692" s="48" t="s">
        <v>269</v>
      </c>
    </row>
    <row r="693" spans="23:24">
      <c r="W693" s="69" t="b">
        <v>0</v>
      </c>
      <c r="X693" s="48" t="s">
        <v>269</v>
      </c>
    </row>
    <row r="694" spans="23:24">
      <c r="W694" s="69" t="b">
        <v>0</v>
      </c>
      <c r="X694" s="48" t="s">
        <v>269</v>
      </c>
    </row>
    <row r="695" spans="23:24">
      <c r="W695" s="69" t="b">
        <v>0</v>
      </c>
      <c r="X695" s="48" t="s">
        <v>269</v>
      </c>
    </row>
    <row r="696" spans="23:24">
      <c r="W696" s="69" t="b">
        <v>0</v>
      </c>
      <c r="X696" s="48" t="s">
        <v>269</v>
      </c>
    </row>
    <row r="697" spans="23:24">
      <c r="W697" s="69" t="b">
        <v>0</v>
      </c>
      <c r="X697" s="48" t="s">
        <v>269</v>
      </c>
    </row>
    <row r="698" spans="23:24">
      <c r="W698" s="69" t="b">
        <v>0</v>
      </c>
      <c r="X698" s="48" t="s">
        <v>269</v>
      </c>
    </row>
    <row r="699" spans="23:24">
      <c r="W699" s="69" t="b">
        <v>0</v>
      </c>
      <c r="X699" s="48" t="s">
        <v>269</v>
      </c>
    </row>
    <row r="700" spans="23:24">
      <c r="W700" s="69" t="b">
        <v>0</v>
      </c>
      <c r="X700" s="48" t="s">
        <v>269</v>
      </c>
    </row>
    <row r="701" spans="23:24">
      <c r="W701" s="69" t="b">
        <v>0</v>
      </c>
      <c r="X701" s="48" t="s">
        <v>269</v>
      </c>
    </row>
    <row r="702" spans="23:24">
      <c r="W702" s="69" t="b">
        <v>0</v>
      </c>
      <c r="X702" s="48" t="s">
        <v>269</v>
      </c>
    </row>
    <row r="703" spans="23:24">
      <c r="W703" s="69" t="b">
        <v>0</v>
      </c>
      <c r="X703" s="48" t="s">
        <v>269</v>
      </c>
    </row>
    <row r="704" spans="23:24">
      <c r="W704" s="69" t="b">
        <v>0</v>
      </c>
      <c r="X704" s="48" t="s">
        <v>269</v>
      </c>
    </row>
    <row r="705" spans="23:24">
      <c r="W705" s="69" t="b">
        <v>0</v>
      </c>
      <c r="X705" s="48" t="s">
        <v>269</v>
      </c>
    </row>
    <row r="706" spans="23:24">
      <c r="W706" s="69" t="b">
        <v>0</v>
      </c>
      <c r="X706" s="48" t="s">
        <v>269</v>
      </c>
    </row>
    <row r="707" spans="23:24">
      <c r="W707" s="69" t="b">
        <v>0</v>
      </c>
      <c r="X707" s="48" t="s">
        <v>269</v>
      </c>
    </row>
    <row r="708" spans="23:24">
      <c r="W708" s="69" t="b">
        <v>0</v>
      </c>
      <c r="X708" s="48" t="s">
        <v>269</v>
      </c>
    </row>
    <row r="709" spans="23:24">
      <c r="W709" s="69" t="b">
        <v>0</v>
      </c>
      <c r="X709" s="48" t="s">
        <v>269</v>
      </c>
    </row>
    <row r="710" spans="23:24">
      <c r="W710" s="69" t="b">
        <v>0</v>
      </c>
      <c r="X710" s="48" t="s">
        <v>269</v>
      </c>
    </row>
    <row r="711" spans="23:24">
      <c r="W711" s="69" t="b">
        <v>0</v>
      </c>
      <c r="X711" s="48" t="s">
        <v>269</v>
      </c>
    </row>
    <row r="712" spans="23:24">
      <c r="W712" s="69" t="b">
        <v>0</v>
      </c>
      <c r="X712" s="48" t="s">
        <v>269</v>
      </c>
    </row>
    <row r="713" spans="23:24">
      <c r="W713" s="69" t="b">
        <v>0</v>
      </c>
      <c r="X713" s="48" t="s">
        <v>269</v>
      </c>
    </row>
    <row r="714" spans="23:24">
      <c r="W714" s="69" t="b">
        <v>0</v>
      </c>
      <c r="X714" s="48" t="s">
        <v>269</v>
      </c>
    </row>
    <row r="715" spans="23:24">
      <c r="W715" s="69" t="b">
        <v>0</v>
      </c>
      <c r="X715" s="48" t="s">
        <v>269</v>
      </c>
    </row>
    <row r="716" spans="23:24">
      <c r="W716" s="69" t="b">
        <v>0</v>
      </c>
      <c r="X716" s="48" t="s">
        <v>269</v>
      </c>
    </row>
    <row r="717" spans="23:24">
      <c r="W717" s="69" t="b">
        <v>0</v>
      </c>
      <c r="X717" s="48" t="s">
        <v>269</v>
      </c>
    </row>
    <row r="718" spans="23:24">
      <c r="W718" s="69" t="b">
        <v>0</v>
      </c>
      <c r="X718" s="48" t="s">
        <v>269</v>
      </c>
    </row>
    <row r="719" spans="23:24">
      <c r="W719" s="69" t="b">
        <v>0</v>
      </c>
      <c r="X719" s="48" t="s">
        <v>269</v>
      </c>
    </row>
    <row r="720" spans="23:24">
      <c r="W720" s="69" t="b">
        <v>0</v>
      </c>
      <c r="X720" s="48" t="s">
        <v>269</v>
      </c>
    </row>
    <row r="721" spans="23:24">
      <c r="W721" s="69" t="b">
        <v>0</v>
      </c>
      <c r="X721" s="48" t="s">
        <v>269</v>
      </c>
    </row>
    <row r="722" spans="23:24">
      <c r="W722" s="69" t="b">
        <v>0</v>
      </c>
      <c r="X722" s="48" t="s">
        <v>269</v>
      </c>
    </row>
    <row r="723" spans="23:24">
      <c r="W723" s="69" t="b">
        <v>0</v>
      </c>
      <c r="X723" s="48" t="s">
        <v>269</v>
      </c>
    </row>
    <row r="724" spans="23:24">
      <c r="W724" s="69" t="b">
        <v>0</v>
      </c>
      <c r="X724" s="48" t="s">
        <v>269</v>
      </c>
    </row>
    <row r="725" spans="23:24">
      <c r="W725" s="69" t="b">
        <v>0</v>
      </c>
      <c r="X725" s="48" t="s">
        <v>269</v>
      </c>
    </row>
    <row r="726" spans="23:24">
      <c r="W726" s="69" t="b">
        <v>0</v>
      </c>
      <c r="X726" s="48" t="s">
        <v>269</v>
      </c>
    </row>
    <row r="727" spans="23:24">
      <c r="W727" s="69" t="b">
        <v>0</v>
      </c>
      <c r="X727" s="48" t="s">
        <v>269</v>
      </c>
    </row>
    <row r="728" spans="23:24">
      <c r="W728" s="69" t="b">
        <v>0</v>
      </c>
      <c r="X728" s="48" t="s">
        <v>269</v>
      </c>
    </row>
    <row r="729" spans="23:24">
      <c r="W729" s="69" t="b">
        <v>0</v>
      </c>
      <c r="X729" s="48" t="s">
        <v>269</v>
      </c>
    </row>
    <row r="730" spans="23:24">
      <c r="W730" s="69" t="b">
        <v>0</v>
      </c>
      <c r="X730" s="48" t="s">
        <v>269</v>
      </c>
    </row>
    <row r="731" spans="23:24">
      <c r="W731" s="69" t="b">
        <v>0</v>
      </c>
      <c r="X731" s="48" t="s">
        <v>269</v>
      </c>
    </row>
    <row r="732" spans="23:24">
      <c r="W732" s="69" t="b">
        <v>0</v>
      </c>
      <c r="X732" s="48" t="s">
        <v>269</v>
      </c>
    </row>
    <row r="733" spans="23:24">
      <c r="W733" s="69" t="b">
        <v>0</v>
      </c>
      <c r="X733" s="48" t="s">
        <v>269</v>
      </c>
    </row>
    <row r="734" spans="23:24">
      <c r="W734" s="69" t="b">
        <v>0</v>
      </c>
      <c r="X734" s="48" t="s">
        <v>269</v>
      </c>
    </row>
    <row r="735" spans="23:24">
      <c r="W735" s="69" t="b">
        <v>0</v>
      </c>
      <c r="X735" s="48" t="s">
        <v>269</v>
      </c>
    </row>
    <row r="736" spans="23:24">
      <c r="W736" s="69" t="b">
        <v>0</v>
      </c>
      <c r="X736" s="48" t="s">
        <v>269</v>
      </c>
    </row>
    <row r="737" spans="23:24">
      <c r="W737" s="69" t="b">
        <v>0</v>
      </c>
      <c r="X737" s="48" t="s">
        <v>269</v>
      </c>
    </row>
    <row r="738" spans="23:24">
      <c r="W738" s="69" t="b">
        <v>0</v>
      </c>
      <c r="X738" s="48" t="s">
        <v>269</v>
      </c>
    </row>
    <row r="739" spans="23:24">
      <c r="W739" s="69" t="b">
        <v>0</v>
      </c>
      <c r="X739" s="48" t="s">
        <v>269</v>
      </c>
    </row>
    <row r="740" spans="23:24">
      <c r="W740" s="69" t="b">
        <v>0</v>
      </c>
      <c r="X740" s="48" t="s">
        <v>269</v>
      </c>
    </row>
    <row r="741" spans="23:24">
      <c r="W741" s="69" t="b">
        <v>0</v>
      </c>
      <c r="X741" s="48" t="s">
        <v>269</v>
      </c>
    </row>
    <row r="742" spans="23:24">
      <c r="W742" s="69" t="b">
        <v>0</v>
      </c>
      <c r="X742" s="48" t="s">
        <v>269</v>
      </c>
    </row>
    <row r="743" spans="23:24">
      <c r="W743" s="69" t="b">
        <v>0</v>
      </c>
      <c r="X743" s="48" t="s">
        <v>269</v>
      </c>
    </row>
    <row r="744" spans="23:24">
      <c r="W744" s="69" t="b">
        <v>0</v>
      </c>
      <c r="X744" s="48" t="s">
        <v>269</v>
      </c>
    </row>
    <row r="745" spans="23:24">
      <c r="W745" s="69" t="b">
        <v>0</v>
      </c>
      <c r="X745" s="48" t="s">
        <v>269</v>
      </c>
    </row>
    <row r="746" spans="23:24">
      <c r="W746" s="69" t="b">
        <v>0</v>
      </c>
      <c r="X746" s="48" t="s">
        <v>269</v>
      </c>
    </row>
    <row r="747" spans="23:24">
      <c r="W747" s="69" t="b">
        <v>0</v>
      </c>
      <c r="X747" s="48" t="s">
        <v>269</v>
      </c>
    </row>
    <row r="748" spans="23:24">
      <c r="W748" s="69" t="b">
        <v>0</v>
      </c>
      <c r="X748" s="48" t="s">
        <v>269</v>
      </c>
    </row>
    <row r="749" spans="23:24">
      <c r="W749" s="69" t="b">
        <v>0</v>
      </c>
      <c r="X749" s="48" t="s">
        <v>269</v>
      </c>
    </row>
    <row r="750" spans="23:24">
      <c r="W750" s="69" t="b">
        <v>0</v>
      </c>
      <c r="X750" s="48" t="s">
        <v>269</v>
      </c>
    </row>
    <row r="751" spans="23:24">
      <c r="W751" s="69" t="b">
        <v>0</v>
      </c>
      <c r="X751" s="48" t="s">
        <v>269</v>
      </c>
    </row>
    <row r="752" spans="23:24">
      <c r="W752" s="69" t="b">
        <v>0</v>
      </c>
      <c r="X752" s="48" t="s">
        <v>269</v>
      </c>
    </row>
    <row r="753" spans="23:24">
      <c r="W753" s="69" t="b">
        <v>0</v>
      </c>
      <c r="X753" s="48" t="s">
        <v>269</v>
      </c>
    </row>
    <row r="754" spans="23:24">
      <c r="W754" s="69" t="b">
        <v>0</v>
      </c>
      <c r="X754" s="48" t="s">
        <v>269</v>
      </c>
    </row>
    <row r="755" spans="23:24">
      <c r="W755" s="69" t="b">
        <v>0</v>
      </c>
      <c r="X755" s="48" t="s">
        <v>269</v>
      </c>
    </row>
    <row r="756" spans="23:24">
      <c r="W756" s="69" t="b">
        <v>0</v>
      </c>
      <c r="X756" s="48" t="s">
        <v>269</v>
      </c>
    </row>
    <row r="757" spans="23:24">
      <c r="W757" s="69" t="b">
        <v>0</v>
      </c>
      <c r="X757" s="48" t="s">
        <v>269</v>
      </c>
    </row>
    <row r="758" spans="23:24">
      <c r="W758" s="69" t="b">
        <v>0</v>
      </c>
      <c r="X758" s="48" t="s">
        <v>269</v>
      </c>
    </row>
    <row r="759" spans="23:24">
      <c r="W759" s="69" t="b">
        <v>0</v>
      </c>
      <c r="X759" s="48" t="s">
        <v>269</v>
      </c>
    </row>
    <row r="760" spans="23:24">
      <c r="W760" s="69" t="b">
        <v>0</v>
      </c>
      <c r="X760" s="48" t="s">
        <v>269</v>
      </c>
    </row>
    <row r="761" spans="23:24">
      <c r="W761" s="69" t="b">
        <v>0</v>
      </c>
      <c r="X761" s="48" t="s">
        <v>269</v>
      </c>
    </row>
    <row r="762" spans="23:24">
      <c r="W762" s="69" t="b">
        <v>0</v>
      </c>
      <c r="X762" s="48" t="s">
        <v>269</v>
      </c>
    </row>
    <row r="763" spans="23:24">
      <c r="W763" s="69" t="b">
        <v>0</v>
      </c>
      <c r="X763" s="48" t="s">
        <v>269</v>
      </c>
    </row>
    <row r="764" spans="23:24">
      <c r="W764" s="69" t="b">
        <v>0</v>
      </c>
      <c r="X764" s="48" t="s">
        <v>269</v>
      </c>
    </row>
    <row r="765" spans="23:24">
      <c r="W765" s="69" t="b">
        <v>0</v>
      </c>
      <c r="X765" s="48" t="s">
        <v>269</v>
      </c>
    </row>
    <row r="766" spans="23:24">
      <c r="W766" s="69" t="b">
        <v>0</v>
      </c>
      <c r="X766" s="48" t="s">
        <v>269</v>
      </c>
    </row>
    <row r="767" spans="23:24">
      <c r="W767" s="69" t="b">
        <v>0</v>
      </c>
      <c r="X767" s="48" t="s">
        <v>269</v>
      </c>
    </row>
    <row r="768" spans="23:24">
      <c r="W768" s="69" t="b">
        <v>0</v>
      </c>
      <c r="X768" s="48" t="s">
        <v>269</v>
      </c>
    </row>
    <row r="769" spans="23:24">
      <c r="W769" s="69" t="b">
        <v>0</v>
      </c>
      <c r="X769" s="48" t="s">
        <v>269</v>
      </c>
    </row>
    <row r="770" spans="23:24">
      <c r="W770" s="69" t="b">
        <v>0</v>
      </c>
      <c r="X770" s="48" t="s">
        <v>269</v>
      </c>
    </row>
    <row r="771" spans="23:24">
      <c r="W771" s="69" t="b">
        <v>0</v>
      </c>
      <c r="X771" s="48" t="s">
        <v>269</v>
      </c>
    </row>
    <row r="772" spans="23:24">
      <c r="W772" s="69" t="b">
        <v>0</v>
      </c>
      <c r="X772" s="48" t="s">
        <v>269</v>
      </c>
    </row>
    <row r="773" spans="23:24">
      <c r="W773" s="69" t="b">
        <v>0</v>
      </c>
      <c r="X773" s="48" t="s">
        <v>269</v>
      </c>
    </row>
    <row r="774" spans="23:24">
      <c r="W774" s="69" t="b">
        <v>0</v>
      </c>
      <c r="X774" s="48" t="s">
        <v>269</v>
      </c>
    </row>
    <row r="775" spans="23:24">
      <c r="W775" s="69" t="b">
        <v>0</v>
      </c>
      <c r="X775" s="48" t="s">
        <v>269</v>
      </c>
    </row>
    <row r="776" spans="23:24">
      <c r="W776" s="69" t="b">
        <v>0</v>
      </c>
      <c r="X776" s="48" t="s">
        <v>269</v>
      </c>
    </row>
    <row r="777" spans="23:24">
      <c r="W777" s="69" t="b">
        <v>0</v>
      </c>
      <c r="X777" s="48" t="s">
        <v>269</v>
      </c>
    </row>
    <row r="778" spans="23:24">
      <c r="W778" s="69" t="b">
        <v>0</v>
      </c>
      <c r="X778" s="48" t="s">
        <v>269</v>
      </c>
    </row>
    <row r="779" spans="23:24">
      <c r="W779" s="69" t="b">
        <v>0</v>
      </c>
      <c r="X779" s="48" t="s">
        <v>269</v>
      </c>
    </row>
    <row r="780" spans="23:24">
      <c r="W780" s="69" t="b">
        <v>0</v>
      </c>
      <c r="X780" s="48" t="s">
        <v>269</v>
      </c>
    </row>
    <row r="781" spans="23:24">
      <c r="W781" s="69" t="b">
        <v>0</v>
      </c>
      <c r="X781" s="48" t="s">
        <v>269</v>
      </c>
    </row>
    <row r="782" spans="23:24">
      <c r="W782" s="69" t="b">
        <v>0</v>
      </c>
      <c r="X782" s="48" t="s">
        <v>269</v>
      </c>
    </row>
    <row r="783" spans="23:24">
      <c r="W783" s="69" t="b">
        <v>0</v>
      </c>
      <c r="X783" s="48" t="s">
        <v>269</v>
      </c>
    </row>
    <row r="784" spans="23:24">
      <c r="W784" s="69" t="b">
        <v>0</v>
      </c>
      <c r="X784" s="48" t="s">
        <v>269</v>
      </c>
    </row>
    <row r="785" spans="23:24">
      <c r="W785" s="69" t="b">
        <v>0</v>
      </c>
      <c r="X785" s="48" t="s">
        <v>269</v>
      </c>
    </row>
    <row r="786" spans="23:24">
      <c r="W786" s="69" t="b">
        <v>0</v>
      </c>
      <c r="X786" s="48" t="s">
        <v>269</v>
      </c>
    </row>
    <row r="787" spans="23:24">
      <c r="W787" s="69" t="b">
        <v>0</v>
      </c>
      <c r="X787" s="48" t="s">
        <v>269</v>
      </c>
    </row>
    <row r="788" spans="23:24">
      <c r="W788" s="69" t="b">
        <v>0</v>
      </c>
      <c r="X788" s="48" t="s">
        <v>269</v>
      </c>
    </row>
    <row r="789" spans="23:24">
      <c r="W789" s="69" t="b">
        <v>0</v>
      </c>
      <c r="X789" s="48" t="s">
        <v>269</v>
      </c>
    </row>
    <row r="790" spans="23:24">
      <c r="W790" s="69" t="b">
        <v>0</v>
      </c>
      <c r="X790" s="48" t="s">
        <v>269</v>
      </c>
    </row>
    <row r="791" spans="23:24">
      <c r="W791" s="69" t="b">
        <v>0</v>
      </c>
      <c r="X791" s="48" t="s">
        <v>269</v>
      </c>
    </row>
    <row r="792" spans="23:24">
      <c r="W792" s="69" t="b">
        <v>0</v>
      </c>
      <c r="X792" s="48" t="s">
        <v>269</v>
      </c>
    </row>
    <row r="793" spans="23:24">
      <c r="W793" s="69" t="b">
        <v>0</v>
      </c>
      <c r="X793" s="48" t="s">
        <v>269</v>
      </c>
    </row>
    <row r="794" spans="23:24">
      <c r="W794" s="69" t="b">
        <v>0</v>
      </c>
      <c r="X794" s="48" t="s">
        <v>269</v>
      </c>
    </row>
    <row r="795" spans="23:24">
      <c r="W795" s="69" t="b">
        <v>0</v>
      </c>
      <c r="X795" s="48" t="s">
        <v>269</v>
      </c>
    </row>
    <row r="796" spans="23:24">
      <c r="W796" s="69" t="b">
        <v>0</v>
      </c>
      <c r="X796" s="48" t="s">
        <v>269</v>
      </c>
    </row>
    <row r="797" spans="23:24">
      <c r="W797" s="69" t="b">
        <v>0</v>
      </c>
      <c r="X797" s="48" t="s">
        <v>269</v>
      </c>
    </row>
    <row r="798" spans="23:24">
      <c r="W798" s="69" t="b">
        <v>0</v>
      </c>
      <c r="X798" s="48" t="s">
        <v>269</v>
      </c>
    </row>
    <row r="799" spans="23:24">
      <c r="W799" s="69" t="b">
        <v>0</v>
      </c>
      <c r="X799" s="48" t="s">
        <v>269</v>
      </c>
    </row>
    <row r="800" spans="23:24">
      <c r="W800" s="69" t="b">
        <v>0</v>
      </c>
      <c r="X800" s="48" t="s">
        <v>269</v>
      </c>
    </row>
    <row r="801" spans="23:24">
      <c r="W801" s="69" t="b">
        <v>0</v>
      </c>
      <c r="X801" s="48" t="s">
        <v>269</v>
      </c>
    </row>
    <row r="802" spans="23:24">
      <c r="W802" s="69" t="b">
        <v>0</v>
      </c>
      <c r="X802" s="48" t="s">
        <v>269</v>
      </c>
    </row>
    <row r="803" spans="23:24">
      <c r="W803" s="69" t="b">
        <v>0</v>
      </c>
      <c r="X803" s="48" t="s">
        <v>269</v>
      </c>
    </row>
    <row r="804" spans="23:24">
      <c r="W804" s="69" t="b">
        <v>0</v>
      </c>
      <c r="X804" s="48" t="s">
        <v>269</v>
      </c>
    </row>
    <row r="805" spans="23:24">
      <c r="W805" s="69" t="b">
        <v>0</v>
      </c>
      <c r="X805" s="48" t="s">
        <v>269</v>
      </c>
    </row>
    <row r="806" spans="23:24">
      <c r="W806" s="69" t="b">
        <v>0</v>
      </c>
      <c r="X806" s="48" t="s">
        <v>269</v>
      </c>
    </row>
    <row r="807" spans="23:24">
      <c r="W807" s="69" t="b">
        <v>0</v>
      </c>
      <c r="X807" s="48" t="s">
        <v>269</v>
      </c>
    </row>
    <row r="808" spans="23:24">
      <c r="W808" s="69" t="b">
        <v>0</v>
      </c>
      <c r="X808" s="48" t="s">
        <v>269</v>
      </c>
    </row>
    <row r="809" spans="23:24">
      <c r="W809" s="69" t="b">
        <v>0</v>
      </c>
      <c r="X809" s="48" t="s">
        <v>269</v>
      </c>
    </row>
    <row r="810" spans="23:24">
      <c r="W810" s="69" t="b">
        <v>0</v>
      </c>
      <c r="X810" s="48" t="s">
        <v>269</v>
      </c>
    </row>
    <row r="811" spans="23:24">
      <c r="W811" s="69" t="b">
        <v>0</v>
      </c>
      <c r="X811" s="48" t="s">
        <v>269</v>
      </c>
    </row>
    <row r="812" spans="23:24">
      <c r="W812" s="69" t="b">
        <v>0</v>
      </c>
      <c r="X812" s="48" t="s">
        <v>269</v>
      </c>
    </row>
    <row r="813" spans="23:24">
      <c r="W813" s="69" t="b">
        <v>0</v>
      </c>
      <c r="X813" s="48" t="s">
        <v>269</v>
      </c>
    </row>
    <row r="814" spans="23:24">
      <c r="W814" s="69" t="b">
        <v>0</v>
      </c>
      <c r="X814" s="48" t="s">
        <v>269</v>
      </c>
    </row>
    <row r="815" spans="23:24">
      <c r="W815" s="69" t="b">
        <v>0</v>
      </c>
      <c r="X815" s="48" t="s">
        <v>269</v>
      </c>
    </row>
    <row r="816" spans="23:24">
      <c r="W816" s="69" t="b">
        <v>0</v>
      </c>
      <c r="X816" s="48" t="s">
        <v>269</v>
      </c>
    </row>
    <row r="817" spans="23:24">
      <c r="W817" s="69" t="b">
        <v>0</v>
      </c>
      <c r="X817" s="48" t="s">
        <v>269</v>
      </c>
    </row>
    <row r="818" spans="23:24">
      <c r="W818" s="69" t="b">
        <v>0</v>
      </c>
      <c r="X818" s="48" t="s">
        <v>269</v>
      </c>
    </row>
    <row r="819" spans="23:24">
      <c r="W819" s="69" t="b">
        <v>0</v>
      </c>
      <c r="X819" s="48" t="s">
        <v>269</v>
      </c>
    </row>
    <row r="820" spans="23:24">
      <c r="W820" s="69" t="b">
        <v>0</v>
      </c>
      <c r="X820" s="48" t="s">
        <v>269</v>
      </c>
    </row>
    <row r="821" spans="23:24">
      <c r="W821" s="69" t="b">
        <v>0</v>
      </c>
      <c r="X821" s="48" t="s">
        <v>269</v>
      </c>
    </row>
    <row r="822" spans="23:24">
      <c r="W822" s="69" t="b">
        <v>0</v>
      </c>
      <c r="X822" s="48" t="s">
        <v>269</v>
      </c>
    </row>
    <row r="823" spans="23:24">
      <c r="W823" s="69" t="b">
        <v>0</v>
      </c>
      <c r="X823" s="48" t="s">
        <v>269</v>
      </c>
    </row>
    <row r="824" spans="23:24">
      <c r="W824" s="69" t="b">
        <v>0</v>
      </c>
      <c r="X824" s="48" t="s">
        <v>269</v>
      </c>
    </row>
    <row r="825" spans="23:24">
      <c r="W825" s="69" t="b">
        <v>0</v>
      </c>
      <c r="X825" s="48" t="s">
        <v>269</v>
      </c>
    </row>
    <row r="826" spans="23:24">
      <c r="W826" s="69" t="b">
        <v>0</v>
      </c>
      <c r="X826" s="48" t="s">
        <v>269</v>
      </c>
    </row>
    <row r="827" spans="23:24">
      <c r="W827" s="69" t="b">
        <v>0</v>
      </c>
      <c r="X827" s="48" t="s">
        <v>269</v>
      </c>
    </row>
    <row r="828" spans="23:24">
      <c r="W828" s="69" t="b">
        <v>0</v>
      </c>
      <c r="X828" s="48" t="s">
        <v>269</v>
      </c>
    </row>
    <row r="829" spans="23:24">
      <c r="W829" s="69" t="b">
        <v>0</v>
      </c>
      <c r="X829" s="48" t="s">
        <v>269</v>
      </c>
    </row>
    <row r="830" spans="23:24">
      <c r="W830" s="69" t="b">
        <v>0</v>
      </c>
      <c r="X830" s="48" t="s">
        <v>269</v>
      </c>
    </row>
    <row r="831" spans="23:24">
      <c r="W831" s="69" t="b">
        <v>0</v>
      </c>
      <c r="X831" s="48" t="s">
        <v>269</v>
      </c>
    </row>
    <row r="832" spans="23:24">
      <c r="W832" s="69" t="b">
        <v>0</v>
      </c>
      <c r="X832" s="48" t="s">
        <v>269</v>
      </c>
    </row>
    <row r="833" spans="23:24">
      <c r="W833" s="69" t="b">
        <v>0</v>
      </c>
      <c r="X833" s="48" t="s">
        <v>269</v>
      </c>
    </row>
    <row r="834" spans="23:24">
      <c r="W834" s="69" t="b">
        <v>0</v>
      </c>
      <c r="X834" s="48" t="s">
        <v>269</v>
      </c>
    </row>
    <row r="835" spans="23:24">
      <c r="W835" s="69" t="b">
        <v>0</v>
      </c>
      <c r="X835" s="48" t="s">
        <v>269</v>
      </c>
    </row>
    <row r="836" spans="23:24">
      <c r="W836" s="69" t="b">
        <v>0</v>
      </c>
      <c r="X836" s="48" t="s">
        <v>269</v>
      </c>
    </row>
    <row r="837" spans="23:24">
      <c r="W837" s="69" t="b">
        <v>0</v>
      </c>
      <c r="X837" s="48" t="s">
        <v>269</v>
      </c>
    </row>
    <row r="838" spans="23:24">
      <c r="W838" s="69" t="b">
        <v>0</v>
      </c>
      <c r="X838" s="48" t="s">
        <v>269</v>
      </c>
    </row>
    <row r="839" spans="23:24">
      <c r="W839" s="69" t="b">
        <v>0</v>
      </c>
      <c r="X839" s="48" t="s">
        <v>269</v>
      </c>
    </row>
    <row r="840" spans="23:24">
      <c r="W840" s="69" t="b">
        <v>0</v>
      </c>
      <c r="X840" s="48" t="s">
        <v>269</v>
      </c>
    </row>
    <row r="841" spans="23:24">
      <c r="W841" s="69" t="b">
        <v>0</v>
      </c>
      <c r="X841" s="48" t="s">
        <v>269</v>
      </c>
    </row>
    <row r="842" spans="23:24">
      <c r="W842" s="69" t="b">
        <v>0</v>
      </c>
      <c r="X842" s="48" t="s">
        <v>269</v>
      </c>
    </row>
    <row r="843" spans="23:24">
      <c r="W843" s="69" t="b">
        <v>0</v>
      </c>
      <c r="X843" s="48" t="s">
        <v>269</v>
      </c>
    </row>
    <row r="844" spans="23:24">
      <c r="W844" s="69" t="b">
        <v>0</v>
      </c>
      <c r="X844" s="48" t="s">
        <v>269</v>
      </c>
    </row>
    <row r="845" spans="23:24">
      <c r="W845" s="69" t="b">
        <v>0</v>
      </c>
      <c r="X845" s="48" t="s">
        <v>269</v>
      </c>
    </row>
    <row r="846" spans="23:24">
      <c r="W846" s="69" t="b">
        <v>0</v>
      </c>
      <c r="X846" s="48" t="s">
        <v>269</v>
      </c>
    </row>
    <row r="847" spans="23:24">
      <c r="W847" s="69" t="b">
        <v>0</v>
      </c>
      <c r="X847" s="48" t="s">
        <v>269</v>
      </c>
    </row>
    <row r="848" spans="23:24">
      <c r="W848" s="69" t="b">
        <v>0</v>
      </c>
      <c r="X848" s="48" t="s">
        <v>269</v>
      </c>
    </row>
    <row r="849" spans="23:24">
      <c r="W849" s="69" t="b">
        <v>0</v>
      </c>
      <c r="X849" s="48" t="s">
        <v>269</v>
      </c>
    </row>
    <row r="850" spans="23:24">
      <c r="W850" s="69" t="b">
        <v>0</v>
      </c>
      <c r="X850" s="48" t="s">
        <v>269</v>
      </c>
    </row>
    <row r="851" spans="23:24">
      <c r="W851" s="69" t="b">
        <v>0</v>
      </c>
      <c r="X851" s="48" t="s">
        <v>269</v>
      </c>
    </row>
    <row r="852" spans="23:24">
      <c r="W852" s="69" t="b">
        <v>0</v>
      </c>
      <c r="X852" s="48" t="s">
        <v>269</v>
      </c>
    </row>
    <row r="853" spans="23:24">
      <c r="W853" s="69" t="b">
        <v>0</v>
      </c>
      <c r="X853" s="48" t="s">
        <v>269</v>
      </c>
    </row>
    <row r="854" spans="23:24">
      <c r="W854" s="69" t="b">
        <v>0</v>
      </c>
      <c r="X854" s="48" t="s">
        <v>269</v>
      </c>
    </row>
    <row r="855" spans="23:24">
      <c r="W855" s="69" t="b">
        <v>0</v>
      </c>
      <c r="X855" s="48" t="s">
        <v>269</v>
      </c>
    </row>
    <row r="856" spans="23:24">
      <c r="W856" s="69" t="b">
        <v>0</v>
      </c>
      <c r="X856" s="48" t="s">
        <v>269</v>
      </c>
    </row>
    <row r="857" spans="23:24">
      <c r="W857" s="69" t="b">
        <v>0</v>
      </c>
      <c r="X857" s="48" t="s">
        <v>269</v>
      </c>
    </row>
    <row r="858" spans="23:24">
      <c r="W858" s="69" t="b">
        <v>0</v>
      </c>
      <c r="X858" s="48" t="s">
        <v>269</v>
      </c>
    </row>
    <row r="859" spans="23:24">
      <c r="W859" s="69" t="b">
        <v>0</v>
      </c>
      <c r="X859" s="48" t="s">
        <v>269</v>
      </c>
    </row>
    <row r="860" spans="23:24">
      <c r="W860" s="69" t="b">
        <v>0</v>
      </c>
      <c r="X860" s="48" t="s">
        <v>269</v>
      </c>
    </row>
    <row r="861" spans="23:24">
      <c r="W861" s="69" t="b">
        <v>0</v>
      </c>
      <c r="X861" s="48" t="s">
        <v>269</v>
      </c>
    </row>
    <row r="862" spans="23:24">
      <c r="W862" s="69" t="b">
        <v>0</v>
      </c>
      <c r="X862" s="48" t="s">
        <v>269</v>
      </c>
    </row>
    <row r="863" spans="23:24">
      <c r="W863" s="69" t="b">
        <v>0</v>
      </c>
      <c r="X863" s="48" t="s">
        <v>269</v>
      </c>
    </row>
    <row r="864" spans="23:24">
      <c r="W864" s="69" t="b">
        <v>0</v>
      </c>
      <c r="X864" s="48" t="s">
        <v>269</v>
      </c>
    </row>
    <row r="865" spans="23:24">
      <c r="W865" s="69" t="b">
        <v>0</v>
      </c>
      <c r="X865" s="48" t="s">
        <v>269</v>
      </c>
    </row>
    <row r="866" spans="23:24">
      <c r="W866" s="69" t="b">
        <v>0</v>
      </c>
      <c r="X866" s="48" t="s">
        <v>269</v>
      </c>
    </row>
    <row r="867" spans="23:24">
      <c r="W867" s="69" t="b">
        <v>0</v>
      </c>
      <c r="X867" s="48" t="s">
        <v>269</v>
      </c>
    </row>
    <row r="868" spans="23:24">
      <c r="W868" s="69" t="b">
        <v>0</v>
      </c>
      <c r="X868" s="48" t="s">
        <v>269</v>
      </c>
    </row>
    <row r="869" spans="23:24">
      <c r="W869" s="69" t="b">
        <v>0</v>
      </c>
      <c r="X869" s="48" t="s">
        <v>269</v>
      </c>
    </row>
    <row r="870" spans="23:24">
      <c r="W870" s="69" t="b">
        <v>0</v>
      </c>
      <c r="X870" s="48" t="s">
        <v>269</v>
      </c>
    </row>
    <row r="871" spans="23:24">
      <c r="W871" s="69" t="b">
        <v>0</v>
      </c>
      <c r="X871" s="48" t="s">
        <v>269</v>
      </c>
    </row>
    <row r="872" spans="23:24">
      <c r="W872" s="69" t="b">
        <v>0</v>
      </c>
      <c r="X872" s="48" t="s">
        <v>269</v>
      </c>
    </row>
    <row r="873" spans="23:24">
      <c r="W873" s="69" t="b">
        <v>0</v>
      </c>
      <c r="X873" s="48" t="s">
        <v>269</v>
      </c>
    </row>
    <row r="874" spans="23:24">
      <c r="W874" s="69" t="b">
        <v>0</v>
      </c>
      <c r="X874" s="48" t="s">
        <v>269</v>
      </c>
    </row>
    <row r="875" spans="23:24">
      <c r="W875" s="69" t="b">
        <v>0</v>
      </c>
      <c r="X875" s="48" t="s">
        <v>269</v>
      </c>
    </row>
    <row r="876" spans="23:24">
      <c r="W876" s="69" t="b">
        <v>0</v>
      </c>
      <c r="X876" s="48" t="s">
        <v>269</v>
      </c>
    </row>
    <row r="877" spans="23:24">
      <c r="W877" s="69" t="b">
        <v>0</v>
      </c>
      <c r="X877" s="48" t="s">
        <v>269</v>
      </c>
    </row>
    <row r="878" spans="23:24">
      <c r="W878" s="69" t="b">
        <v>0</v>
      </c>
      <c r="X878" s="48" t="s">
        <v>269</v>
      </c>
    </row>
    <row r="879" spans="23:24">
      <c r="W879" s="69" t="b">
        <v>0</v>
      </c>
      <c r="X879" s="48" t="s">
        <v>269</v>
      </c>
    </row>
    <row r="880" spans="23:24">
      <c r="W880" s="69" t="b">
        <v>0</v>
      </c>
      <c r="X880" s="48" t="s">
        <v>269</v>
      </c>
    </row>
    <row r="881" spans="23:24">
      <c r="W881" s="69" t="b">
        <v>0</v>
      </c>
      <c r="X881" s="48" t="s">
        <v>269</v>
      </c>
    </row>
    <row r="882" spans="23:24">
      <c r="W882" s="69" t="b">
        <v>0</v>
      </c>
      <c r="X882" s="48" t="s">
        <v>269</v>
      </c>
    </row>
    <row r="883" spans="23:24">
      <c r="W883" s="69" t="b">
        <v>0</v>
      </c>
      <c r="X883" s="48" t="s">
        <v>269</v>
      </c>
    </row>
    <row r="884" spans="23:24">
      <c r="W884" s="69" t="b">
        <v>0</v>
      </c>
      <c r="X884" s="48" t="s">
        <v>269</v>
      </c>
    </row>
    <row r="885" spans="23:24">
      <c r="W885" s="69" t="b">
        <v>0</v>
      </c>
      <c r="X885" s="48" t="s">
        <v>269</v>
      </c>
    </row>
    <row r="886" spans="23:24">
      <c r="W886" s="69" t="b">
        <v>0</v>
      </c>
      <c r="X886" s="48" t="s">
        <v>269</v>
      </c>
    </row>
    <row r="887" spans="23:24">
      <c r="W887" s="69" t="b">
        <v>0</v>
      </c>
      <c r="X887" s="48" t="s">
        <v>269</v>
      </c>
    </row>
    <row r="888" spans="23:24">
      <c r="W888" s="69" t="b">
        <v>0</v>
      </c>
      <c r="X888" s="48" t="s">
        <v>269</v>
      </c>
    </row>
    <row r="889" spans="23:24">
      <c r="W889" s="69" t="b">
        <v>0</v>
      </c>
      <c r="X889" s="48" t="s">
        <v>269</v>
      </c>
    </row>
    <row r="890" spans="23:24">
      <c r="W890" s="69" t="b">
        <v>0</v>
      </c>
      <c r="X890" s="48" t="s">
        <v>269</v>
      </c>
    </row>
    <row r="891" spans="23:24">
      <c r="W891" s="69" t="b">
        <v>0</v>
      </c>
      <c r="X891" s="48" t="s">
        <v>269</v>
      </c>
    </row>
    <row r="892" spans="23:24">
      <c r="W892" s="69" t="b">
        <v>0</v>
      </c>
      <c r="X892" s="48" t="s">
        <v>269</v>
      </c>
    </row>
    <row r="893" spans="23:24">
      <c r="W893" s="69" t="b">
        <v>0</v>
      </c>
      <c r="X893" s="48" t="s">
        <v>269</v>
      </c>
    </row>
    <row r="894" spans="23:24">
      <c r="W894" s="69" t="b">
        <v>0</v>
      </c>
      <c r="X894" s="48" t="s">
        <v>269</v>
      </c>
    </row>
    <row r="895" spans="23:24">
      <c r="W895" s="69" t="b">
        <v>0</v>
      </c>
      <c r="X895" s="48" t="s">
        <v>269</v>
      </c>
    </row>
    <row r="896" spans="23:24">
      <c r="W896" s="69" t="b">
        <v>0</v>
      </c>
      <c r="X896" s="48" t="s">
        <v>269</v>
      </c>
    </row>
    <row r="897" spans="23:24">
      <c r="W897" s="69" t="b">
        <v>0</v>
      </c>
      <c r="X897" s="48" t="s">
        <v>269</v>
      </c>
    </row>
    <row r="898" spans="23:24">
      <c r="W898" s="69" t="b">
        <v>0</v>
      </c>
      <c r="X898" s="48" t="s">
        <v>269</v>
      </c>
    </row>
    <row r="899" spans="23:24">
      <c r="W899" s="69" t="b">
        <v>0</v>
      </c>
      <c r="X899" s="48" t="s">
        <v>269</v>
      </c>
    </row>
    <row r="900" spans="23:24">
      <c r="W900" s="69" t="b">
        <v>0</v>
      </c>
      <c r="X900" s="48" t="s">
        <v>269</v>
      </c>
    </row>
    <row r="901" spans="23:24">
      <c r="W901" s="69" t="b">
        <v>0</v>
      </c>
      <c r="X901" s="48" t="s">
        <v>269</v>
      </c>
    </row>
    <row r="902" spans="23:24">
      <c r="W902" s="69" t="b">
        <v>0</v>
      </c>
      <c r="X902" s="48" t="s">
        <v>269</v>
      </c>
    </row>
    <row r="903" spans="23:24">
      <c r="W903" s="69" t="b">
        <v>0</v>
      </c>
      <c r="X903" s="48" t="s">
        <v>269</v>
      </c>
    </row>
    <row r="904" spans="23:24">
      <c r="W904" s="69" t="b">
        <v>0</v>
      </c>
      <c r="X904" s="48" t="s">
        <v>269</v>
      </c>
    </row>
    <row r="905" spans="23:24">
      <c r="W905" s="69" t="b">
        <v>0</v>
      </c>
      <c r="X905" s="48" t="s">
        <v>269</v>
      </c>
    </row>
    <row r="906" spans="23:24">
      <c r="W906" s="69" t="b">
        <v>0</v>
      </c>
      <c r="X906" s="48" t="s">
        <v>269</v>
      </c>
    </row>
    <row r="907" spans="23:24">
      <c r="W907" s="69" t="b">
        <v>0</v>
      </c>
      <c r="X907" s="48" t="s">
        <v>269</v>
      </c>
    </row>
    <row r="908" spans="23:24">
      <c r="W908" s="69" t="b">
        <v>0</v>
      </c>
      <c r="X908" s="48" t="s">
        <v>269</v>
      </c>
    </row>
    <row r="909" spans="23:24">
      <c r="W909" s="69" t="b">
        <v>0</v>
      </c>
      <c r="X909" s="48" t="s">
        <v>269</v>
      </c>
    </row>
    <row r="910" spans="23:24">
      <c r="W910" s="69" t="b">
        <v>0</v>
      </c>
      <c r="X910" s="48" t="s">
        <v>269</v>
      </c>
    </row>
    <row r="911" spans="23:24">
      <c r="W911" s="69" t="b">
        <v>0</v>
      </c>
      <c r="X911" s="48" t="s">
        <v>269</v>
      </c>
    </row>
    <row r="912" spans="23:24">
      <c r="W912" s="69" t="b">
        <v>0</v>
      </c>
      <c r="X912" s="48" t="s">
        <v>269</v>
      </c>
    </row>
    <row r="913" spans="23:24">
      <c r="W913" s="69" t="b">
        <v>0</v>
      </c>
      <c r="X913" s="48" t="s">
        <v>269</v>
      </c>
    </row>
    <row r="914" spans="23:24">
      <c r="W914" s="69" t="b">
        <v>0</v>
      </c>
      <c r="X914" s="48" t="s">
        <v>269</v>
      </c>
    </row>
    <row r="915" spans="23:24">
      <c r="W915" s="69" t="b">
        <v>0</v>
      </c>
      <c r="X915" s="48" t="s">
        <v>269</v>
      </c>
    </row>
    <row r="916" spans="23:24">
      <c r="W916" s="69" t="b">
        <v>0</v>
      </c>
      <c r="X916" s="48" t="s">
        <v>269</v>
      </c>
    </row>
    <row r="917" spans="23:24">
      <c r="W917" s="69" t="b">
        <v>0</v>
      </c>
      <c r="X917" s="48" t="s">
        <v>269</v>
      </c>
    </row>
    <row r="918" spans="23:24">
      <c r="W918" s="69" t="b">
        <v>0</v>
      </c>
      <c r="X918" s="48" t="s">
        <v>269</v>
      </c>
    </row>
    <row r="919" spans="23:24">
      <c r="W919" s="69" t="b">
        <v>0</v>
      </c>
      <c r="X919" s="48" t="s">
        <v>269</v>
      </c>
    </row>
    <row r="920" spans="23:24">
      <c r="W920" s="69" t="b">
        <v>0</v>
      </c>
      <c r="X920" s="48" t="s">
        <v>269</v>
      </c>
    </row>
    <row r="921" spans="23:24">
      <c r="W921" s="69" t="b">
        <v>0</v>
      </c>
      <c r="X921" s="48" t="s">
        <v>269</v>
      </c>
    </row>
    <row r="922" spans="23:24">
      <c r="W922" s="69" t="b">
        <v>0</v>
      </c>
      <c r="X922" s="48" t="s">
        <v>269</v>
      </c>
    </row>
    <row r="923" spans="23:24">
      <c r="W923" s="69" t="b">
        <v>0</v>
      </c>
      <c r="X923" s="48" t="s">
        <v>269</v>
      </c>
    </row>
    <row r="924" spans="23:24">
      <c r="W924" s="69" t="b">
        <v>0</v>
      </c>
      <c r="X924" s="48" t="s">
        <v>269</v>
      </c>
    </row>
    <row r="925" spans="23:24">
      <c r="W925" s="69" t="b">
        <v>0</v>
      </c>
      <c r="X925" s="48" t="s">
        <v>269</v>
      </c>
    </row>
    <row r="926" spans="23:24">
      <c r="W926" s="69" t="b">
        <v>0</v>
      </c>
      <c r="X926" s="48" t="s">
        <v>269</v>
      </c>
    </row>
    <row r="927" spans="23:24">
      <c r="W927" s="69" t="b">
        <v>0</v>
      </c>
      <c r="X927" s="48" t="s">
        <v>269</v>
      </c>
    </row>
    <row r="928" spans="23:24">
      <c r="W928" s="69" t="b">
        <v>0</v>
      </c>
      <c r="X928" s="48" t="s">
        <v>269</v>
      </c>
    </row>
    <row r="929" spans="23:24">
      <c r="W929" s="69" t="b">
        <v>0</v>
      </c>
      <c r="X929" s="48" t="s">
        <v>269</v>
      </c>
    </row>
    <row r="930" spans="23:24">
      <c r="W930" s="69" t="b">
        <v>0</v>
      </c>
      <c r="X930" s="48" t="s">
        <v>269</v>
      </c>
    </row>
    <row r="931" spans="23:24">
      <c r="W931" s="69" t="b">
        <v>0</v>
      </c>
      <c r="X931" s="48" t="s">
        <v>269</v>
      </c>
    </row>
    <row r="932" spans="23:24">
      <c r="W932" s="69" t="b">
        <v>0</v>
      </c>
      <c r="X932" s="48" t="s">
        <v>269</v>
      </c>
    </row>
    <row r="933" spans="23:24">
      <c r="W933" s="69" t="b">
        <v>0</v>
      </c>
      <c r="X933" s="48" t="s">
        <v>269</v>
      </c>
    </row>
    <row r="934" spans="23:24">
      <c r="W934" s="69" t="b">
        <v>0</v>
      </c>
      <c r="X934" s="48" t="s">
        <v>269</v>
      </c>
    </row>
    <row r="935" spans="23:24">
      <c r="W935" s="69" t="b">
        <v>0</v>
      </c>
      <c r="X935" s="48" t="s">
        <v>269</v>
      </c>
    </row>
    <row r="936" spans="23:24">
      <c r="W936" s="69" t="b">
        <v>0</v>
      </c>
      <c r="X936" s="48" t="s">
        <v>269</v>
      </c>
    </row>
    <row r="937" spans="23:24">
      <c r="W937" s="69" t="b">
        <v>0</v>
      </c>
      <c r="X937" s="48" t="s">
        <v>269</v>
      </c>
    </row>
    <row r="938" spans="23:24">
      <c r="W938" s="69" t="b">
        <v>0</v>
      </c>
      <c r="X938" s="48" t="s">
        <v>269</v>
      </c>
    </row>
    <row r="939" spans="23:24">
      <c r="W939" s="69" t="b">
        <v>0</v>
      </c>
      <c r="X939" s="48" t="s">
        <v>269</v>
      </c>
    </row>
    <row r="940" spans="23:24">
      <c r="W940" s="69" t="b">
        <v>0</v>
      </c>
      <c r="X940" s="48" t="s">
        <v>269</v>
      </c>
    </row>
    <row r="941" spans="23:24">
      <c r="W941" s="69" t="b">
        <v>0</v>
      </c>
      <c r="X941" s="48" t="s">
        <v>269</v>
      </c>
    </row>
    <row r="942" spans="23:24">
      <c r="W942" s="69" t="b">
        <v>0</v>
      </c>
      <c r="X942" s="48" t="s">
        <v>269</v>
      </c>
    </row>
    <row r="943" spans="23:24">
      <c r="W943" s="69" t="b">
        <v>0</v>
      </c>
      <c r="X943" s="48" t="s">
        <v>269</v>
      </c>
    </row>
    <row r="944" spans="23:24">
      <c r="W944" s="69" t="b">
        <v>0</v>
      </c>
      <c r="X944" s="48" t="s">
        <v>269</v>
      </c>
    </row>
    <row r="945" spans="23:24">
      <c r="W945" s="69" t="b">
        <v>0</v>
      </c>
      <c r="X945" s="48" t="s">
        <v>269</v>
      </c>
    </row>
    <row r="946" spans="23:24">
      <c r="W946" s="69" t="b">
        <v>0</v>
      </c>
      <c r="X946" s="48" t="s">
        <v>269</v>
      </c>
    </row>
    <row r="947" spans="23:24">
      <c r="W947" s="69" t="b">
        <v>0</v>
      </c>
      <c r="X947" s="48" t="s">
        <v>269</v>
      </c>
    </row>
    <row r="948" spans="23:24">
      <c r="W948" s="69" t="b">
        <v>0</v>
      </c>
      <c r="X948" s="48" t="s">
        <v>269</v>
      </c>
    </row>
    <row r="949" spans="23:24">
      <c r="W949" s="69" t="b">
        <v>0</v>
      </c>
      <c r="X949" s="48" t="s">
        <v>269</v>
      </c>
    </row>
    <row r="950" spans="23:24">
      <c r="W950" s="69" t="b">
        <v>0</v>
      </c>
      <c r="X950" s="48" t="s">
        <v>269</v>
      </c>
    </row>
    <row r="951" spans="23:24">
      <c r="W951" s="69" t="b">
        <v>0</v>
      </c>
      <c r="X951" s="48" t="s">
        <v>269</v>
      </c>
    </row>
    <row r="952" spans="23:24">
      <c r="W952" s="69" t="b">
        <v>0</v>
      </c>
      <c r="X952" s="48" t="s">
        <v>269</v>
      </c>
    </row>
    <row r="953" spans="23:24">
      <c r="W953" s="69" t="b">
        <v>0</v>
      </c>
      <c r="X953" s="48" t="s">
        <v>269</v>
      </c>
    </row>
    <row r="954" spans="23:24">
      <c r="W954" s="69" t="b">
        <v>0</v>
      </c>
      <c r="X954" s="48" t="s">
        <v>269</v>
      </c>
    </row>
    <row r="955" spans="23:24">
      <c r="W955" s="69" t="b">
        <v>0</v>
      </c>
      <c r="X955" s="48" t="s">
        <v>269</v>
      </c>
    </row>
    <row r="956" spans="23:24">
      <c r="W956" s="69" t="b">
        <v>0</v>
      </c>
      <c r="X956" s="48" t="s">
        <v>269</v>
      </c>
    </row>
    <row r="957" spans="23:24">
      <c r="W957" s="69" t="b">
        <v>0</v>
      </c>
      <c r="X957" s="48" t="s">
        <v>269</v>
      </c>
    </row>
    <row r="958" spans="23:24">
      <c r="W958" s="69" t="b">
        <v>0</v>
      </c>
      <c r="X958" s="48" t="s">
        <v>269</v>
      </c>
    </row>
    <row r="959" spans="23:24">
      <c r="W959" s="69" t="b">
        <v>0</v>
      </c>
      <c r="X959" s="48" t="s">
        <v>269</v>
      </c>
    </row>
    <row r="960" spans="23:24">
      <c r="W960" s="69" t="b">
        <v>0</v>
      </c>
      <c r="X960" s="48" t="s">
        <v>269</v>
      </c>
    </row>
    <row r="961" spans="23:24">
      <c r="W961" s="69" t="b">
        <v>0</v>
      </c>
      <c r="X961" s="48" t="s">
        <v>269</v>
      </c>
    </row>
    <row r="962" spans="23:24">
      <c r="W962" s="69" t="b">
        <v>0</v>
      </c>
      <c r="X962" s="48" t="s">
        <v>269</v>
      </c>
    </row>
    <row r="963" spans="23:24">
      <c r="W963" s="69" t="b">
        <v>0</v>
      </c>
      <c r="X963" s="48" t="s">
        <v>269</v>
      </c>
    </row>
    <row r="964" spans="23:24">
      <c r="W964" s="69" t="b">
        <v>0</v>
      </c>
      <c r="X964" s="48" t="s">
        <v>269</v>
      </c>
    </row>
    <row r="965" spans="23:24">
      <c r="W965" s="69" t="b">
        <v>0</v>
      </c>
      <c r="X965" s="48" t="s">
        <v>269</v>
      </c>
    </row>
    <row r="966" spans="23:24">
      <c r="W966" s="69" t="b">
        <v>0</v>
      </c>
      <c r="X966" s="48" t="s">
        <v>269</v>
      </c>
    </row>
    <row r="967" spans="23:24">
      <c r="W967" s="69" t="b">
        <v>0</v>
      </c>
      <c r="X967" s="48" t="s">
        <v>269</v>
      </c>
    </row>
    <row r="968" spans="23:24">
      <c r="W968" s="69" t="b">
        <v>0</v>
      </c>
      <c r="X968" s="48" t="s">
        <v>269</v>
      </c>
    </row>
    <row r="969" spans="23:24">
      <c r="W969" s="69" t="b">
        <v>0</v>
      </c>
      <c r="X969" s="48" t="s">
        <v>269</v>
      </c>
    </row>
    <row r="970" spans="23:24">
      <c r="W970" s="69" t="b">
        <v>0</v>
      </c>
      <c r="X970" s="48" t="s">
        <v>269</v>
      </c>
    </row>
    <row r="971" spans="23:24">
      <c r="W971" s="69" t="b">
        <v>0</v>
      </c>
      <c r="X971" s="48" t="s">
        <v>269</v>
      </c>
    </row>
    <row r="972" spans="23:24">
      <c r="W972" s="69" t="b">
        <v>0</v>
      </c>
      <c r="X972" s="48" t="s">
        <v>269</v>
      </c>
    </row>
    <row r="973" spans="23:24">
      <c r="W973" s="69" t="b">
        <v>0</v>
      </c>
      <c r="X973" s="48" t="s">
        <v>269</v>
      </c>
    </row>
    <row r="974" spans="23:24">
      <c r="W974" s="69" t="b">
        <v>0</v>
      </c>
      <c r="X974" s="48" t="s">
        <v>269</v>
      </c>
    </row>
    <row r="975" spans="23:24">
      <c r="W975" s="69" t="b">
        <v>0</v>
      </c>
      <c r="X975" s="48" t="s">
        <v>269</v>
      </c>
    </row>
    <row r="976" spans="23:24">
      <c r="W976" s="69" t="b">
        <v>0</v>
      </c>
      <c r="X976" s="48" t="s">
        <v>269</v>
      </c>
    </row>
    <row r="977" spans="23:24">
      <c r="W977" s="69" t="b">
        <v>0</v>
      </c>
      <c r="X977" s="48" t="s">
        <v>269</v>
      </c>
    </row>
    <row r="978" spans="23:24">
      <c r="W978" s="69" t="b">
        <v>0</v>
      </c>
      <c r="X978" s="48" t="s">
        <v>269</v>
      </c>
    </row>
    <row r="979" spans="23:24">
      <c r="W979" s="69" t="b">
        <v>0</v>
      </c>
      <c r="X979" s="48" t="s">
        <v>269</v>
      </c>
    </row>
    <row r="980" spans="23:24">
      <c r="W980" s="69" t="b">
        <v>0</v>
      </c>
      <c r="X980" s="48" t="s">
        <v>269</v>
      </c>
    </row>
    <row r="981" spans="23:24">
      <c r="W981" s="69" t="b">
        <v>0</v>
      </c>
      <c r="X981" s="48" t="s">
        <v>269</v>
      </c>
    </row>
    <row r="982" spans="23:24">
      <c r="W982" s="69" t="b">
        <v>0</v>
      </c>
      <c r="X982" s="48" t="s">
        <v>269</v>
      </c>
    </row>
    <row r="983" spans="23:24">
      <c r="W983" s="69" t="b">
        <v>0</v>
      </c>
      <c r="X983" s="48" t="s">
        <v>269</v>
      </c>
    </row>
    <row r="984" spans="23:24">
      <c r="W984" s="69" t="b">
        <v>0</v>
      </c>
      <c r="X984" s="48" t="s">
        <v>269</v>
      </c>
    </row>
    <row r="985" spans="23:24">
      <c r="W985" s="69" t="b">
        <v>0</v>
      </c>
      <c r="X985" s="48" t="s">
        <v>269</v>
      </c>
    </row>
    <row r="986" spans="23:24">
      <c r="W986" s="69" t="b">
        <v>0</v>
      </c>
      <c r="X986" s="48" t="s">
        <v>269</v>
      </c>
    </row>
    <row r="987" spans="23:24">
      <c r="W987" s="69" t="b">
        <v>0</v>
      </c>
      <c r="X987" s="48" t="s">
        <v>269</v>
      </c>
    </row>
    <row r="988" spans="23:24">
      <c r="W988" s="69" t="b">
        <v>0</v>
      </c>
      <c r="X988" s="48" t="s">
        <v>269</v>
      </c>
    </row>
    <row r="989" spans="23:24">
      <c r="W989" s="69" t="b">
        <v>0</v>
      </c>
      <c r="X989" s="48" t="s">
        <v>269</v>
      </c>
    </row>
    <row r="990" spans="23:24">
      <c r="W990" s="69" t="b">
        <v>0</v>
      </c>
      <c r="X990" s="48" t="s">
        <v>269</v>
      </c>
    </row>
    <row r="991" spans="23:24">
      <c r="W991" s="69" t="b">
        <v>0</v>
      </c>
      <c r="X991" s="48" t="s">
        <v>269</v>
      </c>
    </row>
    <row r="992" spans="23:24">
      <c r="W992" s="69" t="b">
        <v>0</v>
      </c>
      <c r="X992" s="48" t="s">
        <v>269</v>
      </c>
    </row>
    <row r="993" spans="23:24">
      <c r="W993" s="69" t="b">
        <v>0</v>
      </c>
      <c r="X993" s="48" t="s">
        <v>269</v>
      </c>
    </row>
    <row r="994" spans="23:24">
      <c r="W994" s="69" t="b">
        <v>0</v>
      </c>
      <c r="X994" s="48" t="s">
        <v>269</v>
      </c>
    </row>
    <row r="995" spans="23:24">
      <c r="W995" s="69" t="b">
        <v>0</v>
      </c>
      <c r="X995" s="48" t="s">
        <v>269</v>
      </c>
    </row>
    <row r="996" spans="23:24">
      <c r="W996" s="69" t="b">
        <v>0</v>
      </c>
      <c r="X996" s="48" t="s">
        <v>269</v>
      </c>
    </row>
    <row r="997" spans="23:24">
      <c r="W997" s="69" t="b">
        <v>0</v>
      </c>
      <c r="X997" s="48" t="s">
        <v>269</v>
      </c>
    </row>
    <row r="998" spans="23:24">
      <c r="W998" s="69" t="b">
        <v>0</v>
      </c>
      <c r="X998" s="48" t="s">
        <v>269</v>
      </c>
    </row>
    <row r="999" spans="23:24">
      <c r="W999" s="69" t="b">
        <v>0</v>
      </c>
      <c r="X999" s="48" t="s">
        <v>269</v>
      </c>
    </row>
    <row r="1000" spans="23:24">
      <c r="W1000" s="69" t="b">
        <v>0</v>
      </c>
      <c r="X1000" s="48" t="s">
        <v>269</v>
      </c>
    </row>
    <row r="1001" spans="23:24">
      <c r="W1001" s="69" t="b">
        <v>0</v>
      </c>
      <c r="X1001" s="48" t="s">
        <v>269</v>
      </c>
    </row>
    <row r="1002" spans="23:24">
      <c r="W1002" s="69" t="b">
        <v>0</v>
      </c>
      <c r="X1002" s="48" t="s">
        <v>269</v>
      </c>
    </row>
    <row r="1003" spans="23:24">
      <c r="W1003" s="69" t="b">
        <v>0</v>
      </c>
      <c r="X1003" s="48" t="s">
        <v>269</v>
      </c>
    </row>
    <row r="1004" spans="23:24">
      <c r="W1004" s="69" t="b">
        <v>0</v>
      </c>
      <c r="X1004" s="48" t="s">
        <v>269</v>
      </c>
    </row>
    <row r="1005" spans="23:24">
      <c r="W1005" s="69" t="b">
        <v>0</v>
      </c>
      <c r="X1005" s="48" t="s">
        <v>269</v>
      </c>
    </row>
    <row r="1006" spans="23:24">
      <c r="W1006" s="69" t="b">
        <v>0</v>
      </c>
      <c r="X1006" s="48" t="s">
        <v>269</v>
      </c>
    </row>
    <row r="1007" spans="23:24">
      <c r="W1007" s="69" t="b">
        <v>0</v>
      </c>
      <c r="X1007" s="48" t="s">
        <v>269</v>
      </c>
    </row>
    <row r="1008" spans="23:24">
      <c r="W1008" s="69" t="b">
        <v>0</v>
      </c>
      <c r="X1008" s="48" t="s">
        <v>269</v>
      </c>
    </row>
    <row r="1009" spans="23:24">
      <c r="W1009" s="69" t="b">
        <v>0</v>
      </c>
      <c r="X1009" s="48" t="s">
        <v>269</v>
      </c>
    </row>
    <row r="1010" spans="23:24">
      <c r="W1010" s="69" t="b">
        <v>0</v>
      </c>
      <c r="X1010" s="48" t="s">
        <v>269</v>
      </c>
    </row>
    <row r="1011" spans="23:24">
      <c r="W1011" s="69" t="b">
        <v>0</v>
      </c>
      <c r="X1011" s="48" t="s">
        <v>269</v>
      </c>
    </row>
    <row r="1012" spans="23:24">
      <c r="W1012" s="69" t="b">
        <v>0</v>
      </c>
      <c r="X1012" s="48" t="s">
        <v>269</v>
      </c>
    </row>
    <row r="1013" spans="23:24">
      <c r="W1013" s="69" t="b">
        <v>0</v>
      </c>
      <c r="X1013" s="48" t="s">
        <v>269</v>
      </c>
    </row>
    <row r="1014" spans="23:24">
      <c r="W1014" s="69" t="b">
        <v>0</v>
      </c>
      <c r="X1014" s="48" t="s">
        <v>269</v>
      </c>
    </row>
    <row r="1015" spans="23:24">
      <c r="W1015" s="69" t="b">
        <v>0</v>
      </c>
      <c r="X1015" s="48" t="s">
        <v>269</v>
      </c>
    </row>
    <row r="1016" spans="23:24">
      <c r="W1016" s="69" t="b">
        <v>0</v>
      </c>
      <c r="X1016" s="48" t="s">
        <v>269</v>
      </c>
    </row>
    <row r="1017" spans="23:24">
      <c r="W1017" s="69" t="b">
        <v>0</v>
      </c>
      <c r="X1017" s="48" t="s">
        <v>269</v>
      </c>
    </row>
    <row r="1018" spans="23:24">
      <c r="W1018" s="69" t="b">
        <v>0</v>
      </c>
      <c r="X1018" s="48" t="s">
        <v>269</v>
      </c>
    </row>
    <row r="1019" spans="23:24">
      <c r="W1019" s="69" t="b">
        <v>0</v>
      </c>
      <c r="X1019" s="48" t="s">
        <v>269</v>
      </c>
    </row>
    <row r="1020" spans="23:24">
      <c r="W1020" s="69" t="b">
        <v>0</v>
      </c>
      <c r="X1020" s="48" t="s">
        <v>269</v>
      </c>
    </row>
    <row r="1021" spans="23:24">
      <c r="W1021" s="69" t="b">
        <v>0</v>
      </c>
      <c r="X1021" s="48" t="s">
        <v>269</v>
      </c>
    </row>
    <row r="1022" spans="23:24">
      <c r="W1022" s="69" t="b">
        <v>0</v>
      </c>
      <c r="X1022" s="48" t="s">
        <v>269</v>
      </c>
    </row>
    <row r="1023" spans="23:24">
      <c r="W1023" s="69" t="b">
        <v>0</v>
      </c>
      <c r="X1023" s="48" t="s">
        <v>269</v>
      </c>
    </row>
    <row r="1024" spans="23:24">
      <c r="W1024" s="69" t="b">
        <v>0</v>
      </c>
      <c r="X1024" s="48" t="s">
        <v>269</v>
      </c>
    </row>
    <row r="1025" spans="23:24">
      <c r="W1025" s="69" t="b">
        <v>0</v>
      </c>
      <c r="X1025" s="48" t="s">
        <v>269</v>
      </c>
    </row>
    <row r="1026" spans="23:24">
      <c r="W1026" s="69" t="b">
        <v>0</v>
      </c>
      <c r="X1026" s="48" t="s">
        <v>269</v>
      </c>
    </row>
    <row r="1027" spans="23:24">
      <c r="W1027" s="69" t="b">
        <v>0</v>
      </c>
      <c r="X1027" s="48" t="s">
        <v>269</v>
      </c>
    </row>
    <row r="1028" spans="23:24">
      <c r="W1028" s="69" t="b">
        <v>0</v>
      </c>
      <c r="X1028" s="48" t="s">
        <v>269</v>
      </c>
    </row>
    <row r="1029" spans="23:24">
      <c r="W1029" s="69" t="b">
        <v>0</v>
      </c>
      <c r="X1029" s="48" t="s">
        <v>269</v>
      </c>
    </row>
    <row r="1030" spans="23:24">
      <c r="W1030" s="69" t="b">
        <v>0</v>
      </c>
      <c r="X1030" s="48" t="s">
        <v>269</v>
      </c>
    </row>
    <row r="1031" spans="23:24">
      <c r="W1031" s="69" t="b">
        <v>0</v>
      </c>
      <c r="X1031" s="48" t="s">
        <v>269</v>
      </c>
    </row>
    <row r="1032" spans="23:24">
      <c r="W1032" s="69" t="b">
        <v>0</v>
      </c>
      <c r="X1032" s="48" t="s">
        <v>269</v>
      </c>
    </row>
    <row r="1033" spans="23:24">
      <c r="W1033" s="69" t="b">
        <v>0</v>
      </c>
      <c r="X1033" s="48" t="s">
        <v>269</v>
      </c>
    </row>
    <row r="1034" spans="23:24">
      <c r="W1034" s="69" t="b">
        <v>0</v>
      </c>
      <c r="X1034" s="48" t="s">
        <v>269</v>
      </c>
    </row>
    <row r="1035" spans="23:24">
      <c r="W1035" s="69" t="b">
        <v>0</v>
      </c>
      <c r="X1035" s="48" t="s">
        <v>269</v>
      </c>
    </row>
    <row r="1036" spans="23:24">
      <c r="W1036" s="69" t="b">
        <v>0</v>
      </c>
      <c r="X1036" s="48" t="s">
        <v>269</v>
      </c>
    </row>
    <row r="1037" spans="23:24">
      <c r="W1037" s="69" t="b">
        <v>0</v>
      </c>
      <c r="X1037" s="48" t="s">
        <v>269</v>
      </c>
    </row>
    <row r="1038" spans="23:24">
      <c r="W1038" s="69" t="b">
        <v>0</v>
      </c>
      <c r="X1038" s="48" t="s">
        <v>269</v>
      </c>
    </row>
    <row r="1039" spans="23:24">
      <c r="W1039" s="69" t="b">
        <v>0</v>
      </c>
      <c r="X1039" s="48" t="s">
        <v>269</v>
      </c>
    </row>
    <row r="1040" spans="23:24">
      <c r="W1040" s="69" t="b">
        <v>0</v>
      </c>
      <c r="X1040" s="48" t="s">
        <v>269</v>
      </c>
    </row>
    <row r="1041" spans="23:24">
      <c r="W1041" s="69" t="b">
        <v>0</v>
      </c>
      <c r="X1041" s="48" t="s">
        <v>269</v>
      </c>
    </row>
    <row r="1042" spans="23:24">
      <c r="W1042" s="69" t="b">
        <v>0</v>
      </c>
      <c r="X1042" s="48" t="s">
        <v>269</v>
      </c>
    </row>
    <row r="1043" spans="23:24">
      <c r="W1043" s="69" t="b">
        <v>0</v>
      </c>
      <c r="X1043" s="48" t="s">
        <v>269</v>
      </c>
    </row>
    <row r="1044" spans="23:24">
      <c r="W1044" s="69" t="b">
        <v>0</v>
      </c>
      <c r="X1044" s="48" t="s">
        <v>269</v>
      </c>
    </row>
    <row r="1045" spans="23:24">
      <c r="W1045" s="69" t="b">
        <v>0</v>
      </c>
      <c r="X1045" s="48" t="s">
        <v>269</v>
      </c>
    </row>
    <row r="1046" spans="23:24">
      <c r="W1046" s="69" t="b">
        <v>0</v>
      </c>
      <c r="X1046" s="48" t="s">
        <v>269</v>
      </c>
    </row>
    <row r="1047" spans="23:24">
      <c r="W1047" s="69" t="b">
        <v>0</v>
      </c>
      <c r="X1047" s="48" t="s">
        <v>269</v>
      </c>
    </row>
    <row r="1048" spans="23:24">
      <c r="W1048" s="69" t="b">
        <v>0</v>
      </c>
      <c r="X1048" s="48" t="s">
        <v>269</v>
      </c>
    </row>
    <row r="1049" spans="23:24">
      <c r="W1049" s="69" t="b">
        <v>0</v>
      </c>
      <c r="X1049" s="48" t="s">
        <v>269</v>
      </c>
    </row>
    <row r="1050" spans="23:24">
      <c r="W1050" s="69" t="b">
        <v>0</v>
      </c>
      <c r="X1050" s="48" t="s">
        <v>269</v>
      </c>
    </row>
    <row r="1051" spans="23:24">
      <c r="W1051" s="69" t="b">
        <v>0</v>
      </c>
      <c r="X1051" s="48" t="s">
        <v>269</v>
      </c>
    </row>
    <row r="1052" spans="23:24">
      <c r="W1052" s="69" t="b">
        <v>0</v>
      </c>
      <c r="X1052" s="48" t="s">
        <v>269</v>
      </c>
    </row>
    <row r="1053" spans="23:24">
      <c r="W1053" s="69" t="b">
        <v>0</v>
      </c>
      <c r="X1053" s="48" t="s">
        <v>269</v>
      </c>
    </row>
    <row r="1054" spans="23:24">
      <c r="W1054" s="69" t="b">
        <v>0</v>
      </c>
      <c r="X1054" s="48" t="s">
        <v>269</v>
      </c>
    </row>
    <row r="1055" spans="23:24">
      <c r="W1055" s="69" t="b">
        <v>0</v>
      </c>
      <c r="X1055" s="48" t="s">
        <v>269</v>
      </c>
    </row>
    <row r="1056" spans="23:24">
      <c r="W1056" s="69" t="b">
        <v>0</v>
      </c>
      <c r="X1056" s="48" t="s">
        <v>269</v>
      </c>
    </row>
    <row r="1057" spans="23:24">
      <c r="W1057" s="69" t="b">
        <v>0</v>
      </c>
      <c r="X1057" s="48" t="s">
        <v>269</v>
      </c>
    </row>
    <row r="1058" spans="23:24">
      <c r="W1058" s="69" t="b">
        <v>0</v>
      </c>
      <c r="X1058" s="48" t="s">
        <v>269</v>
      </c>
    </row>
    <row r="1059" spans="23:24">
      <c r="W1059" s="69" t="b">
        <v>0</v>
      </c>
      <c r="X1059" s="48" t="s">
        <v>269</v>
      </c>
    </row>
    <row r="1060" spans="23:24">
      <c r="W1060" s="69" t="b">
        <v>0</v>
      </c>
      <c r="X1060" s="48" t="s">
        <v>269</v>
      </c>
    </row>
    <row r="1061" spans="23:24">
      <c r="W1061" s="69" t="b">
        <v>0</v>
      </c>
      <c r="X1061" s="48" t="s">
        <v>269</v>
      </c>
    </row>
    <row r="1062" spans="23:24">
      <c r="W1062" s="69" t="b">
        <v>0</v>
      </c>
      <c r="X1062" s="48" t="s">
        <v>269</v>
      </c>
    </row>
    <row r="1063" spans="23:24">
      <c r="W1063" s="69" t="b">
        <v>0</v>
      </c>
      <c r="X1063" s="48" t="s">
        <v>269</v>
      </c>
    </row>
    <row r="1064" spans="23:24">
      <c r="W1064" s="69" t="b">
        <v>0</v>
      </c>
      <c r="X1064" s="48" t="s">
        <v>269</v>
      </c>
    </row>
    <row r="1065" spans="23:24">
      <c r="W1065" s="69" t="b">
        <v>0</v>
      </c>
      <c r="X1065" s="48" t="s">
        <v>269</v>
      </c>
    </row>
    <row r="1066" spans="23:24">
      <c r="W1066" s="69" t="b">
        <v>0</v>
      </c>
      <c r="X1066" s="48" t="s">
        <v>269</v>
      </c>
    </row>
    <row r="1067" spans="23:24">
      <c r="W1067" s="69" t="b">
        <v>0</v>
      </c>
      <c r="X1067" s="48" t="s">
        <v>269</v>
      </c>
    </row>
    <row r="1068" spans="23:24">
      <c r="W1068" s="69" t="b">
        <v>0</v>
      </c>
      <c r="X1068" s="48" t="s">
        <v>269</v>
      </c>
    </row>
    <row r="1069" spans="23:24">
      <c r="W1069" s="69" t="b">
        <v>0</v>
      </c>
      <c r="X1069" s="48" t="s">
        <v>269</v>
      </c>
    </row>
    <row r="1070" spans="23:24">
      <c r="W1070" s="69" t="b">
        <v>0</v>
      </c>
      <c r="X1070" s="48" t="s">
        <v>269</v>
      </c>
    </row>
    <row r="1071" spans="23:24">
      <c r="W1071" s="69" t="b">
        <v>0</v>
      </c>
      <c r="X1071" s="48" t="s">
        <v>269</v>
      </c>
    </row>
    <row r="1072" spans="23:24">
      <c r="W1072" s="69" t="b">
        <v>0</v>
      </c>
      <c r="X1072" s="48" t="s">
        <v>269</v>
      </c>
    </row>
    <row r="1073" spans="23:24">
      <c r="W1073" s="69" t="b">
        <v>0</v>
      </c>
      <c r="X1073" s="48" t="s">
        <v>269</v>
      </c>
    </row>
    <row r="1074" spans="23:24">
      <c r="W1074" s="69" t="b">
        <v>0</v>
      </c>
      <c r="X1074" s="48" t="s">
        <v>269</v>
      </c>
    </row>
    <row r="1075" spans="23:24">
      <c r="W1075" s="69" t="b">
        <v>0</v>
      </c>
      <c r="X1075" s="48" t="s">
        <v>269</v>
      </c>
    </row>
    <row r="1076" spans="23:24">
      <c r="W1076" s="69" t="b">
        <v>0</v>
      </c>
      <c r="X1076" s="48" t="s">
        <v>269</v>
      </c>
    </row>
    <row r="1077" spans="23:24">
      <c r="W1077" s="69" t="b">
        <v>0</v>
      </c>
      <c r="X1077" s="48" t="s">
        <v>269</v>
      </c>
    </row>
    <row r="1078" spans="23:24">
      <c r="W1078" s="69" t="b">
        <v>0</v>
      </c>
      <c r="X1078" s="48" t="s">
        <v>269</v>
      </c>
    </row>
    <row r="1079" spans="23:24">
      <c r="W1079" s="69" t="b">
        <v>0</v>
      </c>
      <c r="X1079" s="48" t="s">
        <v>269</v>
      </c>
    </row>
    <row r="1080" spans="23:24">
      <c r="W1080" s="69" t="b">
        <v>0</v>
      </c>
      <c r="X1080" s="48" t="s">
        <v>269</v>
      </c>
    </row>
    <row r="1081" spans="23:24">
      <c r="W1081" s="69" t="b">
        <v>0</v>
      </c>
      <c r="X1081" s="48" t="s">
        <v>269</v>
      </c>
    </row>
    <row r="1082" spans="23:24">
      <c r="W1082" s="69" t="b">
        <v>0</v>
      </c>
      <c r="X1082" s="48" t="s">
        <v>269</v>
      </c>
    </row>
    <row r="1083" spans="23:24">
      <c r="W1083" s="69" t="b">
        <v>0</v>
      </c>
      <c r="X1083" s="48" t="s">
        <v>269</v>
      </c>
    </row>
    <row r="1084" spans="23:24">
      <c r="W1084" s="69" t="b">
        <v>0</v>
      </c>
      <c r="X1084" s="48" t="s">
        <v>269</v>
      </c>
    </row>
    <row r="1085" spans="23:24">
      <c r="W1085" s="69" t="b">
        <v>0</v>
      </c>
      <c r="X1085" s="48" t="s">
        <v>269</v>
      </c>
    </row>
    <row r="1086" spans="23:24">
      <c r="W1086" s="69" t="b">
        <v>0</v>
      </c>
      <c r="X1086" s="48" t="s">
        <v>269</v>
      </c>
    </row>
    <row r="1087" spans="23:24">
      <c r="W1087" s="69" t="b">
        <v>0</v>
      </c>
      <c r="X1087" s="48" t="s">
        <v>269</v>
      </c>
    </row>
    <row r="1088" spans="23:24">
      <c r="W1088" s="69" t="b">
        <v>0</v>
      </c>
      <c r="X1088" s="48" t="s">
        <v>269</v>
      </c>
    </row>
    <row r="1089" spans="23:24">
      <c r="W1089" s="69" t="b">
        <v>0</v>
      </c>
      <c r="X1089" s="48" t="s">
        <v>269</v>
      </c>
    </row>
    <row r="1090" spans="23:24">
      <c r="W1090" s="69" t="b">
        <v>0</v>
      </c>
      <c r="X1090" s="48" t="s">
        <v>269</v>
      </c>
    </row>
    <row r="1091" spans="23:24">
      <c r="W1091" s="69" t="b">
        <v>0</v>
      </c>
      <c r="X1091" s="48" t="s">
        <v>269</v>
      </c>
    </row>
    <row r="1092" spans="23:24">
      <c r="W1092" s="69" t="b">
        <v>0</v>
      </c>
      <c r="X1092" s="48" t="s">
        <v>269</v>
      </c>
    </row>
    <row r="1093" spans="23:24">
      <c r="W1093" s="69" t="b">
        <v>0</v>
      </c>
      <c r="X1093" s="48" t="s">
        <v>269</v>
      </c>
    </row>
    <row r="1094" spans="23:24">
      <c r="W1094" s="69" t="b">
        <v>0</v>
      </c>
      <c r="X1094" s="48" t="s">
        <v>269</v>
      </c>
    </row>
    <row r="1095" spans="23:24">
      <c r="W1095" s="69" t="b">
        <v>0</v>
      </c>
      <c r="X1095" s="48" t="s">
        <v>269</v>
      </c>
    </row>
    <row r="1096" spans="23:24">
      <c r="W1096" s="69" t="b">
        <v>0</v>
      </c>
      <c r="X1096" s="48" t="s">
        <v>269</v>
      </c>
    </row>
    <row r="1097" spans="23:24">
      <c r="W1097" s="69" t="b">
        <v>0</v>
      </c>
      <c r="X1097" s="48" t="s">
        <v>269</v>
      </c>
    </row>
    <row r="1098" spans="23:24">
      <c r="W1098" s="69" t="b">
        <v>0</v>
      </c>
      <c r="X1098" s="48" t="s">
        <v>269</v>
      </c>
    </row>
    <row r="1099" spans="23:24">
      <c r="W1099" s="69" t="b">
        <v>0</v>
      </c>
      <c r="X1099" s="48" t="s">
        <v>269</v>
      </c>
    </row>
    <row r="1100" spans="23:24">
      <c r="W1100" s="69" t="b">
        <v>0</v>
      </c>
      <c r="X1100" s="48" t="s">
        <v>269</v>
      </c>
    </row>
    <row r="1101" spans="23:24">
      <c r="W1101" s="69" t="b">
        <v>0</v>
      </c>
      <c r="X1101" s="48" t="s">
        <v>269</v>
      </c>
    </row>
    <row r="1102" spans="23:24">
      <c r="W1102" s="69" t="b">
        <v>0</v>
      </c>
      <c r="X1102" s="48" t="s">
        <v>269</v>
      </c>
    </row>
    <row r="1103" spans="23:24">
      <c r="W1103" s="69" t="b">
        <v>0</v>
      </c>
      <c r="X1103" s="48" t="s">
        <v>269</v>
      </c>
    </row>
    <row r="1104" spans="23:24">
      <c r="W1104" s="69" t="b">
        <v>0</v>
      </c>
      <c r="X1104" s="48" t="s">
        <v>269</v>
      </c>
    </row>
    <row r="1105" spans="23:24">
      <c r="W1105" s="69" t="b">
        <v>0</v>
      </c>
      <c r="X1105" s="48" t="s">
        <v>269</v>
      </c>
    </row>
    <row r="1106" spans="23:24">
      <c r="W1106" s="69" t="b">
        <v>0</v>
      </c>
      <c r="X1106" s="48" t="s">
        <v>269</v>
      </c>
    </row>
    <row r="1107" spans="23:24">
      <c r="W1107" s="69" t="b">
        <v>0</v>
      </c>
      <c r="X1107" s="48" t="s">
        <v>269</v>
      </c>
    </row>
    <row r="1108" spans="23:24">
      <c r="W1108" s="69" t="b">
        <v>0</v>
      </c>
      <c r="X1108" s="48" t="s">
        <v>269</v>
      </c>
    </row>
    <row r="1109" spans="23:24">
      <c r="W1109" s="69" t="b">
        <v>0</v>
      </c>
      <c r="X1109" s="48" t="s">
        <v>269</v>
      </c>
    </row>
    <row r="1110" spans="23:24">
      <c r="W1110" s="69" t="b">
        <v>0</v>
      </c>
      <c r="X1110" s="48" t="s">
        <v>269</v>
      </c>
    </row>
    <row r="1111" spans="23:24">
      <c r="W1111" s="69" t="b">
        <v>0</v>
      </c>
      <c r="X1111" s="48" t="s">
        <v>269</v>
      </c>
    </row>
    <row r="1112" spans="23:24">
      <c r="W1112" s="69" t="b">
        <v>0</v>
      </c>
      <c r="X1112" s="48" t="s">
        <v>269</v>
      </c>
    </row>
    <row r="1113" spans="23:24">
      <c r="W1113" s="69" t="b">
        <v>0</v>
      </c>
      <c r="X1113" s="48" t="s">
        <v>269</v>
      </c>
    </row>
    <row r="1114" spans="23:24">
      <c r="W1114" s="69" t="b">
        <v>0</v>
      </c>
      <c r="X1114" s="48" t="s">
        <v>269</v>
      </c>
    </row>
    <row r="1115" spans="23:24">
      <c r="W1115" s="69" t="b">
        <v>0</v>
      </c>
      <c r="X1115" s="48" t="s">
        <v>269</v>
      </c>
    </row>
    <row r="1116" spans="23:24">
      <c r="W1116" s="69" t="b">
        <v>0</v>
      </c>
      <c r="X1116" s="48" t="s">
        <v>269</v>
      </c>
    </row>
    <row r="1117" spans="23:24">
      <c r="W1117" s="69" t="b">
        <v>0</v>
      </c>
      <c r="X1117" s="48" t="s">
        <v>269</v>
      </c>
    </row>
    <row r="1118" spans="23:24">
      <c r="W1118" s="69" t="b">
        <v>0</v>
      </c>
      <c r="X1118" s="48" t="s">
        <v>269</v>
      </c>
    </row>
    <row r="1119" spans="23:24">
      <c r="W1119" s="69" t="b">
        <v>0</v>
      </c>
      <c r="X1119" s="48" t="s">
        <v>269</v>
      </c>
    </row>
    <row r="1120" spans="23:24">
      <c r="W1120" s="69" t="b">
        <v>0</v>
      </c>
      <c r="X1120" s="48" t="s">
        <v>269</v>
      </c>
    </row>
    <row r="1121" spans="23:24">
      <c r="W1121" s="69" t="b">
        <v>0</v>
      </c>
      <c r="X1121" s="48" t="s">
        <v>269</v>
      </c>
    </row>
    <row r="1122" spans="23:24">
      <c r="W1122" s="69" t="b">
        <v>0</v>
      </c>
      <c r="X1122" s="48" t="s">
        <v>269</v>
      </c>
    </row>
    <row r="1123" spans="23:24">
      <c r="W1123" s="69" t="b">
        <v>0</v>
      </c>
      <c r="X1123" s="48" t="s">
        <v>269</v>
      </c>
    </row>
    <row r="1124" spans="23:24">
      <c r="W1124" s="69" t="b">
        <v>0</v>
      </c>
      <c r="X1124" s="48" t="s">
        <v>269</v>
      </c>
    </row>
    <row r="1125" spans="23:24">
      <c r="W1125" s="69" t="b">
        <v>0</v>
      </c>
      <c r="X1125" s="48" t="s">
        <v>269</v>
      </c>
    </row>
    <row r="1126" spans="23:24">
      <c r="W1126" s="69" t="b">
        <v>0</v>
      </c>
      <c r="X1126" s="48" t="s">
        <v>269</v>
      </c>
    </row>
    <row r="1127" spans="23:24">
      <c r="W1127" s="69" t="b">
        <v>0</v>
      </c>
      <c r="X1127" s="48" t="s">
        <v>269</v>
      </c>
    </row>
    <row r="1128" spans="23:24">
      <c r="W1128" s="69" t="b">
        <v>0</v>
      </c>
      <c r="X1128" s="48" t="s">
        <v>269</v>
      </c>
    </row>
    <row r="1129" spans="23:24">
      <c r="W1129" s="69" t="b">
        <v>0</v>
      </c>
      <c r="X1129" s="48" t="s">
        <v>269</v>
      </c>
    </row>
    <row r="1130" spans="23:24">
      <c r="W1130" s="69" t="b">
        <v>0</v>
      </c>
      <c r="X1130" s="48" t="s">
        <v>269</v>
      </c>
    </row>
    <row r="1131" spans="23:24">
      <c r="W1131" s="69" t="b">
        <v>0</v>
      </c>
      <c r="X1131" s="48" t="s">
        <v>269</v>
      </c>
    </row>
    <row r="1132" spans="23:24">
      <c r="W1132" s="69" t="b">
        <v>0</v>
      </c>
      <c r="X1132" s="48" t="s">
        <v>269</v>
      </c>
    </row>
    <row r="1133" spans="23:24">
      <c r="W1133" s="69" t="b">
        <v>0</v>
      </c>
      <c r="X1133" s="48" t="s">
        <v>269</v>
      </c>
    </row>
    <row r="1134" spans="23:24">
      <c r="W1134" s="69" t="b">
        <v>0</v>
      </c>
      <c r="X1134" s="48" t="s">
        <v>269</v>
      </c>
    </row>
    <row r="1135" spans="23:24">
      <c r="W1135" s="69" t="b">
        <v>0</v>
      </c>
      <c r="X1135" s="48" t="s">
        <v>269</v>
      </c>
    </row>
    <row r="1136" spans="23:24">
      <c r="W1136" s="69" t="b">
        <v>0</v>
      </c>
      <c r="X1136" s="48" t="s">
        <v>269</v>
      </c>
    </row>
    <row r="1137" spans="23:24">
      <c r="W1137" s="69" t="b">
        <v>0</v>
      </c>
      <c r="X1137" s="48" t="s">
        <v>269</v>
      </c>
    </row>
    <row r="1138" spans="23:24">
      <c r="W1138" s="69" t="b">
        <v>0</v>
      </c>
      <c r="X1138" s="48" t="s">
        <v>269</v>
      </c>
    </row>
    <row r="1139" spans="23:24">
      <c r="W1139" s="69" t="b">
        <v>0</v>
      </c>
      <c r="X1139" s="48" t="s">
        <v>269</v>
      </c>
    </row>
    <row r="1140" spans="23:24">
      <c r="W1140" s="69" t="b">
        <v>0</v>
      </c>
      <c r="X1140" s="48" t="s">
        <v>269</v>
      </c>
    </row>
    <row r="1141" spans="23:24">
      <c r="W1141" s="69" t="b">
        <v>0</v>
      </c>
      <c r="X1141" s="48" t="s">
        <v>269</v>
      </c>
    </row>
    <row r="1142" spans="23:24">
      <c r="W1142" s="69" t="b">
        <v>0</v>
      </c>
      <c r="X1142" s="48" t="s">
        <v>269</v>
      </c>
    </row>
    <row r="1143" spans="23:24">
      <c r="W1143" s="69" t="b">
        <v>0</v>
      </c>
      <c r="X1143" s="48" t="s">
        <v>269</v>
      </c>
    </row>
    <row r="1144" spans="23:24">
      <c r="W1144" s="69" t="b">
        <v>0</v>
      </c>
      <c r="X1144" s="48" t="s">
        <v>269</v>
      </c>
    </row>
    <row r="1145" spans="23:24">
      <c r="W1145" s="69" t="b">
        <v>0</v>
      </c>
      <c r="X1145" s="48" t="s">
        <v>269</v>
      </c>
    </row>
    <row r="1146" spans="23:24">
      <c r="W1146" s="69" t="b">
        <v>0</v>
      </c>
      <c r="X1146" s="48" t="s">
        <v>269</v>
      </c>
    </row>
    <row r="1147" spans="23:24">
      <c r="W1147" s="69" t="b">
        <v>0</v>
      </c>
      <c r="X1147" s="48" t="s">
        <v>269</v>
      </c>
    </row>
    <row r="1148" spans="23:24">
      <c r="W1148" s="69" t="b">
        <v>0</v>
      </c>
      <c r="X1148" s="48" t="s">
        <v>269</v>
      </c>
    </row>
    <row r="1149" spans="23:24">
      <c r="W1149" s="69" t="b">
        <v>0</v>
      </c>
      <c r="X1149" s="48" t="s">
        <v>269</v>
      </c>
    </row>
    <row r="1150" spans="23:24">
      <c r="W1150" s="69" t="b">
        <v>0</v>
      </c>
      <c r="X1150" s="48" t="s">
        <v>269</v>
      </c>
    </row>
    <row r="1151" spans="23:24">
      <c r="W1151" s="69" t="b">
        <v>0</v>
      </c>
      <c r="X1151" s="48" t="s">
        <v>269</v>
      </c>
    </row>
    <row r="1152" spans="23:24">
      <c r="W1152" s="69" t="b">
        <v>0</v>
      </c>
      <c r="X1152" s="48" t="s">
        <v>269</v>
      </c>
    </row>
    <row r="1153" spans="23:24">
      <c r="W1153" s="69" t="b">
        <v>0</v>
      </c>
      <c r="X1153" s="48" t="s">
        <v>269</v>
      </c>
    </row>
    <row r="1154" spans="23:24">
      <c r="W1154" s="69" t="b">
        <v>0</v>
      </c>
      <c r="X1154" s="48" t="s">
        <v>269</v>
      </c>
    </row>
    <row r="1155" spans="23:24">
      <c r="W1155" s="69" t="b">
        <v>0</v>
      </c>
      <c r="X1155" s="48" t="s">
        <v>269</v>
      </c>
    </row>
    <row r="1156" spans="23:24">
      <c r="W1156" s="69" t="b">
        <v>0</v>
      </c>
      <c r="X1156" s="48" t="s">
        <v>269</v>
      </c>
    </row>
    <row r="1157" spans="23:24">
      <c r="W1157" s="69" t="b">
        <v>0</v>
      </c>
      <c r="X1157" s="48" t="s">
        <v>269</v>
      </c>
    </row>
    <row r="1158" spans="23:24">
      <c r="W1158" s="69" t="b">
        <v>0</v>
      </c>
      <c r="X1158" s="48" t="s">
        <v>269</v>
      </c>
    </row>
    <row r="1159" spans="23:24">
      <c r="W1159" s="69" t="b">
        <v>0</v>
      </c>
      <c r="X1159" s="48" t="s">
        <v>269</v>
      </c>
    </row>
    <row r="1160" spans="23:24">
      <c r="W1160" s="69" t="b">
        <v>0</v>
      </c>
      <c r="X1160" s="48" t="s">
        <v>269</v>
      </c>
    </row>
    <row r="1161" spans="23:24">
      <c r="W1161" s="69" t="b">
        <v>0</v>
      </c>
      <c r="X1161" s="48" t="s">
        <v>269</v>
      </c>
    </row>
    <row r="1162" spans="23:24">
      <c r="W1162" s="69" t="b">
        <v>0</v>
      </c>
      <c r="X1162" s="48" t="s">
        <v>269</v>
      </c>
    </row>
    <row r="1163" spans="23:24">
      <c r="W1163" s="69" t="b">
        <v>0</v>
      </c>
      <c r="X1163" s="48" t="s">
        <v>269</v>
      </c>
    </row>
    <row r="1164" spans="23:24">
      <c r="W1164" s="69" t="b">
        <v>0</v>
      </c>
      <c r="X1164" s="48" t="s">
        <v>269</v>
      </c>
    </row>
    <row r="1165" spans="23:24">
      <c r="W1165" s="69" t="b">
        <v>0</v>
      </c>
      <c r="X1165" s="48" t="s">
        <v>269</v>
      </c>
    </row>
    <row r="1166" spans="23:24">
      <c r="W1166" s="69" t="b">
        <v>0</v>
      </c>
      <c r="X1166" s="48" t="s">
        <v>269</v>
      </c>
    </row>
    <row r="1167" spans="23:24">
      <c r="W1167" s="69" t="b">
        <v>0</v>
      </c>
      <c r="X1167" s="48" t="s">
        <v>269</v>
      </c>
    </row>
    <row r="1168" spans="23:24">
      <c r="W1168" s="69" t="b">
        <v>0</v>
      </c>
      <c r="X1168" s="48" t="s">
        <v>269</v>
      </c>
    </row>
    <row r="1169" spans="23:24">
      <c r="W1169" s="69" t="b">
        <v>0</v>
      </c>
      <c r="X1169" s="48" t="s">
        <v>269</v>
      </c>
    </row>
    <row r="1170" spans="23:24">
      <c r="W1170" s="69" t="b">
        <v>0</v>
      </c>
      <c r="X1170" s="48" t="s">
        <v>269</v>
      </c>
    </row>
    <row r="1171" spans="23:24">
      <c r="W1171" s="69" t="b">
        <v>0</v>
      </c>
      <c r="X1171" s="48" t="s">
        <v>269</v>
      </c>
    </row>
    <row r="1172" spans="23:24">
      <c r="W1172" s="69" t="b">
        <v>0</v>
      </c>
      <c r="X1172" s="48" t="s">
        <v>269</v>
      </c>
    </row>
    <row r="1173" spans="23:24">
      <c r="W1173" s="69" t="b">
        <v>0</v>
      </c>
      <c r="X1173" s="48" t="s">
        <v>269</v>
      </c>
    </row>
    <row r="1174" spans="23:24">
      <c r="W1174" s="69" t="b">
        <v>0</v>
      </c>
      <c r="X1174" s="48" t="s">
        <v>269</v>
      </c>
    </row>
    <row r="1175" spans="23:24">
      <c r="W1175" s="69" t="b">
        <v>0</v>
      </c>
      <c r="X1175" s="48" t="s">
        <v>269</v>
      </c>
    </row>
    <row r="1176" spans="23:24">
      <c r="W1176" s="69" t="b">
        <v>0</v>
      </c>
      <c r="X1176" s="48" t="s">
        <v>269</v>
      </c>
    </row>
    <row r="1177" spans="23:24">
      <c r="W1177" s="69" t="b">
        <v>0</v>
      </c>
      <c r="X1177" s="48" t="s">
        <v>269</v>
      </c>
    </row>
    <row r="1178" spans="23:24">
      <c r="W1178" s="69" t="b">
        <v>0</v>
      </c>
      <c r="X1178" s="48" t="s">
        <v>269</v>
      </c>
    </row>
    <row r="1179" spans="23:24">
      <c r="W1179" s="69" t="b">
        <v>0</v>
      </c>
      <c r="X1179" s="48" t="s">
        <v>269</v>
      </c>
    </row>
    <row r="1180" spans="23:24">
      <c r="W1180" s="69" t="b">
        <v>0</v>
      </c>
      <c r="X1180" s="48" t="s">
        <v>269</v>
      </c>
    </row>
    <row r="1181" spans="23:24">
      <c r="W1181" s="69" t="b">
        <v>0</v>
      </c>
      <c r="X1181" s="48" t="s">
        <v>269</v>
      </c>
    </row>
    <row r="1182" spans="23:24">
      <c r="W1182" s="69" t="b">
        <v>0</v>
      </c>
      <c r="X1182" s="48" t="s">
        <v>269</v>
      </c>
    </row>
    <row r="1183" spans="23:24">
      <c r="W1183" s="69" t="b">
        <v>0</v>
      </c>
      <c r="X1183" s="48" t="s">
        <v>269</v>
      </c>
    </row>
    <row r="1184" spans="23:24">
      <c r="W1184" s="69" t="b">
        <v>0</v>
      </c>
      <c r="X1184" s="48" t="s">
        <v>269</v>
      </c>
    </row>
    <row r="1185" spans="23:24">
      <c r="W1185" s="69" t="b">
        <v>0</v>
      </c>
      <c r="X1185" s="48" t="s">
        <v>269</v>
      </c>
    </row>
    <row r="1186" spans="23:24">
      <c r="W1186" s="69" t="b">
        <v>0</v>
      </c>
      <c r="X1186" s="48" t="s">
        <v>269</v>
      </c>
    </row>
    <row r="1187" spans="23:24">
      <c r="W1187" s="69" t="b">
        <v>0</v>
      </c>
      <c r="X1187" s="48" t="s">
        <v>269</v>
      </c>
    </row>
    <row r="1188" spans="23:24">
      <c r="W1188" s="69" t="b">
        <v>0</v>
      </c>
      <c r="X1188" s="48" t="s">
        <v>269</v>
      </c>
    </row>
    <row r="1189" spans="23:24">
      <c r="W1189" s="69" t="b">
        <v>0</v>
      </c>
      <c r="X1189" s="48" t="s">
        <v>269</v>
      </c>
    </row>
    <row r="1190" spans="23:24">
      <c r="W1190" s="69" t="b">
        <v>0</v>
      </c>
      <c r="X1190" s="48" t="s">
        <v>269</v>
      </c>
    </row>
    <row r="1191" spans="23:24">
      <c r="W1191" s="69" t="b">
        <v>0</v>
      </c>
      <c r="X1191" s="48" t="s">
        <v>269</v>
      </c>
    </row>
    <row r="1192" spans="23:24">
      <c r="W1192" s="69" t="b">
        <v>0</v>
      </c>
      <c r="X1192" s="48" t="s">
        <v>269</v>
      </c>
    </row>
    <row r="1193" spans="23:24">
      <c r="W1193" s="69" t="b">
        <v>0</v>
      </c>
      <c r="X1193" s="48" t="s">
        <v>269</v>
      </c>
    </row>
    <row r="1194" spans="23:24">
      <c r="W1194" s="69" t="b">
        <v>0</v>
      </c>
      <c r="X1194" s="48" t="s">
        <v>269</v>
      </c>
    </row>
    <row r="1195" spans="23:24">
      <c r="W1195" s="69" t="b">
        <v>0</v>
      </c>
      <c r="X1195" s="48" t="s">
        <v>269</v>
      </c>
    </row>
    <row r="1196" spans="23:24">
      <c r="W1196" s="69" t="b">
        <v>0</v>
      </c>
      <c r="X1196" s="48" t="s">
        <v>269</v>
      </c>
    </row>
    <row r="1197" spans="23:24">
      <c r="W1197" s="69" t="b">
        <v>0</v>
      </c>
      <c r="X1197" s="48" t="s">
        <v>269</v>
      </c>
    </row>
    <row r="1198" spans="23:24">
      <c r="W1198" s="69" t="b">
        <v>0</v>
      </c>
      <c r="X1198" s="48" t="s">
        <v>269</v>
      </c>
    </row>
    <row r="1199" spans="23:24">
      <c r="W1199" s="69" t="b">
        <v>0</v>
      </c>
      <c r="X1199" s="48" t="s">
        <v>269</v>
      </c>
    </row>
    <row r="1200" spans="23:24">
      <c r="W1200" s="69" t="b">
        <v>0</v>
      </c>
      <c r="X1200" s="48" t="s">
        <v>269</v>
      </c>
    </row>
    <row r="1201" spans="23:24">
      <c r="W1201" s="69" t="b">
        <v>0</v>
      </c>
      <c r="X1201" s="48" t="s">
        <v>269</v>
      </c>
    </row>
    <row r="1202" spans="23:24">
      <c r="W1202" s="69" t="b">
        <v>0</v>
      </c>
      <c r="X1202" s="48" t="s">
        <v>269</v>
      </c>
    </row>
    <row r="1203" spans="23:24">
      <c r="W1203" s="69" t="b">
        <v>0</v>
      </c>
      <c r="X1203" s="48" t="s">
        <v>269</v>
      </c>
    </row>
    <row r="1204" spans="23:24">
      <c r="W1204" s="69" t="b">
        <v>0</v>
      </c>
      <c r="X1204" s="48" t="s">
        <v>269</v>
      </c>
    </row>
    <row r="1205" spans="23:24">
      <c r="W1205" s="69" t="b">
        <v>0</v>
      </c>
      <c r="X1205" s="48" t="s">
        <v>269</v>
      </c>
    </row>
    <row r="1206" spans="23:24">
      <c r="W1206" s="69" t="b">
        <v>0</v>
      </c>
      <c r="X1206" s="48" t="s">
        <v>269</v>
      </c>
    </row>
    <row r="1207" spans="23:24">
      <c r="W1207" s="69" t="b">
        <v>0</v>
      </c>
      <c r="X1207" s="48" t="s">
        <v>269</v>
      </c>
    </row>
    <row r="1208" spans="23:24">
      <c r="W1208" s="69" t="b">
        <v>0</v>
      </c>
      <c r="X1208" s="48" t="s">
        <v>269</v>
      </c>
    </row>
    <row r="1209" spans="23:24">
      <c r="W1209" s="69" t="b">
        <v>0</v>
      </c>
      <c r="X1209" s="48" t="s">
        <v>269</v>
      </c>
    </row>
    <row r="1210" spans="23:24">
      <c r="W1210" s="69" t="b">
        <v>0</v>
      </c>
      <c r="X1210" s="48" t="s">
        <v>269</v>
      </c>
    </row>
    <row r="1211" spans="23:24">
      <c r="W1211" s="69" t="b">
        <v>0</v>
      </c>
      <c r="X1211" s="48" t="s">
        <v>269</v>
      </c>
    </row>
    <row r="1212" spans="23:24">
      <c r="W1212" s="69" t="b">
        <v>0</v>
      </c>
      <c r="X1212" s="48" t="s">
        <v>269</v>
      </c>
    </row>
    <row r="1213" spans="23:24">
      <c r="W1213" s="69" t="b">
        <v>0</v>
      </c>
      <c r="X1213" s="48" t="s">
        <v>269</v>
      </c>
    </row>
    <row r="1214" spans="23:24">
      <c r="W1214" s="69" t="b">
        <v>0</v>
      </c>
      <c r="X1214" s="48" t="s">
        <v>269</v>
      </c>
    </row>
    <row r="1215" spans="23:24">
      <c r="W1215" s="69" t="b">
        <v>0</v>
      </c>
      <c r="X1215" s="48" t="s">
        <v>269</v>
      </c>
    </row>
    <row r="1216" spans="23:24">
      <c r="W1216" s="69" t="b">
        <v>0</v>
      </c>
      <c r="X1216" s="48" t="s">
        <v>269</v>
      </c>
    </row>
    <row r="1217" spans="23:24">
      <c r="W1217" s="69" t="b">
        <v>0</v>
      </c>
      <c r="X1217" s="48" t="s">
        <v>269</v>
      </c>
    </row>
    <row r="1218" spans="23:24">
      <c r="W1218" s="69" t="b">
        <v>0</v>
      </c>
      <c r="X1218" s="48" t="s">
        <v>269</v>
      </c>
    </row>
    <row r="1219" spans="23:24">
      <c r="W1219" s="69" t="b">
        <v>0</v>
      </c>
      <c r="X1219" s="48" t="s">
        <v>269</v>
      </c>
    </row>
    <row r="1220" spans="23:24">
      <c r="W1220" s="69" t="b">
        <v>0</v>
      </c>
      <c r="X1220" s="48" t="s">
        <v>269</v>
      </c>
    </row>
    <row r="1221" spans="23:24">
      <c r="W1221" s="69" t="b">
        <v>0</v>
      </c>
      <c r="X1221" s="48" t="s">
        <v>269</v>
      </c>
    </row>
    <row r="1222" spans="23:24">
      <c r="W1222" s="69" t="b">
        <v>0</v>
      </c>
      <c r="X1222" s="48" t="s">
        <v>269</v>
      </c>
    </row>
    <row r="1223" spans="23:24">
      <c r="W1223" s="69" t="b">
        <v>0</v>
      </c>
      <c r="X1223" s="48" t="s">
        <v>269</v>
      </c>
    </row>
    <row r="1224" spans="23:24">
      <c r="W1224" s="69" t="b">
        <v>0</v>
      </c>
      <c r="X1224" s="48" t="s">
        <v>269</v>
      </c>
    </row>
    <row r="1225" spans="23:24">
      <c r="W1225" s="69" t="b">
        <v>0</v>
      </c>
      <c r="X1225" s="48" t="s">
        <v>269</v>
      </c>
    </row>
    <row r="1226" spans="23:24">
      <c r="W1226" s="69" t="b">
        <v>0</v>
      </c>
      <c r="X1226" s="48" t="s">
        <v>269</v>
      </c>
    </row>
    <row r="1227" spans="23:24">
      <c r="W1227" s="69" t="b">
        <v>0</v>
      </c>
      <c r="X1227" s="48" t="s">
        <v>269</v>
      </c>
    </row>
    <row r="1228" spans="23:24">
      <c r="W1228" s="69" t="b">
        <v>0</v>
      </c>
      <c r="X1228" s="48" t="s">
        <v>269</v>
      </c>
    </row>
    <row r="1229" spans="23:24">
      <c r="W1229" s="69" t="b">
        <v>0</v>
      </c>
      <c r="X1229" s="48" t="s">
        <v>269</v>
      </c>
    </row>
    <row r="1230" spans="23:24">
      <c r="W1230" s="69" t="b">
        <v>0</v>
      </c>
      <c r="X1230" s="48" t="s">
        <v>269</v>
      </c>
    </row>
    <row r="1231" spans="23:24">
      <c r="W1231" s="69" t="b">
        <v>0</v>
      </c>
      <c r="X1231" s="48" t="s">
        <v>269</v>
      </c>
    </row>
    <row r="1232" spans="23:24">
      <c r="W1232" s="69" t="b">
        <v>0</v>
      </c>
      <c r="X1232" s="48" t="s">
        <v>269</v>
      </c>
    </row>
    <row r="1233" spans="23:24">
      <c r="W1233" s="69" t="b">
        <v>0</v>
      </c>
      <c r="X1233" s="48" t="s">
        <v>269</v>
      </c>
    </row>
    <row r="1234" spans="23:24">
      <c r="W1234" s="69" t="b">
        <v>0</v>
      </c>
      <c r="X1234" s="48" t="s">
        <v>269</v>
      </c>
    </row>
    <row r="1235" spans="23:24">
      <c r="W1235" s="69" t="b">
        <v>0</v>
      </c>
      <c r="X1235" s="48" t="s">
        <v>269</v>
      </c>
    </row>
    <row r="1236" spans="23:24">
      <c r="W1236" s="69" t="b">
        <v>0</v>
      </c>
      <c r="X1236" s="48" t="s">
        <v>269</v>
      </c>
    </row>
    <row r="1237" spans="23:24">
      <c r="W1237" s="69" t="b">
        <v>0</v>
      </c>
      <c r="X1237" s="48" t="s">
        <v>269</v>
      </c>
    </row>
    <row r="1238" spans="23:24">
      <c r="W1238" s="69" t="b">
        <v>0</v>
      </c>
      <c r="X1238" s="48" t="s">
        <v>269</v>
      </c>
    </row>
    <row r="1239" spans="23:24">
      <c r="W1239" s="69" t="b">
        <v>0</v>
      </c>
      <c r="X1239" s="48" t="s">
        <v>269</v>
      </c>
    </row>
    <row r="1240" spans="23:24">
      <c r="W1240" s="69" t="b">
        <v>0</v>
      </c>
      <c r="X1240" s="48" t="s">
        <v>269</v>
      </c>
    </row>
    <row r="1241" spans="23:24">
      <c r="W1241" s="69" t="b">
        <v>0</v>
      </c>
      <c r="X1241" s="48" t="s">
        <v>269</v>
      </c>
    </row>
    <row r="1242" spans="23:24">
      <c r="W1242" s="69" t="b">
        <v>0</v>
      </c>
      <c r="X1242" s="48" t="s">
        <v>269</v>
      </c>
    </row>
    <row r="1243" spans="23:24">
      <c r="W1243" s="69" t="b">
        <v>0</v>
      </c>
      <c r="X1243" s="48" t="s">
        <v>269</v>
      </c>
    </row>
    <row r="1244" spans="23:24">
      <c r="W1244" s="69" t="b">
        <v>0</v>
      </c>
      <c r="X1244" s="48" t="s">
        <v>269</v>
      </c>
    </row>
    <row r="1245" spans="23:24">
      <c r="W1245" s="69" t="b">
        <v>0</v>
      </c>
      <c r="X1245" s="48" t="s">
        <v>269</v>
      </c>
    </row>
    <row r="1246" spans="23:24">
      <c r="W1246" s="69" t="b">
        <v>0</v>
      </c>
      <c r="X1246" s="48" t="s">
        <v>269</v>
      </c>
    </row>
    <row r="1247" spans="23:24">
      <c r="W1247" s="69" t="b">
        <v>0</v>
      </c>
      <c r="X1247" s="48" t="s">
        <v>269</v>
      </c>
    </row>
    <row r="1248" spans="23:24">
      <c r="W1248" s="69" t="b">
        <v>0</v>
      </c>
      <c r="X1248" s="48" t="s">
        <v>269</v>
      </c>
    </row>
    <row r="1249" spans="23:24">
      <c r="W1249" s="69" t="b">
        <v>0</v>
      </c>
      <c r="X1249" s="48" t="s">
        <v>269</v>
      </c>
    </row>
    <row r="1250" spans="23:24">
      <c r="W1250" s="69" t="b">
        <v>0</v>
      </c>
      <c r="X1250" s="48" t="s">
        <v>269</v>
      </c>
    </row>
    <row r="1251" spans="23:24">
      <c r="W1251" s="69" t="b">
        <v>0</v>
      </c>
      <c r="X1251" s="48" t="s">
        <v>269</v>
      </c>
    </row>
    <row r="1252" spans="23:24">
      <c r="W1252" s="69" t="b">
        <v>0</v>
      </c>
      <c r="X1252" s="48" t="s">
        <v>269</v>
      </c>
    </row>
    <row r="1253" spans="23:24">
      <c r="W1253" s="69" t="b">
        <v>0</v>
      </c>
      <c r="X1253" s="48" t="s">
        <v>269</v>
      </c>
    </row>
    <row r="1254" spans="23:24">
      <c r="W1254" s="69" t="b">
        <v>0</v>
      </c>
      <c r="X1254" s="48" t="s">
        <v>269</v>
      </c>
    </row>
    <row r="1255" spans="23:24">
      <c r="W1255" s="69" t="b">
        <v>0</v>
      </c>
      <c r="X1255" s="48" t="s">
        <v>269</v>
      </c>
    </row>
    <row r="1256" spans="23:24">
      <c r="W1256" s="69" t="b">
        <v>0</v>
      </c>
      <c r="X1256" s="48" t="s">
        <v>269</v>
      </c>
    </row>
    <row r="1257" spans="23:24">
      <c r="W1257" s="69" t="b">
        <v>0</v>
      </c>
      <c r="X1257" s="48" t="s">
        <v>269</v>
      </c>
    </row>
    <row r="1258" spans="23:24">
      <c r="W1258" s="69" t="b">
        <v>0</v>
      </c>
      <c r="X1258" s="48" t="s">
        <v>269</v>
      </c>
    </row>
    <row r="1259" spans="23:24">
      <c r="W1259" s="69" t="b">
        <v>0</v>
      </c>
      <c r="X1259" s="48" t="s">
        <v>269</v>
      </c>
    </row>
    <row r="1260" spans="23:24">
      <c r="W1260" s="69" t="b">
        <v>0</v>
      </c>
      <c r="X1260" s="48" t="s">
        <v>269</v>
      </c>
    </row>
    <row r="1261" spans="23:24">
      <c r="W1261" s="69" t="b">
        <v>0</v>
      </c>
      <c r="X1261" s="48" t="s">
        <v>269</v>
      </c>
    </row>
    <row r="1262" spans="23:24">
      <c r="W1262" s="69" t="b">
        <v>0</v>
      </c>
      <c r="X1262" s="48" t="s">
        <v>269</v>
      </c>
    </row>
    <row r="1263" spans="23:24">
      <c r="W1263" s="69" t="b">
        <v>0</v>
      </c>
      <c r="X1263" s="48" t="s">
        <v>269</v>
      </c>
    </row>
    <row r="1264" spans="23:24">
      <c r="W1264" s="69" t="b">
        <v>0</v>
      </c>
      <c r="X1264" s="48" t="s">
        <v>269</v>
      </c>
    </row>
    <row r="1265" spans="23:24">
      <c r="W1265" s="69" t="b">
        <v>0</v>
      </c>
      <c r="X1265" s="48" t="s">
        <v>269</v>
      </c>
    </row>
    <row r="1266" spans="23:24">
      <c r="W1266" s="69" t="b">
        <v>0</v>
      </c>
      <c r="X1266" s="48" t="s">
        <v>269</v>
      </c>
    </row>
    <row r="1267" spans="23:24">
      <c r="W1267" s="69" t="b">
        <v>0</v>
      </c>
      <c r="X1267" s="48" t="s">
        <v>269</v>
      </c>
    </row>
    <row r="1268" spans="23:24">
      <c r="W1268" s="69" t="b">
        <v>0</v>
      </c>
      <c r="X1268" s="48" t="s">
        <v>269</v>
      </c>
    </row>
    <row r="1269" spans="23:24">
      <c r="W1269" s="69" t="b">
        <v>0</v>
      </c>
      <c r="X1269" s="48" t="s">
        <v>269</v>
      </c>
    </row>
    <row r="1270" spans="23:24">
      <c r="W1270" s="69" t="b">
        <v>0</v>
      </c>
      <c r="X1270" s="48" t="s">
        <v>269</v>
      </c>
    </row>
    <row r="1271" spans="23:24">
      <c r="W1271" s="69" t="b">
        <v>0</v>
      </c>
      <c r="X1271" s="48" t="s">
        <v>269</v>
      </c>
    </row>
    <row r="1272" spans="23:24">
      <c r="W1272" s="69" t="b">
        <v>0</v>
      </c>
      <c r="X1272" s="48" t="s">
        <v>269</v>
      </c>
    </row>
    <row r="1273" spans="23:24">
      <c r="W1273" s="69" t="b">
        <v>0</v>
      </c>
      <c r="X1273" s="48" t="s">
        <v>269</v>
      </c>
    </row>
    <row r="1274" spans="23:24">
      <c r="W1274" s="69" t="b">
        <v>0</v>
      </c>
      <c r="X1274" s="48" t="s">
        <v>269</v>
      </c>
    </row>
    <row r="1275" spans="23:24">
      <c r="W1275" s="69" t="b">
        <v>0</v>
      </c>
      <c r="X1275" s="48" t="s">
        <v>269</v>
      </c>
    </row>
    <row r="1276" spans="23:24">
      <c r="W1276" s="69" t="b">
        <v>0</v>
      </c>
      <c r="X1276" s="48" t="s">
        <v>269</v>
      </c>
    </row>
    <row r="1277" spans="23:24">
      <c r="W1277" s="69" t="b">
        <v>0</v>
      </c>
      <c r="X1277" s="48" t="s">
        <v>269</v>
      </c>
    </row>
    <row r="1278" spans="23:24">
      <c r="W1278" s="69" t="b">
        <v>0</v>
      </c>
      <c r="X1278" s="48" t="s">
        <v>269</v>
      </c>
    </row>
    <row r="1279" spans="23:24">
      <c r="W1279" s="69" t="b">
        <v>0</v>
      </c>
      <c r="X1279" s="48" t="s">
        <v>269</v>
      </c>
    </row>
    <row r="1280" spans="23:24">
      <c r="W1280" s="69" t="b">
        <v>0</v>
      </c>
      <c r="X1280" s="48" t="s">
        <v>269</v>
      </c>
    </row>
    <row r="1281" spans="23:24">
      <c r="W1281" s="69" t="b">
        <v>0</v>
      </c>
      <c r="X1281" s="48" t="s">
        <v>269</v>
      </c>
    </row>
    <row r="1282" spans="23:24">
      <c r="W1282" s="69" t="b">
        <v>0</v>
      </c>
      <c r="X1282" s="48" t="s">
        <v>269</v>
      </c>
    </row>
    <row r="1283" spans="23:24">
      <c r="W1283" s="69" t="b">
        <v>0</v>
      </c>
      <c r="X1283" s="48" t="s">
        <v>269</v>
      </c>
    </row>
    <row r="1284" spans="23:24">
      <c r="W1284" s="69" t="b">
        <v>0</v>
      </c>
      <c r="X1284" s="48" t="s">
        <v>269</v>
      </c>
    </row>
    <row r="1285" spans="23:24">
      <c r="W1285" s="69" t="b">
        <v>0</v>
      </c>
      <c r="X1285" s="48" t="s">
        <v>269</v>
      </c>
    </row>
    <row r="1286" spans="23:24">
      <c r="W1286" s="69" t="b">
        <v>0</v>
      </c>
      <c r="X1286" s="48" t="s">
        <v>269</v>
      </c>
    </row>
    <row r="1287" spans="23:24">
      <c r="W1287" s="69" t="b">
        <v>0</v>
      </c>
      <c r="X1287" s="48" t="s">
        <v>269</v>
      </c>
    </row>
    <row r="1288" spans="23:24">
      <c r="W1288" s="69" t="b">
        <v>0</v>
      </c>
      <c r="X1288" s="48" t="s">
        <v>269</v>
      </c>
    </row>
    <row r="1289" spans="23:24">
      <c r="W1289" s="69" t="b">
        <v>0</v>
      </c>
      <c r="X1289" s="48" t="s">
        <v>269</v>
      </c>
    </row>
    <row r="1290" spans="23:24">
      <c r="W1290" s="69" t="b">
        <v>0</v>
      </c>
      <c r="X1290" s="48" t="s">
        <v>269</v>
      </c>
    </row>
    <row r="1291" spans="23:24">
      <c r="W1291" s="69" t="b">
        <v>0</v>
      </c>
      <c r="X1291" s="48" t="s">
        <v>269</v>
      </c>
    </row>
    <row r="1292" spans="23:24">
      <c r="W1292" s="69" t="b">
        <v>0</v>
      </c>
      <c r="X1292" s="48" t="s">
        <v>269</v>
      </c>
    </row>
    <row r="1293" spans="23:24">
      <c r="W1293" s="69" t="b">
        <v>0</v>
      </c>
      <c r="X1293" s="48" t="s">
        <v>269</v>
      </c>
    </row>
    <row r="1294" spans="23:24">
      <c r="W1294" s="69" t="b">
        <v>0</v>
      </c>
      <c r="X1294" s="48" t="s">
        <v>269</v>
      </c>
    </row>
    <row r="1295" spans="23:24">
      <c r="W1295" s="69" t="b">
        <v>0</v>
      </c>
      <c r="X1295" s="48" t="s">
        <v>269</v>
      </c>
    </row>
    <row r="1296" spans="23:24">
      <c r="W1296" s="69" t="b">
        <v>0</v>
      </c>
      <c r="X1296" s="48" t="s">
        <v>269</v>
      </c>
    </row>
    <row r="1297" spans="23:24">
      <c r="W1297" s="69" t="b">
        <v>0</v>
      </c>
      <c r="X1297" s="48" t="s">
        <v>269</v>
      </c>
    </row>
    <row r="1298" spans="23:24">
      <c r="W1298" s="69" t="b">
        <v>0</v>
      </c>
      <c r="X1298" s="48" t="s">
        <v>269</v>
      </c>
    </row>
    <row r="1299" spans="23:24">
      <c r="W1299" s="69" t="b">
        <v>0</v>
      </c>
      <c r="X1299" s="48" t="s">
        <v>269</v>
      </c>
    </row>
    <row r="1300" spans="23:24">
      <c r="W1300" s="69" t="b">
        <v>0</v>
      </c>
      <c r="X1300" s="48" t="s">
        <v>269</v>
      </c>
    </row>
    <row r="1301" spans="23:24">
      <c r="W1301" s="69" t="b">
        <v>0</v>
      </c>
      <c r="X1301" s="48" t="s">
        <v>269</v>
      </c>
    </row>
    <row r="1302" spans="23:24">
      <c r="W1302" s="69" t="b">
        <v>0</v>
      </c>
      <c r="X1302" s="48" t="s">
        <v>269</v>
      </c>
    </row>
    <row r="1303" spans="23:24">
      <c r="W1303" s="69" t="b">
        <v>0</v>
      </c>
      <c r="X1303" s="48" t="s">
        <v>269</v>
      </c>
    </row>
    <row r="1304" spans="23:24">
      <c r="W1304" s="69" t="b">
        <v>0</v>
      </c>
      <c r="X1304" s="48" t="s">
        <v>269</v>
      </c>
    </row>
    <row r="1305" spans="23:24">
      <c r="W1305" s="69" t="b">
        <v>0</v>
      </c>
      <c r="X1305" s="48" t="s">
        <v>269</v>
      </c>
    </row>
    <row r="1306" spans="23:24">
      <c r="W1306" s="69" t="b">
        <v>0</v>
      </c>
      <c r="X1306" s="48" t="s">
        <v>269</v>
      </c>
    </row>
    <row r="1307" spans="23:24">
      <c r="W1307" s="69" t="b">
        <v>0</v>
      </c>
      <c r="X1307" s="48" t="s">
        <v>269</v>
      </c>
    </row>
    <row r="1308" spans="23:24">
      <c r="W1308" s="69" t="b">
        <v>0</v>
      </c>
      <c r="X1308" s="48" t="s">
        <v>269</v>
      </c>
    </row>
    <row r="1309" spans="23:24">
      <c r="W1309" s="69" t="b">
        <v>0</v>
      </c>
      <c r="X1309" s="48" t="s">
        <v>269</v>
      </c>
    </row>
    <row r="1310" spans="23:24">
      <c r="W1310" s="69" t="b">
        <v>0</v>
      </c>
      <c r="X1310" s="48" t="s">
        <v>269</v>
      </c>
    </row>
    <row r="1311" spans="23:24">
      <c r="W1311" s="69" t="b">
        <v>0</v>
      </c>
      <c r="X1311" s="48" t="s">
        <v>269</v>
      </c>
    </row>
    <row r="1312" spans="23:24">
      <c r="W1312" s="69" t="b">
        <v>0</v>
      </c>
      <c r="X1312" s="48" t="s">
        <v>269</v>
      </c>
    </row>
    <row r="1313" spans="23:24">
      <c r="W1313" s="69" t="b">
        <v>0</v>
      </c>
      <c r="X1313" s="48" t="s">
        <v>269</v>
      </c>
    </row>
    <row r="1314" spans="23:24">
      <c r="W1314" s="69" t="b">
        <v>0</v>
      </c>
      <c r="X1314" s="48" t="s">
        <v>269</v>
      </c>
    </row>
    <row r="1315" spans="23:24">
      <c r="W1315" s="69" t="b">
        <v>0</v>
      </c>
      <c r="X1315" s="48" t="s">
        <v>269</v>
      </c>
    </row>
    <row r="1316" spans="23:24">
      <c r="W1316" s="69" t="b">
        <v>0</v>
      </c>
      <c r="X1316" s="48" t="s">
        <v>269</v>
      </c>
    </row>
    <row r="1317" spans="23:24">
      <c r="W1317" s="69" t="b">
        <v>0</v>
      </c>
      <c r="X1317" s="48" t="s">
        <v>269</v>
      </c>
    </row>
    <row r="1318" spans="23:24">
      <c r="W1318" s="69" t="b">
        <v>0</v>
      </c>
      <c r="X1318" s="48" t="s">
        <v>269</v>
      </c>
    </row>
    <row r="1319" spans="23:24">
      <c r="W1319" s="69" t="b">
        <v>0</v>
      </c>
      <c r="X1319" s="48" t="s">
        <v>269</v>
      </c>
    </row>
    <row r="1320" spans="23:24">
      <c r="W1320" s="69" t="b">
        <v>0</v>
      </c>
      <c r="X1320" s="48" t="s">
        <v>269</v>
      </c>
    </row>
    <row r="1321" spans="23:24">
      <c r="W1321" s="69" t="b">
        <v>0</v>
      </c>
      <c r="X1321" s="48" t="s">
        <v>269</v>
      </c>
    </row>
    <row r="1322" spans="23:24">
      <c r="W1322" s="69" t="b">
        <v>0</v>
      </c>
      <c r="X1322" s="48" t="s">
        <v>269</v>
      </c>
    </row>
    <row r="1323" spans="23:24">
      <c r="W1323" s="69" t="b">
        <v>0</v>
      </c>
      <c r="X1323" s="48" t="s">
        <v>269</v>
      </c>
    </row>
    <row r="1324" spans="23:24">
      <c r="W1324" s="69" t="b">
        <v>0</v>
      </c>
      <c r="X1324" s="48" t="s">
        <v>269</v>
      </c>
    </row>
    <row r="1325" spans="23:24">
      <c r="W1325" s="69" t="b">
        <v>0</v>
      </c>
      <c r="X1325" s="48" t="s">
        <v>269</v>
      </c>
    </row>
    <row r="1326" spans="23:24">
      <c r="W1326" s="69" t="b">
        <v>0</v>
      </c>
      <c r="X1326" s="48" t="s">
        <v>269</v>
      </c>
    </row>
    <row r="1327" spans="23:24">
      <c r="W1327" s="69" t="b">
        <v>0</v>
      </c>
      <c r="X1327" s="48" t="s">
        <v>269</v>
      </c>
    </row>
    <row r="1328" spans="23:24">
      <c r="W1328" s="69" t="b">
        <v>0</v>
      </c>
      <c r="X1328" s="48" t="s">
        <v>269</v>
      </c>
    </row>
    <row r="1329" spans="23:24">
      <c r="W1329" s="69" t="b">
        <v>0</v>
      </c>
      <c r="X1329" s="48" t="s">
        <v>269</v>
      </c>
    </row>
    <row r="1330" spans="23:24">
      <c r="W1330" s="69" t="b">
        <v>0</v>
      </c>
      <c r="X1330" s="48" t="s">
        <v>269</v>
      </c>
    </row>
    <row r="1331" spans="23:24">
      <c r="W1331" s="69" t="b">
        <v>0</v>
      </c>
      <c r="X1331" s="48" t="s">
        <v>269</v>
      </c>
    </row>
    <row r="1332" spans="23:24">
      <c r="W1332" s="69" t="b">
        <v>0</v>
      </c>
      <c r="X1332" s="48" t="s">
        <v>269</v>
      </c>
    </row>
    <row r="1333" spans="23:24">
      <c r="W1333" s="69" t="b">
        <v>0</v>
      </c>
      <c r="X1333" s="48" t="s">
        <v>269</v>
      </c>
    </row>
    <row r="1334" spans="23:24">
      <c r="W1334" s="69" t="b">
        <v>0</v>
      </c>
      <c r="X1334" s="48" t="s">
        <v>269</v>
      </c>
    </row>
    <row r="1335" spans="23:24">
      <c r="W1335" s="69" t="b">
        <v>0</v>
      </c>
      <c r="X1335" s="48" t="s">
        <v>269</v>
      </c>
    </row>
    <row r="1336" spans="23:24">
      <c r="W1336" s="69" t="b">
        <v>0</v>
      </c>
      <c r="X1336" s="48" t="s">
        <v>269</v>
      </c>
    </row>
    <row r="1337" spans="23:24">
      <c r="W1337" s="69" t="b">
        <v>0</v>
      </c>
      <c r="X1337" s="48" t="s">
        <v>269</v>
      </c>
    </row>
    <row r="1338" spans="23:24">
      <c r="W1338" s="69" t="b">
        <v>0</v>
      </c>
      <c r="X1338" s="48" t="s">
        <v>269</v>
      </c>
    </row>
    <row r="1339" spans="23:24">
      <c r="W1339" s="69" t="b">
        <v>0</v>
      </c>
      <c r="X1339" s="48" t="s">
        <v>269</v>
      </c>
    </row>
    <row r="1340" spans="23:24">
      <c r="W1340" s="69" t="b">
        <v>0</v>
      </c>
      <c r="X1340" s="48" t="s">
        <v>269</v>
      </c>
    </row>
    <row r="1341" spans="23:24">
      <c r="W1341" s="69" t="b">
        <v>0</v>
      </c>
      <c r="X1341" s="48" t="s">
        <v>269</v>
      </c>
    </row>
    <row r="1342" spans="23:24">
      <c r="W1342" s="69" t="b">
        <v>0</v>
      </c>
      <c r="X1342" s="48" t="s">
        <v>269</v>
      </c>
    </row>
    <row r="1343" spans="23:24">
      <c r="W1343" s="69" t="b">
        <v>0</v>
      </c>
      <c r="X1343" s="48" t="s">
        <v>269</v>
      </c>
    </row>
    <row r="1344" spans="23:24">
      <c r="W1344" s="69" t="b">
        <v>0</v>
      </c>
      <c r="X1344" s="48" t="s">
        <v>269</v>
      </c>
    </row>
    <row r="1345" spans="23:24">
      <c r="W1345" s="69" t="b">
        <v>0</v>
      </c>
      <c r="X1345" s="48" t="s">
        <v>269</v>
      </c>
    </row>
    <row r="1346" spans="23:24">
      <c r="W1346" s="69" t="b">
        <v>0</v>
      </c>
      <c r="X1346" s="48" t="s">
        <v>269</v>
      </c>
    </row>
    <row r="1347" spans="23:24">
      <c r="W1347" s="69" t="b">
        <v>0</v>
      </c>
      <c r="X1347" s="48" t="s">
        <v>269</v>
      </c>
    </row>
    <row r="1348" spans="23:24">
      <c r="W1348" s="69" t="b">
        <v>0</v>
      </c>
      <c r="X1348" s="48" t="s">
        <v>269</v>
      </c>
    </row>
    <row r="1349" spans="23:24">
      <c r="W1349" s="69" t="b">
        <v>0</v>
      </c>
      <c r="X1349" s="48" t="s">
        <v>269</v>
      </c>
    </row>
    <row r="1350" spans="23:24">
      <c r="W1350" s="69" t="b">
        <v>0</v>
      </c>
      <c r="X1350" s="48" t="s">
        <v>269</v>
      </c>
    </row>
    <row r="1351" spans="23:24">
      <c r="W1351" s="69" t="b">
        <v>0</v>
      </c>
      <c r="X1351" s="48" t="s">
        <v>269</v>
      </c>
    </row>
    <row r="1352" spans="23:24">
      <c r="W1352" s="69" t="b">
        <v>0</v>
      </c>
      <c r="X1352" s="48" t="s">
        <v>269</v>
      </c>
    </row>
    <row r="1353" spans="23:24">
      <c r="W1353" s="69" t="b">
        <v>0</v>
      </c>
      <c r="X1353" s="48" t="s">
        <v>269</v>
      </c>
    </row>
    <row r="1354" spans="23:24">
      <c r="W1354" s="69" t="b">
        <v>0</v>
      </c>
      <c r="X1354" s="48" t="s">
        <v>269</v>
      </c>
    </row>
    <row r="1355" spans="23:24">
      <c r="W1355" s="69" t="b">
        <v>0</v>
      </c>
      <c r="X1355" s="48" t="s">
        <v>269</v>
      </c>
    </row>
    <row r="1356" spans="23:24">
      <c r="W1356" s="69" t="b">
        <v>0</v>
      </c>
      <c r="X1356" s="48" t="s">
        <v>269</v>
      </c>
    </row>
    <row r="1357" spans="23:24">
      <c r="W1357" s="69" t="b">
        <v>0</v>
      </c>
      <c r="X1357" s="48" t="s">
        <v>269</v>
      </c>
    </row>
    <row r="1358" spans="23:24">
      <c r="W1358" s="69" t="b">
        <v>0</v>
      </c>
      <c r="X1358" s="48" t="s">
        <v>269</v>
      </c>
    </row>
    <row r="1359" spans="23:24">
      <c r="W1359" s="69" t="b">
        <v>0</v>
      </c>
      <c r="X1359" s="48" t="s">
        <v>269</v>
      </c>
    </row>
    <row r="1360" spans="23:24">
      <c r="W1360" s="69" t="b">
        <v>0</v>
      </c>
      <c r="X1360" s="48" t="s">
        <v>269</v>
      </c>
    </row>
    <row r="1361" spans="23:24">
      <c r="W1361" s="69" t="b">
        <v>0</v>
      </c>
      <c r="X1361" s="48" t="s">
        <v>269</v>
      </c>
    </row>
    <row r="1362" spans="23:24">
      <c r="W1362" s="69" t="b">
        <v>0</v>
      </c>
      <c r="X1362" s="48" t="s">
        <v>269</v>
      </c>
    </row>
    <row r="1363" spans="23:24">
      <c r="W1363" s="69" t="b">
        <v>0</v>
      </c>
      <c r="X1363" s="48" t="s">
        <v>269</v>
      </c>
    </row>
    <row r="1364" spans="23:24">
      <c r="W1364" s="69" t="b">
        <v>0</v>
      </c>
      <c r="X1364" s="48" t="s">
        <v>269</v>
      </c>
    </row>
    <row r="1365" spans="23:24">
      <c r="W1365" s="69" t="b">
        <v>0</v>
      </c>
      <c r="X1365" s="48" t="s">
        <v>269</v>
      </c>
    </row>
    <row r="1366" spans="23:24">
      <c r="W1366" s="69" t="b">
        <v>0</v>
      </c>
      <c r="X1366" s="48" t="s">
        <v>269</v>
      </c>
    </row>
    <row r="1367" spans="23:24">
      <c r="W1367" s="69" t="b">
        <v>0</v>
      </c>
      <c r="X1367" s="48" t="s">
        <v>269</v>
      </c>
    </row>
    <row r="1368" spans="23:24">
      <c r="W1368" s="69" t="b">
        <v>0</v>
      </c>
      <c r="X1368" s="48" t="s">
        <v>269</v>
      </c>
    </row>
    <row r="1369" spans="23:24">
      <c r="W1369" s="69" t="b">
        <v>0</v>
      </c>
      <c r="X1369" s="48" t="s">
        <v>269</v>
      </c>
    </row>
    <row r="1370" spans="23:24">
      <c r="W1370" s="69" t="b">
        <v>0</v>
      </c>
      <c r="X1370" s="48" t="s">
        <v>269</v>
      </c>
    </row>
    <row r="1371" spans="23:24">
      <c r="W1371" s="69" t="b">
        <v>0</v>
      </c>
      <c r="X1371" s="48" t="s">
        <v>269</v>
      </c>
    </row>
    <row r="1372" spans="23:24">
      <c r="W1372" s="69" t="b">
        <v>0</v>
      </c>
      <c r="X1372" s="48" t="s">
        <v>269</v>
      </c>
    </row>
    <row r="1373" spans="23:24">
      <c r="W1373" s="69" t="b">
        <v>0</v>
      </c>
      <c r="X1373" s="48" t="s">
        <v>269</v>
      </c>
    </row>
    <row r="1374" spans="23:24">
      <c r="W1374" s="69" t="b">
        <v>0</v>
      </c>
      <c r="X1374" s="48" t="s">
        <v>269</v>
      </c>
    </row>
    <row r="1375" spans="23:24">
      <c r="W1375" s="69" t="b">
        <v>0</v>
      </c>
      <c r="X1375" s="48" t="s">
        <v>269</v>
      </c>
    </row>
    <row r="1376" spans="23:24">
      <c r="W1376" s="69" t="b">
        <v>0</v>
      </c>
      <c r="X1376" s="48" t="s">
        <v>269</v>
      </c>
    </row>
    <row r="1377" spans="23:24">
      <c r="W1377" s="69" t="b">
        <v>0</v>
      </c>
      <c r="X1377" s="48" t="s">
        <v>269</v>
      </c>
    </row>
    <row r="1378" spans="23:24">
      <c r="W1378" s="69" t="b">
        <v>0</v>
      </c>
      <c r="X1378" s="48" t="s">
        <v>269</v>
      </c>
    </row>
    <row r="1379" spans="23:24">
      <c r="W1379" s="69" t="b">
        <v>0</v>
      </c>
      <c r="X1379" s="48" t="s">
        <v>269</v>
      </c>
    </row>
    <row r="1380" spans="23:24">
      <c r="W1380" s="69" t="b">
        <v>0</v>
      </c>
      <c r="X1380" s="48" t="s">
        <v>269</v>
      </c>
    </row>
    <row r="1381" spans="23:24">
      <c r="W1381" s="69" t="b">
        <v>0</v>
      </c>
      <c r="X1381" s="48" t="s">
        <v>269</v>
      </c>
    </row>
    <row r="1382" spans="23:24">
      <c r="W1382" s="69" t="b">
        <v>0</v>
      </c>
      <c r="X1382" s="48" t="s">
        <v>269</v>
      </c>
    </row>
    <row r="1383" spans="23:24">
      <c r="W1383" s="69" t="b">
        <v>0</v>
      </c>
      <c r="X1383" s="48" t="s">
        <v>269</v>
      </c>
    </row>
    <row r="1384" spans="23:24">
      <c r="W1384" s="69" t="b">
        <v>0</v>
      </c>
      <c r="X1384" s="48" t="s">
        <v>269</v>
      </c>
    </row>
    <row r="1385" spans="23:24">
      <c r="W1385" s="69" t="b">
        <v>0</v>
      </c>
      <c r="X1385" s="48" t="s">
        <v>269</v>
      </c>
    </row>
    <row r="1386" spans="23:24">
      <c r="W1386" s="69" t="b">
        <v>0</v>
      </c>
      <c r="X1386" s="48" t="s">
        <v>269</v>
      </c>
    </row>
    <row r="1387" spans="23:24">
      <c r="W1387" s="69" t="b">
        <v>0</v>
      </c>
      <c r="X1387" s="48" t="s">
        <v>269</v>
      </c>
    </row>
    <row r="1388" spans="23:24">
      <c r="W1388" s="69" t="b">
        <v>0</v>
      </c>
      <c r="X1388" s="48" t="s">
        <v>269</v>
      </c>
    </row>
    <row r="1389" spans="23:24">
      <c r="W1389" s="69" t="b">
        <v>0</v>
      </c>
      <c r="X1389" s="48" t="s">
        <v>269</v>
      </c>
    </row>
    <row r="1390" spans="23:24">
      <c r="W1390" s="69" t="b">
        <v>0</v>
      </c>
      <c r="X1390" s="48" t="s">
        <v>269</v>
      </c>
    </row>
    <row r="1391" spans="23:24">
      <c r="W1391" s="69" t="b">
        <v>0</v>
      </c>
      <c r="X1391" s="48" t="s">
        <v>269</v>
      </c>
    </row>
    <row r="1392" spans="23:24">
      <c r="W1392" s="69" t="b">
        <v>0</v>
      </c>
      <c r="X1392" s="48" t="s">
        <v>269</v>
      </c>
    </row>
    <row r="1393" spans="23:24">
      <c r="W1393" s="69" t="b">
        <v>0</v>
      </c>
      <c r="X1393" s="48" t="s">
        <v>269</v>
      </c>
    </row>
    <row r="1394" spans="23:24">
      <c r="W1394" s="69" t="b">
        <v>0</v>
      </c>
      <c r="X1394" s="48" t="s">
        <v>269</v>
      </c>
    </row>
    <row r="1395" spans="23:24">
      <c r="W1395" s="69" t="b">
        <v>0</v>
      </c>
      <c r="X1395" s="48" t="s">
        <v>269</v>
      </c>
    </row>
    <row r="1396" spans="23:24">
      <c r="W1396" s="69" t="b">
        <v>0</v>
      </c>
      <c r="X1396" s="48" t="s">
        <v>269</v>
      </c>
    </row>
    <row r="1397" spans="23:24">
      <c r="W1397" s="69" t="b">
        <v>0</v>
      </c>
      <c r="X1397" s="48" t="s">
        <v>269</v>
      </c>
    </row>
    <row r="1398" spans="23:24">
      <c r="W1398" s="69" t="b">
        <v>0</v>
      </c>
      <c r="X1398" s="48" t="s">
        <v>269</v>
      </c>
    </row>
    <row r="1399" spans="23:24">
      <c r="W1399" s="69" t="b">
        <v>0</v>
      </c>
      <c r="X1399" s="48" t="s">
        <v>269</v>
      </c>
    </row>
    <row r="1400" spans="23:24">
      <c r="W1400" s="69" t="b">
        <v>0</v>
      </c>
      <c r="X1400" s="48" t="s">
        <v>269</v>
      </c>
    </row>
    <row r="1401" spans="23:24">
      <c r="W1401" s="69" t="b">
        <v>0</v>
      </c>
      <c r="X1401" s="48" t="s">
        <v>269</v>
      </c>
    </row>
    <row r="1402" spans="23:24">
      <c r="W1402" s="69" t="b">
        <v>0</v>
      </c>
      <c r="X1402" s="48" t="s">
        <v>269</v>
      </c>
    </row>
    <row r="1403" spans="23:24">
      <c r="W1403" s="69" t="b">
        <v>0</v>
      </c>
      <c r="X1403" s="48" t="s">
        <v>269</v>
      </c>
    </row>
    <row r="1404" spans="23:24">
      <c r="W1404" s="69" t="b">
        <v>0</v>
      </c>
      <c r="X1404" s="48" t="s">
        <v>269</v>
      </c>
    </row>
    <row r="1405" spans="23:24">
      <c r="W1405" s="69" t="b">
        <v>0</v>
      </c>
      <c r="X1405" s="48" t="s">
        <v>269</v>
      </c>
    </row>
    <row r="1406" spans="23:24">
      <c r="W1406" s="69" t="b">
        <v>0</v>
      </c>
      <c r="X1406" s="48" t="s">
        <v>269</v>
      </c>
    </row>
    <row r="1407" spans="23:24">
      <c r="W1407" s="69" t="b">
        <v>0</v>
      </c>
      <c r="X1407" s="48" t="s">
        <v>269</v>
      </c>
    </row>
    <row r="1408" spans="23:24">
      <c r="W1408" s="69" t="b">
        <v>0</v>
      </c>
      <c r="X1408" s="48" t="s">
        <v>269</v>
      </c>
    </row>
    <row r="1409" spans="23:24">
      <c r="W1409" s="69" t="b">
        <v>0</v>
      </c>
      <c r="X1409" s="48" t="s">
        <v>269</v>
      </c>
    </row>
    <row r="1410" spans="23:24">
      <c r="W1410" s="69" t="b">
        <v>0</v>
      </c>
      <c r="X1410" s="48" t="s">
        <v>269</v>
      </c>
    </row>
    <row r="1411" spans="23:24">
      <c r="W1411" s="69" t="b">
        <v>0</v>
      </c>
      <c r="X1411" s="48" t="s">
        <v>269</v>
      </c>
    </row>
    <row r="1412" spans="23:24">
      <c r="W1412" s="69" t="b">
        <v>0</v>
      </c>
      <c r="X1412" s="48" t="s">
        <v>269</v>
      </c>
    </row>
    <row r="1413" spans="23:24">
      <c r="W1413" s="69" t="b">
        <v>0</v>
      </c>
      <c r="X1413" s="48" t="s">
        <v>269</v>
      </c>
    </row>
    <row r="1414" spans="23:24">
      <c r="W1414" s="69" t="b">
        <v>0</v>
      </c>
      <c r="X1414" s="48" t="s">
        <v>269</v>
      </c>
    </row>
    <row r="1415" spans="23:24">
      <c r="W1415" s="69" t="b">
        <v>0</v>
      </c>
      <c r="X1415" s="48" t="s">
        <v>269</v>
      </c>
    </row>
    <row r="1416" spans="23:24">
      <c r="W1416" s="69" t="b">
        <v>0</v>
      </c>
      <c r="X1416" s="48" t="s">
        <v>269</v>
      </c>
    </row>
    <row r="1417" spans="23:24">
      <c r="W1417" s="69" t="b">
        <v>0</v>
      </c>
      <c r="X1417" s="48" t="s">
        <v>269</v>
      </c>
    </row>
    <row r="1418" spans="23:24">
      <c r="W1418" s="69" t="b">
        <v>0</v>
      </c>
      <c r="X1418" s="48" t="s">
        <v>269</v>
      </c>
    </row>
    <row r="1419" spans="23:24">
      <c r="W1419" s="69" t="b">
        <v>0</v>
      </c>
      <c r="X1419" s="48" t="s">
        <v>269</v>
      </c>
    </row>
    <row r="1420" spans="23:24">
      <c r="W1420" s="69" t="b">
        <v>0</v>
      </c>
      <c r="X1420" s="48" t="s">
        <v>269</v>
      </c>
    </row>
    <row r="1421" spans="23:24">
      <c r="W1421" s="69" t="b">
        <v>0</v>
      </c>
      <c r="X1421" s="48" t="s">
        <v>269</v>
      </c>
    </row>
    <row r="1422" spans="23:24">
      <c r="W1422" s="69" t="b">
        <v>0</v>
      </c>
      <c r="X1422" s="48" t="s">
        <v>269</v>
      </c>
    </row>
    <row r="1423" spans="23:24">
      <c r="W1423" s="69" t="b">
        <v>0</v>
      </c>
      <c r="X1423" s="48" t="s">
        <v>269</v>
      </c>
    </row>
    <row r="1424" spans="23:24">
      <c r="W1424" s="69" t="b">
        <v>0</v>
      </c>
      <c r="X1424" s="48" t="s">
        <v>269</v>
      </c>
    </row>
    <row r="1425" spans="23:24">
      <c r="W1425" s="69" t="b">
        <v>0</v>
      </c>
      <c r="X1425" s="48" t="s">
        <v>269</v>
      </c>
    </row>
    <row r="1426" spans="23:24">
      <c r="W1426" s="69" t="b">
        <v>0</v>
      </c>
      <c r="X1426" s="48" t="s">
        <v>269</v>
      </c>
    </row>
    <row r="1427" spans="23:24">
      <c r="W1427" s="69" t="b">
        <v>0</v>
      </c>
      <c r="X1427" s="48" t="s">
        <v>269</v>
      </c>
    </row>
    <row r="1428" spans="23:24">
      <c r="W1428" s="69" t="b">
        <v>0</v>
      </c>
      <c r="X1428" s="48" t="s">
        <v>269</v>
      </c>
    </row>
    <row r="1429" spans="23:24">
      <c r="W1429" s="69" t="b">
        <v>0</v>
      </c>
      <c r="X1429" s="48" t="s">
        <v>269</v>
      </c>
    </row>
    <row r="1430" spans="23:24">
      <c r="W1430" s="69" t="b">
        <v>0</v>
      </c>
      <c r="X1430" s="48" t="s">
        <v>269</v>
      </c>
    </row>
    <row r="1431" spans="23:24">
      <c r="W1431" s="69" t="b">
        <v>0</v>
      </c>
      <c r="X1431" s="48" t="s">
        <v>269</v>
      </c>
    </row>
    <row r="1432" spans="23:24">
      <c r="W1432" s="69" t="b">
        <v>0</v>
      </c>
      <c r="X1432" s="48" t="s">
        <v>269</v>
      </c>
    </row>
    <row r="1433" spans="23:24">
      <c r="W1433" s="69" t="b">
        <v>0</v>
      </c>
      <c r="X1433" s="48" t="s">
        <v>269</v>
      </c>
    </row>
    <row r="1434" spans="23:24">
      <c r="W1434" s="69" t="b">
        <v>0</v>
      </c>
      <c r="X1434" s="48" t="s">
        <v>269</v>
      </c>
    </row>
    <row r="1435" spans="23:24">
      <c r="W1435" s="69" t="b">
        <v>0</v>
      </c>
      <c r="X1435" s="48" t="s">
        <v>269</v>
      </c>
    </row>
    <row r="1436" spans="23:24">
      <c r="W1436" s="69" t="b">
        <v>0</v>
      </c>
      <c r="X1436" s="48" t="s">
        <v>269</v>
      </c>
    </row>
    <row r="1437" spans="23:24">
      <c r="W1437" s="69" t="b">
        <v>0</v>
      </c>
      <c r="X1437" s="48" t="s">
        <v>269</v>
      </c>
    </row>
    <row r="1438" spans="23:24">
      <c r="W1438" s="69" t="b">
        <v>0</v>
      </c>
      <c r="X1438" s="48" t="s">
        <v>269</v>
      </c>
    </row>
    <row r="1439" spans="23:24">
      <c r="W1439" s="69" t="b">
        <v>0</v>
      </c>
      <c r="X1439" s="48" t="s">
        <v>269</v>
      </c>
    </row>
    <row r="1440" spans="23:24">
      <c r="W1440" s="69" t="b">
        <v>0</v>
      </c>
      <c r="X1440" s="48" t="s">
        <v>269</v>
      </c>
    </row>
    <row r="1441" spans="23:24">
      <c r="W1441" s="69" t="b">
        <v>0</v>
      </c>
      <c r="X1441" s="48" t="s">
        <v>269</v>
      </c>
    </row>
    <row r="1442" spans="23:24">
      <c r="W1442" s="69" t="b">
        <v>0</v>
      </c>
      <c r="X1442" s="48" t="s">
        <v>269</v>
      </c>
    </row>
    <row r="1443" spans="23:24">
      <c r="W1443" s="69" t="b">
        <v>0</v>
      </c>
      <c r="X1443" s="48" t="s">
        <v>269</v>
      </c>
    </row>
    <row r="1444" spans="23:24">
      <c r="W1444" s="69" t="b">
        <v>0</v>
      </c>
      <c r="X1444" s="48" t="s">
        <v>269</v>
      </c>
    </row>
    <row r="1445" spans="23:24">
      <c r="W1445" s="69" t="b">
        <v>0</v>
      </c>
      <c r="X1445" s="48" t="s">
        <v>269</v>
      </c>
    </row>
    <row r="1446" spans="23:24">
      <c r="W1446" s="69" t="b">
        <v>0</v>
      </c>
      <c r="X1446" s="48" t="s">
        <v>269</v>
      </c>
    </row>
    <row r="1447" spans="23:24">
      <c r="W1447" s="69" t="b">
        <v>0</v>
      </c>
      <c r="X1447" s="48" t="s">
        <v>269</v>
      </c>
    </row>
    <row r="1448" spans="23:24">
      <c r="W1448" s="69" t="b">
        <v>0</v>
      </c>
      <c r="X1448" s="48" t="s">
        <v>269</v>
      </c>
    </row>
    <row r="1449" spans="23:24">
      <c r="W1449" s="69" t="b">
        <v>0</v>
      </c>
      <c r="X1449" s="48" t="s">
        <v>269</v>
      </c>
    </row>
    <row r="1450" spans="23:24">
      <c r="W1450" s="69" t="b">
        <v>0</v>
      </c>
      <c r="X1450" s="48" t="s">
        <v>269</v>
      </c>
    </row>
    <row r="1451" spans="23:24">
      <c r="W1451" s="69" t="b">
        <v>0</v>
      </c>
      <c r="X1451" s="48" t="s">
        <v>269</v>
      </c>
    </row>
    <row r="1452" spans="23:24">
      <c r="W1452" s="69" t="b">
        <v>0</v>
      </c>
      <c r="X1452" s="48" t="s">
        <v>269</v>
      </c>
    </row>
    <row r="1453" spans="23:24">
      <c r="W1453" s="69" t="b">
        <v>0</v>
      </c>
      <c r="X1453" s="48" t="s">
        <v>269</v>
      </c>
    </row>
    <row r="1454" spans="23:24">
      <c r="W1454" s="69" t="b">
        <v>0</v>
      </c>
      <c r="X1454" s="48" t="s">
        <v>269</v>
      </c>
    </row>
    <row r="1455" spans="23:24">
      <c r="W1455" s="69" t="b">
        <v>0</v>
      </c>
      <c r="X1455" s="48" t="s">
        <v>269</v>
      </c>
    </row>
    <row r="1456" spans="23:24">
      <c r="W1456" s="69" t="b">
        <v>0</v>
      </c>
      <c r="X1456" s="48" t="s">
        <v>269</v>
      </c>
    </row>
    <row r="1457" spans="23:24">
      <c r="W1457" s="69" t="b">
        <v>0</v>
      </c>
      <c r="X1457" s="48" t="s">
        <v>269</v>
      </c>
    </row>
    <row r="1458" spans="23:24">
      <c r="W1458" s="69" t="b">
        <v>0</v>
      </c>
      <c r="X1458" s="48" t="s">
        <v>269</v>
      </c>
    </row>
    <row r="1459" spans="23:24">
      <c r="W1459" s="69" t="b">
        <v>0</v>
      </c>
      <c r="X1459" s="48" t="s">
        <v>269</v>
      </c>
    </row>
    <row r="1460" spans="23:24">
      <c r="W1460" s="69" t="b">
        <v>0</v>
      </c>
      <c r="X1460" s="48" t="s">
        <v>269</v>
      </c>
    </row>
    <row r="1461" spans="23:24">
      <c r="W1461" s="69" t="b">
        <v>0</v>
      </c>
      <c r="X1461" s="48" t="s">
        <v>269</v>
      </c>
    </row>
    <row r="1462" spans="23:24">
      <c r="W1462" s="69" t="b">
        <v>0</v>
      </c>
      <c r="X1462" s="48" t="s">
        <v>269</v>
      </c>
    </row>
    <row r="1463" spans="23:24">
      <c r="W1463" s="69" t="b">
        <v>0</v>
      </c>
      <c r="X1463" s="48" t="s">
        <v>269</v>
      </c>
    </row>
    <row r="1464" spans="23:24">
      <c r="W1464" s="69" t="b">
        <v>0</v>
      </c>
      <c r="X1464" s="48" t="s">
        <v>269</v>
      </c>
    </row>
    <row r="1465" spans="23:24">
      <c r="W1465" s="69" t="b">
        <v>0</v>
      </c>
      <c r="X1465" s="48" t="s">
        <v>269</v>
      </c>
    </row>
    <row r="1466" spans="23:24">
      <c r="W1466" s="69" t="b">
        <v>0</v>
      </c>
      <c r="X1466" s="48" t="s">
        <v>269</v>
      </c>
    </row>
    <row r="1467" spans="23:24">
      <c r="W1467" s="69" t="b">
        <v>0</v>
      </c>
      <c r="X1467" s="48" t="s">
        <v>269</v>
      </c>
    </row>
    <row r="1468" spans="23:24">
      <c r="W1468" s="69" t="b">
        <v>0</v>
      </c>
      <c r="X1468" s="48" t="s">
        <v>269</v>
      </c>
    </row>
    <row r="1469" spans="23:24">
      <c r="W1469" s="69" t="b">
        <v>0</v>
      </c>
      <c r="X1469" s="48" t="s">
        <v>269</v>
      </c>
    </row>
    <row r="1470" spans="23:24">
      <c r="W1470" s="69" t="b">
        <v>0</v>
      </c>
      <c r="X1470" s="48" t="s">
        <v>269</v>
      </c>
    </row>
    <row r="1471" spans="23:24">
      <c r="W1471" s="69" t="b">
        <v>0</v>
      </c>
      <c r="X1471" s="48" t="s">
        <v>269</v>
      </c>
    </row>
    <row r="1472" spans="23:24">
      <c r="W1472" s="69" t="b">
        <v>0</v>
      </c>
      <c r="X1472" s="48" t="s">
        <v>269</v>
      </c>
    </row>
    <row r="1473" spans="23:24">
      <c r="W1473" s="69" t="b">
        <v>0</v>
      </c>
      <c r="X1473" s="48" t="s">
        <v>269</v>
      </c>
    </row>
    <row r="1474" spans="23:24">
      <c r="W1474" s="69" t="b">
        <v>0</v>
      </c>
      <c r="X1474" s="48" t="s">
        <v>269</v>
      </c>
    </row>
    <row r="1475" spans="23:24">
      <c r="W1475" s="69" t="b">
        <v>0</v>
      </c>
      <c r="X1475" s="48" t="s">
        <v>269</v>
      </c>
    </row>
    <row r="1476" spans="23:24">
      <c r="W1476" s="69" t="b">
        <v>0</v>
      </c>
      <c r="X1476" s="48" t="s">
        <v>269</v>
      </c>
    </row>
    <row r="1477" spans="23:24">
      <c r="W1477" s="69" t="b">
        <v>0</v>
      </c>
      <c r="X1477" s="48" t="s">
        <v>269</v>
      </c>
    </row>
    <row r="1478" spans="23:24">
      <c r="W1478" s="69" t="b">
        <v>0</v>
      </c>
      <c r="X1478" s="48" t="s">
        <v>269</v>
      </c>
    </row>
    <row r="1479" spans="23:24">
      <c r="W1479" s="69" t="b">
        <v>0</v>
      </c>
      <c r="X1479" s="48" t="s">
        <v>269</v>
      </c>
    </row>
    <row r="1480" spans="23:24">
      <c r="W1480" s="69" t="b">
        <v>0</v>
      </c>
      <c r="X1480" s="48" t="s">
        <v>269</v>
      </c>
    </row>
    <row r="1481" spans="23:24">
      <c r="W1481" s="69" t="b">
        <v>0</v>
      </c>
      <c r="X1481" s="48" t="s">
        <v>269</v>
      </c>
    </row>
    <row r="1482" spans="23:24">
      <c r="W1482" s="69" t="b">
        <v>0</v>
      </c>
      <c r="X1482" s="48" t="s">
        <v>269</v>
      </c>
    </row>
    <row r="1483" spans="23:24">
      <c r="W1483" s="69" t="b">
        <v>0</v>
      </c>
      <c r="X1483" s="48" t="s">
        <v>269</v>
      </c>
    </row>
    <row r="1484" spans="23:24">
      <c r="W1484" s="69" t="b">
        <v>0</v>
      </c>
      <c r="X1484" s="48" t="s">
        <v>269</v>
      </c>
    </row>
    <row r="1485" spans="23:24">
      <c r="W1485" s="69" t="b">
        <v>0</v>
      </c>
      <c r="X1485" s="48" t="s">
        <v>269</v>
      </c>
    </row>
    <row r="1486" spans="23:24">
      <c r="W1486" s="69" t="b">
        <v>0</v>
      </c>
      <c r="X1486" s="48" t="s">
        <v>269</v>
      </c>
    </row>
    <row r="1487" spans="23:24">
      <c r="W1487" s="69" t="b">
        <v>0</v>
      </c>
      <c r="X1487" s="48" t="s">
        <v>269</v>
      </c>
    </row>
    <row r="1488" spans="23:24">
      <c r="W1488" s="69" t="b">
        <v>0</v>
      </c>
      <c r="X1488" s="48" t="s">
        <v>269</v>
      </c>
    </row>
    <row r="1489" spans="23:24">
      <c r="W1489" s="69" t="b">
        <v>0</v>
      </c>
      <c r="X1489" s="48" t="s">
        <v>269</v>
      </c>
    </row>
    <row r="1490" spans="23:24">
      <c r="W1490" s="69" t="b">
        <v>0</v>
      </c>
      <c r="X1490" s="48" t="s">
        <v>269</v>
      </c>
    </row>
    <row r="1491" spans="23:24">
      <c r="W1491" s="69" t="b">
        <v>0</v>
      </c>
      <c r="X1491" s="48" t="s">
        <v>269</v>
      </c>
    </row>
    <row r="1492" spans="23:24">
      <c r="W1492" s="69" t="b">
        <v>0</v>
      </c>
      <c r="X1492" s="48" t="s">
        <v>269</v>
      </c>
    </row>
    <row r="1493" spans="23:24">
      <c r="W1493" s="69" t="b">
        <v>0</v>
      </c>
      <c r="X1493" s="48" t="s">
        <v>269</v>
      </c>
    </row>
    <row r="1494" spans="23:24">
      <c r="W1494" s="69" t="b">
        <v>0</v>
      </c>
      <c r="X1494" s="48" t="s">
        <v>269</v>
      </c>
    </row>
    <row r="1495" spans="23:24">
      <c r="W1495" s="69" t="b">
        <v>0</v>
      </c>
      <c r="X1495" s="48" t="s">
        <v>269</v>
      </c>
    </row>
    <row r="1496" spans="23:24">
      <c r="W1496" s="69" t="b">
        <v>0</v>
      </c>
      <c r="X1496" s="48" t="s">
        <v>269</v>
      </c>
    </row>
    <row r="1497" spans="23:24">
      <c r="W1497" s="69" t="b">
        <v>0</v>
      </c>
      <c r="X1497" s="48" t="s">
        <v>269</v>
      </c>
    </row>
    <row r="1498" spans="23:24">
      <c r="W1498" s="69" t="b">
        <v>0</v>
      </c>
      <c r="X1498" s="48" t="s">
        <v>269</v>
      </c>
    </row>
    <row r="1499" spans="23:24">
      <c r="W1499" s="69" t="b">
        <v>0</v>
      </c>
      <c r="X1499" s="48" t="s">
        <v>269</v>
      </c>
    </row>
    <row r="1500" spans="23:24">
      <c r="W1500" s="69" t="b">
        <v>0</v>
      </c>
      <c r="X1500" s="48" t="s">
        <v>269</v>
      </c>
    </row>
    <row r="1501" spans="23:24">
      <c r="W1501" s="69" t="b">
        <v>0</v>
      </c>
      <c r="X1501" s="48" t="s">
        <v>269</v>
      </c>
    </row>
    <row r="1502" spans="23:24">
      <c r="W1502" s="69" t="b">
        <v>0</v>
      </c>
      <c r="X1502" s="48" t="s">
        <v>269</v>
      </c>
    </row>
    <row r="1503" spans="23:24">
      <c r="W1503" s="69" t="b">
        <v>0</v>
      </c>
      <c r="X1503" s="48" t="s">
        <v>269</v>
      </c>
    </row>
    <row r="1504" spans="23:24">
      <c r="W1504" s="69" t="b">
        <v>0</v>
      </c>
      <c r="X1504" s="48" t="s">
        <v>269</v>
      </c>
    </row>
    <row r="1505" spans="23:24">
      <c r="W1505" s="69" t="b">
        <v>0</v>
      </c>
      <c r="X1505" s="48" t="s">
        <v>269</v>
      </c>
    </row>
    <row r="1506" spans="23:24">
      <c r="W1506" s="69" t="b">
        <v>0</v>
      </c>
      <c r="X1506" s="48" t="s">
        <v>269</v>
      </c>
    </row>
    <row r="1507" spans="23:24">
      <c r="W1507" s="69" t="b">
        <v>0</v>
      </c>
      <c r="X1507" s="48" t="s">
        <v>269</v>
      </c>
    </row>
    <row r="1508" spans="23:24">
      <c r="W1508" s="69" t="b">
        <v>0</v>
      </c>
      <c r="X1508" s="48" t="s">
        <v>269</v>
      </c>
    </row>
    <row r="1509" spans="23:24">
      <c r="W1509" s="69" t="b">
        <v>0</v>
      </c>
      <c r="X1509" s="48" t="s">
        <v>269</v>
      </c>
    </row>
    <row r="1510" spans="23:24">
      <c r="W1510" s="69" t="b">
        <v>0</v>
      </c>
      <c r="X1510" s="48" t="s">
        <v>269</v>
      </c>
    </row>
    <row r="1511" spans="23:24">
      <c r="W1511" s="69" t="b">
        <v>0</v>
      </c>
      <c r="X1511" s="48" t="s">
        <v>269</v>
      </c>
    </row>
    <row r="1512" spans="23:24">
      <c r="W1512" s="69" t="b">
        <v>0</v>
      </c>
      <c r="X1512" s="48" t="s">
        <v>269</v>
      </c>
    </row>
    <row r="1513" spans="23:24">
      <c r="W1513" s="69" t="b">
        <v>0</v>
      </c>
      <c r="X1513" s="48" t="s">
        <v>269</v>
      </c>
    </row>
    <row r="1514" spans="23:24">
      <c r="W1514" s="69" t="b">
        <v>0</v>
      </c>
      <c r="X1514" s="48" t="s">
        <v>269</v>
      </c>
    </row>
    <row r="1515" spans="23:24">
      <c r="W1515" s="69" t="b">
        <v>0</v>
      </c>
      <c r="X1515" s="48" t="s">
        <v>269</v>
      </c>
    </row>
    <row r="1516" spans="23:24">
      <c r="W1516" s="69" t="b">
        <v>0</v>
      </c>
      <c r="X1516" s="48" t="s">
        <v>269</v>
      </c>
    </row>
    <row r="1517" spans="23:24">
      <c r="W1517" s="69" t="b">
        <v>0</v>
      </c>
      <c r="X1517" s="48" t="s">
        <v>269</v>
      </c>
    </row>
    <row r="1518" spans="23:24">
      <c r="W1518" s="69" t="b">
        <v>0</v>
      </c>
      <c r="X1518" s="48" t="s">
        <v>269</v>
      </c>
    </row>
    <row r="1519" spans="23:24">
      <c r="W1519" s="69" t="b">
        <v>0</v>
      </c>
      <c r="X1519" s="48" t="s">
        <v>269</v>
      </c>
    </row>
    <row r="1520" spans="23:24">
      <c r="W1520" s="69" t="b">
        <v>0</v>
      </c>
      <c r="X1520" s="48" t="s">
        <v>269</v>
      </c>
    </row>
    <row r="1521" spans="23:24">
      <c r="W1521" s="69" t="b">
        <v>0</v>
      </c>
      <c r="X1521" s="48" t="s">
        <v>269</v>
      </c>
    </row>
    <row r="1522" spans="23:24">
      <c r="W1522" s="69" t="b">
        <v>0</v>
      </c>
      <c r="X1522" s="48" t="s">
        <v>269</v>
      </c>
    </row>
    <row r="1523" spans="23:24">
      <c r="W1523" s="69" t="b">
        <v>0</v>
      </c>
      <c r="X1523" s="48" t="s">
        <v>269</v>
      </c>
    </row>
    <row r="1524" spans="23:24">
      <c r="W1524" s="69" t="b">
        <v>0</v>
      </c>
      <c r="X1524" s="48" t="s">
        <v>269</v>
      </c>
    </row>
    <row r="1525" spans="23:24">
      <c r="W1525" s="69" t="b">
        <v>0</v>
      </c>
      <c r="X1525" s="48" t="s">
        <v>269</v>
      </c>
    </row>
    <row r="1526" spans="23:24">
      <c r="W1526" s="69" t="b">
        <v>0</v>
      </c>
      <c r="X1526" s="48" t="s">
        <v>269</v>
      </c>
    </row>
    <row r="1527" spans="23:24">
      <c r="W1527" s="69" t="b">
        <v>0</v>
      </c>
      <c r="X1527" s="48" t="s">
        <v>269</v>
      </c>
    </row>
    <row r="1528" spans="23:24">
      <c r="W1528" s="69" t="b">
        <v>0</v>
      </c>
      <c r="X1528" s="48" t="s">
        <v>269</v>
      </c>
    </row>
    <row r="1529" spans="23:24">
      <c r="W1529" s="69" t="b">
        <v>0</v>
      </c>
      <c r="X1529" s="48" t="s">
        <v>269</v>
      </c>
    </row>
    <row r="1530" spans="23:24">
      <c r="W1530" s="69" t="b">
        <v>0</v>
      </c>
      <c r="X1530" s="48" t="s">
        <v>269</v>
      </c>
    </row>
    <row r="1531" spans="23:24">
      <c r="W1531" s="69" t="b">
        <v>0</v>
      </c>
      <c r="X1531" s="48" t="s">
        <v>269</v>
      </c>
    </row>
    <row r="1532" spans="23:24">
      <c r="W1532" s="69" t="b">
        <v>0</v>
      </c>
      <c r="X1532" s="48" t="s">
        <v>269</v>
      </c>
    </row>
    <row r="1533" spans="23:24">
      <c r="W1533" s="69" t="b">
        <v>0</v>
      </c>
      <c r="X1533" s="48" t="s">
        <v>269</v>
      </c>
    </row>
    <row r="1534" spans="23:24">
      <c r="W1534" s="69" t="b">
        <v>0</v>
      </c>
      <c r="X1534" s="48" t="s">
        <v>269</v>
      </c>
    </row>
    <row r="1535" spans="23:24">
      <c r="W1535" s="69" t="b">
        <v>0</v>
      </c>
      <c r="X1535" s="48" t="s">
        <v>269</v>
      </c>
    </row>
    <row r="1536" spans="23:24">
      <c r="W1536" s="69" t="b">
        <v>0</v>
      </c>
      <c r="X1536" s="48" t="s">
        <v>269</v>
      </c>
    </row>
    <row r="1537" spans="23:24">
      <c r="W1537" s="69" t="b">
        <v>0</v>
      </c>
      <c r="X1537" s="48" t="s">
        <v>269</v>
      </c>
    </row>
    <row r="1538" spans="23:24">
      <c r="W1538" s="69" t="b">
        <v>0</v>
      </c>
      <c r="X1538" s="48" t="s">
        <v>269</v>
      </c>
    </row>
    <row r="1539" spans="23:24">
      <c r="W1539" s="69" t="b">
        <v>0</v>
      </c>
      <c r="X1539" s="48" t="s">
        <v>269</v>
      </c>
    </row>
    <row r="1540" spans="23:24">
      <c r="W1540" s="69" t="b">
        <v>0</v>
      </c>
      <c r="X1540" s="48" t="s">
        <v>269</v>
      </c>
    </row>
    <row r="1541" spans="23:24">
      <c r="W1541" s="69" t="b">
        <v>0</v>
      </c>
      <c r="X1541" s="48" t="s">
        <v>269</v>
      </c>
    </row>
    <row r="1542" spans="23:24">
      <c r="W1542" s="69" t="b">
        <v>0</v>
      </c>
      <c r="X1542" s="48" t="s">
        <v>269</v>
      </c>
    </row>
    <row r="1543" spans="23:24">
      <c r="W1543" s="69" t="b">
        <v>0</v>
      </c>
      <c r="X1543" s="48" t="s">
        <v>269</v>
      </c>
    </row>
    <row r="1544" spans="23:24">
      <c r="W1544" s="69" t="b">
        <v>0</v>
      </c>
      <c r="X1544" s="48" t="s">
        <v>269</v>
      </c>
    </row>
    <row r="1545" spans="23:24">
      <c r="W1545" s="69" t="b">
        <v>0</v>
      </c>
      <c r="X1545" s="48" t="s">
        <v>269</v>
      </c>
    </row>
    <row r="1546" spans="23:24">
      <c r="W1546" s="69" t="b">
        <v>0</v>
      </c>
      <c r="X1546" s="48" t="s">
        <v>269</v>
      </c>
    </row>
    <row r="1547" spans="23:24">
      <c r="W1547" s="69" t="b">
        <v>0</v>
      </c>
      <c r="X1547" s="48" t="s">
        <v>269</v>
      </c>
    </row>
    <row r="1548" spans="23:24">
      <c r="W1548" s="69" t="b">
        <v>0</v>
      </c>
      <c r="X1548" s="48" t="s">
        <v>269</v>
      </c>
    </row>
    <row r="1549" spans="23:24">
      <c r="W1549" s="69" t="b">
        <v>0</v>
      </c>
      <c r="X1549" s="48" t="s">
        <v>269</v>
      </c>
    </row>
    <row r="1550" spans="23:24">
      <c r="W1550" s="69" t="b">
        <v>0</v>
      </c>
      <c r="X1550" s="48" t="s">
        <v>269</v>
      </c>
    </row>
    <row r="1551" spans="23:24">
      <c r="W1551" s="69" t="b">
        <v>0</v>
      </c>
      <c r="X1551" s="48" t="s">
        <v>269</v>
      </c>
    </row>
    <row r="1552" spans="23:24">
      <c r="W1552" s="69" t="b">
        <v>0</v>
      </c>
      <c r="X1552" s="48" t="s">
        <v>269</v>
      </c>
    </row>
    <row r="1553" spans="23:24">
      <c r="W1553" s="69" t="b">
        <v>0</v>
      </c>
      <c r="X1553" s="48" t="s">
        <v>269</v>
      </c>
    </row>
    <row r="1554" spans="23:24">
      <c r="W1554" s="69" t="b">
        <v>0</v>
      </c>
      <c r="X1554" s="48" t="s">
        <v>269</v>
      </c>
    </row>
    <row r="1555" spans="23:24">
      <c r="W1555" s="69" t="b">
        <v>0</v>
      </c>
      <c r="X1555" s="48" t="s">
        <v>269</v>
      </c>
    </row>
    <row r="1556" spans="23:24">
      <c r="W1556" s="69" t="b">
        <v>0</v>
      </c>
      <c r="X1556" s="48" t="s">
        <v>269</v>
      </c>
    </row>
    <row r="1557" spans="23:24">
      <c r="W1557" s="69" t="b">
        <v>0</v>
      </c>
      <c r="X1557" s="48" t="s">
        <v>269</v>
      </c>
    </row>
    <row r="1558" spans="23:24">
      <c r="W1558" s="69" t="b">
        <v>0</v>
      </c>
      <c r="X1558" s="48" t="s">
        <v>269</v>
      </c>
    </row>
    <row r="1559" spans="23:24">
      <c r="W1559" s="69" t="b">
        <v>0</v>
      </c>
      <c r="X1559" s="48" t="s">
        <v>269</v>
      </c>
    </row>
    <row r="1560" spans="23:24">
      <c r="W1560" s="69" t="b">
        <v>0</v>
      </c>
      <c r="X1560" s="48" t="s">
        <v>269</v>
      </c>
    </row>
    <row r="1561" spans="23:24">
      <c r="W1561" s="69" t="b">
        <v>0</v>
      </c>
      <c r="X1561" s="48" t="s">
        <v>269</v>
      </c>
    </row>
    <row r="1562" spans="23:24">
      <c r="W1562" s="69" t="b">
        <v>0</v>
      </c>
      <c r="X1562" s="48" t="s">
        <v>269</v>
      </c>
    </row>
    <row r="1563" spans="23:24">
      <c r="W1563" s="69" t="b">
        <v>0</v>
      </c>
      <c r="X1563" s="48" t="s">
        <v>269</v>
      </c>
    </row>
    <row r="1564" spans="23:24">
      <c r="W1564" s="69" t="b">
        <v>0</v>
      </c>
      <c r="X1564" s="48" t="s">
        <v>269</v>
      </c>
    </row>
    <row r="1565" spans="23:24">
      <c r="W1565" s="69" t="b">
        <v>0</v>
      </c>
      <c r="X1565" s="48" t="s">
        <v>269</v>
      </c>
    </row>
    <row r="1566" spans="23:24">
      <c r="W1566" s="69" t="b">
        <v>0</v>
      </c>
      <c r="X1566" s="48" t="s">
        <v>269</v>
      </c>
    </row>
    <row r="1567" spans="23:24">
      <c r="W1567" s="69" t="b">
        <v>0</v>
      </c>
      <c r="X1567" s="48" t="s">
        <v>269</v>
      </c>
    </row>
    <row r="1568" spans="23:24">
      <c r="W1568" s="69" t="b">
        <v>0</v>
      </c>
      <c r="X1568" s="48" t="s">
        <v>269</v>
      </c>
    </row>
    <row r="1569" spans="23:24">
      <c r="W1569" s="69" t="b">
        <v>0</v>
      </c>
      <c r="X1569" s="48" t="s">
        <v>269</v>
      </c>
    </row>
    <row r="1570" spans="23:24">
      <c r="W1570" s="69" t="b">
        <v>0</v>
      </c>
      <c r="X1570" s="48" t="s">
        <v>269</v>
      </c>
    </row>
    <row r="1571" spans="23:24">
      <c r="W1571" s="69" t="b">
        <v>0</v>
      </c>
      <c r="X1571" s="48" t="s">
        <v>269</v>
      </c>
    </row>
    <row r="1572" spans="23:24">
      <c r="W1572" s="69" t="b">
        <v>0</v>
      </c>
      <c r="X1572" s="48" t="s">
        <v>269</v>
      </c>
    </row>
    <row r="1573" spans="23:24">
      <c r="W1573" s="69" t="b">
        <v>0</v>
      </c>
      <c r="X1573" s="48" t="s">
        <v>269</v>
      </c>
    </row>
    <row r="1574" spans="23:24">
      <c r="W1574" s="69" t="b">
        <v>0</v>
      </c>
      <c r="X1574" s="48" t="s">
        <v>269</v>
      </c>
    </row>
    <row r="1575" spans="23:24">
      <c r="W1575" s="69" t="b">
        <v>0</v>
      </c>
      <c r="X1575" s="48" t="s">
        <v>269</v>
      </c>
    </row>
    <row r="1576" spans="23:24">
      <c r="W1576" s="69" t="b">
        <v>0</v>
      </c>
      <c r="X1576" s="48" t="s">
        <v>269</v>
      </c>
    </row>
    <row r="1577" spans="23:24">
      <c r="W1577" s="69" t="b">
        <v>0</v>
      </c>
      <c r="X1577" s="48" t="s">
        <v>269</v>
      </c>
    </row>
    <row r="1578" spans="23:24">
      <c r="W1578" s="69" t="b">
        <v>0</v>
      </c>
      <c r="X1578" s="48" t="s">
        <v>269</v>
      </c>
    </row>
    <row r="1579" spans="23:24">
      <c r="W1579" s="69" t="b">
        <v>0</v>
      </c>
      <c r="X1579" s="48" t="s">
        <v>269</v>
      </c>
    </row>
    <row r="1580" spans="23:24">
      <c r="W1580" s="69" t="b">
        <v>0</v>
      </c>
      <c r="X1580" s="48" t="s">
        <v>269</v>
      </c>
    </row>
    <row r="1581" spans="23:24">
      <c r="W1581" s="69" t="b">
        <v>0</v>
      </c>
      <c r="X1581" s="48" t="s">
        <v>269</v>
      </c>
    </row>
    <row r="1582" spans="23:24">
      <c r="W1582" s="69" t="b">
        <v>0</v>
      </c>
      <c r="X1582" s="48" t="s">
        <v>269</v>
      </c>
    </row>
    <row r="1583" spans="23:24">
      <c r="W1583" s="69" t="b">
        <v>0</v>
      </c>
      <c r="X1583" s="48" t="s">
        <v>269</v>
      </c>
    </row>
    <row r="1584" spans="23:24">
      <c r="W1584" s="69" t="b">
        <v>0</v>
      </c>
      <c r="X1584" s="48" t="s">
        <v>269</v>
      </c>
    </row>
    <row r="1585" spans="23:24">
      <c r="W1585" s="69" t="b">
        <v>0</v>
      </c>
      <c r="X1585" s="48" t="s">
        <v>269</v>
      </c>
    </row>
    <row r="1586" spans="23:24">
      <c r="W1586" s="69" t="b">
        <v>0</v>
      </c>
      <c r="X1586" s="48" t="s">
        <v>269</v>
      </c>
    </row>
    <row r="1587" spans="23:24">
      <c r="W1587" s="69" t="b">
        <v>0</v>
      </c>
      <c r="X1587" s="48" t="s">
        <v>269</v>
      </c>
    </row>
    <row r="1588" spans="23:24">
      <c r="W1588" s="69" t="b">
        <v>0</v>
      </c>
      <c r="X1588" s="48" t="s">
        <v>269</v>
      </c>
    </row>
    <row r="1589" spans="23:24">
      <c r="W1589" s="69" t="b">
        <v>0</v>
      </c>
      <c r="X1589" s="48" t="s">
        <v>269</v>
      </c>
    </row>
    <row r="1590" spans="23:24">
      <c r="W1590" s="69" t="b">
        <v>0</v>
      </c>
      <c r="X1590" s="48" t="s">
        <v>269</v>
      </c>
    </row>
    <row r="1591" spans="23:24">
      <c r="W1591" s="69" t="b">
        <v>0</v>
      </c>
      <c r="X1591" s="48" t="s">
        <v>269</v>
      </c>
    </row>
    <row r="1592" spans="23:24">
      <c r="W1592" s="69" t="b">
        <v>0</v>
      </c>
      <c r="X1592" s="48" t="s">
        <v>269</v>
      </c>
    </row>
    <row r="1593" spans="23:24">
      <c r="W1593" s="69" t="b">
        <v>0</v>
      </c>
      <c r="X1593" s="48" t="s">
        <v>269</v>
      </c>
    </row>
    <row r="1594" spans="23:24">
      <c r="W1594" s="69" t="b">
        <v>0</v>
      </c>
      <c r="X1594" s="48" t="s">
        <v>269</v>
      </c>
    </row>
    <row r="1595" spans="23:24">
      <c r="W1595" s="69" t="b">
        <v>0</v>
      </c>
      <c r="X1595" s="48" t="s">
        <v>269</v>
      </c>
    </row>
    <row r="1596" spans="23:24">
      <c r="W1596" s="69" t="b">
        <v>0</v>
      </c>
      <c r="X1596" s="48" t="s">
        <v>269</v>
      </c>
    </row>
    <row r="1597" spans="23:24">
      <c r="W1597" s="69" t="b">
        <v>0</v>
      </c>
      <c r="X1597" s="48" t="s">
        <v>269</v>
      </c>
    </row>
    <row r="1598" spans="23:24">
      <c r="W1598" s="69" t="b">
        <v>0</v>
      </c>
      <c r="X1598" s="48" t="s">
        <v>269</v>
      </c>
    </row>
    <row r="1599" spans="23:24">
      <c r="W1599" s="69" t="b">
        <v>0</v>
      </c>
      <c r="X1599" s="48" t="s">
        <v>269</v>
      </c>
    </row>
    <row r="1600" spans="23:24">
      <c r="W1600" s="69" t="b">
        <v>0</v>
      </c>
      <c r="X1600" s="48" t="s">
        <v>269</v>
      </c>
    </row>
    <row r="1601" spans="23:24">
      <c r="W1601" s="69" t="b">
        <v>0</v>
      </c>
      <c r="X1601" s="48" t="s">
        <v>269</v>
      </c>
    </row>
    <row r="1602" spans="23:24">
      <c r="W1602" s="69" t="b">
        <v>0</v>
      </c>
      <c r="X1602" s="48" t="s">
        <v>269</v>
      </c>
    </row>
    <row r="1603" spans="23:24">
      <c r="W1603" s="69" t="b">
        <v>0</v>
      </c>
      <c r="X1603" s="48" t="s">
        <v>269</v>
      </c>
    </row>
    <row r="1604" spans="23:24">
      <c r="W1604" s="69" t="b">
        <v>0</v>
      </c>
      <c r="X1604" s="48" t="s">
        <v>269</v>
      </c>
    </row>
    <row r="1605" spans="23:24">
      <c r="W1605" s="69" t="b">
        <v>0</v>
      </c>
      <c r="X1605" s="48" t="s">
        <v>269</v>
      </c>
    </row>
    <row r="1606" spans="23:24">
      <c r="W1606" s="69" t="b">
        <v>0</v>
      </c>
      <c r="X1606" s="48" t="s">
        <v>269</v>
      </c>
    </row>
    <row r="1607" spans="23:24">
      <c r="W1607" s="69" t="b">
        <v>0</v>
      </c>
      <c r="X1607" s="48" t="s">
        <v>269</v>
      </c>
    </row>
    <row r="1608" spans="23:24">
      <c r="W1608" s="69" t="b">
        <v>0</v>
      </c>
      <c r="X1608" s="48" t="s">
        <v>269</v>
      </c>
    </row>
    <row r="1609" spans="23:24">
      <c r="W1609" s="69" t="b">
        <v>0</v>
      </c>
      <c r="X1609" s="48" t="s">
        <v>269</v>
      </c>
    </row>
    <row r="1610" spans="23:24">
      <c r="W1610" s="69" t="b">
        <v>0</v>
      </c>
      <c r="X1610" s="48" t="s">
        <v>269</v>
      </c>
    </row>
    <row r="1611" spans="23:24">
      <c r="W1611" s="69" t="b">
        <v>0</v>
      </c>
      <c r="X1611" s="48" t="s">
        <v>269</v>
      </c>
    </row>
    <row r="1612" spans="23:24">
      <c r="W1612" s="69" t="b">
        <v>0</v>
      </c>
      <c r="X1612" s="48" t="s">
        <v>269</v>
      </c>
    </row>
    <row r="1613" spans="23:24">
      <c r="W1613" s="69" t="b">
        <v>0</v>
      </c>
      <c r="X1613" s="48" t="s">
        <v>269</v>
      </c>
    </row>
    <row r="1614" spans="23:24">
      <c r="W1614" s="69" t="b">
        <v>0</v>
      </c>
      <c r="X1614" s="48" t="s">
        <v>269</v>
      </c>
    </row>
    <row r="1615" spans="23:24">
      <c r="W1615" s="69" t="b">
        <v>0</v>
      </c>
      <c r="X1615" s="48" t="s">
        <v>269</v>
      </c>
    </row>
    <row r="1616" spans="23:24">
      <c r="W1616" s="69" t="b">
        <v>0</v>
      </c>
      <c r="X1616" s="48" t="s">
        <v>269</v>
      </c>
    </row>
    <row r="1617" spans="23:24">
      <c r="W1617" s="69" t="b">
        <v>0</v>
      </c>
      <c r="X1617" s="48" t="s">
        <v>269</v>
      </c>
    </row>
    <row r="1618" spans="23:24">
      <c r="W1618" s="69" t="b">
        <v>0</v>
      </c>
      <c r="X1618" s="48" t="s">
        <v>269</v>
      </c>
    </row>
    <row r="1619" spans="23:24">
      <c r="W1619" s="69" t="b">
        <v>0</v>
      </c>
      <c r="X1619" s="48" t="s">
        <v>269</v>
      </c>
    </row>
    <row r="1620" spans="23:24">
      <c r="W1620" s="69" t="b">
        <v>0</v>
      </c>
      <c r="X1620" s="48" t="s">
        <v>269</v>
      </c>
    </row>
    <row r="1621" spans="23:24">
      <c r="W1621" s="69" t="b">
        <v>0</v>
      </c>
      <c r="X1621" s="48" t="s">
        <v>269</v>
      </c>
    </row>
    <row r="1622" spans="23:24">
      <c r="W1622" s="69" t="b">
        <v>0</v>
      </c>
      <c r="X1622" s="48" t="s">
        <v>269</v>
      </c>
    </row>
    <row r="1623" spans="23:24">
      <c r="W1623" s="69" t="b">
        <v>0</v>
      </c>
      <c r="X1623" s="48" t="s">
        <v>269</v>
      </c>
    </row>
    <row r="1624" spans="23:24">
      <c r="W1624" s="69" t="b">
        <v>0</v>
      </c>
      <c r="X1624" s="48" t="s">
        <v>269</v>
      </c>
    </row>
    <row r="1625" spans="23:24">
      <c r="W1625" s="69" t="b">
        <v>0</v>
      </c>
      <c r="X1625" s="48" t="s">
        <v>269</v>
      </c>
    </row>
    <row r="1626" spans="23:24">
      <c r="W1626" s="69" t="b">
        <v>0</v>
      </c>
      <c r="X1626" s="48" t="s">
        <v>269</v>
      </c>
    </row>
    <row r="1627" spans="23:24">
      <c r="W1627" s="69" t="b">
        <v>0</v>
      </c>
      <c r="X1627" s="48" t="s">
        <v>269</v>
      </c>
    </row>
    <row r="1628" spans="23:24">
      <c r="W1628" s="69" t="b">
        <v>0</v>
      </c>
      <c r="X1628" s="48" t="s">
        <v>269</v>
      </c>
    </row>
    <row r="1629" spans="23:24">
      <c r="W1629" s="69" t="b">
        <v>0</v>
      </c>
      <c r="X1629" s="48" t="s">
        <v>269</v>
      </c>
    </row>
    <row r="1630" spans="23:24">
      <c r="W1630" s="69" t="b">
        <v>0</v>
      </c>
      <c r="X1630" s="48" t="s">
        <v>269</v>
      </c>
    </row>
    <row r="1631" spans="23:24">
      <c r="W1631" s="69" t="b">
        <v>0</v>
      </c>
      <c r="X1631" s="48" t="s">
        <v>269</v>
      </c>
    </row>
    <row r="1632" spans="23:24">
      <c r="W1632" s="69" t="b">
        <v>0</v>
      </c>
      <c r="X1632" s="48" t="s">
        <v>269</v>
      </c>
    </row>
    <row r="1633" spans="23:24">
      <c r="W1633" s="69" t="b">
        <v>0</v>
      </c>
      <c r="X1633" s="48" t="s">
        <v>269</v>
      </c>
    </row>
    <row r="1634" spans="23:24">
      <c r="W1634" s="69" t="b">
        <v>0</v>
      </c>
      <c r="X1634" s="48" t="s">
        <v>269</v>
      </c>
    </row>
    <row r="1635" spans="23:24">
      <c r="W1635" s="69" t="b">
        <v>0</v>
      </c>
      <c r="X1635" s="48" t="s">
        <v>269</v>
      </c>
    </row>
    <row r="1636" spans="23:24">
      <c r="W1636" s="69" t="b">
        <v>0</v>
      </c>
      <c r="X1636" s="48" t="s">
        <v>269</v>
      </c>
    </row>
    <row r="1637" spans="23:24">
      <c r="W1637" s="69" t="b">
        <v>0</v>
      </c>
      <c r="X1637" s="48" t="s">
        <v>269</v>
      </c>
    </row>
    <row r="1638" spans="23:24">
      <c r="W1638" s="69" t="b">
        <v>0</v>
      </c>
      <c r="X1638" s="48" t="s">
        <v>269</v>
      </c>
    </row>
    <row r="1639" spans="23:24">
      <c r="W1639" s="69" t="b">
        <v>0</v>
      </c>
      <c r="X1639" s="48" t="s">
        <v>269</v>
      </c>
    </row>
    <row r="1640" spans="23:24">
      <c r="W1640" s="69" t="b">
        <v>0</v>
      </c>
      <c r="X1640" s="48" t="s">
        <v>269</v>
      </c>
    </row>
    <row r="1641" spans="23:24">
      <c r="W1641" s="69" t="b">
        <v>0</v>
      </c>
      <c r="X1641" s="48" t="s">
        <v>269</v>
      </c>
    </row>
    <row r="1642" spans="23:24">
      <c r="W1642" s="69" t="b">
        <v>0</v>
      </c>
      <c r="X1642" s="48" t="s">
        <v>269</v>
      </c>
    </row>
    <row r="1643" spans="23:24">
      <c r="W1643" s="69" t="b">
        <v>0</v>
      </c>
      <c r="X1643" s="48" t="s">
        <v>269</v>
      </c>
    </row>
    <row r="1644" spans="23:24">
      <c r="W1644" s="69" t="b">
        <v>0</v>
      </c>
      <c r="X1644" s="48" t="s">
        <v>269</v>
      </c>
    </row>
    <row r="1645" spans="23:24">
      <c r="W1645" s="69" t="b">
        <v>0</v>
      </c>
      <c r="X1645" s="48" t="s">
        <v>269</v>
      </c>
    </row>
    <row r="1646" spans="23:24">
      <c r="W1646" s="69" t="b">
        <v>0</v>
      </c>
      <c r="X1646" s="48" t="s">
        <v>269</v>
      </c>
    </row>
    <row r="1647" spans="23:24">
      <c r="W1647" s="69" t="b">
        <v>0</v>
      </c>
      <c r="X1647" s="48" t="s">
        <v>269</v>
      </c>
    </row>
    <row r="1648" spans="23:24">
      <c r="W1648" s="69" t="b">
        <v>0</v>
      </c>
      <c r="X1648" s="48" t="s">
        <v>269</v>
      </c>
    </row>
    <row r="1649" spans="23:24">
      <c r="W1649" s="69" t="b">
        <v>0</v>
      </c>
      <c r="X1649" s="48" t="s">
        <v>269</v>
      </c>
    </row>
    <row r="1650" spans="23:24">
      <c r="W1650" s="69" t="b">
        <v>0</v>
      </c>
      <c r="X1650" s="48" t="s">
        <v>269</v>
      </c>
    </row>
    <row r="1651" spans="23:24">
      <c r="W1651" s="69" t="b">
        <v>0</v>
      </c>
      <c r="X1651" s="48" t="s">
        <v>269</v>
      </c>
    </row>
    <row r="1652" spans="23:24">
      <c r="W1652" s="69" t="b">
        <v>0</v>
      </c>
      <c r="X1652" s="48" t="s">
        <v>269</v>
      </c>
    </row>
    <row r="1653" spans="23:24">
      <c r="W1653" s="69" t="b">
        <v>0</v>
      </c>
      <c r="X1653" s="48" t="s">
        <v>269</v>
      </c>
    </row>
    <row r="1654" spans="23:24">
      <c r="W1654" s="69" t="b">
        <v>0</v>
      </c>
      <c r="X1654" s="48" t="s">
        <v>269</v>
      </c>
    </row>
    <row r="1655" spans="23:24">
      <c r="W1655" s="69" t="b">
        <v>0</v>
      </c>
      <c r="X1655" s="48" t="s">
        <v>269</v>
      </c>
    </row>
    <row r="1656" spans="23:24">
      <c r="W1656" s="69" t="b">
        <v>0</v>
      </c>
      <c r="X1656" s="48" t="s">
        <v>269</v>
      </c>
    </row>
    <row r="1657" spans="23:24">
      <c r="W1657" s="69" t="b">
        <v>0</v>
      </c>
      <c r="X1657" s="48" t="s">
        <v>269</v>
      </c>
    </row>
    <row r="1658" spans="23:24">
      <c r="W1658" s="69" t="b">
        <v>0</v>
      </c>
      <c r="X1658" s="48" t="s">
        <v>269</v>
      </c>
    </row>
    <row r="1659" spans="23:24">
      <c r="W1659" s="69" t="b">
        <v>0</v>
      </c>
      <c r="X1659" s="48" t="s">
        <v>269</v>
      </c>
    </row>
    <row r="1660" spans="23:24">
      <c r="W1660" s="69" t="b">
        <v>0</v>
      </c>
      <c r="X1660" s="48" t="s">
        <v>269</v>
      </c>
    </row>
    <row r="1661" spans="23:24">
      <c r="W1661" s="69" t="b">
        <v>0</v>
      </c>
      <c r="X1661" s="48" t="s">
        <v>269</v>
      </c>
    </row>
    <row r="1662" spans="23:24">
      <c r="W1662" s="69" t="b">
        <v>0</v>
      </c>
      <c r="X1662" s="48" t="s">
        <v>269</v>
      </c>
    </row>
    <row r="1663" spans="23:24">
      <c r="W1663" s="69" t="b">
        <v>0</v>
      </c>
      <c r="X1663" s="48" t="s">
        <v>269</v>
      </c>
    </row>
    <row r="1664" spans="23:24">
      <c r="W1664" s="69" t="b">
        <v>0</v>
      </c>
      <c r="X1664" s="48" t="s">
        <v>269</v>
      </c>
    </row>
    <row r="1665" spans="23:24">
      <c r="W1665" s="69" t="b">
        <v>0</v>
      </c>
      <c r="X1665" s="48" t="s">
        <v>269</v>
      </c>
    </row>
    <row r="1666" spans="23:24">
      <c r="W1666" s="69" t="b">
        <v>0</v>
      </c>
      <c r="X1666" s="48" t="s">
        <v>269</v>
      </c>
    </row>
    <row r="1667" spans="23:24">
      <c r="W1667" s="69" t="b">
        <v>0</v>
      </c>
      <c r="X1667" s="48" t="s">
        <v>269</v>
      </c>
    </row>
    <row r="1668" spans="23:24">
      <c r="W1668" s="69" t="b">
        <v>0</v>
      </c>
      <c r="X1668" s="48" t="s">
        <v>269</v>
      </c>
    </row>
    <row r="1669" spans="23:24">
      <c r="W1669" s="69" t="b">
        <v>0</v>
      </c>
      <c r="X1669" s="48" t="s">
        <v>269</v>
      </c>
    </row>
    <row r="1670" spans="23:24">
      <c r="W1670" s="69" t="b">
        <v>0</v>
      </c>
      <c r="X1670" s="48" t="s">
        <v>269</v>
      </c>
    </row>
    <row r="1671" spans="23:24">
      <c r="W1671" s="69" t="b">
        <v>0</v>
      </c>
      <c r="X1671" s="48" t="s">
        <v>269</v>
      </c>
    </row>
    <row r="1672" spans="23:24">
      <c r="W1672" s="69" t="b">
        <v>0</v>
      </c>
      <c r="X1672" s="48" t="s">
        <v>269</v>
      </c>
    </row>
    <row r="1673" spans="23:24">
      <c r="W1673" s="69" t="b">
        <v>0</v>
      </c>
      <c r="X1673" s="48" t="s">
        <v>269</v>
      </c>
    </row>
    <row r="1674" spans="23:24">
      <c r="W1674" s="69" t="b">
        <v>0</v>
      </c>
      <c r="X1674" s="48" t="s">
        <v>269</v>
      </c>
    </row>
    <row r="1675" spans="23:24">
      <c r="W1675" s="69" t="b">
        <v>0</v>
      </c>
      <c r="X1675" s="48" t="s">
        <v>269</v>
      </c>
    </row>
    <row r="1676" spans="23:24">
      <c r="W1676" s="69" t="b">
        <v>0</v>
      </c>
      <c r="X1676" s="48" t="s">
        <v>269</v>
      </c>
    </row>
    <row r="1677" spans="23:24">
      <c r="W1677" s="69" t="b">
        <v>0</v>
      </c>
      <c r="X1677" s="48" t="s">
        <v>269</v>
      </c>
    </row>
    <row r="1678" spans="23:24">
      <c r="W1678" s="69" t="b">
        <v>0</v>
      </c>
      <c r="X1678" s="48" t="s">
        <v>269</v>
      </c>
    </row>
    <row r="1679" spans="23:24">
      <c r="W1679" s="69" t="b">
        <v>0</v>
      </c>
      <c r="X1679" s="48" t="s">
        <v>269</v>
      </c>
    </row>
    <row r="1680" spans="23:24">
      <c r="W1680" s="69" t="b">
        <v>0</v>
      </c>
      <c r="X1680" s="48" t="s">
        <v>269</v>
      </c>
    </row>
    <row r="1681" spans="23:24">
      <c r="W1681" s="69" t="b">
        <v>0</v>
      </c>
      <c r="X1681" s="48" t="s">
        <v>269</v>
      </c>
    </row>
    <row r="1682" spans="23:24">
      <c r="W1682" s="69" t="b">
        <v>0</v>
      </c>
      <c r="X1682" s="48" t="s">
        <v>269</v>
      </c>
    </row>
    <row r="1683" spans="23:24">
      <c r="W1683" s="69" t="b">
        <v>0</v>
      </c>
      <c r="X1683" s="48" t="s">
        <v>269</v>
      </c>
    </row>
    <row r="1684" spans="23:24">
      <c r="W1684" s="69" t="b">
        <v>0</v>
      </c>
      <c r="X1684" s="48" t="s">
        <v>269</v>
      </c>
    </row>
    <row r="1685" spans="23:24">
      <c r="W1685" s="69" t="b">
        <v>0</v>
      </c>
      <c r="X1685" s="48" t="s">
        <v>269</v>
      </c>
    </row>
    <row r="1686" spans="23:24">
      <c r="W1686" s="69" t="b">
        <v>0</v>
      </c>
      <c r="X1686" s="48" t="s">
        <v>269</v>
      </c>
    </row>
    <row r="1687" spans="23:24">
      <c r="W1687" s="69" t="b">
        <v>0</v>
      </c>
      <c r="X1687" s="48" t="s">
        <v>269</v>
      </c>
    </row>
    <row r="1688" spans="23:24">
      <c r="W1688" s="69" t="b">
        <v>0</v>
      </c>
      <c r="X1688" s="48" t="s">
        <v>269</v>
      </c>
    </row>
    <row r="1689" spans="23:24">
      <c r="W1689" s="69" t="b">
        <v>0</v>
      </c>
      <c r="X1689" s="48" t="s">
        <v>269</v>
      </c>
    </row>
    <row r="1690" spans="23:24">
      <c r="W1690" s="69" t="b">
        <v>0</v>
      </c>
      <c r="X1690" s="48" t="s">
        <v>269</v>
      </c>
    </row>
    <row r="1691" spans="23:24">
      <c r="W1691" s="69" t="b">
        <v>0</v>
      </c>
      <c r="X1691" s="48" t="s">
        <v>269</v>
      </c>
    </row>
    <row r="1692" spans="23:24">
      <c r="W1692" s="69" t="b">
        <v>0</v>
      </c>
      <c r="X1692" s="48" t="s">
        <v>269</v>
      </c>
    </row>
    <row r="1693" spans="23:24">
      <c r="W1693" s="69" t="b">
        <v>0</v>
      </c>
      <c r="X1693" s="48" t="s">
        <v>269</v>
      </c>
    </row>
    <row r="1694" spans="23:24">
      <c r="W1694" s="69" t="b">
        <v>0</v>
      </c>
      <c r="X1694" s="48" t="s">
        <v>269</v>
      </c>
    </row>
    <row r="1695" spans="23:24">
      <c r="W1695" s="69" t="b">
        <v>0</v>
      </c>
      <c r="X1695" s="48" t="s">
        <v>269</v>
      </c>
    </row>
    <row r="1696" spans="23:24">
      <c r="W1696" s="69" t="b">
        <v>0</v>
      </c>
      <c r="X1696" s="48" t="s">
        <v>269</v>
      </c>
    </row>
    <row r="1697" spans="23:24">
      <c r="W1697" s="69" t="b">
        <v>0</v>
      </c>
      <c r="X1697" s="48" t="s">
        <v>269</v>
      </c>
    </row>
    <row r="1698" spans="23:24">
      <c r="W1698" s="69" t="b">
        <v>0</v>
      </c>
      <c r="X1698" s="48" t="s">
        <v>269</v>
      </c>
    </row>
    <row r="1699" spans="23:24">
      <c r="W1699" s="69" t="b">
        <v>0</v>
      </c>
      <c r="X1699" s="48" t="s">
        <v>269</v>
      </c>
    </row>
    <row r="1700" spans="23:24">
      <c r="W1700" s="69" t="b">
        <v>0</v>
      </c>
      <c r="X1700" s="48" t="s">
        <v>269</v>
      </c>
    </row>
    <row r="1701" spans="23:24">
      <c r="W1701" s="69" t="b">
        <v>0</v>
      </c>
      <c r="X1701" s="48" t="s">
        <v>269</v>
      </c>
    </row>
    <row r="1702" spans="23:24">
      <c r="W1702" s="69" t="b">
        <v>0</v>
      </c>
      <c r="X1702" s="48" t="s">
        <v>269</v>
      </c>
    </row>
    <row r="1703" spans="23:24">
      <c r="W1703" s="69" t="b">
        <v>0</v>
      </c>
      <c r="X1703" s="48" t="s">
        <v>269</v>
      </c>
    </row>
    <row r="1704" spans="23:24">
      <c r="W1704" s="69" t="b">
        <v>0</v>
      </c>
      <c r="X1704" s="48" t="s">
        <v>269</v>
      </c>
    </row>
    <row r="1705" spans="23:24">
      <c r="W1705" s="69" t="b">
        <v>0</v>
      </c>
      <c r="X1705" s="48" t="s">
        <v>269</v>
      </c>
    </row>
    <row r="1706" spans="23:24">
      <c r="W1706" s="69" t="b">
        <v>0</v>
      </c>
      <c r="X1706" s="48" t="s">
        <v>269</v>
      </c>
    </row>
    <row r="1707" spans="23:24">
      <c r="W1707" s="69" t="b">
        <v>0</v>
      </c>
      <c r="X1707" s="48" t="s">
        <v>269</v>
      </c>
    </row>
    <row r="1708" spans="23:24">
      <c r="W1708" s="69" t="b">
        <v>0</v>
      </c>
      <c r="X1708" s="48" t="s">
        <v>269</v>
      </c>
    </row>
    <row r="1709" spans="23:24">
      <c r="W1709" s="69" t="b">
        <v>0</v>
      </c>
      <c r="X1709" s="48" t="s">
        <v>269</v>
      </c>
    </row>
    <row r="1710" spans="23:24">
      <c r="W1710" s="69" t="b">
        <v>0</v>
      </c>
      <c r="X1710" s="48" t="s">
        <v>269</v>
      </c>
    </row>
    <row r="1711" spans="23:24">
      <c r="W1711" s="69" t="b">
        <v>0</v>
      </c>
      <c r="X1711" s="48" t="s">
        <v>269</v>
      </c>
    </row>
    <row r="1712" spans="23:24">
      <c r="W1712" s="69" t="b">
        <v>0</v>
      </c>
      <c r="X1712" s="48" t="s">
        <v>269</v>
      </c>
    </row>
    <row r="1713" spans="23:24">
      <c r="W1713" s="69" t="b">
        <v>0</v>
      </c>
      <c r="X1713" s="48" t="s">
        <v>269</v>
      </c>
    </row>
    <row r="1714" spans="23:24">
      <c r="W1714" s="69" t="b">
        <v>0</v>
      </c>
      <c r="X1714" s="48" t="s">
        <v>269</v>
      </c>
    </row>
    <row r="1715" spans="23:24">
      <c r="W1715" s="69" t="b">
        <v>0</v>
      </c>
      <c r="X1715" s="48" t="s">
        <v>269</v>
      </c>
    </row>
    <row r="1716" spans="23:24">
      <c r="W1716" s="69" t="b">
        <v>0</v>
      </c>
      <c r="X1716" s="48" t="s">
        <v>269</v>
      </c>
    </row>
    <row r="1717" spans="23:24">
      <c r="W1717" s="69" t="b">
        <v>0</v>
      </c>
      <c r="X1717" s="48" t="s">
        <v>269</v>
      </c>
    </row>
    <row r="1718" spans="23:24">
      <c r="W1718" s="69" t="b">
        <v>0</v>
      </c>
      <c r="X1718" s="48" t="s">
        <v>269</v>
      </c>
    </row>
    <row r="1719" spans="23:24">
      <c r="W1719" s="69" t="b">
        <v>0</v>
      </c>
      <c r="X1719" s="48" t="s">
        <v>269</v>
      </c>
    </row>
    <row r="1720" spans="23:24">
      <c r="W1720" s="69" t="b">
        <v>0</v>
      </c>
      <c r="X1720" s="48" t="s">
        <v>269</v>
      </c>
    </row>
    <row r="1721" spans="23:24">
      <c r="W1721" s="69" t="b">
        <v>0</v>
      </c>
      <c r="X1721" s="48" t="s">
        <v>269</v>
      </c>
    </row>
    <row r="1722" spans="23:24">
      <c r="W1722" s="69" t="b">
        <v>0</v>
      </c>
      <c r="X1722" s="48" t="s">
        <v>269</v>
      </c>
    </row>
    <row r="1723" spans="23:24">
      <c r="W1723" s="69" t="b">
        <v>0</v>
      </c>
      <c r="X1723" s="48" t="s">
        <v>269</v>
      </c>
    </row>
    <row r="1724" spans="23:24">
      <c r="W1724" s="69" t="b">
        <v>0</v>
      </c>
      <c r="X1724" s="48" t="s">
        <v>269</v>
      </c>
    </row>
    <row r="1725" spans="23:24">
      <c r="W1725" s="69" t="b">
        <v>0</v>
      </c>
      <c r="X1725" s="48" t="s">
        <v>269</v>
      </c>
    </row>
    <row r="1726" spans="23:24">
      <c r="W1726" s="69" t="b">
        <v>0</v>
      </c>
      <c r="X1726" s="48" t="s">
        <v>269</v>
      </c>
    </row>
    <row r="1727" spans="23:24">
      <c r="W1727" s="69" t="b">
        <v>0</v>
      </c>
      <c r="X1727" s="48" t="s">
        <v>269</v>
      </c>
    </row>
    <row r="1728" spans="23:24">
      <c r="W1728" s="69" t="b">
        <v>0</v>
      </c>
      <c r="X1728" s="48" t="s">
        <v>269</v>
      </c>
    </row>
    <row r="1729" spans="23:24">
      <c r="W1729" s="69" t="b">
        <v>0</v>
      </c>
      <c r="X1729" s="48" t="s">
        <v>269</v>
      </c>
    </row>
    <row r="1730" spans="23:24">
      <c r="W1730" s="69" t="b">
        <v>0</v>
      </c>
      <c r="X1730" s="48" t="s">
        <v>269</v>
      </c>
    </row>
    <row r="1731" spans="23:24">
      <c r="W1731" s="69" t="b">
        <v>0</v>
      </c>
      <c r="X1731" s="48" t="s">
        <v>269</v>
      </c>
    </row>
    <row r="1732" spans="23:24">
      <c r="W1732" s="69" t="b">
        <v>0</v>
      </c>
      <c r="X1732" s="48" t="s">
        <v>269</v>
      </c>
    </row>
    <row r="1733" spans="23:24">
      <c r="W1733" s="69" t="b">
        <v>0</v>
      </c>
      <c r="X1733" s="48" t="s">
        <v>269</v>
      </c>
    </row>
    <row r="1734" spans="23:24">
      <c r="W1734" s="69" t="b">
        <v>0</v>
      </c>
      <c r="X1734" s="48" t="s">
        <v>269</v>
      </c>
    </row>
    <row r="1735" spans="23:24">
      <c r="W1735" s="69" t="b">
        <v>0</v>
      </c>
      <c r="X1735" s="48" t="s">
        <v>269</v>
      </c>
    </row>
    <row r="1736" spans="23:24">
      <c r="W1736" s="69" t="b">
        <v>0</v>
      </c>
      <c r="X1736" s="48" t="s">
        <v>269</v>
      </c>
    </row>
    <row r="1737" spans="23:24">
      <c r="W1737" s="69" t="b">
        <v>0</v>
      </c>
      <c r="X1737" s="48" t="s">
        <v>269</v>
      </c>
    </row>
    <row r="1738" spans="23:24">
      <c r="W1738" s="69" t="b">
        <v>0</v>
      </c>
      <c r="X1738" s="48" t="s">
        <v>269</v>
      </c>
    </row>
    <row r="1739" spans="23:24">
      <c r="W1739" s="69" t="b">
        <v>0</v>
      </c>
      <c r="X1739" s="48" t="s">
        <v>269</v>
      </c>
    </row>
    <row r="1740" spans="23:24">
      <c r="W1740" s="69" t="b">
        <v>0</v>
      </c>
      <c r="X1740" s="48" t="s">
        <v>269</v>
      </c>
    </row>
    <row r="1741" spans="23:24">
      <c r="W1741" s="69" t="b">
        <v>0</v>
      </c>
      <c r="X1741" s="48" t="s">
        <v>269</v>
      </c>
    </row>
    <row r="1742" spans="23:24">
      <c r="W1742" s="69" t="b">
        <v>0</v>
      </c>
      <c r="X1742" s="48" t="s">
        <v>269</v>
      </c>
    </row>
    <row r="1743" spans="23:24">
      <c r="W1743" s="69" t="b">
        <v>0</v>
      </c>
      <c r="X1743" s="48" t="s">
        <v>269</v>
      </c>
    </row>
    <row r="1744" spans="23:24">
      <c r="W1744" s="69" t="b">
        <v>0</v>
      </c>
      <c r="X1744" s="48" t="s">
        <v>269</v>
      </c>
    </row>
    <row r="1745" spans="23:24">
      <c r="W1745" s="69" t="b">
        <v>0</v>
      </c>
      <c r="X1745" s="48" t="s">
        <v>269</v>
      </c>
    </row>
    <row r="1746" spans="23:24">
      <c r="W1746" s="69" t="b">
        <v>0</v>
      </c>
      <c r="X1746" s="48" t="s">
        <v>269</v>
      </c>
    </row>
    <row r="1747" spans="23:24">
      <c r="W1747" s="69" t="b">
        <v>0</v>
      </c>
      <c r="X1747" s="48" t="s">
        <v>269</v>
      </c>
    </row>
    <row r="1748" spans="23:24">
      <c r="W1748" s="69" t="b">
        <v>0</v>
      </c>
      <c r="X1748" s="48" t="s">
        <v>269</v>
      </c>
    </row>
    <row r="1749" spans="23:24">
      <c r="W1749" s="69" t="b">
        <v>0</v>
      </c>
      <c r="X1749" s="48" t="s">
        <v>269</v>
      </c>
    </row>
    <row r="1750" spans="23:24">
      <c r="W1750" s="69" t="b">
        <v>0</v>
      </c>
      <c r="X1750" s="48" t="s">
        <v>269</v>
      </c>
    </row>
    <row r="1751" spans="23:24">
      <c r="W1751" s="69" t="b">
        <v>0</v>
      </c>
      <c r="X1751" s="48" t="s">
        <v>269</v>
      </c>
    </row>
    <row r="1752" spans="23:24">
      <c r="W1752" s="69" t="b">
        <v>0</v>
      </c>
      <c r="X1752" s="48" t="s">
        <v>269</v>
      </c>
    </row>
    <row r="1753" spans="23:24">
      <c r="W1753" s="69" t="b">
        <v>0</v>
      </c>
      <c r="X1753" s="48" t="s">
        <v>269</v>
      </c>
    </row>
    <row r="1754" spans="23:24">
      <c r="W1754" s="69" t="b">
        <v>0</v>
      </c>
      <c r="X1754" s="48" t="s">
        <v>269</v>
      </c>
    </row>
    <row r="1755" spans="23:24">
      <c r="W1755" s="69" t="b">
        <v>0</v>
      </c>
      <c r="X1755" s="48" t="s">
        <v>269</v>
      </c>
    </row>
    <row r="1756" spans="23:24">
      <c r="W1756" s="69" t="b">
        <v>0</v>
      </c>
      <c r="X1756" s="48" t="s">
        <v>269</v>
      </c>
    </row>
    <row r="1757" spans="23:24">
      <c r="W1757" s="69" t="b">
        <v>0</v>
      </c>
      <c r="X1757" s="48" t="s">
        <v>269</v>
      </c>
    </row>
    <row r="1758" spans="23:24">
      <c r="W1758" s="69" t="b">
        <v>0</v>
      </c>
      <c r="X1758" s="48" t="s">
        <v>269</v>
      </c>
    </row>
    <row r="1759" spans="23:24">
      <c r="W1759" s="69" t="b">
        <v>0</v>
      </c>
      <c r="X1759" s="48" t="s">
        <v>269</v>
      </c>
    </row>
    <row r="1760" spans="23:24">
      <c r="W1760" s="69" t="b">
        <v>0</v>
      </c>
      <c r="X1760" s="48" t="s">
        <v>269</v>
      </c>
    </row>
    <row r="1761" spans="23:24">
      <c r="W1761" s="69" t="b">
        <v>0</v>
      </c>
      <c r="X1761" s="48" t="s">
        <v>269</v>
      </c>
    </row>
    <row r="1762" spans="23:24">
      <c r="W1762" s="69" t="b">
        <v>0</v>
      </c>
      <c r="X1762" s="48" t="s">
        <v>269</v>
      </c>
    </row>
    <row r="1763" spans="23:24">
      <c r="W1763" s="69" t="b">
        <v>0</v>
      </c>
      <c r="X1763" s="48" t="s">
        <v>269</v>
      </c>
    </row>
    <row r="1764" spans="23:24">
      <c r="W1764" s="69" t="b">
        <v>0</v>
      </c>
      <c r="X1764" s="48" t="s">
        <v>269</v>
      </c>
    </row>
    <row r="1765" spans="23:24">
      <c r="W1765" s="69" t="b">
        <v>0</v>
      </c>
      <c r="X1765" s="48" t="s">
        <v>269</v>
      </c>
    </row>
    <row r="1766" spans="23:24">
      <c r="W1766" s="69" t="b">
        <v>0</v>
      </c>
      <c r="X1766" s="48" t="s">
        <v>269</v>
      </c>
    </row>
    <row r="1767" spans="23:24">
      <c r="W1767" s="69" t="b">
        <v>0</v>
      </c>
      <c r="X1767" s="48" t="s">
        <v>269</v>
      </c>
    </row>
    <row r="1768" spans="23:24">
      <c r="W1768" s="69" t="b">
        <v>0</v>
      </c>
      <c r="X1768" s="48" t="s">
        <v>269</v>
      </c>
    </row>
    <row r="1769" spans="23:24">
      <c r="W1769" s="69" t="b">
        <v>0</v>
      </c>
      <c r="X1769" s="48" t="s">
        <v>269</v>
      </c>
    </row>
    <row r="1770" spans="23:24">
      <c r="W1770" s="69" t="b">
        <v>0</v>
      </c>
      <c r="X1770" s="48" t="s">
        <v>269</v>
      </c>
    </row>
    <row r="1771" spans="23:24">
      <c r="W1771" s="69" t="b">
        <v>0</v>
      </c>
      <c r="X1771" s="48" t="s">
        <v>269</v>
      </c>
    </row>
    <row r="1772" spans="23:24">
      <c r="W1772" s="69" t="b">
        <v>0</v>
      </c>
      <c r="X1772" s="48" t="s">
        <v>269</v>
      </c>
    </row>
    <row r="1773" spans="23:24">
      <c r="W1773" s="69" t="b">
        <v>0</v>
      </c>
      <c r="X1773" s="48" t="s">
        <v>269</v>
      </c>
    </row>
    <row r="1774" spans="23:24">
      <c r="W1774" s="69" t="b">
        <v>0</v>
      </c>
      <c r="X1774" s="48" t="s">
        <v>269</v>
      </c>
    </row>
    <row r="1775" spans="23:24">
      <c r="W1775" s="69" t="b">
        <v>0</v>
      </c>
      <c r="X1775" s="48" t="s">
        <v>269</v>
      </c>
    </row>
    <row r="1776" spans="23:24">
      <c r="W1776" s="69" t="b">
        <v>0</v>
      </c>
      <c r="X1776" s="48" t="s">
        <v>269</v>
      </c>
    </row>
    <row r="1777" spans="23:24">
      <c r="W1777" s="69" t="b">
        <v>0</v>
      </c>
      <c r="X1777" s="48" t="s">
        <v>269</v>
      </c>
    </row>
    <row r="1778" spans="23:24">
      <c r="W1778" s="69" t="b">
        <v>0</v>
      </c>
      <c r="X1778" s="48" t="s">
        <v>269</v>
      </c>
    </row>
    <row r="1779" spans="23:24">
      <c r="W1779" s="69" t="b">
        <v>0</v>
      </c>
      <c r="X1779" s="48" t="s">
        <v>269</v>
      </c>
    </row>
    <row r="1780" spans="23:24">
      <c r="W1780" s="69" t="b">
        <v>0</v>
      </c>
      <c r="X1780" s="48" t="s">
        <v>269</v>
      </c>
    </row>
    <row r="1781" spans="23:24">
      <c r="W1781" s="69" t="b">
        <v>0</v>
      </c>
      <c r="X1781" s="48" t="s">
        <v>269</v>
      </c>
    </row>
    <row r="1782" spans="23:24">
      <c r="W1782" s="69" t="b">
        <v>0</v>
      </c>
      <c r="X1782" s="48" t="s">
        <v>269</v>
      </c>
    </row>
    <row r="1783" spans="23:24">
      <c r="W1783" s="69" t="b">
        <v>0</v>
      </c>
      <c r="X1783" s="48" t="s">
        <v>269</v>
      </c>
    </row>
    <row r="1784" spans="23:24">
      <c r="W1784" s="69" t="b">
        <v>0</v>
      </c>
      <c r="X1784" s="48" t="s">
        <v>269</v>
      </c>
    </row>
    <row r="1785" spans="23:24">
      <c r="W1785" s="69" t="b">
        <v>0</v>
      </c>
      <c r="X1785" s="48" t="s">
        <v>269</v>
      </c>
    </row>
    <row r="1786" spans="23:24">
      <c r="W1786" s="69" t="b">
        <v>0</v>
      </c>
      <c r="X1786" s="48" t="s">
        <v>269</v>
      </c>
    </row>
    <row r="1787" spans="23:24">
      <c r="W1787" s="69" t="b">
        <v>0</v>
      </c>
      <c r="X1787" s="48" t="s">
        <v>269</v>
      </c>
    </row>
    <row r="1788" spans="23:24">
      <c r="W1788" s="69" t="b">
        <v>0</v>
      </c>
      <c r="X1788" s="48" t="s">
        <v>269</v>
      </c>
    </row>
    <row r="1789" spans="23:24">
      <c r="W1789" s="69" t="b">
        <v>0</v>
      </c>
      <c r="X1789" s="48" t="s">
        <v>269</v>
      </c>
    </row>
    <row r="1790" spans="23:24">
      <c r="W1790" s="69" t="b">
        <v>0</v>
      </c>
      <c r="X1790" s="48" t="s">
        <v>269</v>
      </c>
    </row>
    <row r="1791" spans="23:24">
      <c r="W1791" s="69" t="b">
        <v>0</v>
      </c>
      <c r="X1791" s="48" t="s">
        <v>269</v>
      </c>
    </row>
    <row r="1792" spans="23:24">
      <c r="W1792" s="69" t="b">
        <v>0</v>
      </c>
      <c r="X1792" s="48" t="s">
        <v>269</v>
      </c>
    </row>
    <row r="1793" spans="23:24">
      <c r="W1793" s="69" t="b">
        <v>0</v>
      </c>
      <c r="X1793" s="48" t="s">
        <v>269</v>
      </c>
    </row>
    <row r="1794" spans="23:24">
      <c r="W1794" s="69" t="b">
        <v>0</v>
      </c>
      <c r="X1794" s="48" t="s">
        <v>269</v>
      </c>
    </row>
    <row r="1795" spans="23:24">
      <c r="W1795" s="69" t="b">
        <v>0</v>
      </c>
      <c r="X1795" s="48" t="s">
        <v>269</v>
      </c>
    </row>
    <row r="1796" spans="23:24">
      <c r="W1796" s="69" t="b">
        <v>0</v>
      </c>
      <c r="X1796" s="48" t="s">
        <v>269</v>
      </c>
    </row>
    <row r="1797" spans="23:24">
      <c r="W1797" s="69" t="b">
        <v>0</v>
      </c>
      <c r="X1797" s="48" t="s">
        <v>269</v>
      </c>
    </row>
    <row r="1798" spans="23:24">
      <c r="W1798" s="69" t="b">
        <v>0</v>
      </c>
      <c r="X1798" s="48" t="s">
        <v>269</v>
      </c>
    </row>
    <row r="1799" spans="23:24">
      <c r="W1799" s="69" t="b">
        <v>0</v>
      </c>
      <c r="X1799" s="48" t="s">
        <v>269</v>
      </c>
    </row>
    <row r="1800" spans="23:24">
      <c r="W1800" s="69" t="b">
        <v>0</v>
      </c>
      <c r="X1800" s="48" t="s">
        <v>269</v>
      </c>
    </row>
    <row r="1801" spans="23:24">
      <c r="W1801" s="69" t="b">
        <v>0</v>
      </c>
      <c r="X1801" s="48" t="s">
        <v>269</v>
      </c>
    </row>
    <row r="1802" spans="23:24">
      <c r="W1802" s="69" t="b">
        <v>0</v>
      </c>
      <c r="X1802" s="48" t="s">
        <v>269</v>
      </c>
    </row>
    <row r="1803" spans="23:24">
      <c r="W1803" s="69" t="b">
        <v>0</v>
      </c>
      <c r="X1803" s="48" t="s">
        <v>269</v>
      </c>
    </row>
    <row r="1804" spans="23:24">
      <c r="W1804" s="69" t="b">
        <v>0</v>
      </c>
      <c r="X1804" s="48" t="s">
        <v>269</v>
      </c>
    </row>
    <row r="1805" spans="23:24">
      <c r="W1805" s="69" t="b">
        <v>0</v>
      </c>
      <c r="X1805" s="48" t="s">
        <v>269</v>
      </c>
    </row>
    <row r="1806" spans="23:24">
      <c r="W1806" s="69" t="b">
        <v>0</v>
      </c>
      <c r="X1806" s="48" t="s">
        <v>269</v>
      </c>
    </row>
    <row r="1807" spans="23:24">
      <c r="W1807" s="69" t="b">
        <v>0</v>
      </c>
      <c r="X1807" s="48" t="s">
        <v>269</v>
      </c>
    </row>
    <row r="1808" spans="23:24">
      <c r="W1808" s="69" t="b">
        <v>0</v>
      </c>
      <c r="X1808" s="48" t="s">
        <v>269</v>
      </c>
    </row>
    <row r="1809" spans="23:24">
      <c r="W1809" s="69" t="b">
        <v>0</v>
      </c>
      <c r="X1809" s="48" t="s">
        <v>269</v>
      </c>
    </row>
    <row r="1810" spans="23:24">
      <c r="W1810" s="69" t="b">
        <v>0</v>
      </c>
      <c r="X1810" s="48" t="s">
        <v>269</v>
      </c>
    </row>
    <row r="1811" spans="23:24">
      <c r="W1811" s="69" t="b">
        <v>0</v>
      </c>
      <c r="X1811" s="48" t="s">
        <v>269</v>
      </c>
    </row>
    <row r="1812" spans="23:24">
      <c r="W1812" s="69" t="b">
        <v>0</v>
      </c>
      <c r="X1812" s="48" t="s">
        <v>269</v>
      </c>
    </row>
    <row r="1813" spans="23:24">
      <c r="W1813" s="69" t="b">
        <v>0</v>
      </c>
      <c r="X1813" s="48" t="s">
        <v>269</v>
      </c>
    </row>
    <row r="1814" spans="23:24">
      <c r="W1814" s="69" t="b">
        <v>0</v>
      </c>
      <c r="X1814" s="48" t="s">
        <v>269</v>
      </c>
    </row>
    <row r="1815" spans="23:24">
      <c r="W1815" s="69" t="b">
        <v>0</v>
      </c>
      <c r="X1815" s="48" t="s">
        <v>269</v>
      </c>
    </row>
    <row r="1816" spans="23:24">
      <c r="W1816" s="69" t="b">
        <v>0</v>
      </c>
      <c r="X1816" s="48" t="s">
        <v>269</v>
      </c>
    </row>
    <row r="1817" spans="23:24">
      <c r="W1817" s="69" t="b">
        <v>0</v>
      </c>
      <c r="X1817" s="48" t="s">
        <v>269</v>
      </c>
    </row>
    <row r="1818" spans="23:24">
      <c r="W1818" s="69" t="b">
        <v>0</v>
      </c>
      <c r="X1818" s="48" t="s">
        <v>269</v>
      </c>
    </row>
    <row r="1819" spans="23:24">
      <c r="W1819" s="69" t="b">
        <v>0</v>
      </c>
      <c r="X1819" s="48" t="s">
        <v>269</v>
      </c>
    </row>
    <row r="1820" spans="23:24">
      <c r="W1820" s="69" t="b">
        <v>0</v>
      </c>
      <c r="X1820" s="48" t="s">
        <v>269</v>
      </c>
    </row>
    <row r="1821" spans="23:24">
      <c r="W1821" s="69" t="b">
        <v>0</v>
      </c>
      <c r="X1821" s="48" t="s">
        <v>269</v>
      </c>
    </row>
    <row r="1822" spans="23:24">
      <c r="W1822" s="69" t="b">
        <v>0</v>
      </c>
      <c r="X1822" s="48" t="s">
        <v>269</v>
      </c>
    </row>
    <row r="1823" spans="23:24">
      <c r="W1823" s="69" t="b">
        <v>0</v>
      </c>
      <c r="X1823" s="48" t="s">
        <v>269</v>
      </c>
    </row>
    <row r="1824" spans="23:24">
      <c r="W1824" s="69" t="b">
        <v>0</v>
      </c>
      <c r="X1824" s="48" t="s">
        <v>269</v>
      </c>
    </row>
    <row r="1825" spans="23:24">
      <c r="W1825" s="69" t="b">
        <v>0</v>
      </c>
      <c r="X1825" s="48" t="s">
        <v>269</v>
      </c>
    </row>
    <row r="1826" spans="23:24">
      <c r="W1826" s="69" t="b">
        <v>0</v>
      </c>
      <c r="X1826" s="48" t="s">
        <v>269</v>
      </c>
    </row>
    <row r="1827" spans="23:24">
      <c r="W1827" s="69" t="b">
        <v>0</v>
      </c>
      <c r="X1827" s="48" t="s">
        <v>269</v>
      </c>
    </row>
    <row r="1828" spans="23:24">
      <c r="W1828" s="69" t="b">
        <v>0</v>
      </c>
      <c r="X1828" s="48" t="s">
        <v>269</v>
      </c>
    </row>
    <row r="1829" spans="23:24">
      <c r="W1829" s="69" t="b">
        <v>0</v>
      </c>
      <c r="X1829" s="48" t="s">
        <v>269</v>
      </c>
    </row>
    <row r="1830" spans="23:24">
      <c r="W1830" s="69" t="b">
        <v>0</v>
      </c>
      <c r="X1830" s="48" t="s">
        <v>269</v>
      </c>
    </row>
    <row r="1831" spans="23:24">
      <c r="W1831" s="69" t="b">
        <v>0</v>
      </c>
      <c r="X1831" s="48" t="s">
        <v>269</v>
      </c>
    </row>
    <row r="1832" spans="23:24">
      <c r="W1832" s="69" t="b">
        <v>0</v>
      </c>
      <c r="X1832" s="48" t="s">
        <v>269</v>
      </c>
    </row>
    <row r="1833" spans="23:24">
      <c r="W1833" s="69" t="b">
        <v>0</v>
      </c>
      <c r="X1833" s="48" t="s">
        <v>269</v>
      </c>
    </row>
    <row r="1834" spans="23:24">
      <c r="W1834" s="69" t="b">
        <v>0</v>
      </c>
      <c r="X1834" s="48" t="s">
        <v>269</v>
      </c>
    </row>
    <row r="1835" spans="23:24">
      <c r="W1835" s="69" t="b">
        <v>0</v>
      </c>
      <c r="X1835" s="48" t="s">
        <v>269</v>
      </c>
    </row>
    <row r="1836" spans="23:24">
      <c r="W1836" s="69" t="b">
        <v>0</v>
      </c>
      <c r="X1836" s="48" t="s">
        <v>269</v>
      </c>
    </row>
    <row r="1837" spans="23:24">
      <c r="W1837" s="69" t="b">
        <v>0</v>
      </c>
      <c r="X1837" s="48" t="s">
        <v>269</v>
      </c>
    </row>
    <row r="1838" spans="23:24">
      <c r="W1838" s="69" t="b">
        <v>0</v>
      </c>
      <c r="X1838" s="48" t="s">
        <v>269</v>
      </c>
    </row>
    <row r="1839" spans="23:24">
      <c r="W1839" s="69" t="b">
        <v>0</v>
      </c>
      <c r="X1839" s="48" t="s">
        <v>269</v>
      </c>
    </row>
    <row r="1840" spans="23:24">
      <c r="W1840" s="69" t="b">
        <v>0</v>
      </c>
      <c r="X1840" s="48" t="s">
        <v>269</v>
      </c>
    </row>
    <row r="1841" spans="23:24">
      <c r="W1841" s="69" t="b">
        <v>0</v>
      </c>
      <c r="X1841" s="48" t="s">
        <v>269</v>
      </c>
    </row>
    <row r="1842" spans="23:24">
      <c r="W1842" s="69" t="b">
        <v>0</v>
      </c>
      <c r="X1842" s="48" t="s">
        <v>269</v>
      </c>
    </row>
    <row r="1843" spans="23:24">
      <c r="W1843" s="69" t="b">
        <v>0</v>
      </c>
      <c r="X1843" s="48" t="s">
        <v>269</v>
      </c>
    </row>
    <row r="1844" spans="23:24">
      <c r="W1844" s="69" t="b">
        <v>0</v>
      </c>
      <c r="X1844" s="48" t="s">
        <v>269</v>
      </c>
    </row>
    <row r="1845" spans="23:24">
      <c r="W1845" s="69" t="b">
        <v>0</v>
      </c>
      <c r="X1845" s="48" t="s">
        <v>269</v>
      </c>
    </row>
    <row r="1846" spans="23:24">
      <c r="W1846" s="69" t="b">
        <v>0</v>
      </c>
      <c r="X1846" s="48" t="s">
        <v>269</v>
      </c>
    </row>
    <row r="1847" spans="23:24">
      <c r="W1847" s="69" t="b">
        <v>0</v>
      </c>
      <c r="X1847" s="48" t="s">
        <v>269</v>
      </c>
    </row>
    <row r="1848" spans="23:24">
      <c r="W1848" s="69" t="b">
        <v>0</v>
      </c>
      <c r="X1848" s="48" t="s">
        <v>269</v>
      </c>
    </row>
    <row r="1849" spans="23:24">
      <c r="W1849" s="69" t="b">
        <v>0</v>
      </c>
      <c r="X1849" s="48" t="s">
        <v>269</v>
      </c>
    </row>
    <row r="1850" spans="23:24">
      <c r="W1850" s="69" t="b">
        <v>0</v>
      </c>
      <c r="X1850" s="48" t="s">
        <v>269</v>
      </c>
    </row>
    <row r="1851" spans="23:24">
      <c r="W1851" s="69" t="b">
        <v>0</v>
      </c>
      <c r="X1851" s="48" t="s">
        <v>269</v>
      </c>
    </row>
    <row r="1852" spans="23:24">
      <c r="W1852" s="69" t="b">
        <v>0</v>
      </c>
      <c r="X1852" s="48" t="s">
        <v>269</v>
      </c>
    </row>
    <row r="1853" spans="23:24">
      <c r="W1853" s="69" t="b">
        <v>0</v>
      </c>
      <c r="X1853" s="48" t="s">
        <v>269</v>
      </c>
    </row>
    <row r="1854" spans="23:24">
      <c r="W1854" s="69" t="b">
        <v>0</v>
      </c>
      <c r="X1854" s="48" t="s">
        <v>269</v>
      </c>
    </row>
    <row r="1855" spans="23:24">
      <c r="W1855" s="69" t="b">
        <v>0</v>
      </c>
      <c r="X1855" s="48" t="s">
        <v>269</v>
      </c>
    </row>
    <row r="1856" spans="23:24">
      <c r="W1856" s="69" t="b">
        <v>0</v>
      </c>
      <c r="X1856" s="48" t="s">
        <v>269</v>
      </c>
    </row>
    <row r="1857" spans="23:24">
      <c r="W1857" s="69" t="b">
        <v>0</v>
      </c>
      <c r="X1857" s="48" t="s">
        <v>269</v>
      </c>
    </row>
    <row r="1858" spans="23:24">
      <c r="W1858" s="69" t="b">
        <v>0</v>
      </c>
      <c r="X1858" s="48" t="s">
        <v>269</v>
      </c>
    </row>
    <row r="1859" spans="23:24">
      <c r="W1859" s="69" t="b">
        <v>0</v>
      </c>
      <c r="X1859" s="48" t="s">
        <v>269</v>
      </c>
    </row>
    <row r="1860" spans="23:24">
      <c r="W1860" s="69" t="b">
        <v>0</v>
      </c>
      <c r="X1860" s="48" t="s">
        <v>269</v>
      </c>
    </row>
    <row r="1861" spans="23:24">
      <c r="W1861" s="69" t="b">
        <v>0</v>
      </c>
      <c r="X1861" s="48" t="s">
        <v>269</v>
      </c>
    </row>
    <row r="1862" spans="23:24">
      <c r="W1862" s="69" t="b">
        <v>0</v>
      </c>
      <c r="X1862" s="48" t="s">
        <v>269</v>
      </c>
    </row>
    <row r="1863" spans="23:24">
      <c r="W1863" s="69" t="b">
        <v>0</v>
      </c>
      <c r="X1863" s="48" t="s">
        <v>269</v>
      </c>
    </row>
    <row r="1864" spans="23:24">
      <c r="W1864" s="69" t="b">
        <v>0</v>
      </c>
      <c r="X1864" s="48" t="s">
        <v>269</v>
      </c>
    </row>
    <row r="1865" spans="23:24">
      <c r="W1865" s="69" t="b">
        <v>0</v>
      </c>
      <c r="X1865" s="48" t="s">
        <v>269</v>
      </c>
    </row>
    <row r="1866" spans="23:24">
      <c r="W1866" s="69" t="b">
        <v>0</v>
      </c>
      <c r="X1866" s="48" t="s">
        <v>269</v>
      </c>
    </row>
    <row r="1867" spans="23:24">
      <c r="W1867" s="69" t="b">
        <v>0</v>
      </c>
      <c r="X1867" s="48" t="s">
        <v>269</v>
      </c>
    </row>
    <row r="1868" spans="23:24">
      <c r="W1868" s="69" t="b">
        <v>0</v>
      </c>
      <c r="X1868" s="48" t="s">
        <v>269</v>
      </c>
    </row>
    <row r="1869" spans="23:24">
      <c r="W1869" s="69" t="b">
        <v>0</v>
      </c>
      <c r="X1869" s="48" t="s">
        <v>269</v>
      </c>
    </row>
    <row r="1870" spans="23:24">
      <c r="W1870" s="69" t="b">
        <v>0</v>
      </c>
      <c r="X1870" s="48" t="s">
        <v>269</v>
      </c>
    </row>
    <row r="1871" spans="23:24">
      <c r="W1871" s="69" t="b">
        <v>0</v>
      </c>
      <c r="X1871" s="48" t="s">
        <v>269</v>
      </c>
    </row>
    <row r="1872" spans="23:24">
      <c r="W1872" s="69" t="b">
        <v>0</v>
      </c>
      <c r="X1872" s="48" t="s">
        <v>269</v>
      </c>
    </row>
    <row r="1873" spans="23:24">
      <c r="W1873" s="69" t="b">
        <v>0</v>
      </c>
      <c r="X1873" s="48" t="s">
        <v>269</v>
      </c>
    </row>
    <row r="1874" spans="23:24">
      <c r="W1874" s="69" t="b">
        <v>0</v>
      </c>
      <c r="X1874" s="48" t="s">
        <v>269</v>
      </c>
    </row>
    <row r="1875" spans="23:24">
      <c r="W1875" s="69" t="b">
        <v>0</v>
      </c>
      <c r="X1875" s="48" t="s">
        <v>269</v>
      </c>
    </row>
    <row r="1876" spans="23:24">
      <c r="W1876" s="69" t="b">
        <v>0</v>
      </c>
      <c r="X1876" s="48" t="s">
        <v>269</v>
      </c>
    </row>
    <row r="1877" spans="23:24">
      <c r="W1877" s="69" t="b">
        <v>0</v>
      </c>
      <c r="X1877" s="48" t="s">
        <v>269</v>
      </c>
    </row>
    <row r="1878" spans="23:24">
      <c r="W1878" s="69" t="b">
        <v>0</v>
      </c>
      <c r="X1878" s="48" t="s">
        <v>269</v>
      </c>
    </row>
    <row r="1879" spans="23:24">
      <c r="W1879" s="69" t="b">
        <v>0</v>
      </c>
      <c r="X1879" s="48" t="s">
        <v>269</v>
      </c>
    </row>
    <row r="1880" spans="23:24">
      <c r="W1880" s="69" t="b">
        <v>0</v>
      </c>
      <c r="X1880" s="48" t="s">
        <v>269</v>
      </c>
    </row>
    <row r="1881" spans="23:24">
      <c r="W1881" s="69" t="b">
        <v>0</v>
      </c>
      <c r="X1881" s="48" t="s">
        <v>269</v>
      </c>
    </row>
    <row r="1882" spans="23:24">
      <c r="W1882" s="69" t="b">
        <v>0</v>
      </c>
      <c r="X1882" s="48" t="s">
        <v>269</v>
      </c>
    </row>
    <row r="1883" spans="23:24">
      <c r="W1883" s="69" t="b">
        <v>0</v>
      </c>
      <c r="X1883" s="48" t="s">
        <v>269</v>
      </c>
    </row>
    <row r="1884" spans="23:24">
      <c r="W1884" s="69" t="b">
        <v>0</v>
      </c>
      <c r="X1884" s="48" t="s">
        <v>269</v>
      </c>
    </row>
    <row r="1885" spans="23:24">
      <c r="W1885" s="69" t="b">
        <v>0</v>
      </c>
      <c r="X1885" s="48" t="s">
        <v>269</v>
      </c>
    </row>
    <row r="1886" spans="23:24">
      <c r="W1886" s="69" t="b">
        <v>0</v>
      </c>
      <c r="X1886" s="48" t="s">
        <v>269</v>
      </c>
    </row>
    <row r="1887" spans="23:24">
      <c r="W1887" s="69" t="b">
        <v>0</v>
      </c>
      <c r="X1887" s="48" t="s">
        <v>269</v>
      </c>
    </row>
    <row r="1888" spans="23:24">
      <c r="W1888" s="69" t="b">
        <v>0</v>
      </c>
      <c r="X1888" s="48" t="s">
        <v>269</v>
      </c>
    </row>
    <row r="1889" spans="23:24">
      <c r="W1889" s="69" t="b">
        <v>0</v>
      </c>
      <c r="X1889" s="48" t="s">
        <v>269</v>
      </c>
    </row>
    <row r="1890" spans="23:24">
      <c r="W1890" s="69" t="b">
        <v>0</v>
      </c>
      <c r="X1890" s="48" t="s">
        <v>269</v>
      </c>
    </row>
    <row r="1891" spans="23:24">
      <c r="W1891" s="69" t="b">
        <v>0</v>
      </c>
      <c r="X1891" s="48" t="s">
        <v>269</v>
      </c>
    </row>
    <row r="1892" spans="23:24">
      <c r="W1892" s="69" t="b">
        <v>0</v>
      </c>
      <c r="X1892" s="48" t="s">
        <v>269</v>
      </c>
    </row>
    <row r="1893" spans="23:24">
      <c r="W1893" s="69" t="b">
        <v>0</v>
      </c>
      <c r="X1893" s="48" t="s">
        <v>269</v>
      </c>
    </row>
    <row r="1894" spans="23:24">
      <c r="W1894" s="69" t="b">
        <v>0</v>
      </c>
      <c r="X1894" s="48" t="s">
        <v>269</v>
      </c>
    </row>
    <row r="1895" spans="23:24">
      <c r="W1895" s="69" t="b">
        <v>0</v>
      </c>
      <c r="X1895" s="48" t="s">
        <v>269</v>
      </c>
    </row>
    <row r="1896" spans="23:24">
      <c r="W1896" s="69" t="b">
        <v>0</v>
      </c>
      <c r="X1896" s="48" t="s">
        <v>269</v>
      </c>
    </row>
    <row r="1897" spans="23:24">
      <c r="W1897" s="69" t="b">
        <v>0</v>
      </c>
      <c r="X1897" s="48" t="s">
        <v>269</v>
      </c>
    </row>
    <row r="1898" spans="23:24">
      <c r="W1898" s="69" t="b">
        <v>0</v>
      </c>
      <c r="X1898" s="48" t="s">
        <v>269</v>
      </c>
    </row>
    <row r="1899" spans="23:24">
      <c r="W1899" s="69" t="b">
        <v>0</v>
      </c>
      <c r="X1899" s="48" t="s">
        <v>269</v>
      </c>
    </row>
    <row r="1900" spans="23:24">
      <c r="W1900" s="69" t="b">
        <v>0</v>
      </c>
      <c r="X1900" s="48" t="s">
        <v>269</v>
      </c>
    </row>
    <row r="1901" spans="23:24">
      <c r="W1901" s="69" t="b">
        <v>0</v>
      </c>
      <c r="X1901" s="48" t="s">
        <v>269</v>
      </c>
    </row>
    <row r="1902" spans="23:24">
      <c r="W1902" s="69" t="b">
        <v>0</v>
      </c>
      <c r="X1902" s="48" t="s">
        <v>269</v>
      </c>
    </row>
    <row r="1903" spans="23:24">
      <c r="W1903" s="69" t="b">
        <v>0</v>
      </c>
      <c r="X1903" s="48" t="s">
        <v>269</v>
      </c>
    </row>
    <row r="1904" spans="23:24">
      <c r="W1904" s="69" t="b">
        <v>0</v>
      </c>
      <c r="X1904" s="48" t="s">
        <v>269</v>
      </c>
    </row>
    <row r="1905" spans="23:24">
      <c r="W1905" s="69" t="b">
        <v>0</v>
      </c>
      <c r="X1905" s="48" t="s">
        <v>269</v>
      </c>
    </row>
    <row r="1906" spans="23:24">
      <c r="W1906" s="69" t="b">
        <v>0</v>
      </c>
      <c r="X1906" s="48" t="s">
        <v>269</v>
      </c>
    </row>
    <row r="1907" spans="23:24">
      <c r="W1907" s="69" t="b">
        <v>0</v>
      </c>
      <c r="X1907" s="48" t="s">
        <v>269</v>
      </c>
    </row>
    <row r="1908" spans="23:24">
      <c r="W1908" s="69" t="b">
        <v>0</v>
      </c>
      <c r="X1908" s="48" t="s">
        <v>269</v>
      </c>
    </row>
    <row r="1909" spans="23:24">
      <c r="W1909" s="69" t="b">
        <v>0</v>
      </c>
      <c r="X1909" s="48" t="s">
        <v>269</v>
      </c>
    </row>
    <row r="1910" spans="23:24">
      <c r="W1910" s="69" t="b">
        <v>0</v>
      </c>
      <c r="X1910" s="48" t="s">
        <v>269</v>
      </c>
    </row>
    <row r="1911" spans="23:24">
      <c r="W1911" s="69" t="b">
        <v>0</v>
      </c>
      <c r="X1911" s="48" t="s">
        <v>269</v>
      </c>
    </row>
    <row r="1912" spans="23:24">
      <c r="W1912" s="69" t="b">
        <v>0</v>
      </c>
      <c r="X1912" s="48" t="s">
        <v>269</v>
      </c>
    </row>
    <row r="1913" spans="23:24">
      <c r="W1913" s="69" t="b">
        <v>0</v>
      </c>
      <c r="X1913" s="48" t="s">
        <v>269</v>
      </c>
    </row>
    <row r="1914" spans="23:24">
      <c r="W1914" s="69" t="b">
        <v>0</v>
      </c>
      <c r="X1914" s="48" t="s">
        <v>269</v>
      </c>
    </row>
    <row r="1915" spans="23:24">
      <c r="W1915" s="69" t="b">
        <v>0</v>
      </c>
      <c r="X1915" s="48" t="s">
        <v>269</v>
      </c>
    </row>
    <row r="1916" spans="23:24">
      <c r="W1916" s="69" t="b">
        <v>0</v>
      </c>
      <c r="X1916" s="48" t="s">
        <v>269</v>
      </c>
    </row>
    <row r="1917" spans="23:24">
      <c r="W1917" s="69" t="b">
        <v>0</v>
      </c>
      <c r="X1917" s="48" t="s">
        <v>269</v>
      </c>
    </row>
    <row r="1918" spans="23:24">
      <c r="W1918" s="69" t="b">
        <v>0</v>
      </c>
      <c r="X1918" s="48" t="s">
        <v>269</v>
      </c>
    </row>
    <row r="1919" spans="23:24">
      <c r="W1919" s="69" t="b">
        <v>0</v>
      </c>
      <c r="X1919" s="48" t="s">
        <v>269</v>
      </c>
    </row>
    <row r="1920" spans="23:24">
      <c r="W1920" s="69" t="b">
        <v>0</v>
      </c>
      <c r="X1920" s="48" t="s">
        <v>269</v>
      </c>
    </row>
    <row r="1921" spans="23:24">
      <c r="W1921" s="69" t="b">
        <v>0</v>
      </c>
      <c r="X1921" s="48" t="s">
        <v>269</v>
      </c>
    </row>
    <row r="1922" spans="23:24">
      <c r="W1922" s="69" t="b">
        <v>0</v>
      </c>
      <c r="X1922" s="48" t="s">
        <v>269</v>
      </c>
    </row>
    <row r="1923" spans="23:24">
      <c r="W1923" s="69" t="b">
        <v>0</v>
      </c>
      <c r="X1923" s="48" t="s">
        <v>269</v>
      </c>
    </row>
    <row r="1924" spans="23:24">
      <c r="W1924" s="69" t="b">
        <v>0</v>
      </c>
      <c r="X1924" s="48" t="s">
        <v>269</v>
      </c>
    </row>
    <row r="1925" spans="23:24">
      <c r="W1925" s="69" t="b">
        <v>0</v>
      </c>
      <c r="X1925" s="48" t="s">
        <v>269</v>
      </c>
    </row>
    <row r="1926" spans="23:24">
      <c r="W1926" s="69" t="b">
        <v>0</v>
      </c>
      <c r="X1926" s="48" t="s">
        <v>269</v>
      </c>
    </row>
    <row r="1927" spans="23:24">
      <c r="W1927" s="69" t="b">
        <v>0</v>
      </c>
      <c r="X1927" s="48" t="s">
        <v>269</v>
      </c>
    </row>
    <row r="1928" spans="23:24">
      <c r="W1928" s="69" t="b">
        <v>0</v>
      </c>
      <c r="X1928" s="48" t="s">
        <v>269</v>
      </c>
    </row>
    <row r="1929" spans="23:24">
      <c r="W1929" s="69" t="b">
        <v>0</v>
      </c>
      <c r="X1929" s="48" t="s">
        <v>269</v>
      </c>
    </row>
    <row r="1930" spans="23:24">
      <c r="W1930" s="69" t="b">
        <v>0</v>
      </c>
      <c r="X1930" s="48" t="s">
        <v>269</v>
      </c>
    </row>
    <row r="1931" spans="23:24">
      <c r="W1931" s="69" t="b">
        <v>0</v>
      </c>
      <c r="X1931" s="48" t="s">
        <v>269</v>
      </c>
    </row>
    <row r="1932" spans="23:24">
      <c r="W1932" s="69" t="b">
        <v>0</v>
      </c>
      <c r="X1932" s="48" t="s">
        <v>269</v>
      </c>
    </row>
    <row r="1933" spans="23:24">
      <c r="W1933" s="69" t="b">
        <v>0</v>
      </c>
      <c r="X1933" s="48" t="s">
        <v>269</v>
      </c>
    </row>
    <row r="1934" spans="23:24">
      <c r="W1934" s="69" t="b">
        <v>0</v>
      </c>
      <c r="X1934" s="48" t="s">
        <v>269</v>
      </c>
    </row>
    <row r="1935" spans="23:24">
      <c r="W1935" s="69" t="b">
        <v>0</v>
      </c>
      <c r="X1935" s="48" t="s">
        <v>269</v>
      </c>
    </row>
    <row r="1936" spans="23:24">
      <c r="W1936" s="69" t="b">
        <v>0</v>
      </c>
      <c r="X1936" s="48" t="s">
        <v>269</v>
      </c>
    </row>
    <row r="1937" spans="23:24">
      <c r="W1937" s="69" t="b">
        <v>0</v>
      </c>
      <c r="X1937" s="48" t="s">
        <v>269</v>
      </c>
    </row>
    <row r="1938" spans="23:24">
      <c r="W1938" s="69" t="b">
        <v>0</v>
      </c>
      <c r="X1938" s="48" t="s">
        <v>269</v>
      </c>
    </row>
    <row r="1939" spans="23:24">
      <c r="W1939" s="69" t="b">
        <v>0</v>
      </c>
      <c r="X1939" s="48" t="s">
        <v>269</v>
      </c>
    </row>
    <row r="1940" spans="23:24">
      <c r="W1940" s="69" t="b">
        <v>0</v>
      </c>
      <c r="X1940" s="48" t="s">
        <v>269</v>
      </c>
    </row>
    <row r="1941" spans="23:24">
      <c r="W1941" s="69" t="b">
        <v>0</v>
      </c>
      <c r="X1941" s="48" t="s">
        <v>269</v>
      </c>
    </row>
    <row r="1942" spans="23:24">
      <c r="W1942" s="69" t="b">
        <v>0</v>
      </c>
      <c r="X1942" s="48" t="s">
        <v>269</v>
      </c>
    </row>
    <row r="1943" spans="23:24">
      <c r="W1943" s="69" t="b">
        <v>0</v>
      </c>
      <c r="X1943" s="48" t="s">
        <v>269</v>
      </c>
    </row>
    <row r="1944" spans="23:24">
      <c r="W1944" s="69" t="b">
        <v>0</v>
      </c>
      <c r="X1944" s="48" t="s">
        <v>269</v>
      </c>
    </row>
    <row r="1945" spans="23:24">
      <c r="W1945" s="69" t="b">
        <v>0</v>
      </c>
      <c r="X1945" s="48" t="s">
        <v>269</v>
      </c>
    </row>
    <row r="1946" spans="23:24">
      <c r="W1946" s="69" t="b">
        <v>0</v>
      </c>
      <c r="X1946" s="48" t="s">
        <v>269</v>
      </c>
    </row>
    <row r="1947" spans="23:24">
      <c r="W1947" s="69" t="b">
        <v>0</v>
      </c>
      <c r="X1947" s="48" t="s">
        <v>269</v>
      </c>
    </row>
    <row r="1948" spans="23:24">
      <c r="W1948" s="69" t="b">
        <v>0</v>
      </c>
      <c r="X1948" s="48" t="s">
        <v>269</v>
      </c>
    </row>
    <row r="1949" spans="23:24">
      <c r="W1949" s="69" t="b">
        <v>0</v>
      </c>
      <c r="X1949" s="48" t="s">
        <v>269</v>
      </c>
    </row>
    <row r="1950" spans="23:24">
      <c r="W1950" s="69" t="b">
        <v>0</v>
      </c>
      <c r="X1950" s="48" t="s">
        <v>269</v>
      </c>
    </row>
    <row r="1951" spans="23:24">
      <c r="W1951" s="69" t="b">
        <v>0</v>
      </c>
      <c r="X1951" s="48" t="s">
        <v>269</v>
      </c>
    </row>
    <row r="1952" spans="23:24">
      <c r="W1952" s="69" t="b">
        <v>0</v>
      </c>
      <c r="X1952" s="48" t="s">
        <v>269</v>
      </c>
    </row>
    <row r="1953" spans="23:24">
      <c r="W1953" s="69" t="b">
        <v>0</v>
      </c>
      <c r="X1953" s="48" t="s">
        <v>269</v>
      </c>
    </row>
    <row r="1954" spans="23:24">
      <c r="W1954" s="69" t="b">
        <v>0</v>
      </c>
      <c r="X1954" s="48" t="s">
        <v>269</v>
      </c>
    </row>
    <row r="1955" spans="23:24">
      <c r="W1955" s="69" t="b">
        <v>0</v>
      </c>
      <c r="X1955" s="48" t="s">
        <v>269</v>
      </c>
    </row>
    <row r="1956" spans="23:24">
      <c r="W1956" s="69" t="b">
        <v>0</v>
      </c>
      <c r="X1956" s="48" t="s">
        <v>269</v>
      </c>
    </row>
    <row r="1957" spans="23:24">
      <c r="W1957" s="69" t="b">
        <v>0</v>
      </c>
      <c r="X1957" s="48" t="s">
        <v>269</v>
      </c>
    </row>
    <row r="1958" spans="23:24">
      <c r="W1958" s="69" t="b">
        <v>0</v>
      </c>
      <c r="X1958" s="48" t="s">
        <v>269</v>
      </c>
    </row>
    <row r="1959" spans="23:24">
      <c r="W1959" s="69" t="b">
        <v>0</v>
      </c>
      <c r="X1959" s="48" t="s">
        <v>269</v>
      </c>
    </row>
    <row r="1960" spans="23:24">
      <c r="W1960" s="69" t="b">
        <v>0</v>
      </c>
      <c r="X1960" s="48" t="s">
        <v>269</v>
      </c>
    </row>
    <row r="1961" spans="23:24">
      <c r="W1961" s="69" t="b">
        <v>0</v>
      </c>
      <c r="X1961" s="48" t="s">
        <v>269</v>
      </c>
    </row>
    <row r="1962" spans="23:24">
      <c r="W1962" s="69" t="b">
        <v>0</v>
      </c>
      <c r="X1962" s="48" t="s">
        <v>269</v>
      </c>
    </row>
    <row r="1963" spans="23:24">
      <c r="W1963" s="69" t="b">
        <v>0</v>
      </c>
      <c r="X1963" s="48" t="s">
        <v>269</v>
      </c>
    </row>
    <row r="1964" spans="23:24">
      <c r="W1964" s="69" t="b">
        <v>0</v>
      </c>
      <c r="X1964" s="48" t="s">
        <v>269</v>
      </c>
    </row>
    <row r="1965" spans="23:24">
      <c r="W1965" s="69" t="b">
        <v>0</v>
      </c>
      <c r="X1965" s="48" t="s">
        <v>269</v>
      </c>
    </row>
    <row r="1966" spans="23:24">
      <c r="W1966" s="69" t="b">
        <v>0</v>
      </c>
      <c r="X1966" s="48" t="s">
        <v>269</v>
      </c>
    </row>
    <row r="1967" spans="23:24">
      <c r="W1967" s="69" t="b">
        <v>0</v>
      </c>
      <c r="X1967" s="48" t="s">
        <v>269</v>
      </c>
    </row>
    <row r="1968" spans="23:24">
      <c r="W1968" s="69" t="b">
        <v>0</v>
      </c>
      <c r="X1968" s="48" t="s">
        <v>269</v>
      </c>
    </row>
    <row r="1969" spans="23:24">
      <c r="W1969" s="69" t="b">
        <v>0</v>
      </c>
      <c r="X1969" s="48" t="s">
        <v>269</v>
      </c>
    </row>
    <row r="1970" spans="23:24">
      <c r="W1970" s="69" t="b">
        <v>0</v>
      </c>
      <c r="X1970" s="48" t="s">
        <v>269</v>
      </c>
    </row>
    <row r="1971" spans="23:24">
      <c r="W1971" s="69" t="b">
        <v>0</v>
      </c>
      <c r="X1971" s="48" t="s">
        <v>269</v>
      </c>
    </row>
    <row r="1972" spans="23:24">
      <c r="W1972" s="69" t="b">
        <v>0</v>
      </c>
      <c r="X1972" s="48" t="s">
        <v>269</v>
      </c>
    </row>
    <row r="1973" spans="23:24">
      <c r="W1973" s="69" t="b">
        <v>0</v>
      </c>
      <c r="X1973" s="48" t="s">
        <v>269</v>
      </c>
    </row>
    <row r="1974" spans="23:24">
      <c r="W1974" s="69" t="b">
        <v>0</v>
      </c>
      <c r="X1974" s="48" t="s">
        <v>269</v>
      </c>
    </row>
    <row r="1975" spans="23:24">
      <c r="W1975" s="69" t="b">
        <v>0</v>
      </c>
      <c r="X1975" s="48" t="s">
        <v>269</v>
      </c>
    </row>
    <row r="1976" spans="23:24">
      <c r="W1976" s="69" t="b">
        <v>0</v>
      </c>
      <c r="X1976" s="48" t="s">
        <v>269</v>
      </c>
    </row>
    <row r="1977" spans="23:24">
      <c r="W1977" s="69" t="b">
        <v>0</v>
      </c>
      <c r="X1977" s="48" t="s">
        <v>269</v>
      </c>
    </row>
    <row r="1978" spans="23:24">
      <c r="W1978" s="69" t="b">
        <v>0</v>
      </c>
      <c r="X1978" s="48" t="s">
        <v>269</v>
      </c>
    </row>
    <row r="1979" spans="23:24">
      <c r="W1979" s="69" t="b">
        <v>0</v>
      </c>
      <c r="X1979" s="48" t="s">
        <v>269</v>
      </c>
    </row>
    <row r="1980" spans="23:24">
      <c r="W1980" s="69" t="b">
        <v>0</v>
      </c>
      <c r="X1980" s="48" t="s">
        <v>269</v>
      </c>
    </row>
    <row r="1981" spans="23:24">
      <c r="W1981" s="69" t="b">
        <v>0</v>
      </c>
      <c r="X1981" s="48" t="s">
        <v>269</v>
      </c>
    </row>
    <row r="1982" spans="23:24">
      <c r="W1982" s="69" t="b">
        <v>0</v>
      </c>
      <c r="X1982" s="48" t="s">
        <v>269</v>
      </c>
    </row>
    <row r="1983" spans="23:24">
      <c r="W1983" s="69" t="b">
        <v>0</v>
      </c>
      <c r="X1983" s="48" t="s">
        <v>269</v>
      </c>
    </row>
    <row r="1984" spans="23:24">
      <c r="W1984" s="69" t="b">
        <v>0</v>
      </c>
      <c r="X1984" s="48" t="s">
        <v>269</v>
      </c>
    </row>
    <row r="1985" spans="23:24">
      <c r="W1985" s="69" t="b">
        <v>0</v>
      </c>
      <c r="X1985" s="48" t="s">
        <v>269</v>
      </c>
    </row>
    <row r="1986" spans="23:24">
      <c r="W1986" s="69" t="b">
        <v>0</v>
      </c>
      <c r="X1986" s="48" t="s">
        <v>269</v>
      </c>
    </row>
    <row r="1987" spans="23:24">
      <c r="W1987" s="69" t="b">
        <v>0</v>
      </c>
      <c r="X1987" s="48" t="s">
        <v>269</v>
      </c>
    </row>
    <row r="1988" spans="23:24">
      <c r="W1988" s="69" t="b">
        <v>0</v>
      </c>
      <c r="X1988" s="48" t="s">
        <v>269</v>
      </c>
    </row>
    <row r="1989" spans="23:24">
      <c r="W1989" s="69" t="b">
        <v>0</v>
      </c>
      <c r="X1989" s="48" t="s">
        <v>269</v>
      </c>
    </row>
    <row r="1990" spans="23:24">
      <c r="W1990" s="69" t="b">
        <v>0</v>
      </c>
      <c r="X1990" s="48" t="s">
        <v>269</v>
      </c>
    </row>
    <row r="1991" spans="23:24">
      <c r="W1991" s="69" t="b">
        <v>0</v>
      </c>
      <c r="X1991" s="48" t="s">
        <v>269</v>
      </c>
    </row>
    <row r="1992" spans="23:24">
      <c r="W1992" s="69" t="b">
        <v>0</v>
      </c>
      <c r="X1992" s="48" t="s">
        <v>269</v>
      </c>
    </row>
    <row r="1993" spans="23:24">
      <c r="W1993" s="69" t="b">
        <v>0</v>
      </c>
      <c r="X1993" s="48" t="s">
        <v>269</v>
      </c>
    </row>
    <row r="1994" spans="23:24">
      <c r="W1994" s="69" t="b">
        <v>0</v>
      </c>
      <c r="X1994" s="48" t="s">
        <v>269</v>
      </c>
    </row>
    <row r="1995" spans="23:24">
      <c r="W1995" s="69" t="b">
        <v>0</v>
      </c>
      <c r="X1995" s="48" t="s">
        <v>269</v>
      </c>
    </row>
    <row r="1996" spans="23:24">
      <c r="W1996" s="69" t="b">
        <v>0</v>
      </c>
      <c r="X1996" s="48" t="s">
        <v>269</v>
      </c>
    </row>
    <row r="1997" spans="23:24">
      <c r="W1997" s="69" t="b">
        <v>0</v>
      </c>
      <c r="X1997" s="48" t="s">
        <v>269</v>
      </c>
    </row>
    <row r="1998" spans="23:24">
      <c r="W1998" s="69" t="b">
        <v>0</v>
      </c>
      <c r="X1998" s="48" t="s">
        <v>269</v>
      </c>
    </row>
    <row r="1999" spans="23:24">
      <c r="W1999" s="69" t="b">
        <v>0</v>
      </c>
      <c r="X1999" s="48" t="s">
        <v>269</v>
      </c>
    </row>
    <row r="2000" spans="23:24">
      <c r="W2000" s="69" t="b">
        <v>0</v>
      </c>
      <c r="X2000" s="48" t="s">
        <v>269</v>
      </c>
    </row>
    <row r="2001" spans="23:24">
      <c r="W2001" s="69" t="b">
        <v>0</v>
      </c>
      <c r="X2001" s="48" t="s">
        <v>269</v>
      </c>
    </row>
    <row r="2002" spans="23:24">
      <c r="W2002" s="69" t="b">
        <v>0</v>
      </c>
      <c r="X2002" s="48" t="s">
        <v>269</v>
      </c>
    </row>
    <row r="2003" spans="23:24">
      <c r="W2003" s="69" t="b">
        <v>0</v>
      </c>
      <c r="X2003" s="48" t="s">
        <v>269</v>
      </c>
    </row>
    <row r="2004" spans="23:24">
      <c r="W2004" s="69" t="b">
        <v>0</v>
      </c>
      <c r="X2004" s="48" t="s">
        <v>269</v>
      </c>
    </row>
    <row r="2005" spans="23:24">
      <c r="W2005" s="69" t="b">
        <v>0</v>
      </c>
      <c r="X2005" s="48" t="s">
        <v>269</v>
      </c>
    </row>
    <row r="2006" spans="23:24">
      <c r="W2006" s="69" t="b">
        <v>0</v>
      </c>
      <c r="X2006" s="48" t="s">
        <v>269</v>
      </c>
    </row>
    <row r="2007" spans="23:24">
      <c r="W2007" s="69" t="b">
        <v>0</v>
      </c>
      <c r="X2007" s="48" t="s">
        <v>269</v>
      </c>
    </row>
    <row r="2008" spans="23:24">
      <c r="W2008" s="69" t="b">
        <v>0</v>
      </c>
      <c r="X2008" s="48" t="s">
        <v>269</v>
      </c>
    </row>
    <row r="2009" spans="23:24">
      <c r="W2009" s="69" t="b">
        <v>0</v>
      </c>
      <c r="X2009" s="48" t="s">
        <v>269</v>
      </c>
    </row>
    <row r="2010" spans="23:24">
      <c r="W2010" s="69" t="b">
        <v>0</v>
      </c>
      <c r="X2010" s="48" t="s">
        <v>269</v>
      </c>
    </row>
    <row r="2011" spans="23:24">
      <c r="W2011" s="69" t="b">
        <v>0</v>
      </c>
      <c r="X2011" s="48" t="s">
        <v>269</v>
      </c>
    </row>
    <row r="2012" spans="23:24">
      <c r="W2012" s="69" t="b">
        <v>0</v>
      </c>
      <c r="X2012" s="48" t="s">
        <v>269</v>
      </c>
    </row>
    <row r="2013" spans="23:24">
      <c r="W2013" s="69" t="b">
        <v>0</v>
      </c>
      <c r="X2013" s="48" t="s">
        <v>269</v>
      </c>
    </row>
    <row r="2014" spans="23:24">
      <c r="W2014" s="69" t="b">
        <v>0</v>
      </c>
      <c r="X2014" s="48" t="s">
        <v>269</v>
      </c>
    </row>
    <row r="2015" spans="23:24">
      <c r="W2015" s="69" t="b">
        <v>0</v>
      </c>
      <c r="X2015" s="48" t="s">
        <v>269</v>
      </c>
    </row>
    <row r="2016" spans="23:24">
      <c r="W2016" s="69" t="b">
        <v>0</v>
      </c>
      <c r="X2016" s="48" t="s">
        <v>269</v>
      </c>
    </row>
    <row r="2017" spans="23:24">
      <c r="W2017" s="69" t="b">
        <v>0</v>
      </c>
      <c r="X2017" s="48" t="s">
        <v>269</v>
      </c>
    </row>
    <row r="2018" spans="23:24">
      <c r="W2018" s="69" t="b">
        <v>0</v>
      </c>
      <c r="X2018" s="48" t="s">
        <v>269</v>
      </c>
    </row>
    <row r="2019" spans="23:24">
      <c r="W2019" s="69" t="b">
        <v>0</v>
      </c>
      <c r="X2019" s="48" t="s">
        <v>269</v>
      </c>
    </row>
    <row r="2020" spans="23:24">
      <c r="W2020" s="69" t="b">
        <v>0</v>
      </c>
      <c r="X2020" s="48" t="s">
        <v>269</v>
      </c>
    </row>
    <row r="2021" spans="23:24">
      <c r="W2021" s="69" t="b">
        <v>0</v>
      </c>
      <c r="X2021" s="48" t="s">
        <v>269</v>
      </c>
    </row>
    <row r="2022" spans="23:24">
      <c r="W2022" s="69" t="b">
        <v>0</v>
      </c>
      <c r="X2022" s="48" t="s">
        <v>269</v>
      </c>
    </row>
    <row r="2023" spans="23:24">
      <c r="W2023" s="69" t="b">
        <v>0</v>
      </c>
      <c r="X2023" s="48" t="s">
        <v>269</v>
      </c>
    </row>
    <row r="2024" spans="23:24">
      <c r="W2024" s="69" t="b">
        <v>0</v>
      </c>
      <c r="X2024" s="48" t="s">
        <v>269</v>
      </c>
    </row>
    <row r="2025" spans="23:24">
      <c r="W2025" s="69" t="b">
        <v>0</v>
      </c>
      <c r="X2025" s="48" t="s">
        <v>269</v>
      </c>
    </row>
    <row r="2026" spans="23:24">
      <c r="W2026" s="69" t="b">
        <v>0</v>
      </c>
      <c r="X2026" s="48" t="s">
        <v>269</v>
      </c>
    </row>
    <row r="2027" spans="23:24">
      <c r="W2027" s="69" t="b">
        <v>0</v>
      </c>
      <c r="X2027" s="48" t="s">
        <v>269</v>
      </c>
    </row>
    <row r="2028" spans="23:24">
      <c r="W2028" s="69" t="b">
        <v>0</v>
      </c>
      <c r="X2028" s="48" t="s">
        <v>269</v>
      </c>
    </row>
    <row r="2029" spans="23:24">
      <c r="W2029" s="69" t="b">
        <v>0</v>
      </c>
      <c r="X2029" s="48" t="s">
        <v>269</v>
      </c>
    </row>
    <row r="2030" spans="23:24">
      <c r="W2030" s="69" t="b">
        <v>0</v>
      </c>
      <c r="X2030" s="48" t="s">
        <v>269</v>
      </c>
    </row>
    <row r="2031" spans="23:24">
      <c r="W2031" s="69" t="b">
        <v>0</v>
      </c>
      <c r="X2031" s="48" t="s">
        <v>269</v>
      </c>
    </row>
    <row r="2032" spans="23:24">
      <c r="W2032" s="69" t="b">
        <v>0</v>
      </c>
      <c r="X2032" s="48" t="s">
        <v>269</v>
      </c>
    </row>
    <row r="2033" spans="23:24">
      <c r="W2033" s="69" t="b">
        <v>0</v>
      </c>
      <c r="X2033" s="48" t="s">
        <v>269</v>
      </c>
    </row>
    <row r="2034" spans="23:24">
      <c r="W2034" s="69" t="b">
        <v>0</v>
      </c>
      <c r="X2034" s="48" t="s">
        <v>269</v>
      </c>
    </row>
    <row r="2035" spans="23:24">
      <c r="W2035" s="69" t="b">
        <v>0</v>
      </c>
      <c r="X2035" s="48" t="s">
        <v>269</v>
      </c>
    </row>
    <row r="2036" spans="23:24">
      <c r="W2036" s="69" t="b">
        <v>0</v>
      </c>
      <c r="X2036" s="48" t="s">
        <v>269</v>
      </c>
    </row>
    <row r="2037" spans="23:24">
      <c r="W2037" s="69" t="b">
        <v>0</v>
      </c>
      <c r="X2037" s="48" t="s">
        <v>269</v>
      </c>
    </row>
    <row r="2038" spans="23:24">
      <c r="W2038" s="69" t="b">
        <v>0</v>
      </c>
      <c r="X2038" s="48" t="s">
        <v>269</v>
      </c>
    </row>
    <row r="2039" spans="23:24">
      <c r="W2039" s="69" t="b">
        <v>0</v>
      </c>
      <c r="X2039" s="48" t="s">
        <v>269</v>
      </c>
    </row>
    <row r="2040" spans="23:24">
      <c r="W2040" s="69" t="b">
        <v>0</v>
      </c>
      <c r="X2040" s="48" t="s">
        <v>269</v>
      </c>
    </row>
    <row r="2041" spans="23:24">
      <c r="W2041" s="69" t="b">
        <v>0</v>
      </c>
      <c r="X2041" s="48" t="s">
        <v>269</v>
      </c>
    </row>
    <row r="2042" spans="23:24">
      <c r="W2042" s="69" t="b">
        <v>0</v>
      </c>
      <c r="X2042" s="48" t="s">
        <v>269</v>
      </c>
    </row>
    <row r="2043" spans="23:24">
      <c r="W2043" s="69" t="b">
        <v>0</v>
      </c>
      <c r="X2043" s="48" t="s">
        <v>269</v>
      </c>
    </row>
    <row r="2044" spans="23:24">
      <c r="W2044" s="69" t="b">
        <v>0</v>
      </c>
      <c r="X2044" s="48" t="s">
        <v>269</v>
      </c>
    </row>
    <row r="2045" spans="23:24">
      <c r="W2045" s="69" t="b">
        <v>0</v>
      </c>
      <c r="X2045" s="48" t="s">
        <v>269</v>
      </c>
    </row>
    <row r="2046" spans="23:24">
      <c r="W2046" s="69" t="b">
        <v>0</v>
      </c>
      <c r="X2046" s="48" t="s">
        <v>269</v>
      </c>
    </row>
    <row r="2047" spans="23:24">
      <c r="W2047" s="69" t="b">
        <v>0</v>
      </c>
      <c r="X2047" s="48" t="s">
        <v>269</v>
      </c>
    </row>
    <row r="2048" spans="23:24">
      <c r="W2048" s="69" t="b">
        <v>0</v>
      </c>
      <c r="X2048" s="48" t="s">
        <v>269</v>
      </c>
    </row>
    <row r="2049" spans="23:24">
      <c r="W2049" s="69" t="b">
        <v>0</v>
      </c>
      <c r="X2049" s="48" t="s">
        <v>269</v>
      </c>
    </row>
    <row r="2050" spans="23:24">
      <c r="W2050" s="69" t="b">
        <v>0</v>
      </c>
      <c r="X2050" s="48" t="s">
        <v>269</v>
      </c>
    </row>
    <row r="2051" spans="23:24">
      <c r="W2051" s="69" t="b">
        <v>0</v>
      </c>
      <c r="X2051" s="48" t="s">
        <v>269</v>
      </c>
    </row>
    <row r="2052" spans="23:24">
      <c r="W2052" s="69" t="b">
        <v>0</v>
      </c>
      <c r="X2052" s="48" t="s">
        <v>269</v>
      </c>
    </row>
    <row r="2053" spans="23:24">
      <c r="W2053" s="69" t="b">
        <v>0</v>
      </c>
      <c r="X2053" s="48" t="s">
        <v>269</v>
      </c>
    </row>
    <row r="2054" spans="23:24">
      <c r="W2054" s="69" t="b">
        <v>0</v>
      </c>
      <c r="X2054" s="48" t="s">
        <v>269</v>
      </c>
    </row>
    <row r="2055" spans="23:24">
      <c r="W2055" s="69" t="b">
        <v>0</v>
      </c>
      <c r="X2055" s="48" t="s">
        <v>269</v>
      </c>
    </row>
    <row r="2056" spans="23:24">
      <c r="W2056" s="69" t="b">
        <v>0</v>
      </c>
      <c r="X2056" s="48" t="s">
        <v>269</v>
      </c>
    </row>
    <row r="2057" spans="23:24">
      <c r="W2057" s="69" t="b">
        <v>0</v>
      </c>
      <c r="X2057" s="48" t="s">
        <v>269</v>
      </c>
    </row>
    <row r="2058" spans="23:24">
      <c r="W2058" s="69" t="b">
        <v>0</v>
      </c>
      <c r="X2058" s="48" t="s">
        <v>269</v>
      </c>
    </row>
    <row r="2059" spans="23:24">
      <c r="W2059" s="69" t="b">
        <v>0</v>
      </c>
      <c r="X2059" s="48" t="s">
        <v>269</v>
      </c>
    </row>
    <row r="2060" spans="23:24">
      <c r="W2060" s="69" t="b">
        <v>0</v>
      </c>
      <c r="X2060" s="48" t="s">
        <v>269</v>
      </c>
    </row>
    <row r="2061" spans="23:24">
      <c r="W2061" s="69" t="b">
        <v>0</v>
      </c>
      <c r="X2061" s="48" t="s">
        <v>269</v>
      </c>
    </row>
    <row r="2062" spans="23:24">
      <c r="W2062" s="69" t="b">
        <v>0</v>
      </c>
      <c r="X2062" s="48" t="s">
        <v>269</v>
      </c>
    </row>
    <row r="2063" spans="23:24">
      <c r="W2063" s="69" t="b">
        <v>0</v>
      </c>
      <c r="X2063" s="48" t="s">
        <v>269</v>
      </c>
    </row>
    <row r="2064" spans="23:24">
      <c r="W2064" s="69" t="b">
        <v>0</v>
      </c>
      <c r="X2064" s="48" t="s">
        <v>269</v>
      </c>
    </row>
    <row r="2065" spans="23:24">
      <c r="W2065" s="69" t="b">
        <v>0</v>
      </c>
      <c r="X2065" s="48" t="s">
        <v>269</v>
      </c>
    </row>
    <row r="2066" spans="23:24">
      <c r="W2066" s="69" t="b">
        <v>0</v>
      </c>
      <c r="X2066" s="48" t="s">
        <v>269</v>
      </c>
    </row>
    <row r="2067" spans="23:24">
      <c r="W2067" s="69" t="b">
        <v>0</v>
      </c>
      <c r="X2067" s="48" t="s">
        <v>269</v>
      </c>
    </row>
    <row r="2068" spans="23:24">
      <c r="W2068" s="69" t="b">
        <v>0</v>
      </c>
      <c r="X2068" s="48" t="s">
        <v>269</v>
      </c>
    </row>
    <row r="2069" spans="23:24">
      <c r="W2069" s="69" t="b">
        <v>0</v>
      </c>
      <c r="X2069" s="48" t="s">
        <v>269</v>
      </c>
    </row>
    <row r="2070" spans="23:24">
      <c r="W2070" s="69" t="b">
        <v>0</v>
      </c>
      <c r="X2070" s="48" t="s">
        <v>269</v>
      </c>
    </row>
    <row r="2071" spans="23:24">
      <c r="W2071" s="69" t="b">
        <v>0</v>
      </c>
      <c r="X2071" s="48" t="s">
        <v>269</v>
      </c>
    </row>
    <row r="2072" spans="23:24">
      <c r="W2072" s="69" t="b">
        <v>0</v>
      </c>
      <c r="X2072" s="48" t="s">
        <v>269</v>
      </c>
    </row>
    <row r="2073" spans="23:24">
      <c r="W2073" s="69" t="b">
        <v>0</v>
      </c>
      <c r="X2073" s="48" t="s">
        <v>269</v>
      </c>
    </row>
    <row r="2074" spans="23:24">
      <c r="W2074" s="69" t="b">
        <v>0</v>
      </c>
      <c r="X2074" s="48" t="s">
        <v>269</v>
      </c>
    </row>
    <row r="2075" spans="23:24">
      <c r="W2075" s="69" t="b">
        <v>0</v>
      </c>
      <c r="X2075" s="48" t="s">
        <v>269</v>
      </c>
    </row>
    <row r="2076" spans="23:24">
      <c r="W2076" s="69" t="b">
        <v>0</v>
      </c>
      <c r="X2076" s="48" t="s">
        <v>269</v>
      </c>
    </row>
    <row r="2077" spans="23:24">
      <c r="W2077" s="69" t="b">
        <v>0</v>
      </c>
      <c r="X2077" s="48" t="s">
        <v>269</v>
      </c>
    </row>
    <row r="2078" spans="23:24">
      <c r="W2078" s="69" t="b">
        <v>0</v>
      </c>
      <c r="X2078" s="48" t="s">
        <v>269</v>
      </c>
    </row>
    <row r="2079" spans="23:24">
      <c r="W2079" s="69" t="b">
        <v>0</v>
      </c>
      <c r="X2079" s="48" t="s">
        <v>269</v>
      </c>
    </row>
    <row r="2080" spans="23:24">
      <c r="W2080" s="69" t="b">
        <v>0</v>
      </c>
      <c r="X2080" s="48" t="s">
        <v>269</v>
      </c>
    </row>
    <row r="2081" spans="23:24">
      <c r="W2081" s="69" t="b">
        <v>0</v>
      </c>
      <c r="X2081" s="48" t="s">
        <v>269</v>
      </c>
    </row>
    <row r="2082" spans="23:24">
      <c r="W2082" s="69" t="b">
        <v>0</v>
      </c>
      <c r="X2082" s="48" t="s">
        <v>269</v>
      </c>
    </row>
    <row r="2083" spans="23:24">
      <c r="W2083" s="69" t="b">
        <v>0</v>
      </c>
      <c r="X2083" s="48" t="s">
        <v>269</v>
      </c>
    </row>
    <row r="2084" spans="23:24">
      <c r="W2084" s="69" t="b">
        <v>0</v>
      </c>
      <c r="X2084" s="48" t="s">
        <v>269</v>
      </c>
    </row>
    <row r="2085" spans="23:24">
      <c r="W2085" s="69" t="b">
        <v>0</v>
      </c>
      <c r="X2085" s="48" t="s">
        <v>269</v>
      </c>
    </row>
    <row r="2086" spans="23:24">
      <c r="W2086" s="69" t="b">
        <v>0</v>
      </c>
      <c r="X2086" s="48" t="s">
        <v>269</v>
      </c>
    </row>
    <row r="2087" spans="23:24">
      <c r="W2087" s="69" t="b">
        <v>0</v>
      </c>
      <c r="X2087" s="48" t="s">
        <v>269</v>
      </c>
    </row>
    <row r="2088" spans="23:24">
      <c r="W2088" s="69" t="b">
        <v>0</v>
      </c>
      <c r="X2088" s="48" t="s">
        <v>269</v>
      </c>
    </row>
    <row r="2089" spans="23:24">
      <c r="W2089" s="69" t="b">
        <v>0</v>
      </c>
      <c r="X2089" s="48" t="s">
        <v>269</v>
      </c>
    </row>
    <row r="2090" spans="23:24">
      <c r="W2090" s="69" t="b">
        <v>0</v>
      </c>
      <c r="X2090" s="48" t="s">
        <v>269</v>
      </c>
    </row>
    <row r="2091" spans="23:24">
      <c r="W2091" s="69" t="b">
        <v>0</v>
      </c>
      <c r="X2091" s="48" t="s">
        <v>269</v>
      </c>
    </row>
    <row r="2092" spans="23:24">
      <c r="W2092" s="69" t="b">
        <v>0</v>
      </c>
      <c r="X2092" s="48" t="s">
        <v>269</v>
      </c>
    </row>
    <row r="2093" spans="23:24">
      <c r="W2093" s="69" t="b">
        <v>0</v>
      </c>
      <c r="X2093" s="48" t="s">
        <v>269</v>
      </c>
    </row>
    <row r="2094" spans="23:24">
      <c r="W2094" s="69" t="b">
        <v>0</v>
      </c>
      <c r="X2094" s="48" t="s">
        <v>269</v>
      </c>
    </row>
    <row r="2095" spans="23:24">
      <c r="W2095" s="69" t="b">
        <v>0</v>
      </c>
      <c r="X2095" s="48" t="s">
        <v>269</v>
      </c>
    </row>
    <row r="2096" spans="23:24">
      <c r="W2096" s="69" t="b">
        <v>0</v>
      </c>
      <c r="X2096" s="48" t="s">
        <v>269</v>
      </c>
    </row>
    <row r="2097" spans="23:24">
      <c r="W2097" s="69" t="b">
        <v>0</v>
      </c>
      <c r="X2097" s="48" t="s">
        <v>269</v>
      </c>
    </row>
    <row r="2098" spans="23:24">
      <c r="W2098" s="69" t="b">
        <v>0</v>
      </c>
      <c r="X2098" s="48" t="s">
        <v>269</v>
      </c>
    </row>
    <row r="2099" spans="23:24">
      <c r="W2099" s="69" t="b">
        <v>0</v>
      </c>
      <c r="X2099" s="48" t="s">
        <v>269</v>
      </c>
    </row>
    <row r="2100" spans="23:24">
      <c r="W2100" s="69" t="b">
        <v>0</v>
      </c>
      <c r="X2100" s="48" t="s">
        <v>269</v>
      </c>
    </row>
    <row r="2101" spans="23:24">
      <c r="W2101" s="69" t="b">
        <v>0</v>
      </c>
      <c r="X2101" s="48" t="s">
        <v>269</v>
      </c>
    </row>
    <row r="2102" spans="23:24">
      <c r="W2102" s="69" t="b">
        <v>0</v>
      </c>
      <c r="X2102" s="48" t="s">
        <v>269</v>
      </c>
    </row>
    <row r="2103" spans="23:24">
      <c r="W2103" s="69" t="b">
        <v>0</v>
      </c>
      <c r="X2103" s="48" t="s">
        <v>269</v>
      </c>
    </row>
    <row r="2104" spans="23:24">
      <c r="W2104" s="69" t="b">
        <v>0</v>
      </c>
      <c r="X2104" s="48" t="s">
        <v>269</v>
      </c>
    </row>
    <row r="2105" spans="23:24">
      <c r="W2105" s="69" t="b">
        <v>0</v>
      </c>
      <c r="X2105" s="48" t="s">
        <v>269</v>
      </c>
    </row>
    <row r="2106" spans="23:24">
      <c r="W2106" s="69" t="b">
        <v>0</v>
      </c>
      <c r="X2106" s="48" t="s">
        <v>269</v>
      </c>
    </row>
    <row r="2107" spans="23:24">
      <c r="W2107" s="69" t="b">
        <v>0</v>
      </c>
      <c r="X2107" s="48" t="s">
        <v>269</v>
      </c>
    </row>
    <row r="2108" spans="23:24">
      <c r="W2108" s="69" t="b">
        <v>0</v>
      </c>
      <c r="X2108" s="48" t="s">
        <v>269</v>
      </c>
    </row>
    <row r="2109" spans="23:24">
      <c r="W2109" s="69" t="b">
        <v>0</v>
      </c>
      <c r="X2109" s="48" t="s">
        <v>269</v>
      </c>
    </row>
    <row r="2110" spans="23:24">
      <c r="W2110" s="69" t="b">
        <v>0</v>
      </c>
      <c r="X2110" s="48" t="s">
        <v>269</v>
      </c>
    </row>
    <row r="2111" spans="23:24">
      <c r="W2111" s="69" t="b">
        <v>0</v>
      </c>
      <c r="X2111" s="48" t="s">
        <v>269</v>
      </c>
    </row>
    <row r="2112" spans="23:24">
      <c r="W2112" s="69" t="b">
        <v>0</v>
      </c>
      <c r="X2112" s="48" t="s">
        <v>269</v>
      </c>
    </row>
    <row r="2113" spans="23:24">
      <c r="W2113" s="69" t="b">
        <v>0</v>
      </c>
      <c r="X2113" s="48" t="s">
        <v>269</v>
      </c>
    </row>
    <row r="2114" spans="23:24">
      <c r="W2114" s="69" t="b">
        <v>0</v>
      </c>
      <c r="X2114" s="48" t="s">
        <v>269</v>
      </c>
    </row>
    <row r="2115" spans="23:24">
      <c r="W2115" s="69" t="b">
        <v>0</v>
      </c>
      <c r="X2115" s="48" t="s">
        <v>269</v>
      </c>
    </row>
    <row r="2116" spans="23:24">
      <c r="W2116" s="69" t="b">
        <v>0</v>
      </c>
      <c r="X2116" s="48" t="s">
        <v>269</v>
      </c>
    </row>
    <row r="2117" spans="23:24">
      <c r="W2117" s="69" t="b">
        <v>0</v>
      </c>
      <c r="X2117" s="48" t="s">
        <v>269</v>
      </c>
    </row>
    <row r="2118" spans="23:24">
      <c r="W2118" s="69" t="b">
        <v>0</v>
      </c>
      <c r="X2118" s="48" t="s">
        <v>269</v>
      </c>
    </row>
    <row r="2119" spans="23:24">
      <c r="W2119" s="69" t="b">
        <v>0</v>
      </c>
      <c r="X2119" s="48" t="s">
        <v>269</v>
      </c>
    </row>
    <row r="2120" spans="23:24">
      <c r="W2120" s="69" t="b">
        <v>0</v>
      </c>
      <c r="X2120" s="48" t="s">
        <v>269</v>
      </c>
    </row>
    <row r="2121" spans="23:24">
      <c r="W2121" s="69" t="b">
        <v>0</v>
      </c>
      <c r="X2121" s="48" t="s">
        <v>269</v>
      </c>
    </row>
    <row r="2122" spans="23:24">
      <c r="W2122" s="69" t="b">
        <v>0</v>
      </c>
      <c r="X2122" s="48" t="s">
        <v>269</v>
      </c>
    </row>
    <row r="2123" spans="23:24">
      <c r="W2123" s="69" t="b">
        <v>0</v>
      </c>
      <c r="X2123" s="48" t="s">
        <v>269</v>
      </c>
    </row>
    <row r="2124" spans="23:24">
      <c r="W2124" s="69" t="b">
        <v>0</v>
      </c>
      <c r="X2124" s="48" t="s">
        <v>269</v>
      </c>
    </row>
    <row r="2125" spans="23:24">
      <c r="W2125" s="69" t="b">
        <v>0</v>
      </c>
      <c r="X2125" s="48" t="s">
        <v>269</v>
      </c>
    </row>
    <row r="2126" spans="23:24">
      <c r="W2126" s="69" t="b">
        <v>0</v>
      </c>
      <c r="X2126" s="48" t="s">
        <v>269</v>
      </c>
    </row>
    <row r="2127" spans="23:24">
      <c r="W2127" s="69" t="b">
        <v>0</v>
      </c>
      <c r="X2127" s="48" t="s">
        <v>269</v>
      </c>
    </row>
    <row r="2128" spans="23:24">
      <c r="W2128" s="69" t="b">
        <v>0</v>
      </c>
      <c r="X2128" s="48" t="s">
        <v>269</v>
      </c>
    </row>
    <row r="2129" spans="23:24">
      <c r="W2129" s="69" t="b">
        <v>0</v>
      </c>
      <c r="X2129" s="48" t="s">
        <v>269</v>
      </c>
    </row>
    <row r="2130" spans="23:24">
      <c r="W2130" s="69" t="b">
        <v>0</v>
      </c>
      <c r="X2130" s="48" t="s">
        <v>269</v>
      </c>
    </row>
    <row r="2131" spans="23:24">
      <c r="W2131" s="69" t="b">
        <v>0</v>
      </c>
      <c r="X2131" s="48" t="s">
        <v>269</v>
      </c>
    </row>
    <row r="2132" spans="23:24">
      <c r="W2132" s="69" t="b">
        <v>0</v>
      </c>
      <c r="X2132" s="48" t="s">
        <v>269</v>
      </c>
    </row>
    <row r="2133" spans="23:24">
      <c r="W2133" s="69" t="b">
        <v>0</v>
      </c>
      <c r="X2133" s="48" t="s">
        <v>269</v>
      </c>
    </row>
    <row r="2134" spans="23:24">
      <c r="W2134" s="69" t="b">
        <v>0</v>
      </c>
      <c r="X2134" s="48" t="s">
        <v>269</v>
      </c>
    </row>
    <row r="2135" spans="23:24">
      <c r="W2135" s="69" t="b">
        <v>0</v>
      </c>
      <c r="X2135" s="48" t="s">
        <v>269</v>
      </c>
    </row>
    <row r="2136" spans="23:24">
      <c r="W2136" s="69" t="b">
        <v>0</v>
      </c>
      <c r="X2136" s="48" t="s">
        <v>269</v>
      </c>
    </row>
    <row r="2137" spans="23:24">
      <c r="W2137" s="69" t="b">
        <v>0</v>
      </c>
      <c r="X2137" s="48" t="s">
        <v>269</v>
      </c>
    </row>
    <row r="2138" spans="23:24">
      <c r="W2138" s="69" t="b">
        <v>0</v>
      </c>
      <c r="X2138" s="48" t="s">
        <v>269</v>
      </c>
    </row>
    <row r="2139" spans="23:24">
      <c r="W2139" s="69" t="b">
        <v>0</v>
      </c>
      <c r="X2139" s="48" t="s">
        <v>269</v>
      </c>
    </row>
    <row r="2140" spans="23:24">
      <c r="W2140" s="69" t="b">
        <v>0</v>
      </c>
      <c r="X2140" s="48" t="s">
        <v>269</v>
      </c>
    </row>
    <row r="2141" spans="23:24">
      <c r="W2141" s="69" t="b">
        <v>0</v>
      </c>
      <c r="X2141" s="48" t="s">
        <v>269</v>
      </c>
    </row>
    <row r="2142" spans="23:24">
      <c r="W2142" s="69" t="b">
        <v>0</v>
      </c>
      <c r="X2142" s="48" t="s">
        <v>269</v>
      </c>
    </row>
    <row r="2143" spans="23:24">
      <c r="W2143" s="69" t="b">
        <v>0</v>
      </c>
      <c r="X2143" s="48" t="s">
        <v>269</v>
      </c>
    </row>
    <row r="2144" spans="23:24">
      <c r="W2144" s="69" t="b">
        <v>0</v>
      </c>
      <c r="X2144" s="48" t="s">
        <v>269</v>
      </c>
    </row>
    <row r="2145" spans="23:24">
      <c r="W2145" s="69" t="b">
        <v>0</v>
      </c>
      <c r="X2145" s="48" t="s">
        <v>269</v>
      </c>
    </row>
    <row r="2146" spans="23:24">
      <c r="W2146" s="69" t="b">
        <v>0</v>
      </c>
      <c r="X2146" s="48" t="s">
        <v>269</v>
      </c>
    </row>
    <row r="2147" spans="23:24">
      <c r="W2147" s="69" t="b">
        <v>0</v>
      </c>
      <c r="X2147" s="48" t="s">
        <v>269</v>
      </c>
    </row>
    <row r="2148" spans="23:24">
      <c r="W2148" s="69" t="b">
        <v>0</v>
      </c>
      <c r="X2148" s="48" t="s">
        <v>269</v>
      </c>
    </row>
    <row r="2149" spans="23:24">
      <c r="W2149" s="69" t="b">
        <v>0</v>
      </c>
      <c r="X2149" s="48" t="s">
        <v>269</v>
      </c>
    </row>
    <row r="2150" spans="23:24">
      <c r="W2150" s="69" t="b">
        <v>0</v>
      </c>
      <c r="X2150" s="48" t="s">
        <v>269</v>
      </c>
    </row>
    <row r="2151" spans="23:24">
      <c r="W2151" s="69" t="b">
        <v>0</v>
      </c>
      <c r="X2151" s="48" t="s">
        <v>269</v>
      </c>
    </row>
    <row r="2152" spans="23:24">
      <c r="W2152" s="69" t="b">
        <v>0</v>
      </c>
      <c r="X2152" s="48" t="s">
        <v>269</v>
      </c>
    </row>
    <row r="2153" spans="23:24">
      <c r="W2153" s="69" t="b">
        <v>0</v>
      </c>
      <c r="X2153" s="48" t="s">
        <v>269</v>
      </c>
    </row>
    <row r="2154" spans="23:24">
      <c r="W2154" s="69" t="b">
        <v>0</v>
      </c>
      <c r="X2154" s="48" t="s">
        <v>269</v>
      </c>
    </row>
    <row r="2155" spans="23:24">
      <c r="W2155" s="69" t="b">
        <v>0</v>
      </c>
      <c r="X2155" s="48" t="s">
        <v>269</v>
      </c>
    </row>
    <row r="2156" spans="23:24">
      <c r="W2156" s="69" t="b">
        <v>0</v>
      </c>
      <c r="X2156" s="48" t="s">
        <v>269</v>
      </c>
    </row>
    <row r="2157" spans="23:24">
      <c r="W2157" s="69" t="b">
        <v>0</v>
      </c>
      <c r="X2157" s="48" t="s">
        <v>269</v>
      </c>
    </row>
    <row r="2158" spans="23:24">
      <c r="W2158" s="69" t="b">
        <v>0</v>
      </c>
      <c r="X2158" s="48" t="s">
        <v>269</v>
      </c>
    </row>
    <row r="2159" spans="23:24">
      <c r="W2159" s="69" t="b">
        <v>0</v>
      </c>
      <c r="X2159" s="48" t="s">
        <v>269</v>
      </c>
    </row>
    <row r="2160" spans="23:24">
      <c r="W2160" s="69" t="b">
        <v>0</v>
      </c>
      <c r="X2160" s="48" t="s">
        <v>269</v>
      </c>
    </row>
    <row r="2161" spans="23:24">
      <c r="W2161" s="69" t="b">
        <v>0</v>
      </c>
      <c r="X2161" s="48" t="s">
        <v>269</v>
      </c>
    </row>
    <row r="2162" spans="23:24">
      <c r="W2162" s="69" t="b">
        <v>0</v>
      </c>
      <c r="X2162" s="48" t="s">
        <v>269</v>
      </c>
    </row>
    <row r="2163" spans="23:24">
      <c r="W2163" s="69" t="b">
        <v>0</v>
      </c>
      <c r="X2163" s="48" t="s">
        <v>269</v>
      </c>
    </row>
    <row r="2164" spans="23:24">
      <c r="W2164" s="69" t="b">
        <v>0</v>
      </c>
      <c r="X2164" s="48" t="s">
        <v>269</v>
      </c>
    </row>
    <row r="2165" spans="23:24">
      <c r="W2165" s="69" t="b">
        <v>0</v>
      </c>
      <c r="X2165" s="48" t="s">
        <v>269</v>
      </c>
    </row>
    <row r="2166" spans="23:24">
      <c r="W2166" s="69" t="b">
        <v>0</v>
      </c>
      <c r="X2166" s="48" t="s">
        <v>269</v>
      </c>
    </row>
    <row r="2167" spans="23:24">
      <c r="W2167" s="69" t="b">
        <v>0</v>
      </c>
      <c r="X2167" s="48" t="s">
        <v>269</v>
      </c>
    </row>
    <row r="2168" spans="23:24">
      <c r="W2168" s="69" t="b">
        <v>0</v>
      </c>
      <c r="X2168" s="48" t="s">
        <v>269</v>
      </c>
    </row>
    <row r="2169" spans="23:24">
      <c r="W2169" s="69" t="b">
        <v>0</v>
      </c>
      <c r="X2169" s="48" t="s">
        <v>269</v>
      </c>
    </row>
    <row r="2170" spans="23:24">
      <c r="W2170" s="69" t="b">
        <v>0</v>
      </c>
      <c r="X2170" s="48" t="s">
        <v>269</v>
      </c>
    </row>
    <row r="2171" spans="23:24">
      <c r="W2171" s="69" t="b">
        <v>0</v>
      </c>
      <c r="X2171" s="48" t="s">
        <v>269</v>
      </c>
    </row>
    <row r="2172" spans="23:24">
      <c r="W2172" s="69" t="b">
        <v>0</v>
      </c>
      <c r="X2172" s="48" t="s">
        <v>269</v>
      </c>
    </row>
    <row r="2173" spans="23:24">
      <c r="W2173" s="69" t="b">
        <v>0</v>
      </c>
      <c r="X2173" s="48" t="s">
        <v>269</v>
      </c>
    </row>
    <row r="2174" spans="23:24">
      <c r="W2174" s="69" t="b">
        <v>0</v>
      </c>
      <c r="X2174" s="48" t="s">
        <v>269</v>
      </c>
    </row>
    <row r="2175" spans="23:24">
      <c r="W2175" s="69" t="b">
        <v>0</v>
      </c>
      <c r="X2175" s="48" t="s">
        <v>269</v>
      </c>
    </row>
    <row r="2176" spans="23:24">
      <c r="W2176" s="69" t="b">
        <v>0</v>
      </c>
      <c r="X2176" s="48" t="s">
        <v>269</v>
      </c>
    </row>
    <row r="2177" spans="23:24">
      <c r="W2177" s="69" t="b">
        <v>0</v>
      </c>
      <c r="X2177" s="48" t="s">
        <v>269</v>
      </c>
    </row>
    <row r="2178" spans="23:24">
      <c r="W2178" s="69" t="b">
        <v>0</v>
      </c>
      <c r="X2178" s="48" t="s">
        <v>269</v>
      </c>
    </row>
    <row r="2179" spans="23:24">
      <c r="W2179" s="69" t="b">
        <v>0</v>
      </c>
      <c r="X2179" s="48" t="s">
        <v>269</v>
      </c>
    </row>
    <row r="2180" spans="23:24">
      <c r="W2180" s="69" t="b">
        <v>0</v>
      </c>
      <c r="X2180" s="48" t="s">
        <v>269</v>
      </c>
    </row>
    <row r="2181" spans="23:24">
      <c r="W2181" s="69" t="b">
        <v>0</v>
      </c>
      <c r="X2181" s="48" t="s">
        <v>269</v>
      </c>
    </row>
    <row r="2182" spans="23:24">
      <c r="W2182" s="69" t="b">
        <v>0</v>
      </c>
      <c r="X2182" s="48" t="s">
        <v>269</v>
      </c>
    </row>
    <row r="2183" spans="23:24">
      <c r="W2183" s="69" t="b">
        <v>0</v>
      </c>
      <c r="X2183" s="48" t="s">
        <v>269</v>
      </c>
    </row>
    <row r="2184" spans="23:24">
      <c r="W2184" s="69" t="b">
        <v>0</v>
      </c>
      <c r="X2184" s="48" t="s">
        <v>269</v>
      </c>
    </row>
    <row r="2185" spans="23:24">
      <c r="W2185" s="69" t="b">
        <v>0</v>
      </c>
      <c r="X2185" s="48" t="s">
        <v>269</v>
      </c>
    </row>
    <row r="2186" spans="23:24">
      <c r="W2186" s="69" t="b">
        <v>0</v>
      </c>
      <c r="X2186" s="48" t="s">
        <v>269</v>
      </c>
    </row>
    <row r="2187" spans="23:24">
      <c r="W2187" s="69" t="b">
        <v>0</v>
      </c>
      <c r="X2187" s="48" t="s">
        <v>269</v>
      </c>
    </row>
    <row r="2188" spans="23:24">
      <c r="W2188" s="69" t="b">
        <v>0</v>
      </c>
      <c r="X2188" s="48" t="s">
        <v>269</v>
      </c>
    </row>
    <row r="2189" spans="23:24">
      <c r="W2189" s="69" t="b">
        <v>0</v>
      </c>
      <c r="X2189" s="48" t="s">
        <v>269</v>
      </c>
    </row>
    <row r="2190" spans="23:24">
      <c r="W2190" s="69" t="b">
        <v>0</v>
      </c>
      <c r="X2190" s="48" t="s">
        <v>269</v>
      </c>
    </row>
    <row r="2191" spans="23:24">
      <c r="W2191" s="69" t="b">
        <v>0</v>
      </c>
      <c r="X2191" s="48" t="s">
        <v>269</v>
      </c>
    </row>
    <row r="2192" spans="23:24">
      <c r="W2192" s="69" t="b">
        <v>0</v>
      </c>
      <c r="X2192" s="48" t="s">
        <v>269</v>
      </c>
    </row>
    <row r="2193" spans="23:24">
      <c r="W2193" s="69" t="b">
        <v>0</v>
      </c>
      <c r="X2193" s="48" t="s">
        <v>269</v>
      </c>
    </row>
    <row r="2194" spans="23:24">
      <c r="W2194" s="69" t="b">
        <v>0</v>
      </c>
      <c r="X2194" s="48" t="s">
        <v>269</v>
      </c>
    </row>
    <row r="2195" spans="23:24">
      <c r="W2195" s="69" t="b">
        <v>0</v>
      </c>
      <c r="X2195" s="48" t="s">
        <v>269</v>
      </c>
    </row>
    <row r="2196" spans="23:24">
      <c r="W2196" s="69" t="b">
        <v>0</v>
      </c>
      <c r="X2196" s="48" t="s">
        <v>269</v>
      </c>
    </row>
    <row r="2197" spans="23:24">
      <c r="W2197" s="69" t="b">
        <v>0</v>
      </c>
      <c r="X2197" s="48" t="s">
        <v>269</v>
      </c>
    </row>
    <row r="2198" spans="23:24">
      <c r="W2198" s="69" t="b">
        <v>0</v>
      </c>
      <c r="X2198" s="48" t="s">
        <v>269</v>
      </c>
    </row>
    <row r="2199" spans="23:24">
      <c r="W2199" s="69" t="b">
        <v>0</v>
      </c>
      <c r="X2199" s="48" t="s">
        <v>269</v>
      </c>
    </row>
    <row r="2200" spans="23:24">
      <c r="W2200" s="69" t="b">
        <v>0</v>
      </c>
      <c r="X2200" s="48" t="s">
        <v>269</v>
      </c>
    </row>
    <row r="2201" spans="23:24">
      <c r="W2201" s="69" t="b">
        <v>0</v>
      </c>
      <c r="X2201" s="48" t="s">
        <v>269</v>
      </c>
    </row>
    <row r="2202" spans="23:24">
      <c r="W2202" s="69" t="b">
        <v>0</v>
      </c>
      <c r="X2202" s="48" t="s">
        <v>269</v>
      </c>
    </row>
    <row r="2203" spans="23:24">
      <c r="W2203" s="69" t="b">
        <v>0</v>
      </c>
      <c r="X2203" s="48" t="s">
        <v>269</v>
      </c>
    </row>
    <row r="2204" spans="23:24">
      <c r="W2204" s="69" t="b">
        <v>0</v>
      </c>
      <c r="X2204" s="48" t="s">
        <v>269</v>
      </c>
    </row>
    <row r="2205" spans="23:24">
      <c r="W2205" s="69" t="b">
        <v>0</v>
      </c>
      <c r="X2205" s="48" t="s">
        <v>269</v>
      </c>
    </row>
    <row r="2206" spans="23:24">
      <c r="W2206" s="69" t="b">
        <v>0</v>
      </c>
      <c r="X2206" s="48" t="s">
        <v>269</v>
      </c>
    </row>
    <row r="2207" spans="23:24">
      <c r="W2207" s="69" t="b">
        <v>0</v>
      </c>
      <c r="X2207" s="48" t="s">
        <v>269</v>
      </c>
    </row>
    <row r="2208" spans="23:24">
      <c r="W2208" s="69" t="b">
        <v>0</v>
      </c>
      <c r="X2208" s="48" t="s">
        <v>269</v>
      </c>
    </row>
    <row r="2209" spans="23:24">
      <c r="W2209" s="69" t="b">
        <v>0</v>
      </c>
      <c r="X2209" s="48" t="s">
        <v>269</v>
      </c>
    </row>
    <row r="2210" spans="23:24">
      <c r="W2210" s="69" t="b">
        <v>0</v>
      </c>
      <c r="X2210" s="48" t="s">
        <v>269</v>
      </c>
    </row>
    <row r="2211" spans="23:24">
      <c r="W2211" s="69" t="b">
        <v>0</v>
      </c>
      <c r="X2211" s="48" t="s">
        <v>269</v>
      </c>
    </row>
    <row r="2212" spans="23:24">
      <c r="W2212" s="69" t="b">
        <v>0</v>
      </c>
      <c r="X2212" s="48" t="s">
        <v>269</v>
      </c>
    </row>
    <row r="2213" spans="23:24">
      <c r="W2213" s="69" t="b">
        <v>0</v>
      </c>
      <c r="X2213" s="48" t="s">
        <v>269</v>
      </c>
    </row>
    <row r="2214" spans="23:24">
      <c r="W2214" s="69" t="b">
        <v>0</v>
      </c>
      <c r="X2214" s="48" t="s">
        <v>269</v>
      </c>
    </row>
    <row r="2215" spans="23:24">
      <c r="W2215" s="69" t="b">
        <v>0</v>
      </c>
      <c r="X2215" s="48" t="s">
        <v>269</v>
      </c>
    </row>
    <row r="2216" spans="23:24">
      <c r="W2216" s="69" t="b">
        <v>0</v>
      </c>
      <c r="X2216" s="48" t="s">
        <v>269</v>
      </c>
    </row>
    <row r="2217" spans="23:24">
      <c r="W2217" s="69" t="b">
        <v>0</v>
      </c>
      <c r="X2217" s="48" t="s">
        <v>269</v>
      </c>
    </row>
    <row r="2218" spans="23:24">
      <c r="W2218" s="69" t="b">
        <v>0</v>
      </c>
      <c r="X2218" s="48" t="s">
        <v>269</v>
      </c>
    </row>
    <row r="2219" spans="23:24">
      <c r="W2219" s="69" t="b">
        <v>0</v>
      </c>
      <c r="X2219" s="48" t="s">
        <v>269</v>
      </c>
    </row>
    <row r="2220" spans="23:24">
      <c r="W2220" s="69" t="b">
        <v>0</v>
      </c>
      <c r="X2220" s="48" t="s">
        <v>269</v>
      </c>
    </row>
    <row r="2221" spans="23:24">
      <c r="W2221" s="69" t="b">
        <v>0</v>
      </c>
      <c r="X2221" s="48" t="s">
        <v>269</v>
      </c>
    </row>
    <row r="2222" spans="23:24">
      <c r="W2222" s="69" t="b">
        <v>0</v>
      </c>
      <c r="X2222" s="48" t="s">
        <v>269</v>
      </c>
    </row>
    <row r="2223" spans="23:24">
      <c r="W2223" s="69" t="b">
        <v>0</v>
      </c>
      <c r="X2223" s="48" t="s">
        <v>269</v>
      </c>
    </row>
    <row r="2224" spans="23:24">
      <c r="W2224" s="69" t="b">
        <v>0</v>
      </c>
      <c r="X2224" s="48" t="s">
        <v>269</v>
      </c>
    </row>
    <row r="2225" spans="23:24">
      <c r="W2225" s="69" t="b">
        <v>0</v>
      </c>
      <c r="X2225" s="48" t="s">
        <v>269</v>
      </c>
    </row>
    <row r="2226" spans="23:24">
      <c r="W2226" s="69" t="b">
        <v>0</v>
      </c>
      <c r="X2226" s="48" t="s">
        <v>269</v>
      </c>
    </row>
    <row r="2227" spans="23:24">
      <c r="W2227" s="69" t="b">
        <v>0</v>
      </c>
      <c r="X2227" s="48" t="s">
        <v>269</v>
      </c>
    </row>
    <row r="2228" spans="23:24">
      <c r="W2228" s="69" t="b">
        <v>0</v>
      </c>
      <c r="X2228" s="48" t="s">
        <v>269</v>
      </c>
    </row>
    <row r="2229" spans="23:24">
      <c r="W2229" s="69" t="b">
        <v>0</v>
      </c>
      <c r="X2229" s="48" t="s">
        <v>269</v>
      </c>
    </row>
    <row r="2230" spans="23:24">
      <c r="W2230" s="69" t="b">
        <v>0</v>
      </c>
      <c r="X2230" s="48" t="s">
        <v>269</v>
      </c>
    </row>
    <row r="2231" spans="23:24">
      <c r="W2231" s="69" t="b">
        <v>0</v>
      </c>
      <c r="X2231" s="48" t="s">
        <v>269</v>
      </c>
    </row>
    <row r="2232" spans="23:24">
      <c r="W2232" s="69" t="b">
        <v>0</v>
      </c>
      <c r="X2232" s="48" t="s">
        <v>269</v>
      </c>
    </row>
    <row r="2233" spans="23:24">
      <c r="W2233" s="69" t="b">
        <v>0</v>
      </c>
      <c r="X2233" s="48" t="s">
        <v>269</v>
      </c>
    </row>
    <row r="2234" spans="23:24">
      <c r="W2234" s="69" t="b">
        <v>0</v>
      </c>
      <c r="X2234" s="48" t="s">
        <v>269</v>
      </c>
    </row>
    <row r="2235" spans="23:24">
      <c r="W2235" s="69" t="b">
        <v>0</v>
      </c>
      <c r="X2235" s="48" t="s">
        <v>269</v>
      </c>
    </row>
    <row r="2236" spans="23:24">
      <c r="W2236" s="69" t="b">
        <v>0</v>
      </c>
      <c r="X2236" s="48" t="s">
        <v>269</v>
      </c>
    </row>
    <row r="2237" spans="23:24">
      <c r="W2237" s="69" t="b">
        <v>0</v>
      </c>
      <c r="X2237" s="48" t="s">
        <v>269</v>
      </c>
    </row>
    <row r="2238" spans="23:24">
      <c r="W2238" s="69" t="b">
        <v>0</v>
      </c>
      <c r="X2238" s="48" t="s">
        <v>269</v>
      </c>
    </row>
    <row r="2239" spans="23:24">
      <c r="W2239" s="69" t="b">
        <v>0</v>
      </c>
      <c r="X2239" s="48" t="s">
        <v>269</v>
      </c>
    </row>
    <row r="2240" spans="23:24">
      <c r="W2240" s="69" t="b">
        <v>0</v>
      </c>
      <c r="X2240" s="48" t="s">
        <v>269</v>
      </c>
    </row>
    <row r="2241" spans="23:24">
      <c r="W2241" s="69" t="b">
        <v>0</v>
      </c>
      <c r="X2241" s="48" t="s">
        <v>269</v>
      </c>
    </row>
    <row r="2242" spans="23:24">
      <c r="W2242" s="69" t="b">
        <v>0</v>
      </c>
      <c r="X2242" s="48" t="s">
        <v>269</v>
      </c>
    </row>
    <row r="2243" spans="23:24">
      <c r="W2243" s="69" t="b">
        <v>0</v>
      </c>
      <c r="X2243" s="48" t="s">
        <v>269</v>
      </c>
    </row>
    <row r="2244" spans="23:24">
      <c r="W2244" s="69" t="b">
        <v>0</v>
      </c>
      <c r="X2244" s="48" t="s">
        <v>269</v>
      </c>
    </row>
    <row r="2245" spans="23:24">
      <c r="W2245" s="69" t="b">
        <v>0</v>
      </c>
      <c r="X2245" s="48" t="s">
        <v>269</v>
      </c>
    </row>
    <row r="2246" spans="23:24">
      <c r="W2246" s="69" t="b">
        <v>0</v>
      </c>
      <c r="X2246" s="48" t="s">
        <v>269</v>
      </c>
    </row>
    <row r="2247" spans="23:24">
      <c r="W2247" s="69" t="b">
        <v>0</v>
      </c>
      <c r="X2247" s="48" t="s">
        <v>269</v>
      </c>
    </row>
    <row r="2248" spans="23:24">
      <c r="W2248" s="69" t="b">
        <v>0</v>
      </c>
      <c r="X2248" s="48" t="s">
        <v>269</v>
      </c>
    </row>
    <row r="2249" spans="23:24">
      <c r="W2249" s="69" t="b">
        <v>0</v>
      </c>
      <c r="X2249" s="48" t="s">
        <v>269</v>
      </c>
    </row>
    <row r="2250" spans="23:24">
      <c r="W2250" s="69" t="b">
        <v>0</v>
      </c>
      <c r="X2250" s="48" t="s">
        <v>269</v>
      </c>
    </row>
    <row r="2251" spans="23:24">
      <c r="W2251" s="69" t="b">
        <v>0</v>
      </c>
      <c r="X2251" s="48" t="s">
        <v>269</v>
      </c>
    </row>
    <row r="2252" spans="23:24">
      <c r="W2252" s="69" t="b">
        <v>0</v>
      </c>
      <c r="X2252" s="48" t="s">
        <v>269</v>
      </c>
    </row>
    <row r="2253" spans="23:24">
      <c r="W2253" s="69" t="b">
        <v>0</v>
      </c>
      <c r="X2253" s="48" t="s">
        <v>269</v>
      </c>
    </row>
    <row r="2254" spans="23:24">
      <c r="W2254" s="69" t="b">
        <v>0</v>
      </c>
      <c r="X2254" s="48" t="s">
        <v>269</v>
      </c>
    </row>
    <row r="2255" spans="23:24">
      <c r="W2255" s="69" t="b">
        <v>0</v>
      </c>
      <c r="X2255" s="48" t="s">
        <v>269</v>
      </c>
    </row>
    <row r="2256" spans="23:24">
      <c r="W2256" s="69" t="b">
        <v>0</v>
      </c>
      <c r="X2256" s="48" t="s">
        <v>269</v>
      </c>
    </row>
    <row r="2257" spans="23:24">
      <c r="W2257" s="69" t="b">
        <v>0</v>
      </c>
      <c r="X2257" s="48" t="s">
        <v>269</v>
      </c>
    </row>
    <row r="2258" spans="23:24">
      <c r="W2258" s="69" t="b">
        <v>0</v>
      </c>
      <c r="X2258" s="48" t="s">
        <v>269</v>
      </c>
    </row>
    <row r="2259" spans="23:24">
      <c r="W2259" s="69" t="b">
        <v>0</v>
      </c>
      <c r="X2259" s="48" t="s">
        <v>269</v>
      </c>
    </row>
    <row r="2260" spans="23:24">
      <c r="W2260" s="69" t="b">
        <v>0</v>
      </c>
      <c r="X2260" s="48" t="s">
        <v>269</v>
      </c>
    </row>
    <row r="2261" spans="23:24">
      <c r="W2261" s="69" t="b">
        <v>0</v>
      </c>
      <c r="X2261" s="48" t="s">
        <v>269</v>
      </c>
    </row>
    <row r="2262" spans="23:24">
      <c r="W2262" s="69" t="b">
        <v>0</v>
      </c>
      <c r="X2262" s="48" t="s">
        <v>269</v>
      </c>
    </row>
    <row r="2263" spans="23:24">
      <c r="W2263" s="69" t="b">
        <v>0</v>
      </c>
      <c r="X2263" s="48" t="s">
        <v>269</v>
      </c>
    </row>
    <row r="2264" spans="23:24">
      <c r="W2264" s="69" t="b">
        <v>0</v>
      </c>
      <c r="X2264" s="48" t="s">
        <v>269</v>
      </c>
    </row>
    <row r="2265" spans="23:24">
      <c r="W2265" s="69" t="b">
        <v>0</v>
      </c>
      <c r="X2265" s="48" t="s">
        <v>269</v>
      </c>
    </row>
    <row r="2266" spans="23:24">
      <c r="W2266" s="69" t="b">
        <v>0</v>
      </c>
      <c r="X2266" s="48" t="s">
        <v>269</v>
      </c>
    </row>
    <row r="2267" spans="23:24">
      <c r="W2267" s="69" t="b">
        <v>0</v>
      </c>
      <c r="X2267" s="48" t="s">
        <v>269</v>
      </c>
    </row>
    <row r="2268" spans="23:24">
      <c r="W2268" s="69" t="b">
        <v>0</v>
      </c>
      <c r="X2268" s="48" t="s">
        <v>269</v>
      </c>
    </row>
    <row r="2269" spans="23:24">
      <c r="W2269" s="69" t="b">
        <v>0</v>
      </c>
      <c r="X2269" s="48" t="s">
        <v>269</v>
      </c>
    </row>
    <row r="2270" spans="23:24">
      <c r="W2270" s="69" t="b">
        <v>0</v>
      </c>
      <c r="X2270" s="48" t="s">
        <v>269</v>
      </c>
    </row>
    <row r="2271" spans="23:24">
      <c r="W2271" s="69" t="b">
        <v>0</v>
      </c>
      <c r="X2271" s="48" t="s">
        <v>269</v>
      </c>
    </row>
    <row r="2272" spans="23:24">
      <c r="W2272" s="69" t="b">
        <v>0</v>
      </c>
      <c r="X2272" s="48" t="s">
        <v>269</v>
      </c>
    </row>
    <row r="2273" spans="23:24">
      <c r="W2273" s="69" t="b">
        <v>0</v>
      </c>
      <c r="X2273" s="48" t="s">
        <v>269</v>
      </c>
    </row>
    <row r="2274" spans="23:24">
      <c r="W2274" s="69" t="b">
        <v>0</v>
      </c>
      <c r="X2274" s="48" t="s">
        <v>269</v>
      </c>
    </row>
    <row r="2275" spans="23:24">
      <c r="W2275" s="69" t="b">
        <v>0</v>
      </c>
      <c r="X2275" s="48" t="s">
        <v>269</v>
      </c>
    </row>
    <row r="2276" spans="23:24">
      <c r="W2276" s="69" t="b">
        <v>0</v>
      </c>
      <c r="X2276" s="48" t="s">
        <v>269</v>
      </c>
    </row>
    <row r="2277" spans="23:24">
      <c r="W2277" s="69" t="b">
        <v>0</v>
      </c>
      <c r="X2277" s="48" t="s">
        <v>269</v>
      </c>
    </row>
    <row r="2278" spans="23:24">
      <c r="W2278" s="69" t="b">
        <v>0</v>
      </c>
      <c r="X2278" s="48" t="s">
        <v>269</v>
      </c>
    </row>
    <row r="2279" spans="23:24">
      <c r="W2279" s="69" t="b">
        <v>0</v>
      </c>
      <c r="X2279" s="48" t="s">
        <v>269</v>
      </c>
    </row>
    <row r="2280" spans="23:24">
      <c r="W2280" s="69" t="b">
        <v>0</v>
      </c>
      <c r="X2280" s="48" t="s">
        <v>269</v>
      </c>
    </row>
    <row r="2281" spans="23:24">
      <c r="W2281" s="69" t="b">
        <v>0</v>
      </c>
      <c r="X2281" s="48" t="s">
        <v>269</v>
      </c>
    </row>
    <row r="2282" spans="23:24">
      <c r="W2282" s="69" t="b">
        <v>0</v>
      </c>
      <c r="X2282" s="48" t="s">
        <v>269</v>
      </c>
    </row>
    <row r="2283" spans="23:24">
      <c r="W2283" s="69" t="b">
        <v>0</v>
      </c>
      <c r="X2283" s="48" t="s">
        <v>269</v>
      </c>
    </row>
    <row r="2284" spans="23:24">
      <c r="W2284" s="69" t="b">
        <v>0</v>
      </c>
      <c r="X2284" s="48" t="s">
        <v>269</v>
      </c>
    </row>
    <row r="2285" spans="23:24">
      <c r="W2285" s="69" t="b">
        <v>0</v>
      </c>
      <c r="X2285" s="48" t="s">
        <v>269</v>
      </c>
    </row>
    <row r="2286" spans="23:24">
      <c r="W2286" s="69" t="b">
        <v>0</v>
      </c>
      <c r="X2286" s="48" t="s">
        <v>269</v>
      </c>
    </row>
    <row r="2287" spans="23:24">
      <c r="W2287" s="69" t="b">
        <v>0</v>
      </c>
      <c r="X2287" s="48" t="s">
        <v>269</v>
      </c>
    </row>
    <row r="2288" spans="23:24">
      <c r="W2288" s="69" t="b">
        <v>0</v>
      </c>
      <c r="X2288" s="48" t="s">
        <v>269</v>
      </c>
    </row>
    <row r="2289" spans="23:24">
      <c r="W2289" s="69" t="b">
        <v>0</v>
      </c>
      <c r="X2289" s="48" t="s">
        <v>269</v>
      </c>
    </row>
    <row r="2290" spans="23:24">
      <c r="W2290" s="69" t="b">
        <v>0</v>
      </c>
      <c r="X2290" s="48" t="s">
        <v>269</v>
      </c>
    </row>
    <row r="2291" spans="23:24">
      <c r="W2291" s="69" t="b">
        <v>0</v>
      </c>
      <c r="X2291" s="48" t="s">
        <v>269</v>
      </c>
    </row>
    <row r="2292" spans="23:24">
      <c r="W2292" s="69" t="b">
        <v>0</v>
      </c>
      <c r="X2292" s="48" t="s">
        <v>269</v>
      </c>
    </row>
    <row r="2293" spans="23:24">
      <c r="W2293" s="69" t="b">
        <v>0</v>
      </c>
      <c r="X2293" s="48" t="s">
        <v>269</v>
      </c>
    </row>
    <row r="2294" spans="23:24">
      <c r="W2294" s="69" t="b">
        <v>0</v>
      </c>
      <c r="X2294" s="48" t="s">
        <v>269</v>
      </c>
    </row>
    <row r="2295" spans="23:24">
      <c r="W2295" s="69" t="b">
        <v>0</v>
      </c>
      <c r="X2295" s="48" t="s">
        <v>269</v>
      </c>
    </row>
    <row r="2296" spans="23:24">
      <c r="W2296" s="69" t="b">
        <v>0</v>
      </c>
      <c r="X2296" s="48" t="s">
        <v>269</v>
      </c>
    </row>
    <row r="2297" spans="23:24">
      <c r="W2297" s="69" t="b">
        <v>0</v>
      </c>
      <c r="X2297" s="48" t="s">
        <v>269</v>
      </c>
    </row>
    <row r="2298" spans="23:24">
      <c r="W2298" s="69" t="b">
        <v>0</v>
      </c>
      <c r="X2298" s="48" t="s">
        <v>269</v>
      </c>
    </row>
    <row r="2299" spans="23:24">
      <c r="W2299" s="69" t="b">
        <v>0</v>
      </c>
      <c r="X2299" s="48" t="s">
        <v>269</v>
      </c>
    </row>
    <row r="2300" spans="23:24">
      <c r="W2300" s="69" t="b">
        <v>0</v>
      </c>
      <c r="X2300" s="48" t="s">
        <v>269</v>
      </c>
    </row>
    <row r="2301" spans="23:24">
      <c r="W2301" s="69" t="b">
        <v>0</v>
      </c>
      <c r="X2301" s="48" t="s">
        <v>269</v>
      </c>
    </row>
    <row r="2302" spans="23:24">
      <c r="W2302" s="69" t="b">
        <v>0</v>
      </c>
      <c r="X2302" s="48" t="s">
        <v>269</v>
      </c>
    </row>
    <row r="2303" spans="23:24">
      <c r="W2303" s="69" t="b">
        <v>0</v>
      </c>
      <c r="X2303" s="48" t="s">
        <v>269</v>
      </c>
    </row>
    <row r="2304" spans="23:24">
      <c r="W2304" s="69" t="b">
        <v>0</v>
      </c>
      <c r="X2304" s="48" t="s">
        <v>269</v>
      </c>
    </row>
    <row r="2305" spans="23:24">
      <c r="W2305" s="69" t="b">
        <v>0</v>
      </c>
      <c r="X2305" s="48" t="s">
        <v>269</v>
      </c>
    </row>
    <row r="2306" spans="23:24">
      <c r="W2306" s="69" t="b">
        <v>0</v>
      </c>
      <c r="X2306" s="48" t="s">
        <v>269</v>
      </c>
    </row>
    <row r="2307" spans="23:24">
      <c r="W2307" s="69" t="b">
        <v>0</v>
      </c>
      <c r="X2307" s="48" t="s">
        <v>269</v>
      </c>
    </row>
    <row r="2308" spans="23:24">
      <c r="W2308" s="69" t="b">
        <v>0</v>
      </c>
      <c r="X2308" s="48" t="s">
        <v>269</v>
      </c>
    </row>
    <row r="2309" spans="23:24">
      <c r="W2309" s="69" t="b">
        <v>0</v>
      </c>
      <c r="X2309" s="48" t="s">
        <v>269</v>
      </c>
    </row>
    <row r="2310" spans="23:24">
      <c r="W2310" s="69" t="b">
        <v>0</v>
      </c>
      <c r="X2310" s="48" t="s">
        <v>269</v>
      </c>
    </row>
    <row r="2311" spans="23:24">
      <c r="W2311" s="69" t="b">
        <v>0</v>
      </c>
      <c r="X2311" s="48" t="s">
        <v>269</v>
      </c>
    </row>
    <row r="2312" spans="23:24">
      <c r="W2312" s="69" t="b">
        <v>0</v>
      </c>
      <c r="X2312" s="48" t="s">
        <v>269</v>
      </c>
    </row>
    <row r="2313" spans="23:24">
      <c r="W2313" s="69" t="b">
        <v>0</v>
      </c>
      <c r="X2313" s="48" t="s">
        <v>269</v>
      </c>
    </row>
    <row r="2314" spans="23:24">
      <c r="W2314" s="69" t="b">
        <v>0</v>
      </c>
      <c r="X2314" s="48" t="s">
        <v>269</v>
      </c>
    </row>
    <row r="2315" spans="23:24">
      <c r="W2315" s="69" t="b">
        <v>0</v>
      </c>
      <c r="X2315" s="48" t="s">
        <v>269</v>
      </c>
    </row>
    <row r="2316" spans="23:24">
      <c r="W2316" s="69" t="b">
        <v>0</v>
      </c>
      <c r="X2316" s="48" t="s">
        <v>269</v>
      </c>
    </row>
    <row r="2317" spans="23:24">
      <c r="W2317" s="69" t="b">
        <v>0</v>
      </c>
      <c r="X2317" s="48" t="s">
        <v>269</v>
      </c>
    </row>
    <row r="2318" spans="23:24">
      <c r="W2318" s="69" t="b">
        <v>0</v>
      </c>
      <c r="X2318" s="48" t="s">
        <v>269</v>
      </c>
    </row>
    <row r="2319" spans="23:24">
      <c r="W2319" s="69" t="b">
        <v>0</v>
      </c>
      <c r="X2319" s="48" t="s">
        <v>269</v>
      </c>
    </row>
    <row r="2320" spans="23:24">
      <c r="W2320" s="69" t="b">
        <v>0</v>
      </c>
      <c r="X2320" s="48" t="s">
        <v>269</v>
      </c>
    </row>
    <row r="2321" spans="23:24">
      <c r="W2321" s="69" t="b">
        <v>0</v>
      </c>
      <c r="X2321" s="48" t="s">
        <v>269</v>
      </c>
    </row>
    <row r="2322" spans="23:24">
      <c r="W2322" s="69" t="b">
        <v>0</v>
      </c>
      <c r="X2322" s="48" t="s">
        <v>269</v>
      </c>
    </row>
    <row r="2323" spans="23:24">
      <c r="W2323" s="69" t="b">
        <v>0</v>
      </c>
      <c r="X2323" s="48" t="s">
        <v>269</v>
      </c>
    </row>
    <row r="2324" spans="23:24">
      <c r="W2324" s="69" t="b">
        <v>0</v>
      </c>
      <c r="X2324" s="48" t="s">
        <v>269</v>
      </c>
    </row>
    <row r="2325" spans="23:24">
      <c r="W2325" s="69" t="b">
        <v>0</v>
      </c>
      <c r="X2325" s="48" t="s">
        <v>269</v>
      </c>
    </row>
    <row r="2326" spans="23:24">
      <c r="W2326" s="69" t="b">
        <v>0</v>
      </c>
      <c r="X2326" s="48" t="s">
        <v>269</v>
      </c>
    </row>
    <row r="2327" spans="23:24">
      <c r="W2327" s="69" t="b">
        <v>0</v>
      </c>
      <c r="X2327" s="48" t="s">
        <v>269</v>
      </c>
    </row>
    <row r="2328" spans="23:24">
      <c r="W2328" s="69" t="b">
        <v>0</v>
      </c>
      <c r="X2328" s="48" t="s">
        <v>269</v>
      </c>
    </row>
    <row r="2329" spans="23:24">
      <c r="W2329" s="69" t="b">
        <v>0</v>
      </c>
      <c r="X2329" s="48" t="s">
        <v>269</v>
      </c>
    </row>
    <row r="2330" spans="23:24">
      <c r="W2330" s="69" t="b">
        <v>0</v>
      </c>
      <c r="X2330" s="48" t="s">
        <v>269</v>
      </c>
    </row>
    <row r="2331" spans="23:24">
      <c r="W2331" s="69" t="b">
        <v>0</v>
      </c>
      <c r="X2331" s="48" t="s">
        <v>269</v>
      </c>
    </row>
    <row r="2332" spans="23:24">
      <c r="W2332" s="69" t="b">
        <v>0</v>
      </c>
      <c r="X2332" s="48" t="s">
        <v>269</v>
      </c>
    </row>
    <row r="2333" spans="23:24">
      <c r="W2333" s="69" t="b">
        <v>0</v>
      </c>
      <c r="X2333" s="48" t="s">
        <v>269</v>
      </c>
    </row>
    <row r="2334" spans="23:24">
      <c r="W2334" s="69" t="b">
        <v>0</v>
      </c>
      <c r="X2334" s="48" t="s">
        <v>269</v>
      </c>
    </row>
    <row r="2335" spans="23:24">
      <c r="W2335" s="69" t="b">
        <v>0</v>
      </c>
      <c r="X2335" s="48" t="s">
        <v>269</v>
      </c>
    </row>
    <row r="2336" spans="23:24">
      <c r="W2336" s="69" t="b">
        <v>0</v>
      </c>
      <c r="X2336" s="48" t="s">
        <v>269</v>
      </c>
    </row>
    <row r="2337" spans="23:24">
      <c r="W2337" s="69" t="b">
        <v>0</v>
      </c>
      <c r="X2337" s="48" t="s">
        <v>269</v>
      </c>
    </row>
    <row r="2338" spans="23:24">
      <c r="W2338" s="69" t="b">
        <v>0</v>
      </c>
      <c r="X2338" s="48" t="s">
        <v>269</v>
      </c>
    </row>
    <row r="2339" spans="23:24">
      <c r="W2339" s="69" t="b">
        <v>0</v>
      </c>
      <c r="X2339" s="48" t="s">
        <v>269</v>
      </c>
    </row>
    <row r="2340" spans="23:24">
      <c r="W2340" s="69" t="b">
        <v>0</v>
      </c>
      <c r="X2340" s="48" t="s">
        <v>269</v>
      </c>
    </row>
    <row r="2341" spans="23:24">
      <c r="W2341" s="69" t="b">
        <v>0</v>
      </c>
      <c r="X2341" s="48" t="s">
        <v>269</v>
      </c>
    </row>
    <row r="2342" spans="23:24">
      <c r="W2342" s="69" t="b">
        <v>0</v>
      </c>
      <c r="X2342" s="48" t="s">
        <v>269</v>
      </c>
    </row>
    <row r="2343" spans="23:24">
      <c r="W2343" s="69" t="b">
        <v>0</v>
      </c>
      <c r="X2343" s="48" t="s">
        <v>269</v>
      </c>
    </row>
    <row r="2344" spans="23:24">
      <c r="W2344" s="69" t="b">
        <v>0</v>
      </c>
      <c r="X2344" s="48" t="s">
        <v>269</v>
      </c>
    </row>
    <row r="2345" spans="23:24">
      <c r="W2345" s="69" t="b">
        <v>0</v>
      </c>
      <c r="X2345" s="48" t="s">
        <v>269</v>
      </c>
    </row>
    <row r="2346" spans="23:24">
      <c r="W2346" s="69" t="b">
        <v>0</v>
      </c>
      <c r="X2346" s="48" t="s">
        <v>269</v>
      </c>
    </row>
    <row r="2347" spans="23:24">
      <c r="W2347" s="69" t="b">
        <v>0</v>
      </c>
      <c r="X2347" s="48" t="s">
        <v>269</v>
      </c>
    </row>
    <row r="2348" spans="23:24">
      <c r="W2348" s="69" t="b">
        <v>0</v>
      </c>
      <c r="X2348" s="48" t="s">
        <v>269</v>
      </c>
    </row>
    <row r="2349" spans="23:24">
      <c r="W2349" s="69" t="b">
        <v>0</v>
      </c>
      <c r="X2349" s="48" t="s">
        <v>269</v>
      </c>
    </row>
    <row r="2350" spans="23:24">
      <c r="W2350" s="69" t="b">
        <v>0</v>
      </c>
      <c r="X2350" s="48" t="s">
        <v>269</v>
      </c>
    </row>
    <row r="2351" spans="23:24">
      <c r="W2351" s="69" t="b">
        <v>0</v>
      </c>
      <c r="X2351" s="48" t="s">
        <v>269</v>
      </c>
    </row>
    <row r="2352" spans="23:24">
      <c r="W2352" s="69" t="b">
        <v>0</v>
      </c>
      <c r="X2352" s="48" t="s">
        <v>269</v>
      </c>
    </row>
    <row r="2353" spans="23:24">
      <c r="W2353" s="69" t="b">
        <v>0</v>
      </c>
      <c r="X2353" s="48" t="s">
        <v>269</v>
      </c>
    </row>
    <row r="2354" spans="23:24">
      <c r="W2354" s="69" t="b">
        <v>0</v>
      </c>
      <c r="X2354" s="48" t="s">
        <v>269</v>
      </c>
    </row>
    <row r="2355" spans="23:24">
      <c r="W2355" s="69" t="b">
        <v>0</v>
      </c>
      <c r="X2355" s="48" t="s">
        <v>269</v>
      </c>
    </row>
    <row r="2356" spans="23:24">
      <c r="W2356" s="69" t="b">
        <v>0</v>
      </c>
      <c r="X2356" s="48" t="s">
        <v>269</v>
      </c>
    </row>
    <row r="2357" spans="23:24">
      <c r="W2357" s="69" t="b">
        <v>0</v>
      </c>
      <c r="X2357" s="48" t="s">
        <v>269</v>
      </c>
    </row>
    <row r="2358" spans="23:24">
      <c r="W2358" s="69" t="b">
        <v>0</v>
      </c>
      <c r="X2358" s="48" t="s">
        <v>269</v>
      </c>
    </row>
    <row r="2359" spans="23:24">
      <c r="W2359" s="69" t="b">
        <v>0</v>
      </c>
      <c r="X2359" s="48" t="s">
        <v>269</v>
      </c>
    </row>
    <row r="2360" spans="23:24">
      <c r="W2360" s="69" t="b">
        <v>0</v>
      </c>
      <c r="X2360" s="48" t="s">
        <v>269</v>
      </c>
    </row>
    <row r="2361" spans="23:24">
      <c r="W2361" s="69" t="b">
        <v>0</v>
      </c>
      <c r="X2361" s="48" t="s">
        <v>269</v>
      </c>
    </row>
    <row r="2362" spans="23:24">
      <c r="W2362" s="69" t="b">
        <v>0</v>
      </c>
      <c r="X2362" s="48" t="s">
        <v>269</v>
      </c>
    </row>
    <row r="2363" spans="23:24">
      <c r="W2363" s="69" t="b">
        <v>0</v>
      </c>
      <c r="X2363" s="48" t="s">
        <v>269</v>
      </c>
    </row>
    <row r="2364" spans="23:24">
      <c r="W2364" s="69" t="b">
        <v>0</v>
      </c>
      <c r="X2364" s="48" t="s">
        <v>269</v>
      </c>
    </row>
    <row r="2365" spans="23:24">
      <c r="W2365" s="69" t="b">
        <v>0</v>
      </c>
      <c r="X2365" s="48" t="s">
        <v>269</v>
      </c>
    </row>
    <row r="2366" spans="23:24">
      <c r="W2366" s="69" t="b">
        <v>0</v>
      </c>
      <c r="X2366" s="48" t="s">
        <v>269</v>
      </c>
    </row>
    <row r="2367" spans="23:24">
      <c r="W2367" s="69" t="b">
        <v>0</v>
      </c>
      <c r="X2367" s="48" t="s">
        <v>269</v>
      </c>
    </row>
    <row r="2368" spans="23:24">
      <c r="W2368" s="69" t="b">
        <v>0</v>
      </c>
      <c r="X2368" s="48" t="s">
        <v>269</v>
      </c>
    </row>
    <row r="2369" spans="23:24">
      <c r="W2369" s="69" t="b">
        <v>0</v>
      </c>
      <c r="X2369" s="48" t="s">
        <v>269</v>
      </c>
    </row>
    <row r="2370" spans="23:24">
      <c r="W2370" s="69" t="b">
        <v>0</v>
      </c>
      <c r="X2370" s="48" t="s">
        <v>269</v>
      </c>
    </row>
    <row r="2371" spans="23:24">
      <c r="W2371" s="69" t="b">
        <v>0</v>
      </c>
      <c r="X2371" s="48" t="s">
        <v>269</v>
      </c>
    </row>
    <row r="2372" spans="23:24">
      <c r="W2372" s="69" t="b">
        <v>0</v>
      </c>
      <c r="X2372" s="48" t="s">
        <v>269</v>
      </c>
    </row>
    <row r="2373" spans="23:24">
      <c r="W2373" s="69" t="b">
        <v>0</v>
      </c>
      <c r="X2373" s="48" t="s">
        <v>269</v>
      </c>
    </row>
    <row r="2374" spans="23:24">
      <c r="W2374" s="69" t="b">
        <v>0</v>
      </c>
      <c r="X2374" s="48" t="s">
        <v>269</v>
      </c>
    </row>
    <row r="2375" spans="23:24">
      <c r="W2375" s="69" t="b">
        <v>0</v>
      </c>
      <c r="X2375" s="48" t="s">
        <v>269</v>
      </c>
    </row>
    <row r="2376" spans="23:24">
      <c r="W2376" s="69" t="b">
        <v>0</v>
      </c>
      <c r="X2376" s="48" t="s">
        <v>269</v>
      </c>
    </row>
    <row r="2377" spans="23:24">
      <c r="W2377" s="69" t="b">
        <v>0</v>
      </c>
      <c r="X2377" s="48" t="s">
        <v>269</v>
      </c>
    </row>
    <row r="2378" spans="23:24">
      <c r="W2378" s="69" t="b">
        <v>0</v>
      </c>
      <c r="X2378" s="48" t="s">
        <v>269</v>
      </c>
    </row>
    <row r="2379" spans="23:24">
      <c r="W2379" s="69" t="b">
        <v>0</v>
      </c>
      <c r="X2379" s="48" t="s">
        <v>269</v>
      </c>
    </row>
    <row r="2380" spans="23:24">
      <c r="W2380" s="69" t="b">
        <v>0</v>
      </c>
      <c r="X2380" s="48" t="s">
        <v>269</v>
      </c>
    </row>
    <row r="2381" spans="23:24">
      <c r="W2381" s="69" t="b">
        <v>0</v>
      </c>
      <c r="X2381" s="48" t="s">
        <v>269</v>
      </c>
    </row>
    <row r="2382" spans="23:24">
      <c r="W2382" s="69" t="b">
        <v>0</v>
      </c>
      <c r="X2382" s="48" t="s">
        <v>269</v>
      </c>
    </row>
    <row r="2383" spans="23:24">
      <c r="W2383" s="69" t="b">
        <v>0</v>
      </c>
      <c r="X2383" s="48" t="s">
        <v>269</v>
      </c>
    </row>
    <row r="2384" spans="23:24">
      <c r="W2384" s="69" t="b">
        <v>0</v>
      </c>
      <c r="X2384" s="48" t="s">
        <v>269</v>
      </c>
    </row>
    <row r="2385" spans="23:24">
      <c r="W2385" s="69" t="b">
        <v>0</v>
      </c>
      <c r="X2385" s="48" t="s">
        <v>269</v>
      </c>
    </row>
    <row r="2386" spans="23:24">
      <c r="W2386" s="69" t="b">
        <v>0</v>
      </c>
      <c r="X2386" s="48" t="s">
        <v>269</v>
      </c>
    </row>
    <row r="2387" spans="23:24">
      <c r="W2387" s="69" t="b">
        <v>0</v>
      </c>
      <c r="X2387" s="48" t="s">
        <v>269</v>
      </c>
    </row>
    <row r="2388" spans="23:24">
      <c r="W2388" s="69" t="b">
        <v>0</v>
      </c>
      <c r="X2388" s="48" t="s">
        <v>269</v>
      </c>
    </row>
    <row r="2389" spans="23:24">
      <c r="W2389" s="69" t="b">
        <v>0</v>
      </c>
      <c r="X2389" s="48" t="s">
        <v>269</v>
      </c>
    </row>
    <row r="2390" spans="23:24">
      <c r="W2390" s="69" t="b">
        <v>0</v>
      </c>
      <c r="X2390" s="48" t="s">
        <v>269</v>
      </c>
    </row>
    <row r="2391" spans="23:24">
      <c r="W2391" s="69" t="b">
        <v>0</v>
      </c>
      <c r="X2391" s="48" t="s">
        <v>269</v>
      </c>
    </row>
    <row r="2392" spans="23:24">
      <c r="W2392" s="69" t="b">
        <v>0</v>
      </c>
      <c r="X2392" s="48" t="s">
        <v>269</v>
      </c>
    </row>
    <row r="2393" spans="23:24">
      <c r="W2393" s="69" t="b">
        <v>0</v>
      </c>
      <c r="X2393" s="48" t="s">
        <v>269</v>
      </c>
    </row>
    <row r="2394" spans="23:24">
      <c r="W2394" s="69" t="b">
        <v>0</v>
      </c>
      <c r="X2394" s="48" t="s">
        <v>269</v>
      </c>
    </row>
    <row r="2395" spans="23:24">
      <c r="W2395" s="69" t="b">
        <v>0</v>
      </c>
      <c r="X2395" s="48" t="s">
        <v>269</v>
      </c>
    </row>
    <row r="2396" spans="23:24">
      <c r="W2396" s="69" t="b">
        <v>0</v>
      </c>
      <c r="X2396" s="48" t="s">
        <v>269</v>
      </c>
    </row>
    <row r="2397" spans="23:24">
      <c r="W2397" s="69" t="b">
        <v>0</v>
      </c>
      <c r="X2397" s="48" t="s">
        <v>269</v>
      </c>
    </row>
    <row r="2398" spans="23:24">
      <c r="W2398" s="69" t="b">
        <v>0</v>
      </c>
      <c r="X2398" s="48" t="s">
        <v>269</v>
      </c>
    </row>
    <row r="2399" spans="23:24">
      <c r="W2399" s="69" t="b">
        <v>0</v>
      </c>
      <c r="X2399" s="48" t="s">
        <v>269</v>
      </c>
    </row>
    <row r="2400" spans="23:24">
      <c r="W2400" s="69" t="b">
        <v>0</v>
      </c>
      <c r="X2400" s="48" t="s">
        <v>269</v>
      </c>
    </row>
    <row r="2401" spans="23:24">
      <c r="W2401" s="69" t="b">
        <v>0</v>
      </c>
      <c r="X2401" s="48" t="s">
        <v>269</v>
      </c>
    </row>
    <row r="2402" spans="23:24">
      <c r="W2402" s="69" t="b">
        <v>0</v>
      </c>
      <c r="X2402" s="48" t="s">
        <v>269</v>
      </c>
    </row>
    <row r="2403" spans="23:24">
      <c r="W2403" s="69" t="b">
        <v>0</v>
      </c>
      <c r="X2403" s="48" t="s">
        <v>269</v>
      </c>
    </row>
    <row r="2404" spans="23:24">
      <c r="W2404" s="69" t="b">
        <v>0</v>
      </c>
      <c r="X2404" s="48" t="s">
        <v>269</v>
      </c>
    </row>
    <row r="2405" spans="23:24">
      <c r="W2405" s="69" t="b">
        <v>0</v>
      </c>
      <c r="X2405" s="48" t="s">
        <v>269</v>
      </c>
    </row>
    <row r="2406" spans="23:24">
      <c r="W2406" s="69" t="b">
        <v>0</v>
      </c>
      <c r="X2406" s="48" t="s">
        <v>269</v>
      </c>
    </row>
    <row r="2407" spans="23:24">
      <c r="W2407" s="69" t="b">
        <v>0</v>
      </c>
      <c r="X2407" s="48" t="s">
        <v>269</v>
      </c>
    </row>
    <row r="2408" spans="23:24">
      <c r="W2408" s="69" t="b">
        <v>0</v>
      </c>
      <c r="X2408" s="48" t="s">
        <v>269</v>
      </c>
    </row>
    <row r="2409" spans="23:24">
      <c r="W2409" s="69" t="b">
        <v>0</v>
      </c>
      <c r="X2409" s="48" t="s">
        <v>269</v>
      </c>
    </row>
    <row r="2410" spans="23:24">
      <c r="W2410" s="69" t="b">
        <v>0</v>
      </c>
      <c r="X2410" s="48" t="s">
        <v>269</v>
      </c>
    </row>
    <row r="2411" spans="23:24">
      <c r="W2411" s="69" t="b">
        <v>0</v>
      </c>
      <c r="X2411" s="48" t="s">
        <v>269</v>
      </c>
    </row>
    <row r="2412" spans="23:24">
      <c r="W2412" s="69" t="b">
        <v>0</v>
      </c>
      <c r="X2412" s="48" t="s">
        <v>269</v>
      </c>
    </row>
    <row r="2413" spans="23:24">
      <c r="W2413" s="69" t="b">
        <v>0</v>
      </c>
      <c r="X2413" s="48" t="s">
        <v>269</v>
      </c>
    </row>
    <row r="2414" spans="23:24">
      <c r="W2414" s="69" t="b">
        <v>0</v>
      </c>
      <c r="X2414" s="48" t="s">
        <v>269</v>
      </c>
    </row>
    <row r="2415" spans="23:24">
      <c r="W2415" s="69" t="b">
        <v>0</v>
      </c>
      <c r="X2415" s="48" t="s">
        <v>269</v>
      </c>
    </row>
    <row r="2416" spans="23:24">
      <c r="W2416" s="69" t="b">
        <v>0</v>
      </c>
      <c r="X2416" s="48" t="s">
        <v>269</v>
      </c>
    </row>
    <row r="2417" spans="23:24">
      <c r="W2417" s="69" t="b">
        <v>0</v>
      </c>
      <c r="X2417" s="48" t="s">
        <v>269</v>
      </c>
    </row>
    <row r="2418" spans="23:24">
      <c r="W2418" s="69" t="b">
        <v>0</v>
      </c>
      <c r="X2418" s="48" t="s">
        <v>269</v>
      </c>
    </row>
    <row r="2419" spans="23:24">
      <c r="W2419" s="69" t="b">
        <v>0</v>
      </c>
      <c r="X2419" s="48" t="s">
        <v>269</v>
      </c>
    </row>
    <row r="2420" spans="23:24">
      <c r="W2420" s="69" t="b">
        <v>0</v>
      </c>
      <c r="X2420" s="48" t="s">
        <v>269</v>
      </c>
    </row>
    <row r="2421" spans="23:24">
      <c r="W2421" s="69" t="b">
        <v>0</v>
      </c>
      <c r="X2421" s="48" t="s">
        <v>269</v>
      </c>
    </row>
    <row r="2422" spans="23:24">
      <c r="W2422" s="69" t="b">
        <v>0</v>
      </c>
      <c r="X2422" s="48" t="s">
        <v>269</v>
      </c>
    </row>
    <row r="2423" spans="23:24">
      <c r="W2423" s="69" t="b">
        <v>0</v>
      </c>
      <c r="X2423" s="48" t="s">
        <v>269</v>
      </c>
    </row>
    <row r="2424" spans="23:24">
      <c r="W2424" s="69" t="b">
        <v>0</v>
      </c>
      <c r="X2424" s="48" t="s">
        <v>269</v>
      </c>
    </row>
    <row r="2425" spans="23:24">
      <c r="W2425" s="69" t="b">
        <v>0</v>
      </c>
      <c r="X2425" s="48" t="s">
        <v>269</v>
      </c>
    </row>
    <row r="2426" spans="23:24">
      <c r="W2426" s="69" t="b">
        <v>0</v>
      </c>
      <c r="X2426" s="48" t="s">
        <v>269</v>
      </c>
    </row>
    <row r="2427" spans="23:24">
      <c r="W2427" s="69" t="b">
        <v>0</v>
      </c>
      <c r="X2427" s="48" t="s">
        <v>269</v>
      </c>
    </row>
    <row r="2428" spans="23:24">
      <c r="W2428" s="69" t="b">
        <v>0</v>
      </c>
      <c r="X2428" s="48" t="s">
        <v>269</v>
      </c>
    </row>
    <row r="2429" spans="23:24">
      <c r="W2429" s="69" t="b">
        <v>0</v>
      </c>
      <c r="X2429" s="48" t="s">
        <v>269</v>
      </c>
    </row>
    <row r="2430" spans="23:24">
      <c r="W2430" s="69" t="b">
        <v>0</v>
      </c>
      <c r="X2430" s="48" t="s">
        <v>269</v>
      </c>
    </row>
    <row r="2431" spans="23:24">
      <c r="W2431" s="69" t="b">
        <v>0</v>
      </c>
      <c r="X2431" s="48" t="s">
        <v>269</v>
      </c>
    </row>
    <row r="2432" spans="23:24">
      <c r="W2432" s="69" t="b">
        <v>0</v>
      </c>
      <c r="X2432" s="48" t="s">
        <v>269</v>
      </c>
    </row>
    <row r="2433" spans="23:24">
      <c r="W2433" s="69" t="b">
        <v>0</v>
      </c>
      <c r="X2433" s="48" t="s">
        <v>269</v>
      </c>
    </row>
    <row r="2434" spans="23:24">
      <c r="W2434" s="69" t="b">
        <v>0</v>
      </c>
      <c r="X2434" s="48" t="s">
        <v>269</v>
      </c>
    </row>
    <row r="2435" spans="23:24">
      <c r="W2435" s="69" t="b">
        <v>0</v>
      </c>
      <c r="X2435" s="48" t="s">
        <v>269</v>
      </c>
    </row>
    <row r="2436" spans="23:24">
      <c r="W2436" s="69" t="b">
        <v>0</v>
      </c>
      <c r="X2436" s="48" t="s">
        <v>269</v>
      </c>
    </row>
    <row r="2437" spans="23:24">
      <c r="W2437" s="69" t="b">
        <v>0</v>
      </c>
      <c r="X2437" s="48" t="s">
        <v>269</v>
      </c>
    </row>
    <row r="2438" spans="23:24">
      <c r="W2438" s="69" t="b">
        <v>0</v>
      </c>
      <c r="X2438" s="48" t="s">
        <v>269</v>
      </c>
    </row>
    <row r="2439" spans="23:24">
      <c r="W2439" s="69" t="b">
        <v>0</v>
      </c>
      <c r="X2439" s="48" t="s">
        <v>269</v>
      </c>
    </row>
    <row r="2440" spans="23:24">
      <c r="W2440" s="69" t="b">
        <v>0</v>
      </c>
      <c r="X2440" s="48" t="s">
        <v>269</v>
      </c>
    </row>
    <row r="2441" spans="23:24">
      <c r="W2441" s="69" t="b">
        <v>0</v>
      </c>
      <c r="X2441" s="48" t="s">
        <v>269</v>
      </c>
    </row>
    <row r="2442" spans="23:24">
      <c r="W2442" s="69" t="b">
        <v>0</v>
      </c>
      <c r="X2442" s="48" t="s">
        <v>269</v>
      </c>
    </row>
    <row r="2443" spans="23:24">
      <c r="W2443" s="69" t="b">
        <v>0</v>
      </c>
      <c r="X2443" s="48" t="s">
        <v>269</v>
      </c>
    </row>
    <row r="2444" spans="23:24">
      <c r="W2444" s="69" t="b">
        <v>0</v>
      </c>
      <c r="X2444" s="48" t="s">
        <v>269</v>
      </c>
    </row>
    <row r="2445" spans="23:24">
      <c r="W2445" s="69" t="b">
        <v>0</v>
      </c>
      <c r="X2445" s="48" t="s">
        <v>269</v>
      </c>
    </row>
    <row r="2446" spans="23:24">
      <c r="W2446" s="69" t="b">
        <v>0</v>
      </c>
      <c r="X2446" s="48" t="s">
        <v>269</v>
      </c>
    </row>
    <row r="2447" spans="23:24">
      <c r="W2447" s="69" t="b">
        <v>0</v>
      </c>
      <c r="X2447" s="48" t="s">
        <v>269</v>
      </c>
    </row>
    <row r="2448" spans="23:24">
      <c r="W2448" s="69" t="b">
        <v>0</v>
      </c>
      <c r="X2448" s="48" t="s">
        <v>269</v>
      </c>
    </row>
    <row r="2449" spans="23:24">
      <c r="W2449" s="69" t="b">
        <v>0</v>
      </c>
      <c r="X2449" s="48" t="s">
        <v>269</v>
      </c>
    </row>
    <row r="2450" spans="23:24">
      <c r="W2450" s="69" t="b">
        <v>0</v>
      </c>
      <c r="X2450" s="48" t="s">
        <v>269</v>
      </c>
    </row>
    <row r="2451" spans="23:24">
      <c r="W2451" s="69" t="b">
        <v>0</v>
      </c>
      <c r="X2451" s="48" t="s">
        <v>269</v>
      </c>
    </row>
    <row r="2452" spans="23:24">
      <c r="W2452" s="69" t="b">
        <v>0</v>
      </c>
      <c r="X2452" s="48" t="s">
        <v>269</v>
      </c>
    </row>
    <row r="2453" spans="23:24">
      <c r="W2453" s="69" t="b">
        <v>0</v>
      </c>
      <c r="X2453" s="48" t="s">
        <v>269</v>
      </c>
    </row>
    <row r="2454" spans="23:24">
      <c r="W2454" s="69" t="b">
        <v>0</v>
      </c>
      <c r="X2454" s="48" t="s">
        <v>269</v>
      </c>
    </row>
    <row r="2455" spans="23:24">
      <c r="W2455" s="69" t="b">
        <v>0</v>
      </c>
      <c r="X2455" s="48" t="s">
        <v>269</v>
      </c>
    </row>
    <row r="2456" spans="23:24">
      <c r="W2456" s="69" t="b">
        <v>0</v>
      </c>
      <c r="X2456" s="48" t="s">
        <v>269</v>
      </c>
    </row>
    <row r="2457" spans="23:24">
      <c r="W2457" s="69" t="b">
        <v>0</v>
      </c>
      <c r="X2457" s="48" t="s">
        <v>269</v>
      </c>
    </row>
    <row r="2458" spans="23:24">
      <c r="W2458" s="69" t="b">
        <v>0</v>
      </c>
      <c r="X2458" s="48" t="s">
        <v>269</v>
      </c>
    </row>
    <row r="2459" spans="23:24">
      <c r="W2459" s="69" t="b">
        <v>0</v>
      </c>
      <c r="X2459" s="48" t="s">
        <v>269</v>
      </c>
    </row>
    <row r="2460" spans="23:24">
      <c r="W2460" s="69" t="b">
        <v>0</v>
      </c>
      <c r="X2460" s="48" t="s">
        <v>269</v>
      </c>
    </row>
    <row r="2461" spans="23:24">
      <c r="W2461" s="69" t="b">
        <v>0</v>
      </c>
      <c r="X2461" s="48" t="s">
        <v>269</v>
      </c>
    </row>
    <row r="2462" spans="23:24">
      <c r="W2462" s="69" t="b">
        <v>0</v>
      </c>
      <c r="X2462" s="48" t="s">
        <v>269</v>
      </c>
    </row>
    <row r="2463" spans="23:24">
      <c r="W2463" s="69" t="b">
        <v>0</v>
      </c>
      <c r="X2463" s="48" t="s">
        <v>269</v>
      </c>
    </row>
    <row r="2464" spans="23:24">
      <c r="W2464" s="69" t="b">
        <v>0</v>
      </c>
      <c r="X2464" s="48" t="s">
        <v>269</v>
      </c>
    </row>
    <row r="2465" spans="23:24">
      <c r="W2465" s="69" t="b">
        <v>0</v>
      </c>
      <c r="X2465" s="48" t="s">
        <v>269</v>
      </c>
    </row>
    <row r="2466" spans="23:24">
      <c r="W2466" s="69" t="b">
        <v>0</v>
      </c>
      <c r="X2466" s="48" t="s">
        <v>269</v>
      </c>
    </row>
    <row r="2467" spans="23:24">
      <c r="W2467" s="69" t="b">
        <v>0</v>
      </c>
      <c r="X2467" s="48" t="s">
        <v>269</v>
      </c>
    </row>
    <row r="2468" spans="23:24">
      <c r="W2468" s="69" t="b">
        <v>0</v>
      </c>
      <c r="X2468" s="48" t="s">
        <v>269</v>
      </c>
    </row>
    <row r="2469" spans="23:24">
      <c r="W2469" s="69" t="b">
        <v>0</v>
      </c>
      <c r="X2469" s="48" t="s">
        <v>269</v>
      </c>
    </row>
    <row r="2470" spans="23:24">
      <c r="W2470" s="69" t="b">
        <v>0</v>
      </c>
      <c r="X2470" s="48" t="s">
        <v>269</v>
      </c>
    </row>
    <row r="2471" spans="23:24">
      <c r="W2471" s="69" t="b">
        <v>0</v>
      </c>
      <c r="X2471" s="48" t="s">
        <v>269</v>
      </c>
    </row>
    <row r="2472" spans="23:24">
      <c r="W2472" s="69" t="b">
        <v>0</v>
      </c>
      <c r="X2472" s="48" t="s">
        <v>269</v>
      </c>
    </row>
    <row r="2473" spans="23:24">
      <c r="W2473" s="69" t="b">
        <v>0</v>
      </c>
      <c r="X2473" s="48" t="s">
        <v>269</v>
      </c>
    </row>
    <row r="2474" spans="23:24">
      <c r="W2474" s="69" t="b">
        <v>0</v>
      </c>
      <c r="X2474" s="48" t="s">
        <v>269</v>
      </c>
    </row>
    <row r="2475" spans="23:24">
      <c r="W2475" s="69" t="b">
        <v>0</v>
      </c>
      <c r="X2475" s="48" t="s">
        <v>269</v>
      </c>
    </row>
    <row r="2476" spans="23:24">
      <c r="W2476" s="69" t="b">
        <v>0</v>
      </c>
      <c r="X2476" s="48" t="s">
        <v>269</v>
      </c>
    </row>
    <row r="2477" spans="23:24">
      <c r="W2477" s="69" t="b">
        <v>0</v>
      </c>
      <c r="X2477" s="48" t="s">
        <v>269</v>
      </c>
    </row>
    <row r="2478" spans="23:24">
      <c r="W2478" s="69" t="b">
        <v>0</v>
      </c>
      <c r="X2478" s="48" t="s">
        <v>269</v>
      </c>
    </row>
    <row r="2479" spans="23:24">
      <c r="W2479" s="69" t="b">
        <v>0</v>
      </c>
      <c r="X2479" s="48" t="s">
        <v>269</v>
      </c>
    </row>
    <row r="2480" spans="23:24">
      <c r="W2480" s="69" t="b">
        <v>0</v>
      </c>
      <c r="X2480" s="48" t="s">
        <v>269</v>
      </c>
    </row>
    <row r="2481" spans="23:24">
      <c r="W2481" s="69" t="b">
        <v>0</v>
      </c>
      <c r="X2481" s="48" t="s">
        <v>269</v>
      </c>
    </row>
    <row r="2482" spans="23:24">
      <c r="W2482" s="69" t="b">
        <v>0</v>
      </c>
      <c r="X2482" s="48" t="s">
        <v>269</v>
      </c>
    </row>
    <row r="2483" spans="23:24">
      <c r="W2483" s="69" t="b">
        <v>0</v>
      </c>
      <c r="X2483" s="48" t="s">
        <v>269</v>
      </c>
    </row>
    <row r="2484" spans="23:24">
      <c r="W2484" s="69" t="b">
        <v>0</v>
      </c>
      <c r="X2484" s="48" t="s">
        <v>269</v>
      </c>
    </row>
    <row r="2485" spans="23:24">
      <c r="W2485" s="69" t="b">
        <v>0</v>
      </c>
      <c r="X2485" s="48" t="s">
        <v>269</v>
      </c>
    </row>
    <row r="2486" spans="23:24">
      <c r="W2486" s="69" t="b">
        <v>0</v>
      </c>
      <c r="X2486" s="48" t="s">
        <v>269</v>
      </c>
    </row>
    <row r="2487" spans="23:24">
      <c r="W2487" s="69" t="b">
        <v>0</v>
      </c>
      <c r="X2487" s="48" t="s">
        <v>269</v>
      </c>
    </row>
    <row r="2488" spans="23:24">
      <c r="W2488" s="69" t="b">
        <v>0</v>
      </c>
      <c r="X2488" s="48" t="s">
        <v>269</v>
      </c>
    </row>
    <row r="2489" spans="23:24">
      <c r="W2489" s="69" t="b">
        <v>0</v>
      </c>
      <c r="X2489" s="48" t="s">
        <v>269</v>
      </c>
    </row>
    <row r="2490" spans="23:24">
      <c r="W2490" s="69" t="b">
        <v>0</v>
      </c>
      <c r="X2490" s="48" t="s">
        <v>269</v>
      </c>
    </row>
    <row r="2491" spans="23:24">
      <c r="W2491" s="69" t="b">
        <v>0</v>
      </c>
      <c r="X2491" s="48" t="s">
        <v>269</v>
      </c>
    </row>
    <row r="2492" spans="23:24">
      <c r="W2492" s="69" t="b">
        <v>0</v>
      </c>
      <c r="X2492" s="48" t="s">
        <v>269</v>
      </c>
    </row>
    <row r="2493" spans="23:24">
      <c r="W2493" s="69" t="b">
        <v>0</v>
      </c>
      <c r="X2493" s="48" t="s">
        <v>269</v>
      </c>
    </row>
    <row r="2494" spans="23:24">
      <c r="W2494" s="69" t="b">
        <v>0</v>
      </c>
      <c r="X2494" s="48" t="s">
        <v>269</v>
      </c>
    </row>
    <row r="2495" spans="23:24">
      <c r="W2495" s="69" t="b">
        <v>0</v>
      </c>
      <c r="X2495" s="48" t="s">
        <v>269</v>
      </c>
    </row>
    <row r="2496" spans="23:24">
      <c r="W2496" s="69" t="b">
        <v>0</v>
      </c>
      <c r="X2496" s="48" t="s">
        <v>269</v>
      </c>
    </row>
    <row r="2497" spans="23:24">
      <c r="W2497" s="69" t="b">
        <v>0</v>
      </c>
      <c r="X2497" s="48" t="s">
        <v>269</v>
      </c>
    </row>
    <row r="2498" spans="23:24">
      <c r="W2498" s="69" t="b">
        <v>0</v>
      </c>
      <c r="X2498" s="48" t="s">
        <v>269</v>
      </c>
    </row>
    <row r="2499" spans="23:24">
      <c r="W2499" s="69" t="b">
        <v>0</v>
      </c>
      <c r="X2499" s="48" t="s">
        <v>269</v>
      </c>
    </row>
    <row r="2500" spans="23:24">
      <c r="W2500" s="69" t="b">
        <v>0</v>
      </c>
      <c r="X2500" s="48" t="s">
        <v>269</v>
      </c>
    </row>
    <row r="2501" spans="23:24">
      <c r="W2501" s="69" t="b">
        <v>0</v>
      </c>
      <c r="X2501" s="48" t="s">
        <v>269</v>
      </c>
    </row>
    <row r="2502" spans="23:24">
      <c r="W2502" s="69" t="b">
        <v>0</v>
      </c>
      <c r="X2502" s="48" t="s">
        <v>269</v>
      </c>
    </row>
    <row r="2503" spans="23:24">
      <c r="W2503" s="69" t="b">
        <v>0</v>
      </c>
      <c r="X2503" s="48" t="s">
        <v>269</v>
      </c>
    </row>
    <row r="2504" spans="23:24">
      <c r="W2504" s="69" t="b">
        <v>0</v>
      </c>
      <c r="X2504" s="48" t="s">
        <v>269</v>
      </c>
    </row>
    <row r="2505" spans="23:24">
      <c r="W2505" s="69" t="b">
        <v>0</v>
      </c>
      <c r="X2505" s="48" t="s">
        <v>269</v>
      </c>
    </row>
    <row r="2506" spans="23:24">
      <c r="W2506" s="69" t="b">
        <v>0</v>
      </c>
      <c r="X2506" s="48" t="s">
        <v>269</v>
      </c>
    </row>
    <row r="2507" spans="23:24">
      <c r="W2507" s="69" t="b">
        <v>0</v>
      </c>
      <c r="X2507" s="48" t="s">
        <v>269</v>
      </c>
    </row>
    <row r="2508" spans="23:24">
      <c r="W2508" s="69" t="b">
        <v>0</v>
      </c>
      <c r="X2508" s="48" t="s">
        <v>269</v>
      </c>
    </row>
    <row r="2509" spans="23:24">
      <c r="W2509" s="69" t="b">
        <v>0</v>
      </c>
      <c r="X2509" s="48" t="s">
        <v>269</v>
      </c>
    </row>
    <row r="2510" spans="23:24">
      <c r="W2510" s="69" t="b">
        <v>0</v>
      </c>
      <c r="X2510" s="48" t="s">
        <v>269</v>
      </c>
    </row>
    <row r="2511" spans="23:24">
      <c r="W2511" s="69" t="b">
        <v>0</v>
      </c>
      <c r="X2511" s="48" t="s">
        <v>269</v>
      </c>
    </row>
    <row r="2512" spans="23:24">
      <c r="W2512" s="69" t="b">
        <v>0</v>
      </c>
      <c r="X2512" s="48" t="s">
        <v>269</v>
      </c>
    </row>
    <row r="2513" spans="23:24">
      <c r="W2513" s="69" t="b">
        <v>0</v>
      </c>
      <c r="X2513" s="48" t="s">
        <v>269</v>
      </c>
    </row>
    <row r="2514" spans="23:24">
      <c r="W2514" s="69" t="b">
        <v>0</v>
      </c>
      <c r="X2514" s="48" t="s">
        <v>269</v>
      </c>
    </row>
    <row r="2515" spans="23:24">
      <c r="W2515" s="69" t="b">
        <v>0</v>
      </c>
      <c r="X2515" s="48" t="s">
        <v>269</v>
      </c>
    </row>
    <row r="2516" spans="23:24">
      <c r="W2516" s="69" t="b">
        <v>0</v>
      </c>
      <c r="X2516" s="48" t="s">
        <v>269</v>
      </c>
    </row>
    <row r="2517" spans="23:24">
      <c r="W2517" s="69" t="b">
        <v>0</v>
      </c>
      <c r="X2517" s="48" t="s">
        <v>269</v>
      </c>
    </row>
    <row r="2518" spans="23:24">
      <c r="W2518" s="69" t="b">
        <v>0</v>
      </c>
      <c r="X2518" s="48" t="s">
        <v>269</v>
      </c>
    </row>
    <row r="2519" spans="23:24">
      <c r="W2519" s="69" t="b">
        <v>0</v>
      </c>
      <c r="X2519" s="48" t="s">
        <v>269</v>
      </c>
    </row>
    <row r="2520" spans="23:24">
      <c r="W2520" s="69" t="b">
        <v>0</v>
      </c>
      <c r="X2520" s="48" t="s">
        <v>269</v>
      </c>
    </row>
    <row r="2521" spans="23:24">
      <c r="W2521" s="69" t="b">
        <v>0</v>
      </c>
      <c r="X2521" s="48" t="s">
        <v>269</v>
      </c>
    </row>
    <row r="2522" spans="23:24">
      <c r="W2522" s="69" t="b">
        <v>0</v>
      </c>
      <c r="X2522" s="48" t="s">
        <v>269</v>
      </c>
    </row>
    <row r="2523" spans="23:24">
      <c r="W2523" s="69" t="b">
        <v>0</v>
      </c>
      <c r="X2523" s="48" t="s">
        <v>269</v>
      </c>
    </row>
    <row r="2524" spans="23:24">
      <c r="W2524" s="69" t="b">
        <v>0</v>
      </c>
      <c r="X2524" s="48" t="s">
        <v>269</v>
      </c>
    </row>
    <row r="2525" spans="23:24">
      <c r="W2525" s="69" t="b">
        <v>0</v>
      </c>
      <c r="X2525" s="48" t="s">
        <v>269</v>
      </c>
    </row>
    <row r="2526" spans="23:24">
      <c r="W2526" s="69" t="b">
        <v>0</v>
      </c>
      <c r="X2526" s="48" t="s">
        <v>269</v>
      </c>
    </row>
    <row r="2527" spans="23:24">
      <c r="W2527" s="69" t="b">
        <v>0</v>
      </c>
      <c r="X2527" s="48" t="s">
        <v>269</v>
      </c>
    </row>
    <row r="2528" spans="23:24">
      <c r="W2528" s="69" t="b">
        <v>0</v>
      </c>
      <c r="X2528" s="48" t="s">
        <v>269</v>
      </c>
    </row>
    <row r="2529" spans="23:24">
      <c r="W2529" s="69" t="b">
        <v>0</v>
      </c>
      <c r="X2529" s="48" t="s">
        <v>269</v>
      </c>
    </row>
    <row r="2530" spans="23:24">
      <c r="W2530" s="69" t="b">
        <v>0</v>
      </c>
      <c r="X2530" s="48" t="s">
        <v>269</v>
      </c>
    </row>
    <row r="2531" spans="23:24">
      <c r="W2531" s="69" t="b">
        <v>0</v>
      </c>
      <c r="X2531" s="48" t="s">
        <v>269</v>
      </c>
    </row>
    <row r="2532" spans="23:24">
      <c r="W2532" s="69" t="b">
        <v>0</v>
      </c>
      <c r="X2532" s="48" t="s">
        <v>269</v>
      </c>
    </row>
    <row r="2533" spans="23:24">
      <c r="W2533" s="69" t="b">
        <v>0</v>
      </c>
      <c r="X2533" s="48" t="s">
        <v>269</v>
      </c>
    </row>
    <row r="2534" spans="23:24">
      <c r="W2534" s="69" t="b">
        <v>0</v>
      </c>
      <c r="X2534" s="48" t="s">
        <v>269</v>
      </c>
    </row>
    <row r="2535" spans="23:24">
      <c r="W2535" s="69" t="b">
        <v>0</v>
      </c>
      <c r="X2535" s="48" t="s">
        <v>269</v>
      </c>
    </row>
    <row r="2536" spans="23:24">
      <c r="W2536" s="69" t="b">
        <v>0</v>
      </c>
      <c r="X2536" s="48" t="s">
        <v>269</v>
      </c>
    </row>
    <row r="2537" spans="23:24">
      <c r="W2537" s="69" t="b">
        <v>0</v>
      </c>
      <c r="X2537" s="48" t="s">
        <v>269</v>
      </c>
    </row>
    <row r="2538" spans="23:24">
      <c r="W2538" s="69" t="b">
        <v>0</v>
      </c>
      <c r="X2538" s="48" t="s">
        <v>269</v>
      </c>
    </row>
    <row r="2539" spans="23:24">
      <c r="W2539" s="69" t="b">
        <v>0</v>
      </c>
      <c r="X2539" s="48" t="s">
        <v>269</v>
      </c>
    </row>
    <row r="2540" spans="23:24">
      <c r="W2540" s="69" t="b">
        <v>0</v>
      </c>
      <c r="X2540" s="48" t="s">
        <v>269</v>
      </c>
    </row>
    <row r="2541" spans="23:24">
      <c r="W2541" s="69" t="b">
        <v>0</v>
      </c>
      <c r="X2541" s="48" t="s">
        <v>269</v>
      </c>
    </row>
    <row r="2542" spans="23:24">
      <c r="W2542" s="69" t="b">
        <v>0</v>
      </c>
      <c r="X2542" s="48" t="s">
        <v>269</v>
      </c>
    </row>
    <row r="2543" spans="23:24">
      <c r="W2543" s="69" t="b">
        <v>0</v>
      </c>
      <c r="X2543" s="48" t="s">
        <v>269</v>
      </c>
    </row>
    <row r="2544" spans="23:24">
      <c r="W2544" s="69" t="b">
        <v>0</v>
      </c>
      <c r="X2544" s="48" t="s">
        <v>269</v>
      </c>
    </row>
    <row r="2545" spans="23:24">
      <c r="W2545" s="69" t="b">
        <v>0</v>
      </c>
      <c r="X2545" s="48" t="s">
        <v>269</v>
      </c>
    </row>
    <row r="2546" spans="23:24">
      <c r="W2546" s="69" t="b">
        <v>0</v>
      </c>
      <c r="X2546" s="48" t="s">
        <v>269</v>
      </c>
    </row>
    <row r="2547" spans="23:24">
      <c r="W2547" s="69" t="b">
        <v>0</v>
      </c>
      <c r="X2547" s="48" t="s">
        <v>269</v>
      </c>
    </row>
    <row r="2548" spans="23:24">
      <c r="W2548" s="69" t="b">
        <v>0</v>
      </c>
      <c r="X2548" s="48" t="s">
        <v>269</v>
      </c>
    </row>
    <row r="2549" spans="23:24">
      <c r="W2549" s="69" t="b">
        <v>0</v>
      </c>
      <c r="X2549" s="48" t="s">
        <v>269</v>
      </c>
    </row>
    <row r="2550" spans="23:24">
      <c r="W2550" s="69" t="b">
        <v>0</v>
      </c>
      <c r="X2550" s="48" t="s">
        <v>269</v>
      </c>
    </row>
    <row r="2551" spans="23:24">
      <c r="W2551" s="69" t="b">
        <v>0</v>
      </c>
      <c r="X2551" s="48" t="s">
        <v>269</v>
      </c>
    </row>
    <row r="2552" spans="23:24">
      <c r="W2552" s="69" t="b">
        <v>0</v>
      </c>
      <c r="X2552" s="48" t="s">
        <v>269</v>
      </c>
    </row>
    <row r="2553" spans="23:24">
      <c r="W2553" s="69" t="b">
        <v>0</v>
      </c>
      <c r="X2553" s="48" t="s">
        <v>269</v>
      </c>
    </row>
    <row r="2554" spans="23:24">
      <c r="W2554" s="69" t="b">
        <v>0</v>
      </c>
      <c r="X2554" s="48" t="s">
        <v>269</v>
      </c>
    </row>
    <row r="2555" spans="23:24">
      <c r="W2555" s="69" t="b">
        <v>0</v>
      </c>
      <c r="X2555" s="48" t="s">
        <v>269</v>
      </c>
    </row>
    <row r="2556" spans="23:24">
      <c r="W2556" s="69" t="b">
        <v>0</v>
      </c>
      <c r="X2556" s="48" t="s">
        <v>269</v>
      </c>
    </row>
    <row r="2557" spans="23:24">
      <c r="W2557" s="69" t="b">
        <v>0</v>
      </c>
      <c r="X2557" s="48" t="s">
        <v>269</v>
      </c>
    </row>
    <row r="2558" spans="23:24">
      <c r="W2558" s="69" t="b">
        <v>0</v>
      </c>
      <c r="X2558" s="48" t="s">
        <v>269</v>
      </c>
    </row>
    <row r="2559" spans="23:24">
      <c r="W2559" s="69" t="b">
        <v>0</v>
      </c>
      <c r="X2559" s="48" t="s">
        <v>269</v>
      </c>
    </row>
    <row r="2560" spans="23:24">
      <c r="W2560" s="69" t="b">
        <v>0</v>
      </c>
      <c r="X2560" s="48" t="s">
        <v>269</v>
      </c>
    </row>
    <row r="2561" spans="23:24">
      <c r="W2561" s="69" t="b">
        <v>0</v>
      </c>
      <c r="X2561" s="48" t="s">
        <v>269</v>
      </c>
    </row>
    <row r="2562" spans="23:24">
      <c r="W2562" s="69" t="b">
        <v>0</v>
      </c>
      <c r="X2562" s="48" t="s">
        <v>269</v>
      </c>
    </row>
    <row r="2563" spans="23:24">
      <c r="W2563" s="69" t="b">
        <v>0</v>
      </c>
      <c r="X2563" s="48" t="s">
        <v>269</v>
      </c>
    </row>
    <row r="2564" spans="23:24">
      <c r="W2564" s="69" t="b">
        <v>0</v>
      </c>
      <c r="X2564" s="48" t="s">
        <v>269</v>
      </c>
    </row>
    <row r="2565" spans="23:24">
      <c r="W2565" s="69" t="b">
        <v>0</v>
      </c>
      <c r="X2565" s="48" t="s">
        <v>269</v>
      </c>
    </row>
    <row r="2566" spans="23:24">
      <c r="W2566" s="69" t="b">
        <v>0</v>
      </c>
      <c r="X2566" s="48" t="s">
        <v>269</v>
      </c>
    </row>
    <row r="2567" spans="23:24">
      <c r="W2567" s="69" t="b">
        <v>0</v>
      </c>
      <c r="X2567" s="48" t="s">
        <v>269</v>
      </c>
    </row>
    <row r="2568" spans="23:24">
      <c r="W2568" s="69" t="b">
        <v>0</v>
      </c>
      <c r="X2568" s="48" t="s">
        <v>269</v>
      </c>
    </row>
    <row r="2569" spans="23:24">
      <c r="W2569" s="69" t="b">
        <v>0</v>
      </c>
      <c r="X2569" s="48" t="s">
        <v>269</v>
      </c>
    </row>
    <row r="2570" spans="23:24">
      <c r="W2570" s="69" t="b">
        <v>0</v>
      </c>
      <c r="X2570" s="48" t="s">
        <v>269</v>
      </c>
    </row>
    <row r="2571" spans="23:24">
      <c r="W2571" s="69" t="b">
        <v>0</v>
      </c>
      <c r="X2571" s="48" t="s">
        <v>269</v>
      </c>
    </row>
    <row r="2572" spans="23:24">
      <c r="W2572" s="69" t="b">
        <v>0</v>
      </c>
      <c r="X2572" s="48" t="s">
        <v>269</v>
      </c>
    </row>
    <row r="2573" spans="23:24">
      <c r="W2573" s="69" t="b">
        <v>0</v>
      </c>
      <c r="X2573" s="48" t="s">
        <v>269</v>
      </c>
    </row>
    <row r="2574" spans="23:24">
      <c r="W2574" s="69" t="b">
        <v>0</v>
      </c>
      <c r="X2574" s="48" t="s">
        <v>269</v>
      </c>
    </row>
    <row r="2575" spans="23:24">
      <c r="W2575" s="69" t="b">
        <v>0</v>
      </c>
      <c r="X2575" s="48" t="s">
        <v>269</v>
      </c>
    </row>
    <row r="2576" spans="23:24">
      <c r="W2576" s="69" t="b">
        <v>0</v>
      </c>
      <c r="X2576" s="48" t="s">
        <v>269</v>
      </c>
    </row>
    <row r="2577" spans="23:24">
      <c r="W2577" s="69" t="b">
        <v>0</v>
      </c>
      <c r="X2577" s="48" t="s">
        <v>269</v>
      </c>
    </row>
    <row r="2578" spans="23:24">
      <c r="W2578" s="69" t="b">
        <v>0</v>
      </c>
      <c r="X2578" s="48" t="s">
        <v>269</v>
      </c>
    </row>
    <row r="2579" spans="23:24">
      <c r="W2579" s="69" t="b">
        <v>0</v>
      </c>
      <c r="X2579" s="48" t="s">
        <v>269</v>
      </c>
    </row>
    <row r="2580" spans="23:24">
      <c r="W2580" s="69" t="b">
        <v>0</v>
      </c>
      <c r="X2580" s="48" t="s">
        <v>269</v>
      </c>
    </row>
    <row r="2581" spans="23:24">
      <c r="W2581" s="69" t="b">
        <v>0</v>
      </c>
      <c r="X2581" s="48" t="s">
        <v>269</v>
      </c>
    </row>
    <row r="2582" spans="23:24">
      <c r="W2582" s="69" t="b">
        <v>0</v>
      </c>
      <c r="X2582" s="48" t="s">
        <v>269</v>
      </c>
    </row>
    <row r="2583" spans="23:24">
      <c r="W2583" s="69" t="b">
        <v>0</v>
      </c>
      <c r="X2583" s="48" t="s">
        <v>269</v>
      </c>
    </row>
    <row r="2584" spans="23:24">
      <c r="W2584" s="69" t="b">
        <v>0</v>
      </c>
      <c r="X2584" s="48" t="s">
        <v>269</v>
      </c>
    </row>
    <row r="2585" spans="23:24">
      <c r="W2585" s="69" t="b">
        <v>0</v>
      </c>
      <c r="X2585" s="48" t="s">
        <v>269</v>
      </c>
    </row>
    <row r="2586" spans="23:24">
      <c r="W2586" s="69" t="b">
        <v>0</v>
      </c>
      <c r="X2586" s="48" t="s">
        <v>269</v>
      </c>
    </row>
    <row r="2587" spans="23:24">
      <c r="W2587" s="69" t="b">
        <v>0</v>
      </c>
      <c r="X2587" s="48" t="s">
        <v>269</v>
      </c>
    </row>
    <row r="2588" spans="23:24">
      <c r="W2588" s="69" t="b">
        <v>0</v>
      </c>
      <c r="X2588" s="48" t="s">
        <v>269</v>
      </c>
    </row>
    <row r="2589" spans="23:24">
      <c r="W2589" s="69" t="b">
        <v>0</v>
      </c>
      <c r="X2589" s="48" t="s">
        <v>269</v>
      </c>
    </row>
    <row r="2590" spans="23:24">
      <c r="W2590" s="69" t="b">
        <v>0</v>
      </c>
      <c r="X2590" s="48" t="s">
        <v>269</v>
      </c>
    </row>
    <row r="2591" spans="23:24">
      <c r="W2591" s="69" t="b">
        <v>0</v>
      </c>
      <c r="X2591" s="48" t="s">
        <v>269</v>
      </c>
    </row>
    <row r="2592" spans="23:24">
      <c r="W2592" s="69" t="b">
        <v>0</v>
      </c>
      <c r="X2592" s="48" t="s">
        <v>269</v>
      </c>
    </row>
    <row r="2593" spans="23:24">
      <c r="W2593" s="69" t="b">
        <v>0</v>
      </c>
      <c r="X2593" s="48" t="s">
        <v>269</v>
      </c>
    </row>
    <row r="2594" spans="23:24">
      <c r="W2594" s="69" t="b">
        <v>0</v>
      </c>
      <c r="X2594" s="48" t="s">
        <v>269</v>
      </c>
    </row>
    <row r="2595" spans="23:24">
      <c r="W2595" s="69" t="b">
        <v>0</v>
      </c>
      <c r="X2595" s="48" t="s">
        <v>269</v>
      </c>
    </row>
    <row r="2596" spans="23:24">
      <c r="W2596" s="69" t="b">
        <v>0</v>
      </c>
      <c r="X2596" s="48" t="s">
        <v>269</v>
      </c>
    </row>
    <row r="2597" spans="23:24">
      <c r="W2597" s="69" t="b">
        <v>0</v>
      </c>
      <c r="X2597" s="48" t="s">
        <v>269</v>
      </c>
    </row>
    <row r="2598" spans="23:24">
      <c r="W2598" s="69" t="b">
        <v>0</v>
      </c>
      <c r="X2598" s="48" t="s">
        <v>269</v>
      </c>
    </row>
    <row r="2599" spans="23:24">
      <c r="W2599" s="69" t="b">
        <v>0</v>
      </c>
      <c r="X2599" s="48" t="s">
        <v>269</v>
      </c>
    </row>
    <row r="2600" spans="23:24">
      <c r="W2600" s="69" t="b">
        <v>0</v>
      </c>
      <c r="X2600" s="48" t="s">
        <v>269</v>
      </c>
    </row>
    <row r="2601" spans="23:24">
      <c r="W2601" s="69" t="b">
        <v>0</v>
      </c>
      <c r="X2601" s="48" t="s">
        <v>269</v>
      </c>
    </row>
    <row r="2602" spans="23:24">
      <c r="W2602" s="69" t="b">
        <v>0</v>
      </c>
      <c r="X2602" s="48" t="s">
        <v>269</v>
      </c>
    </row>
    <row r="2603" spans="23:24">
      <c r="W2603" s="69" t="b">
        <v>0</v>
      </c>
      <c r="X2603" s="48" t="s">
        <v>269</v>
      </c>
    </row>
    <row r="2604" spans="23:24">
      <c r="W2604" s="69" t="b">
        <v>0</v>
      </c>
      <c r="X2604" s="48" t="s">
        <v>269</v>
      </c>
    </row>
    <row r="2605" spans="23:24">
      <c r="W2605" s="69" t="b">
        <v>0</v>
      </c>
      <c r="X2605" s="48" t="s">
        <v>269</v>
      </c>
    </row>
    <row r="2606" spans="23:24">
      <c r="W2606" s="69" t="b">
        <v>0</v>
      </c>
      <c r="X2606" s="48" t="s">
        <v>269</v>
      </c>
    </row>
    <row r="2607" spans="23:24">
      <c r="W2607" s="69" t="b">
        <v>0</v>
      </c>
      <c r="X2607" s="48" t="s">
        <v>269</v>
      </c>
    </row>
    <row r="2608" spans="23:24">
      <c r="W2608" s="69" t="b">
        <v>0</v>
      </c>
      <c r="X2608" s="48" t="s">
        <v>269</v>
      </c>
    </row>
    <row r="2609" spans="23:24">
      <c r="W2609" s="69" t="b">
        <v>0</v>
      </c>
      <c r="X2609" s="48" t="s">
        <v>269</v>
      </c>
    </row>
    <row r="2610" spans="23:24">
      <c r="W2610" s="69" t="b">
        <v>0</v>
      </c>
      <c r="X2610" s="48" t="s">
        <v>269</v>
      </c>
    </row>
    <row r="2611" spans="23:24">
      <c r="W2611" s="69" t="b">
        <v>0</v>
      </c>
      <c r="X2611" s="48" t="s">
        <v>269</v>
      </c>
    </row>
    <row r="2612" spans="23:24">
      <c r="W2612" s="69" t="b">
        <v>0</v>
      </c>
      <c r="X2612" s="48" t="s">
        <v>269</v>
      </c>
    </row>
    <row r="2613" spans="23:24">
      <c r="W2613" s="69" t="b">
        <v>0</v>
      </c>
      <c r="X2613" s="48" t="s">
        <v>269</v>
      </c>
    </row>
    <row r="2614" spans="23:24">
      <c r="W2614" s="69" t="b">
        <v>0</v>
      </c>
      <c r="X2614" s="48" t="s">
        <v>269</v>
      </c>
    </row>
    <row r="2615" spans="23:24">
      <c r="W2615" s="69" t="b">
        <v>0</v>
      </c>
      <c r="X2615" s="48" t="s">
        <v>269</v>
      </c>
    </row>
    <row r="2616" spans="23:24">
      <c r="W2616" s="69" t="b">
        <v>0</v>
      </c>
      <c r="X2616" s="48" t="s">
        <v>269</v>
      </c>
    </row>
    <row r="2617" spans="23:24">
      <c r="W2617" s="69" t="b">
        <v>0</v>
      </c>
      <c r="X2617" s="48" t="s">
        <v>269</v>
      </c>
    </row>
    <row r="2618" spans="23:24">
      <c r="W2618" s="69" t="b">
        <v>0</v>
      </c>
      <c r="X2618" s="48" t="s">
        <v>269</v>
      </c>
    </row>
    <row r="2619" spans="23:24">
      <c r="W2619" s="69" t="b">
        <v>0</v>
      </c>
      <c r="X2619" s="48" t="s">
        <v>269</v>
      </c>
    </row>
    <row r="2620" spans="23:24">
      <c r="W2620" s="69" t="b">
        <v>0</v>
      </c>
      <c r="X2620" s="48" t="s">
        <v>269</v>
      </c>
    </row>
    <row r="2621" spans="23:24">
      <c r="W2621" s="69" t="b">
        <v>0</v>
      </c>
      <c r="X2621" s="48" t="s">
        <v>269</v>
      </c>
    </row>
    <row r="2622" spans="23:24">
      <c r="W2622" s="69" t="b">
        <v>0</v>
      </c>
      <c r="X2622" s="48" t="s">
        <v>269</v>
      </c>
    </row>
    <row r="2623" spans="23:24">
      <c r="W2623" s="69" t="b">
        <v>0</v>
      </c>
      <c r="X2623" s="48" t="s">
        <v>269</v>
      </c>
    </row>
    <row r="2624" spans="23:24">
      <c r="W2624" s="69" t="b">
        <v>0</v>
      </c>
      <c r="X2624" s="48" t="s">
        <v>269</v>
      </c>
    </row>
    <row r="2625" spans="23:24">
      <c r="W2625" s="69" t="b">
        <v>0</v>
      </c>
      <c r="X2625" s="48" t="s">
        <v>269</v>
      </c>
    </row>
    <row r="2626" spans="23:24">
      <c r="W2626" s="69" t="b">
        <v>0</v>
      </c>
      <c r="X2626" s="48" t="s">
        <v>269</v>
      </c>
    </row>
    <row r="2627" spans="23:24">
      <c r="W2627" s="69" t="b">
        <v>0</v>
      </c>
      <c r="X2627" s="48" t="s">
        <v>269</v>
      </c>
    </row>
    <row r="2628" spans="23:24">
      <c r="W2628" s="69" t="b">
        <v>0</v>
      </c>
      <c r="X2628" s="48" t="s">
        <v>269</v>
      </c>
    </row>
    <row r="2629" spans="23:24">
      <c r="W2629" s="69" t="b">
        <v>0</v>
      </c>
      <c r="X2629" s="48" t="s">
        <v>269</v>
      </c>
    </row>
    <row r="2630" spans="23:24">
      <c r="W2630" s="69" t="b">
        <v>0</v>
      </c>
      <c r="X2630" s="48" t="s">
        <v>269</v>
      </c>
    </row>
    <row r="2631" spans="23:24">
      <c r="W2631" s="69" t="b">
        <v>0</v>
      </c>
      <c r="X2631" s="48" t="s">
        <v>269</v>
      </c>
    </row>
    <row r="2632" spans="23:24">
      <c r="W2632" s="69" t="b">
        <v>0</v>
      </c>
      <c r="X2632" s="48" t="s">
        <v>269</v>
      </c>
    </row>
    <row r="2633" spans="23:24">
      <c r="W2633" s="69" t="b">
        <v>0</v>
      </c>
      <c r="X2633" s="48" t="s">
        <v>269</v>
      </c>
    </row>
    <row r="2634" spans="23:24">
      <c r="W2634" s="69" t="b">
        <v>0</v>
      </c>
      <c r="X2634" s="48" t="s">
        <v>269</v>
      </c>
    </row>
    <row r="2635" spans="23:24">
      <c r="W2635" s="69" t="b">
        <v>0</v>
      </c>
      <c r="X2635" s="48" t="s">
        <v>269</v>
      </c>
    </row>
    <row r="2636" spans="23:24">
      <c r="W2636" s="69" t="b">
        <v>0</v>
      </c>
      <c r="X2636" s="48" t="s">
        <v>269</v>
      </c>
    </row>
    <row r="2637" spans="23:24">
      <c r="W2637" s="69" t="b">
        <v>0</v>
      </c>
      <c r="X2637" s="48" t="s">
        <v>269</v>
      </c>
    </row>
    <row r="2638" spans="23:24">
      <c r="W2638" s="69" t="b">
        <v>0</v>
      </c>
      <c r="X2638" s="48" t="s">
        <v>269</v>
      </c>
    </row>
    <row r="2639" spans="23:24">
      <c r="W2639" s="69" t="b">
        <v>0</v>
      </c>
      <c r="X2639" s="48" t="s">
        <v>269</v>
      </c>
    </row>
    <row r="2640" spans="23:24">
      <c r="W2640" s="69" t="b">
        <v>0</v>
      </c>
      <c r="X2640" s="48" t="s">
        <v>269</v>
      </c>
    </row>
    <row r="2641" spans="23:24">
      <c r="W2641" s="69" t="b">
        <v>0</v>
      </c>
      <c r="X2641" s="48" t="s">
        <v>269</v>
      </c>
    </row>
    <row r="2642" spans="23:24">
      <c r="W2642" s="69" t="b">
        <v>0</v>
      </c>
      <c r="X2642" s="48" t="s">
        <v>269</v>
      </c>
    </row>
    <row r="2643" spans="23:24">
      <c r="W2643" s="69" t="b">
        <v>0</v>
      </c>
      <c r="X2643" s="48" t="s">
        <v>269</v>
      </c>
    </row>
    <row r="2644" spans="23:24">
      <c r="W2644" s="69" t="b">
        <v>0</v>
      </c>
      <c r="X2644" s="48" t="s">
        <v>269</v>
      </c>
    </row>
    <row r="2645" spans="23:24">
      <c r="W2645" s="69" t="b">
        <v>0</v>
      </c>
      <c r="X2645" s="48" t="s">
        <v>269</v>
      </c>
    </row>
    <row r="2646" spans="23:24">
      <c r="W2646" s="69" t="b">
        <v>0</v>
      </c>
      <c r="X2646" s="48" t="s">
        <v>269</v>
      </c>
    </row>
    <row r="2647" spans="23:24">
      <c r="W2647" s="69" t="b">
        <v>0</v>
      </c>
      <c r="X2647" s="48" t="s">
        <v>269</v>
      </c>
    </row>
    <row r="2648" spans="23:24">
      <c r="W2648" s="69" t="b">
        <v>0</v>
      </c>
      <c r="X2648" s="48" t="s">
        <v>269</v>
      </c>
    </row>
    <row r="2649" spans="23:24">
      <c r="W2649" s="69" t="b">
        <v>0</v>
      </c>
      <c r="X2649" s="48" t="s">
        <v>269</v>
      </c>
    </row>
    <row r="2650" spans="23:24">
      <c r="W2650" s="69" t="b">
        <v>0</v>
      </c>
      <c r="X2650" s="48" t="s">
        <v>269</v>
      </c>
    </row>
    <row r="2651" spans="23:24">
      <c r="W2651" s="69" t="b">
        <v>0</v>
      </c>
      <c r="X2651" s="48" t="s">
        <v>269</v>
      </c>
    </row>
    <row r="2652" spans="23:24">
      <c r="W2652" s="69" t="b">
        <v>0</v>
      </c>
      <c r="X2652" s="48" t="s">
        <v>269</v>
      </c>
    </row>
    <row r="2653" spans="23:24">
      <c r="W2653" s="69" t="b">
        <v>0</v>
      </c>
      <c r="X2653" s="48" t="s">
        <v>269</v>
      </c>
    </row>
    <row r="2654" spans="23:24">
      <c r="W2654" s="69" t="b">
        <v>0</v>
      </c>
      <c r="X2654" s="48" t="s">
        <v>269</v>
      </c>
    </row>
    <row r="2655" spans="23:24">
      <c r="W2655" s="69" t="b">
        <v>0</v>
      </c>
      <c r="X2655" s="48" t="s">
        <v>269</v>
      </c>
    </row>
    <row r="2656" spans="23:24">
      <c r="W2656" s="69" t="b">
        <v>0</v>
      </c>
      <c r="X2656" s="48" t="s">
        <v>269</v>
      </c>
    </row>
    <row r="2657" spans="23:24">
      <c r="W2657" s="69" t="b">
        <v>0</v>
      </c>
      <c r="X2657" s="48" t="s">
        <v>269</v>
      </c>
    </row>
    <row r="2658" spans="23:24">
      <c r="W2658" s="69" t="b">
        <v>0</v>
      </c>
      <c r="X2658" s="48" t="s">
        <v>269</v>
      </c>
    </row>
    <row r="2659" spans="23:24">
      <c r="W2659" s="69" t="b">
        <v>0</v>
      </c>
      <c r="X2659" s="48" t="s">
        <v>269</v>
      </c>
    </row>
    <row r="2660" spans="23:24">
      <c r="W2660" s="69" t="b">
        <v>0</v>
      </c>
      <c r="X2660" s="48" t="s">
        <v>269</v>
      </c>
    </row>
    <row r="2661" spans="23:24">
      <c r="W2661" s="69" t="b">
        <v>0</v>
      </c>
      <c r="X2661" s="48" t="s">
        <v>269</v>
      </c>
    </row>
    <row r="2662" spans="23:24">
      <c r="W2662" s="69" t="b">
        <v>0</v>
      </c>
      <c r="X2662" s="48" t="s">
        <v>269</v>
      </c>
    </row>
    <row r="2663" spans="23:24">
      <c r="W2663" s="69" t="b">
        <v>0</v>
      </c>
      <c r="X2663" s="48" t="s">
        <v>269</v>
      </c>
    </row>
    <row r="2664" spans="23:24">
      <c r="W2664" s="69" t="b">
        <v>0</v>
      </c>
      <c r="X2664" s="48" t="s">
        <v>269</v>
      </c>
    </row>
    <row r="2665" spans="23:24">
      <c r="W2665" s="69" t="b">
        <v>0</v>
      </c>
      <c r="X2665" s="48" t="s">
        <v>269</v>
      </c>
    </row>
    <row r="2666" spans="23:24">
      <c r="W2666" s="69" t="b">
        <v>0</v>
      </c>
      <c r="X2666" s="48" t="s">
        <v>269</v>
      </c>
    </row>
    <row r="2667" spans="23:24">
      <c r="W2667" s="69" t="b">
        <v>0</v>
      </c>
      <c r="X2667" s="48" t="s">
        <v>269</v>
      </c>
    </row>
    <row r="2668" spans="23:24">
      <c r="W2668" s="69" t="b">
        <v>0</v>
      </c>
      <c r="X2668" s="48" t="s">
        <v>269</v>
      </c>
    </row>
    <row r="2669" spans="23:24">
      <c r="W2669" s="69" t="b">
        <v>0</v>
      </c>
      <c r="X2669" s="48" t="s">
        <v>269</v>
      </c>
    </row>
    <row r="2670" spans="23:24">
      <c r="W2670" s="69" t="b">
        <v>0</v>
      </c>
      <c r="X2670" s="48" t="s">
        <v>269</v>
      </c>
    </row>
    <row r="2671" spans="23:24">
      <c r="W2671" s="69" t="b">
        <v>0</v>
      </c>
      <c r="X2671" s="48" t="s">
        <v>269</v>
      </c>
    </row>
    <row r="2672" spans="23:24">
      <c r="W2672" s="69" t="b">
        <v>0</v>
      </c>
      <c r="X2672" s="48" t="s">
        <v>269</v>
      </c>
    </row>
    <row r="2673" spans="23:24">
      <c r="W2673" s="69" t="b">
        <v>0</v>
      </c>
      <c r="X2673" s="48" t="s">
        <v>269</v>
      </c>
    </row>
    <row r="2674" spans="23:24">
      <c r="W2674" s="69" t="b">
        <v>0</v>
      </c>
      <c r="X2674" s="48" t="s">
        <v>269</v>
      </c>
    </row>
    <row r="2675" spans="23:24">
      <c r="W2675" s="69" t="b">
        <v>0</v>
      </c>
      <c r="X2675" s="48" t="s">
        <v>269</v>
      </c>
    </row>
    <row r="2676" spans="23:24">
      <c r="W2676" s="69" t="b">
        <v>0</v>
      </c>
      <c r="X2676" s="48" t="s">
        <v>269</v>
      </c>
    </row>
    <row r="2677" spans="23:24">
      <c r="W2677" s="69" t="b">
        <v>0</v>
      </c>
      <c r="X2677" s="48" t="s">
        <v>269</v>
      </c>
    </row>
    <row r="2678" spans="23:24">
      <c r="W2678" s="69" t="b">
        <v>0</v>
      </c>
      <c r="X2678" s="48" t="s">
        <v>269</v>
      </c>
    </row>
    <row r="2679" spans="23:24">
      <c r="W2679" s="69" t="b">
        <v>0</v>
      </c>
      <c r="X2679" s="48" t="s">
        <v>269</v>
      </c>
    </row>
    <row r="2680" spans="23:24">
      <c r="W2680" s="69" t="b">
        <v>0</v>
      </c>
      <c r="X2680" s="48" t="s">
        <v>269</v>
      </c>
    </row>
    <row r="2681" spans="23:24">
      <c r="W2681" s="69" t="b">
        <v>0</v>
      </c>
      <c r="X2681" s="48" t="s">
        <v>269</v>
      </c>
    </row>
    <row r="2682" spans="23:24">
      <c r="W2682" s="69" t="b">
        <v>0</v>
      </c>
      <c r="X2682" s="48" t="s">
        <v>269</v>
      </c>
    </row>
    <row r="2683" spans="23:24">
      <c r="W2683" s="69" t="b">
        <v>0</v>
      </c>
      <c r="X2683" s="48" t="s">
        <v>269</v>
      </c>
    </row>
    <row r="2684" spans="23:24">
      <c r="W2684" s="69" t="b">
        <v>0</v>
      </c>
      <c r="X2684" s="48" t="s">
        <v>269</v>
      </c>
    </row>
    <row r="2685" spans="23:24">
      <c r="W2685" s="69" t="b">
        <v>0</v>
      </c>
      <c r="X2685" s="48" t="s">
        <v>269</v>
      </c>
    </row>
    <row r="2686" spans="23:24">
      <c r="W2686" s="69" t="b">
        <v>0</v>
      </c>
      <c r="X2686" s="48" t="s">
        <v>269</v>
      </c>
    </row>
    <row r="2687" spans="23:24">
      <c r="W2687" s="69" t="b">
        <v>0</v>
      </c>
      <c r="X2687" s="48" t="s">
        <v>269</v>
      </c>
    </row>
    <row r="2688" spans="23:24">
      <c r="W2688" s="69" t="b">
        <v>0</v>
      </c>
      <c r="X2688" s="48" t="s">
        <v>269</v>
      </c>
    </row>
    <row r="2689" spans="23:24">
      <c r="W2689" s="69" t="b">
        <v>0</v>
      </c>
      <c r="X2689" s="48" t="s">
        <v>269</v>
      </c>
    </row>
    <row r="2690" spans="23:24">
      <c r="W2690" s="69" t="b">
        <v>0</v>
      </c>
      <c r="X2690" s="48" t="s">
        <v>269</v>
      </c>
    </row>
    <row r="2691" spans="23:24">
      <c r="W2691" s="69" t="b">
        <v>0</v>
      </c>
      <c r="X2691" s="48" t="s">
        <v>269</v>
      </c>
    </row>
    <row r="2692" spans="23:24">
      <c r="W2692" s="69" t="b">
        <v>0</v>
      </c>
      <c r="X2692" s="48" t="s">
        <v>269</v>
      </c>
    </row>
    <row r="2693" spans="23:24">
      <c r="W2693" s="69" t="b">
        <v>0</v>
      </c>
      <c r="X2693" s="48" t="s">
        <v>269</v>
      </c>
    </row>
    <row r="2694" spans="23:24">
      <c r="W2694" s="69" t="b">
        <v>0</v>
      </c>
      <c r="X2694" s="48" t="s">
        <v>269</v>
      </c>
    </row>
    <row r="2695" spans="23:24">
      <c r="W2695" s="69" t="b">
        <v>0</v>
      </c>
      <c r="X2695" s="48" t="s">
        <v>269</v>
      </c>
    </row>
    <row r="2696" spans="23:24">
      <c r="W2696" s="69" t="b">
        <v>0</v>
      </c>
      <c r="X2696" s="48" t="s">
        <v>269</v>
      </c>
    </row>
    <row r="2697" spans="23:24">
      <c r="W2697" s="69" t="b">
        <v>0</v>
      </c>
      <c r="X2697" s="48" t="s">
        <v>269</v>
      </c>
    </row>
    <row r="2698" spans="23:24">
      <c r="W2698" s="69" t="b">
        <v>0</v>
      </c>
      <c r="X2698" s="48" t="s">
        <v>269</v>
      </c>
    </row>
    <row r="2699" spans="23:24">
      <c r="W2699" s="69" t="b">
        <v>0</v>
      </c>
      <c r="X2699" s="48" t="s">
        <v>269</v>
      </c>
    </row>
    <row r="2700" spans="23:24">
      <c r="W2700" s="69" t="b">
        <v>0</v>
      </c>
      <c r="X2700" s="48" t="s">
        <v>269</v>
      </c>
    </row>
    <row r="2701" spans="23:24">
      <c r="W2701" s="69" t="b">
        <v>0</v>
      </c>
      <c r="X2701" s="48" t="s">
        <v>269</v>
      </c>
    </row>
    <row r="2702" spans="23:24">
      <c r="W2702" s="69" t="b">
        <v>0</v>
      </c>
      <c r="X2702" s="48" t="s">
        <v>269</v>
      </c>
    </row>
    <row r="2703" spans="23:24">
      <c r="W2703" s="69" t="b">
        <v>0</v>
      </c>
      <c r="X2703" s="48" t="s">
        <v>269</v>
      </c>
    </row>
    <row r="2704" spans="23:24">
      <c r="W2704" s="69" t="b">
        <v>0</v>
      </c>
      <c r="X2704" s="48" t="s">
        <v>269</v>
      </c>
    </row>
    <row r="2705" spans="23:24">
      <c r="W2705" s="69" t="b">
        <v>0</v>
      </c>
      <c r="X2705" s="48" t="s">
        <v>269</v>
      </c>
    </row>
    <row r="2706" spans="23:24">
      <c r="W2706" s="69" t="b">
        <v>0</v>
      </c>
      <c r="X2706" s="48" t="s">
        <v>269</v>
      </c>
    </row>
    <row r="2707" spans="23:24">
      <c r="W2707" s="69" t="b">
        <v>0</v>
      </c>
      <c r="X2707" s="48" t="s">
        <v>269</v>
      </c>
    </row>
    <row r="2708" spans="23:24">
      <c r="W2708" s="69" t="b">
        <v>0</v>
      </c>
      <c r="X2708" s="48" t="s">
        <v>269</v>
      </c>
    </row>
    <row r="2709" spans="23:24">
      <c r="W2709" s="69" t="b">
        <v>0</v>
      </c>
      <c r="X2709" s="48" t="s">
        <v>269</v>
      </c>
    </row>
    <row r="2710" spans="23:24">
      <c r="W2710" s="69" t="b">
        <v>0</v>
      </c>
      <c r="X2710" s="48" t="s">
        <v>269</v>
      </c>
    </row>
    <row r="2711" spans="23:24">
      <c r="W2711" s="69" t="b">
        <v>0</v>
      </c>
      <c r="X2711" s="48" t="s">
        <v>269</v>
      </c>
    </row>
    <row r="2712" spans="23:24">
      <c r="W2712" s="69" t="b">
        <v>0</v>
      </c>
      <c r="X2712" s="48" t="s">
        <v>269</v>
      </c>
    </row>
    <row r="2713" spans="23:24">
      <c r="W2713" s="69" t="b">
        <v>0</v>
      </c>
      <c r="X2713" s="48" t="s">
        <v>269</v>
      </c>
    </row>
    <row r="2714" spans="23:24">
      <c r="W2714" s="69" t="b">
        <v>0</v>
      </c>
      <c r="X2714" s="48" t="s">
        <v>269</v>
      </c>
    </row>
    <row r="2715" spans="23:24">
      <c r="W2715" s="69" t="b">
        <v>0</v>
      </c>
      <c r="X2715" s="48" t="s">
        <v>269</v>
      </c>
    </row>
    <row r="2716" spans="23:24">
      <c r="W2716" s="69" t="b">
        <v>0</v>
      </c>
      <c r="X2716" s="48" t="s">
        <v>269</v>
      </c>
    </row>
    <row r="2717" spans="23:24">
      <c r="W2717" s="69" t="b">
        <v>0</v>
      </c>
      <c r="X2717" s="48" t="s">
        <v>269</v>
      </c>
    </row>
    <row r="2718" spans="23:24">
      <c r="W2718" s="69" t="b">
        <v>0</v>
      </c>
      <c r="X2718" s="48" t="s">
        <v>269</v>
      </c>
    </row>
    <row r="2719" spans="23:24">
      <c r="W2719" s="69" t="b">
        <v>0</v>
      </c>
      <c r="X2719" s="48" t="s">
        <v>269</v>
      </c>
    </row>
    <row r="2720" spans="23:24">
      <c r="W2720" s="69" t="b">
        <v>0</v>
      </c>
      <c r="X2720" s="48" t="s">
        <v>269</v>
      </c>
    </row>
    <row r="2721" spans="23:24">
      <c r="W2721" s="69" t="b">
        <v>0</v>
      </c>
      <c r="X2721" s="48" t="s">
        <v>269</v>
      </c>
    </row>
    <row r="2722" spans="23:24">
      <c r="W2722" s="69" t="b">
        <v>0</v>
      </c>
      <c r="X2722" s="48" t="s">
        <v>269</v>
      </c>
    </row>
    <row r="2723" spans="23:24">
      <c r="W2723" s="69" t="b">
        <v>0</v>
      </c>
      <c r="X2723" s="48" t="s">
        <v>269</v>
      </c>
    </row>
    <row r="2724" spans="23:24">
      <c r="W2724" s="69" t="b">
        <v>0</v>
      </c>
      <c r="X2724" s="48" t="s">
        <v>269</v>
      </c>
    </row>
    <row r="2725" spans="23:24">
      <c r="W2725" s="69" t="b">
        <v>0</v>
      </c>
      <c r="X2725" s="48" t="s">
        <v>269</v>
      </c>
    </row>
    <row r="2726" spans="23:24">
      <c r="W2726" s="69" t="b">
        <v>0</v>
      </c>
      <c r="X2726" s="48" t="s">
        <v>269</v>
      </c>
    </row>
    <row r="2727" spans="23:24">
      <c r="W2727" s="69" t="b">
        <v>0</v>
      </c>
      <c r="X2727" s="48" t="s">
        <v>269</v>
      </c>
    </row>
    <row r="2728" spans="23:24">
      <c r="W2728" s="69" t="b">
        <v>0</v>
      </c>
      <c r="X2728" s="48" t="s">
        <v>269</v>
      </c>
    </row>
    <row r="2729" spans="23:24">
      <c r="W2729" s="69" t="b">
        <v>0</v>
      </c>
      <c r="X2729" s="48" t="s">
        <v>269</v>
      </c>
    </row>
    <row r="2730" spans="23:24">
      <c r="W2730" s="69" t="b">
        <v>0</v>
      </c>
      <c r="X2730" s="48" t="s">
        <v>269</v>
      </c>
    </row>
    <row r="2731" spans="23:24">
      <c r="W2731" s="69" t="b">
        <v>0</v>
      </c>
      <c r="X2731" s="48" t="s">
        <v>269</v>
      </c>
    </row>
    <row r="2732" spans="23:24">
      <c r="W2732" s="69" t="b">
        <v>0</v>
      </c>
      <c r="X2732" s="48" t="s">
        <v>269</v>
      </c>
    </row>
    <row r="2733" spans="23:24">
      <c r="W2733" s="69" t="b">
        <v>0</v>
      </c>
      <c r="X2733" s="48" t="s">
        <v>269</v>
      </c>
    </row>
    <row r="2734" spans="23:24">
      <c r="W2734" s="69" t="b">
        <v>0</v>
      </c>
      <c r="X2734" s="48" t="s">
        <v>269</v>
      </c>
    </row>
    <row r="2735" spans="23:24">
      <c r="W2735" s="69" t="b">
        <v>0</v>
      </c>
      <c r="X2735" s="48" t="s">
        <v>269</v>
      </c>
    </row>
    <row r="2736" spans="23:24">
      <c r="W2736" s="69" t="b">
        <v>0</v>
      </c>
      <c r="X2736" s="48" t="s">
        <v>269</v>
      </c>
    </row>
    <row r="2737" spans="23:24">
      <c r="W2737" s="69" t="b">
        <v>0</v>
      </c>
      <c r="X2737" s="48" t="s">
        <v>269</v>
      </c>
    </row>
    <row r="2738" spans="23:24">
      <c r="W2738" s="69" t="b">
        <v>0</v>
      </c>
      <c r="X2738" s="48" t="s">
        <v>269</v>
      </c>
    </row>
    <row r="2739" spans="23:24">
      <c r="W2739" s="69" t="b">
        <v>0</v>
      </c>
      <c r="X2739" s="48" t="s">
        <v>269</v>
      </c>
    </row>
    <row r="2740" spans="23:24">
      <c r="W2740" s="69" t="b">
        <v>0</v>
      </c>
      <c r="X2740" s="48" t="s">
        <v>269</v>
      </c>
    </row>
    <row r="2741" spans="23:24">
      <c r="W2741" s="69" t="b">
        <v>0</v>
      </c>
      <c r="X2741" s="48" t="s">
        <v>269</v>
      </c>
    </row>
    <row r="2742" spans="23:24">
      <c r="W2742" s="69" t="b">
        <v>0</v>
      </c>
      <c r="X2742" s="48" t="s">
        <v>269</v>
      </c>
    </row>
    <row r="2743" spans="23:24">
      <c r="W2743" s="69" t="b">
        <v>0</v>
      </c>
      <c r="X2743" s="48" t="s">
        <v>269</v>
      </c>
    </row>
    <row r="2744" spans="23:24">
      <c r="W2744" s="69" t="b">
        <v>0</v>
      </c>
      <c r="X2744" s="48" t="s">
        <v>269</v>
      </c>
    </row>
    <row r="2745" spans="23:24">
      <c r="W2745" s="69" t="b">
        <v>0</v>
      </c>
      <c r="X2745" s="48" t="s">
        <v>269</v>
      </c>
    </row>
    <row r="2746" spans="23:24">
      <c r="W2746" s="69" t="b">
        <v>0</v>
      </c>
      <c r="X2746" s="48" t="s">
        <v>269</v>
      </c>
    </row>
    <row r="2747" spans="23:24">
      <c r="W2747" s="69" t="b">
        <v>0</v>
      </c>
      <c r="X2747" s="48" t="s">
        <v>269</v>
      </c>
    </row>
    <row r="2748" spans="23:24">
      <c r="W2748" s="69" t="b">
        <v>0</v>
      </c>
      <c r="X2748" s="48" t="s">
        <v>269</v>
      </c>
    </row>
    <row r="2749" spans="23:24">
      <c r="W2749" s="69" t="b">
        <v>0</v>
      </c>
      <c r="X2749" s="48" t="s">
        <v>269</v>
      </c>
    </row>
    <row r="2750" spans="23:24">
      <c r="W2750" s="69" t="b">
        <v>0</v>
      </c>
      <c r="X2750" s="48" t="s">
        <v>269</v>
      </c>
    </row>
    <row r="2751" spans="23:24">
      <c r="W2751" s="69" t="b">
        <v>0</v>
      </c>
      <c r="X2751" s="48" t="s">
        <v>269</v>
      </c>
    </row>
    <row r="2752" spans="23:24">
      <c r="W2752" s="69" t="b">
        <v>0</v>
      </c>
      <c r="X2752" s="48" t="s">
        <v>269</v>
      </c>
    </row>
    <row r="2753" spans="23:24">
      <c r="W2753" s="69" t="b">
        <v>0</v>
      </c>
      <c r="X2753" s="48" t="s">
        <v>269</v>
      </c>
    </row>
    <row r="2754" spans="23:24">
      <c r="W2754" s="69" t="b">
        <v>0</v>
      </c>
      <c r="X2754" s="48" t="s">
        <v>269</v>
      </c>
    </row>
    <row r="2755" spans="23:24">
      <c r="W2755" s="69" t="b">
        <v>0</v>
      </c>
      <c r="X2755" s="48" t="s">
        <v>269</v>
      </c>
    </row>
    <row r="2756" spans="23:24">
      <c r="W2756" s="69" t="b">
        <v>0</v>
      </c>
      <c r="X2756" s="48" t="s">
        <v>269</v>
      </c>
    </row>
    <row r="2757" spans="23:24">
      <c r="W2757" s="69" t="b">
        <v>0</v>
      </c>
      <c r="X2757" s="48" t="s">
        <v>269</v>
      </c>
    </row>
    <row r="2758" spans="23:24">
      <c r="W2758" s="69" t="b">
        <v>0</v>
      </c>
      <c r="X2758" s="48" t="s">
        <v>269</v>
      </c>
    </row>
    <row r="2759" spans="23:24">
      <c r="W2759" s="69" t="b">
        <v>0</v>
      </c>
      <c r="X2759" s="48" t="s">
        <v>269</v>
      </c>
    </row>
    <row r="2760" spans="23:24">
      <c r="W2760" s="69" t="b">
        <v>0</v>
      </c>
      <c r="X2760" s="48" t="s">
        <v>269</v>
      </c>
    </row>
    <row r="2761" spans="23:24">
      <c r="W2761" s="69" t="b">
        <v>0</v>
      </c>
      <c r="X2761" s="48" t="s">
        <v>269</v>
      </c>
    </row>
    <row r="2762" spans="23:24">
      <c r="W2762" s="69" t="b">
        <v>0</v>
      </c>
      <c r="X2762" s="48" t="s">
        <v>269</v>
      </c>
    </row>
    <row r="2763" spans="23:24">
      <c r="W2763" s="69" t="b">
        <v>0</v>
      </c>
      <c r="X2763" s="48" t="s">
        <v>269</v>
      </c>
    </row>
    <row r="2764" spans="23:24">
      <c r="W2764" s="69" t="b">
        <v>0</v>
      </c>
      <c r="X2764" s="48" t="s">
        <v>269</v>
      </c>
    </row>
    <row r="2765" spans="23:24">
      <c r="W2765" s="69" t="b">
        <v>0</v>
      </c>
      <c r="X2765" s="48" t="s">
        <v>269</v>
      </c>
    </row>
    <row r="2766" spans="23:24">
      <c r="W2766" s="69" t="b">
        <v>0</v>
      </c>
      <c r="X2766" s="48" t="s">
        <v>269</v>
      </c>
    </row>
    <row r="2767" spans="23:24">
      <c r="W2767" s="69" t="b">
        <v>0</v>
      </c>
      <c r="X2767" s="48" t="s">
        <v>269</v>
      </c>
    </row>
    <row r="2768" spans="23:24">
      <c r="W2768" s="69" t="b">
        <v>0</v>
      </c>
      <c r="X2768" s="48" t="s">
        <v>269</v>
      </c>
    </row>
    <row r="2769" spans="23:24">
      <c r="W2769" s="69" t="b">
        <v>0</v>
      </c>
      <c r="X2769" s="48" t="s">
        <v>269</v>
      </c>
    </row>
    <row r="2770" spans="23:24">
      <c r="W2770" s="69" t="b">
        <v>0</v>
      </c>
      <c r="X2770" s="48" t="s">
        <v>269</v>
      </c>
    </row>
    <row r="2771" spans="23:24">
      <c r="W2771" s="69" t="b">
        <v>0</v>
      </c>
      <c r="X2771" s="48" t="s">
        <v>269</v>
      </c>
    </row>
    <row r="2772" spans="23:24">
      <c r="W2772" s="69" t="b">
        <v>0</v>
      </c>
      <c r="X2772" s="48" t="s">
        <v>269</v>
      </c>
    </row>
    <row r="2773" spans="23:24">
      <c r="W2773" s="69" t="b">
        <v>0</v>
      </c>
      <c r="X2773" s="48" t="s">
        <v>269</v>
      </c>
    </row>
    <row r="2774" spans="23:24">
      <c r="W2774" s="69" t="b">
        <v>0</v>
      </c>
      <c r="X2774" s="48" t="s">
        <v>269</v>
      </c>
    </row>
    <row r="2775" spans="23:24">
      <c r="W2775" s="69" t="b">
        <v>0</v>
      </c>
      <c r="X2775" s="48" t="s">
        <v>269</v>
      </c>
    </row>
    <row r="2776" spans="23:24">
      <c r="W2776" s="69" t="b">
        <v>0</v>
      </c>
      <c r="X2776" s="48" t="s">
        <v>269</v>
      </c>
    </row>
    <row r="2777" spans="23:24">
      <c r="W2777" s="69" t="b">
        <v>0</v>
      </c>
      <c r="X2777" s="48" t="s">
        <v>269</v>
      </c>
    </row>
    <row r="2778" spans="23:24">
      <c r="W2778" s="69" t="b">
        <v>0</v>
      </c>
      <c r="X2778" s="48" t="s">
        <v>269</v>
      </c>
    </row>
    <row r="2779" spans="23:24">
      <c r="W2779" s="69" t="b">
        <v>0</v>
      </c>
      <c r="X2779" s="48" t="s">
        <v>269</v>
      </c>
    </row>
    <row r="2780" spans="23:24">
      <c r="W2780" s="69" t="b">
        <v>0</v>
      </c>
      <c r="X2780" s="48" t="s">
        <v>269</v>
      </c>
    </row>
    <row r="2781" spans="23:24">
      <c r="W2781" s="69" t="b">
        <v>0</v>
      </c>
      <c r="X2781" s="48" t="s">
        <v>269</v>
      </c>
    </row>
    <row r="2782" spans="23:24">
      <c r="W2782" s="69" t="b">
        <v>0</v>
      </c>
      <c r="X2782" s="48" t="s">
        <v>269</v>
      </c>
    </row>
    <row r="2783" spans="23:24">
      <c r="W2783" s="69" t="b">
        <v>0</v>
      </c>
      <c r="X2783" s="48" t="s">
        <v>269</v>
      </c>
    </row>
    <row r="2784" spans="23:24">
      <c r="W2784" s="69" t="b">
        <v>0</v>
      </c>
      <c r="X2784" s="48" t="s">
        <v>269</v>
      </c>
    </row>
    <row r="2785" spans="23:24">
      <c r="W2785" s="69" t="b">
        <v>0</v>
      </c>
      <c r="X2785" s="48" t="s">
        <v>269</v>
      </c>
    </row>
    <row r="2786" spans="23:24">
      <c r="W2786" s="69" t="b">
        <v>0</v>
      </c>
      <c r="X2786" s="48" t="s">
        <v>269</v>
      </c>
    </row>
    <row r="2787" spans="23:24">
      <c r="W2787" s="69" t="b">
        <v>0</v>
      </c>
      <c r="X2787" s="48" t="s">
        <v>269</v>
      </c>
    </row>
    <row r="2788" spans="23:24">
      <c r="W2788" s="69" t="b">
        <v>0</v>
      </c>
      <c r="X2788" s="48" t="s">
        <v>269</v>
      </c>
    </row>
    <row r="2789" spans="23:24">
      <c r="W2789" s="69" t="b">
        <v>0</v>
      </c>
      <c r="X2789" s="48" t="s">
        <v>269</v>
      </c>
    </row>
    <row r="2790" spans="23:24">
      <c r="W2790" s="69" t="b">
        <v>0</v>
      </c>
      <c r="X2790" s="48" t="s">
        <v>269</v>
      </c>
    </row>
    <row r="2791" spans="23:24">
      <c r="W2791" s="69" t="b">
        <v>0</v>
      </c>
      <c r="X2791" s="48" t="s">
        <v>269</v>
      </c>
    </row>
    <row r="2792" spans="23:24">
      <c r="W2792" s="69" t="b">
        <v>0</v>
      </c>
      <c r="X2792" s="48" t="s">
        <v>269</v>
      </c>
    </row>
    <row r="2793" spans="23:24">
      <c r="W2793" s="69" t="b">
        <v>0</v>
      </c>
      <c r="X2793" s="48" t="s">
        <v>269</v>
      </c>
    </row>
    <row r="2794" spans="23:24">
      <c r="W2794" s="69" t="b">
        <v>0</v>
      </c>
      <c r="X2794" s="48" t="s">
        <v>269</v>
      </c>
    </row>
    <row r="2795" spans="23:24">
      <c r="W2795" s="69" t="b">
        <v>0</v>
      </c>
      <c r="X2795" s="48" t="s">
        <v>269</v>
      </c>
    </row>
    <row r="2796" spans="23:24">
      <c r="W2796" s="69" t="b">
        <v>0</v>
      </c>
      <c r="X2796" s="48" t="s">
        <v>269</v>
      </c>
    </row>
    <row r="2797" spans="23:24">
      <c r="W2797" s="69" t="b">
        <v>0</v>
      </c>
      <c r="X2797" s="48" t="s">
        <v>269</v>
      </c>
    </row>
    <row r="2798" spans="23:24">
      <c r="W2798" s="69" t="b">
        <v>0</v>
      </c>
      <c r="X2798" s="48" t="s">
        <v>269</v>
      </c>
    </row>
    <row r="2799" spans="23:24">
      <c r="W2799" s="69" t="b">
        <v>0</v>
      </c>
      <c r="X2799" s="48" t="s">
        <v>269</v>
      </c>
    </row>
    <row r="2800" spans="23:24">
      <c r="W2800" s="69" t="b">
        <v>0</v>
      </c>
      <c r="X2800" s="48" t="s">
        <v>269</v>
      </c>
    </row>
    <row r="2801" spans="23:24">
      <c r="W2801" s="69" t="b">
        <v>0</v>
      </c>
      <c r="X2801" s="48" t="s">
        <v>269</v>
      </c>
    </row>
    <row r="2802" spans="23:24">
      <c r="W2802" s="69" t="b">
        <v>0</v>
      </c>
      <c r="X2802" s="48" t="s">
        <v>269</v>
      </c>
    </row>
    <row r="2803" spans="23:24">
      <c r="W2803" s="69" t="b">
        <v>0</v>
      </c>
      <c r="X2803" s="48" t="s">
        <v>269</v>
      </c>
    </row>
    <row r="2804" spans="23:24">
      <c r="W2804" s="69" t="b">
        <v>0</v>
      </c>
      <c r="X2804" s="48" t="s">
        <v>269</v>
      </c>
    </row>
    <row r="2805" spans="23:24">
      <c r="W2805" s="69" t="b">
        <v>0</v>
      </c>
      <c r="X2805" s="48" t="s">
        <v>269</v>
      </c>
    </row>
    <row r="2806" spans="23:24">
      <c r="W2806" s="69" t="b">
        <v>0</v>
      </c>
      <c r="X2806" s="48" t="s">
        <v>269</v>
      </c>
    </row>
    <row r="2807" spans="23:24">
      <c r="W2807" s="69" t="b">
        <v>0</v>
      </c>
      <c r="X2807" s="48" t="s">
        <v>269</v>
      </c>
    </row>
    <row r="2808" spans="23:24">
      <c r="W2808" s="69" t="b">
        <v>0</v>
      </c>
      <c r="X2808" s="48" t="s">
        <v>269</v>
      </c>
    </row>
    <row r="2809" spans="23:24">
      <c r="W2809" s="69" t="b">
        <v>0</v>
      </c>
      <c r="X2809" s="48" t="s">
        <v>269</v>
      </c>
    </row>
    <row r="2810" spans="23:24">
      <c r="W2810" s="69" t="b">
        <v>0</v>
      </c>
      <c r="X2810" s="48" t="s">
        <v>269</v>
      </c>
    </row>
    <row r="2811" spans="23:24">
      <c r="W2811" s="69" t="b">
        <v>0</v>
      </c>
      <c r="X2811" s="48" t="s">
        <v>269</v>
      </c>
    </row>
    <row r="2812" spans="23:24">
      <c r="W2812" s="69" t="b">
        <v>0</v>
      </c>
      <c r="X2812" s="48" t="s">
        <v>269</v>
      </c>
    </row>
    <row r="2813" spans="23:24">
      <c r="W2813" s="69" t="b">
        <v>0</v>
      </c>
      <c r="X2813" s="48" t="s">
        <v>269</v>
      </c>
    </row>
    <row r="2814" spans="23:24">
      <c r="W2814" s="69" t="b">
        <v>0</v>
      </c>
      <c r="X2814" s="48" t="s">
        <v>269</v>
      </c>
    </row>
    <row r="2815" spans="23:24">
      <c r="W2815" s="69" t="b">
        <v>0</v>
      </c>
      <c r="X2815" s="48" t="s">
        <v>269</v>
      </c>
    </row>
    <row r="2816" spans="23:24">
      <c r="W2816" s="69" t="b">
        <v>0</v>
      </c>
      <c r="X2816" s="48" t="s">
        <v>269</v>
      </c>
    </row>
    <row r="2817" spans="23:24">
      <c r="W2817" s="69" t="b">
        <v>0</v>
      </c>
      <c r="X2817" s="48" t="s">
        <v>269</v>
      </c>
    </row>
    <row r="2818" spans="23:24">
      <c r="W2818" s="69" t="b">
        <v>0</v>
      </c>
      <c r="X2818" s="48" t="s">
        <v>269</v>
      </c>
    </row>
    <row r="2819" spans="23:24">
      <c r="W2819" s="69" t="b">
        <v>0</v>
      </c>
      <c r="X2819" s="48" t="s">
        <v>269</v>
      </c>
    </row>
    <row r="2820" spans="23:24">
      <c r="W2820" s="69" t="b">
        <v>0</v>
      </c>
      <c r="X2820" s="48" t="s">
        <v>269</v>
      </c>
    </row>
    <row r="2821" spans="23:24">
      <c r="W2821" s="69" t="b">
        <v>0</v>
      </c>
      <c r="X2821" s="48" t="s">
        <v>269</v>
      </c>
    </row>
    <row r="2822" spans="23:24">
      <c r="W2822" s="69" t="b">
        <v>0</v>
      </c>
      <c r="X2822" s="48" t="s">
        <v>269</v>
      </c>
    </row>
    <row r="2823" spans="23:24">
      <c r="W2823" s="69" t="b">
        <v>0</v>
      </c>
      <c r="X2823" s="48" t="s">
        <v>269</v>
      </c>
    </row>
    <row r="2824" spans="23:24">
      <c r="W2824" s="69" t="b">
        <v>0</v>
      </c>
      <c r="X2824" s="48" t="s">
        <v>269</v>
      </c>
    </row>
    <row r="2825" spans="23:24">
      <c r="W2825" s="69" t="b">
        <v>0</v>
      </c>
      <c r="X2825" s="48" t="s">
        <v>269</v>
      </c>
    </row>
    <row r="2826" spans="23:24">
      <c r="W2826" s="69" t="b">
        <v>0</v>
      </c>
      <c r="X2826" s="48" t="s">
        <v>269</v>
      </c>
    </row>
    <row r="2827" spans="23:24">
      <c r="W2827" s="69" t="b">
        <v>0</v>
      </c>
      <c r="X2827" s="48" t="s">
        <v>269</v>
      </c>
    </row>
    <row r="2828" spans="23:24">
      <c r="W2828" s="69" t="b">
        <v>0</v>
      </c>
      <c r="X2828" s="48" t="s">
        <v>269</v>
      </c>
    </row>
    <row r="2829" spans="23:24">
      <c r="W2829" s="69" t="b">
        <v>0</v>
      </c>
      <c r="X2829" s="48" t="s">
        <v>269</v>
      </c>
    </row>
    <row r="2830" spans="23:24">
      <c r="W2830" s="69" t="b">
        <v>0</v>
      </c>
      <c r="X2830" s="48" t="s">
        <v>269</v>
      </c>
    </row>
    <row r="2831" spans="23:24">
      <c r="W2831" s="69" t="b">
        <v>0</v>
      </c>
      <c r="X2831" s="48" t="s">
        <v>269</v>
      </c>
    </row>
    <row r="2832" spans="23:24">
      <c r="W2832" s="69" t="b">
        <v>0</v>
      </c>
      <c r="X2832" s="48" t="s">
        <v>269</v>
      </c>
    </row>
    <row r="2833" spans="23:24">
      <c r="W2833" s="69" t="b">
        <v>0</v>
      </c>
      <c r="X2833" s="48" t="s">
        <v>269</v>
      </c>
    </row>
    <row r="2834" spans="23:24">
      <c r="W2834" s="69" t="b">
        <v>0</v>
      </c>
      <c r="X2834" s="48" t="s">
        <v>269</v>
      </c>
    </row>
    <row r="2835" spans="23:24">
      <c r="W2835" s="69" t="b">
        <v>0</v>
      </c>
      <c r="X2835" s="48" t="s">
        <v>269</v>
      </c>
    </row>
    <row r="2836" spans="23:24">
      <c r="W2836" s="69" t="b">
        <v>0</v>
      </c>
      <c r="X2836" s="48" t="s">
        <v>269</v>
      </c>
    </row>
    <row r="2837" spans="23:24">
      <c r="W2837" s="69" t="b">
        <v>0</v>
      </c>
      <c r="X2837" s="48" t="s">
        <v>269</v>
      </c>
    </row>
    <row r="2838" spans="23:24">
      <c r="W2838" s="69" t="b">
        <v>0</v>
      </c>
      <c r="X2838" s="48" t="s">
        <v>269</v>
      </c>
    </row>
    <row r="2839" spans="23:24">
      <c r="W2839" s="69" t="b">
        <v>0</v>
      </c>
      <c r="X2839" s="48" t="s">
        <v>269</v>
      </c>
    </row>
    <row r="2840" spans="23:24">
      <c r="W2840" s="69" t="b">
        <v>0</v>
      </c>
      <c r="X2840" s="48" t="s">
        <v>269</v>
      </c>
    </row>
    <row r="2841" spans="23:24">
      <c r="W2841" s="69" t="b">
        <v>0</v>
      </c>
      <c r="X2841" s="48" t="s">
        <v>269</v>
      </c>
    </row>
    <row r="2842" spans="23:24">
      <c r="W2842" s="69" t="b">
        <v>0</v>
      </c>
      <c r="X2842" s="48" t="s">
        <v>269</v>
      </c>
    </row>
    <row r="2843" spans="23:24">
      <c r="W2843" s="69" t="b">
        <v>0</v>
      </c>
      <c r="X2843" s="48" t="s">
        <v>269</v>
      </c>
    </row>
    <row r="2844" spans="23:24">
      <c r="W2844" s="69" t="b">
        <v>0</v>
      </c>
      <c r="X2844" s="48" t="s">
        <v>269</v>
      </c>
    </row>
    <row r="2845" spans="23:24">
      <c r="W2845" s="69" t="b">
        <v>0</v>
      </c>
      <c r="X2845" s="48" t="s">
        <v>269</v>
      </c>
    </row>
    <row r="2846" spans="23:24">
      <c r="W2846" s="69" t="b">
        <v>0</v>
      </c>
      <c r="X2846" s="48" t="s">
        <v>269</v>
      </c>
    </row>
    <row r="2847" spans="23:24">
      <c r="W2847" s="69" t="b">
        <v>0</v>
      </c>
      <c r="X2847" s="48" t="s">
        <v>269</v>
      </c>
    </row>
    <row r="2848" spans="23:24">
      <c r="W2848" s="69" t="b">
        <v>0</v>
      </c>
      <c r="X2848" s="48" t="s">
        <v>269</v>
      </c>
    </row>
    <row r="2849" spans="23:24">
      <c r="W2849" s="69" t="b">
        <v>0</v>
      </c>
      <c r="X2849" s="48" t="s">
        <v>269</v>
      </c>
    </row>
    <row r="2850" spans="23:24">
      <c r="W2850" s="69" t="b">
        <v>0</v>
      </c>
      <c r="X2850" s="48" t="s">
        <v>269</v>
      </c>
    </row>
    <row r="2851" spans="23:24">
      <c r="W2851" s="69" t="b">
        <v>0</v>
      </c>
      <c r="X2851" s="48" t="s">
        <v>269</v>
      </c>
    </row>
    <row r="2852" spans="23:24">
      <c r="W2852" s="69" t="b">
        <v>0</v>
      </c>
      <c r="X2852" s="48" t="s">
        <v>269</v>
      </c>
    </row>
    <row r="2853" spans="23:24">
      <c r="W2853" s="69" t="b">
        <v>0</v>
      </c>
      <c r="X2853" s="48" t="s">
        <v>269</v>
      </c>
    </row>
    <row r="2854" spans="23:24">
      <c r="W2854" s="69" t="b">
        <v>0</v>
      </c>
      <c r="X2854" s="48" t="s">
        <v>269</v>
      </c>
    </row>
    <row r="2855" spans="23:24">
      <c r="W2855" s="69" t="b">
        <v>0</v>
      </c>
      <c r="X2855" s="48" t="s">
        <v>269</v>
      </c>
    </row>
    <row r="2856" spans="23:24">
      <c r="W2856" s="69" t="b">
        <v>0</v>
      </c>
      <c r="X2856" s="48" t="s">
        <v>269</v>
      </c>
    </row>
    <row r="2857" spans="23:24">
      <c r="W2857" s="69" t="b">
        <v>0</v>
      </c>
      <c r="X2857" s="48" t="s">
        <v>269</v>
      </c>
    </row>
    <row r="2858" spans="23:24">
      <c r="W2858" s="69" t="b">
        <v>0</v>
      </c>
      <c r="X2858" s="48" t="s">
        <v>269</v>
      </c>
    </row>
    <row r="2859" spans="23:24">
      <c r="W2859" s="69" t="b">
        <v>0</v>
      </c>
      <c r="X2859" s="48" t="s">
        <v>269</v>
      </c>
    </row>
    <row r="2860" spans="23:24">
      <c r="W2860" s="69" t="b">
        <v>0</v>
      </c>
      <c r="X2860" s="48" t="s">
        <v>269</v>
      </c>
    </row>
    <row r="2861" spans="23:24">
      <c r="W2861" s="69" t="b">
        <v>0</v>
      </c>
      <c r="X2861" s="48" t="s">
        <v>269</v>
      </c>
    </row>
    <row r="2862" spans="23:24">
      <c r="W2862" s="69" t="b">
        <v>0</v>
      </c>
      <c r="X2862" s="48" t="s">
        <v>269</v>
      </c>
    </row>
    <row r="2863" spans="23:24">
      <c r="W2863" s="69" t="b">
        <v>0</v>
      </c>
      <c r="X2863" s="48" t="s">
        <v>269</v>
      </c>
    </row>
    <row r="2864" spans="23:24">
      <c r="W2864" s="69" t="b">
        <v>0</v>
      </c>
      <c r="X2864" s="48" t="s">
        <v>269</v>
      </c>
    </row>
    <row r="2865" spans="23:24">
      <c r="W2865" s="69" t="b">
        <v>0</v>
      </c>
      <c r="X2865" s="48" t="s">
        <v>269</v>
      </c>
    </row>
    <row r="2866" spans="23:24">
      <c r="W2866" s="69" t="b">
        <v>0</v>
      </c>
      <c r="X2866" s="48" t="s">
        <v>269</v>
      </c>
    </row>
    <row r="2867" spans="23:24">
      <c r="W2867" s="69" t="b">
        <v>0</v>
      </c>
      <c r="X2867" s="48" t="s">
        <v>269</v>
      </c>
    </row>
    <row r="2868" spans="23:24">
      <c r="W2868" s="69" t="b">
        <v>0</v>
      </c>
      <c r="X2868" s="48" t="s">
        <v>269</v>
      </c>
    </row>
    <row r="2869" spans="23:24">
      <c r="W2869" s="69" t="b">
        <v>0</v>
      </c>
      <c r="X2869" s="48" t="s">
        <v>269</v>
      </c>
    </row>
    <row r="2870" spans="23:24">
      <c r="W2870" s="69" t="b">
        <v>0</v>
      </c>
      <c r="X2870" s="48" t="s">
        <v>269</v>
      </c>
    </row>
    <row r="2871" spans="23:24">
      <c r="W2871" s="69" t="b">
        <v>0</v>
      </c>
      <c r="X2871" s="48" t="s">
        <v>269</v>
      </c>
    </row>
    <row r="2872" spans="23:24">
      <c r="W2872" s="69" t="b">
        <v>0</v>
      </c>
      <c r="X2872" s="48" t="s">
        <v>269</v>
      </c>
    </row>
    <row r="2873" spans="23:24">
      <c r="W2873" s="69" t="b">
        <v>0</v>
      </c>
      <c r="X2873" s="48" t="s">
        <v>269</v>
      </c>
    </row>
    <row r="2874" spans="23:24">
      <c r="W2874" s="69" t="b">
        <v>0</v>
      </c>
      <c r="X2874" s="48" t="s">
        <v>269</v>
      </c>
    </row>
    <row r="2875" spans="23:24">
      <c r="W2875" s="69" t="b">
        <v>0</v>
      </c>
      <c r="X2875" s="48" t="s">
        <v>269</v>
      </c>
    </row>
    <row r="2876" spans="23:24">
      <c r="W2876" s="69" t="b">
        <v>0</v>
      </c>
      <c r="X2876" s="48" t="s">
        <v>269</v>
      </c>
    </row>
    <row r="2877" spans="23:24">
      <c r="W2877" s="69" t="b">
        <v>0</v>
      </c>
      <c r="X2877" s="48" t="s">
        <v>269</v>
      </c>
    </row>
    <row r="2878" spans="23:24">
      <c r="W2878" s="69" t="b">
        <v>0</v>
      </c>
      <c r="X2878" s="48" t="s">
        <v>269</v>
      </c>
    </row>
    <row r="2879" spans="23:24">
      <c r="W2879" s="69" t="b">
        <v>0</v>
      </c>
      <c r="X2879" s="48" t="s">
        <v>269</v>
      </c>
    </row>
    <row r="2880" spans="23:24">
      <c r="W2880" s="69" t="b">
        <v>0</v>
      </c>
      <c r="X2880" s="48" t="s">
        <v>269</v>
      </c>
    </row>
    <row r="2881" spans="23:24">
      <c r="W2881" s="69" t="b">
        <v>0</v>
      </c>
      <c r="X2881" s="48" t="s">
        <v>269</v>
      </c>
    </row>
    <row r="2882" spans="23:24">
      <c r="W2882" s="69" t="b">
        <v>0</v>
      </c>
      <c r="X2882" s="48" t="s">
        <v>269</v>
      </c>
    </row>
    <row r="2883" spans="23:24">
      <c r="W2883" s="69" t="b">
        <v>0</v>
      </c>
      <c r="X2883" s="48" t="s">
        <v>269</v>
      </c>
    </row>
    <row r="2884" spans="23:24">
      <c r="W2884" s="69" t="b">
        <v>0</v>
      </c>
      <c r="X2884" s="48" t="s">
        <v>269</v>
      </c>
    </row>
    <row r="2885" spans="23:24">
      <c r="W2885" s="69" t="b">
        <v>0</v>
      </c>
      <c r="X2885" s="48" t="s">
        <v>269</v>
      </c>
    </row>
    <row r="2886" spans="23:24">
      <c r="W2886" s="69" t="b">
        <v>0</v>
      </c>
      <c r="X2886" s="48" t="s">
        <v>269</v>
      </c>
    </row>
    <row r="2887" spans="23:24">
      <c r="W2887" s="69" t="b">
        <v>0</v>
      </c>
      <c r="X2887" s="48" t="s">
        <v>269</v>
      </c>
    </row>
    <row r="2888" spans="23:24">
      <c r="W2888" s="69" t="b">
        <v>0</v>
      </c>
      <c r="X2888" s="48" t="s">
        <v>269</v>
      </c>
    </row>
    <row r="2889" spans="23:24">
      <c r="W2889" s="69" t="b">
        <v>0</v>
      </c>
      <c r="X2889" s="48" t="s">
        <v>269</v>
      </c>
    </row>
    <row r="2890" spans="23:24">
      <c r="W2890" s="69" t="b">
        <v>0</v>
      </c>
      <c r="X2890" s="48" t="s">
        <v>269</v>
      </c>
    </row>
    <row r="2891" spans="23:24">
      <c r="W2891" s="69" t="b">
        <v>0</v>
      </c>
      <c r="X2891" s="48" t="s">
        <v>269</v>
      </c>
    </row>
    <row r="2892" spans="23:24">
      <c r="W2892" s="69" t="b">
        <v>0</v>
      </c>
      <c r="X2892" s="48" t="s">
        <v>269</v>
      </c>
    </row>
    <row r="2893" spans="23:24">
      <c r="W2893" s="69" t="b">
        <v>0</v>
      </c>
      <c r="X2893" s="48" t="s">
        <v>269</v>
      </c>
    </row>
    <row r="2894" spans="23:24">
      <c r="W2894" s="69" t="b">
        <v>0</v>
      </c>
      <c r="X2894" s="48" t="s">
        <v>269</v>
      </c>
    </row>
    <row r="2895" spans="23:24">
      <c r="W2895" s="69" t="b">
        <v>0</v>
      </c>
      <c r="X2895" s="48" t="s">
        <v>269</v>
      </c>
    </row>
    <row r="2896" spans="23:24">
      <c r="W2896" s="69" t="b">
        <v>0</v>
      </c>
      <c r="X2896" s="48" t="s">
        <v>269</v>
      </c>
    </row>
    <row r="2897" spans="23:24">
      <c r="W2897" s="69" t="b">
        <v>0</v>
      </c>
      <c r="X2897" s="48" t="s">
        <v>269</v>
      </c>
    </row>
    <row r="2898" spans="23:24">
      <c r="W2898" s="69" t="b">
        <v>0</v>
      </c>
      <c r="X2898" s="48" t="s">
        <v>269</v>
      </c>
    </row>
    <row r="2899" spans="23:24">
      <c r="W2899" s="69" t="b">
        <v>0</v>
      </c>
      <c r="X2899" s="48" t="s">
        <v>269</v>
      </c>
    </row>
    <row r="2900" spans="23:24">
      <c r="W2900" s="69" t="b">
        <v>0</v>
      </c>
      <c r="X2900" s="48" t="s">
        <v>269</v>
      </c>
    </row>
    <row r="2901" spans="23:24">
      <c r="W2901" s="69" t="b">
        <v>0</v>
      </c>
      <c r="X2901" s="48" t="s">
        <v>269</v>
      </c>
    </row>
    <row r="2902" spans="23:24">
      <c r="W2902" s="69" t="b">
        <v>0</v>
      </c>
      <c r="X2902" s="48" t="s">
        <v>269</v>
      </c>
    </row>
    <row r="2903" spans="23:24">
      <c r="W2903" s="69" t="b">
        <v>0</v>
      </c>
      <c r="X2903" s="48" t="s">
        <v>269</v>
      </c>
    </row>
    <row r="2904" spans="23:24">
      <c r="W2904" s="69" t="b">
        <v>0</v>
      </c>
      <c r="X2904" s="48" t="s">
        <v>269</v>
      </c>
    </row>
    <row r="2905" spans="23:24">
      <c r="W2905" s="69" t="b">
        <v>0</v>
      </c>
      <c r="X2905" s="48" t="s">
        <v>269</v>
      </c>
    </row>
    <row r="2906" spans="23:24">
      <c r="W2906" s="69" t="b">
        <v>0</v>
      </c>
      <c r="X2906" s="48" t="s">
        <v>269</v>
      </c>
    </row>
    <row r="2907" spans="23:24">
      <c r="W2907" s="69" t="b">
        <v>0</v>
      </c>
      <c r="X2907" s="48" t="s">
        <v>269</v>
      </c>
    </row>
    <row r="2908" spans="23:24">
      <c r="W2908" s="69" t="b">
        <v>0</v>
      </c>
      <c r="X2908" s="48" t="s">
        <v>269</v>
      </c>
    </row>
    <row r="2909" spans="23:24">
      <c r="W2909" s="69" t="b">
        <v>0</v>
      </c>
      <c r="X2909" s="48" t="s">
        <v>269</v>
      </c>
    </row>
    <row r="2910" spans="23:24">
      <c r="W2910" s="69" t="b">
        <v>0</v>
      </c>
      <c r="X2910" s="48" t="s">
        <v>269</v>
      </c>
    </row>
    <row r="2911" spans="23:24">
      <c r="W2911" s="69" t="b">
        <v>0</v>
      </c>
      <c r="X2911" s="48" t="s">
        <v>269</v>
      </c>
    </row>
    <row r="2912" spans="23:24">
      <c r="W2912" s="69" t="b">
        <v>0</v>
      </c>
      <c r="X2912" s="48" t="s">
        <v>269</v>
      </c>
    </row>
    <row r="2913" spans="23:24">
      <c r="W2913" s="69" t="b">
        <v>0</v>
      </c>
      <c r="X2913" s="48" t="s">
        <v>269</v>
      </c>
    </row>
    <row r="2914" spans="23:24">
      <c r="W2914" s="69" t="b">
        <v>0</v>
      </c>
      <c r="X2914" s="48" t="s">
        <v>269</v>
      </c>
    </row>
    <row r="2915" spans="23:24">
      <c r="W2915" s="69" t="b">
        <v>0</v>
      </c>
      <c r="X2915" s="48" t="s">
        <v>269</v>
      </c>
    </row>
    <row r="2916" spans="23:24">
      <c r="W2916" s="69" t="b">
        <v>0</v>
      </c>
      <c r="X2916" s="48" t="s">
        <v>269</v>
      </c>
    </row>
    <row r="2917" spans="23:24">
      <c r="W2917" s="69" t="b">
        <v>0</v>
      </c>
      <c r="X2917" s="48" t="s">
        <v>269</v>
      </c>
    </row>
    <row r="2918" spans="23:24">
      <c r="W2918" s="69" t="b">
        <v>0</v>
      </c>
      <c r="X2918" s="48" t="s">
        <v>269</v>
      </c>
    </row>
    <row r="2919" spans="23:24">
      <c r="W2919" s="69" t="b">
        <v>0</v>
      </c>
      <c r="X2919" s="48" t="s">
        <v>269</v>
      </c>
    </row>
    <row r="2920" spans="23:24">
      <c r="W2920" s="69" t="b">
        <v>0</v>
      </c>
      <c r="X2920" s="48" t="s">
        <v>269</v>
      </c>
    </row>
    <row r="2921" spans="23:24">
      <c r="W2921" s="69" t="b">
        <v>0</v>
      </c>
      <c r="X2921" s="48" t="s">
        <v>269</v>
      </c>
    </row>
    <row r="2922" spans="23:24">
      <c r="W2922" s="69" t="b">
        <v>0</v>
      </c>
      <c r="X2922" s="48" t="s">
        <v>269</v>
      </c>
    </row>
    <row r="2923" spans="23:24">
      <c r="W2923" s="69" t="b">
        <v>0</v>
      </c>
      <c r="X2923" s="48" t="s">
        <v>269</v>
      </c>
    </row>
    <row r="2924" spans="23:24">
      <c r="W2924" s="69" t="b">
        <v>0</v>
      </c>
      <c r="X2924" s="48" t="s">
        <v>269</v>
      </c>
    </row>
    <row r="2925" spans="23:24">
      <c r="W2925" s="69" t="b">
        <v>0</v>
      </c>
      <c r="X2925" s="48" t="s">
        <v>269</v>
      </c>
    </row>
    <row r="2926" spans="23:24">
      <c r="W2926" s="69" t="b">
        <v>0</v>
      </c>
      <c r="X2926" s="48" t="s">
        <v>269</v>
      </c>
    </row>
    <row r="2927" spans="23:24">
      <c r="W2927" s="69" t="b">
        <v>0</v>
      </c>
      <c r="X2927" s="48" t="s">
        <v>269</v>
      </c>
    </row>
    <row r="2928" spans="23:24">
      <c r="W2928" s="69" t="b">
        <v>0</v>
      </c>
      <c r="X2928" s="48" t="s">
        <v>269</v>
      </c>
    </row>
    <row r="2929" spans="23:24">
      <c r="W2929" s="69" t="b">
        <v>0</v>
      </c>
      <c r="X2929" s="48" t="s">
        <v>269</v>
      </c>
    </row>
    <row r="2930" spans="23:24">
      <c r="W2930" s="69" t="b">
        <v>0</v>
      </c>
      <c r="X2930" s="48" t="s">
        <v>269</v>
      </c>
    </row>
    <row r="2931" spans="23:24">
      <c r="W2931" s="69" t="b">
        <v>0</v>
      </c>
      <c r="X2931" s="48" t="s">
        <v>269</v>
      </c>
    </row>
    <row r="2932" spans="23:24">
      <c r="W2932" s="69" t="b">
        <v>0</v>
      </c>
      <c r="X2932" s="48" t="s">
        <v>269</v>
      </c>
    </row>
    <row r="2933" spans="23:24">
      <c r="W2933" s="69" t="b">
        <v>0</v>
      </c>
      <c r="X2933" s="48" t="s">
        <v>269</v>
      </c>
    </row>
    <row r="2934" spans="23:24">
      <c r="W2934" s="69" t="b">
        <v>0</v>
      </c>
      <c r="X2934" s="48" t="s">
        <v>269</v>
      </c>
    </row>
    <row r="2935" spans="23:24">
      <c r="W2935" s="69" t="b">
        <v>0</v>
      </c>
      <c r="X2935" s="48" t="s">
        <v>269</v>
      </c>
    </row>
    <row r="2936" spans="23:24">
      <c r="W2936" s="69" t="b">
        <v>0</v>
      </c>
      <c r="X2936" s="48" t="s">
        <v>269</v>
      </c>
    </row>
    <row r="2937" spans="23:24">
      <c r="W2937" s="69" t="b">
        <v>0</v>
      </c>
      <c r="X2937" s="48" t="s">
        <v>269</v>
      </c>
    </row>
    <row r="2938" spans="23:24">
      <c r="W2938" s="69" t="b">
        <v>0</v>
      </c>
      <c r="X2938" s="48" t="s">
        <v>269</v>
      </c>
    </row>
    <row r="2939" spans="23:24">
      <c r="W2939" s="69" t="b">
        <v>0</v>
      </c>
      <c r="X2939" s="48" t="s">
        <v>269</v>
      </c>
    </row>
    <row r="2940" spans="23:24">
      <c r="W2940" s="69" t="b">
        <v>0</v>
      </c>
      <c r="X2940" s="48" t="s">
        <v>269</v>
      </c>
    </row>
    <row r="2941" spans="23:24">
      <c r="W2941" s="69" t="b">
        <v>0</v>
      </c>
      <c r="X2941" s="48" t="s">
        <v>269</v>
      </c>
    </row>
    <row r="2942" spans="23:24">
      <c r="W2942" s="69" t="b">
        <v>0</v>
      </c>
      <c r="X2942" s="48" t="s">
        <v>269</v>
      </c>
    </row>
    <row r="2943" spans="23:24">
      <c r="W2943" s="69" t="b">
        <v>0</v>
      </c>
      <c r="X2943" s="48" t="s">
        <v>269</v>
      </c>
    </row>
    <row r="2944" spans="23:24">
      <c r="W2944" s="69" t="b">
        <v>0</v>
      </c>
      <c r="X2944" s="48" t="s">
        <v>269</v>
      </c>
    </row>
    <row r="2945" spans="23:24">
      <c r="W2945" s="69" t="b">
        <v>0</v>
      </c>
      <c r="X2945" s="48" t="s">
        <v>269</v>
      </c>
    </row>
    <row r="2946" spans="23:24">
      <c r="W2946" s="69" t="b">
        <v>0</v>
      </c>
      <c r="X2946" s="48" t="s">
        <v>269</v>
      </c>
    </row>
    <row r="2947" spans="23:24">
      <c r="W2947" s="69" t="b">
        <v>0</v>
      </c>
      <c r="X2947" s="48" t="s">
        <v>269</v>
      </c>
    </row>
    <row r="2948" spans="23:24">
      <c r="W2948" s="69" t="b">
        <v>0</v>
      </c>
      <c r="X2948" s="48" t="s">
        <v>269</v>
      </c>
    </row>
    <row r="2949" spans="23:24">
      <c r="W2949" s="69" t="b">
        <v>0</v>
      </c>
      <c r="X2949" s="48" t="s">
        <v>269</v>
      </c>
    </row>
    <row r="2950" spans="23:24">
      <c r="W2950" s="69" t="b">
        <v>0</v>
      </c>
      <c r="X2950" s="48" t="s">
        <v>269</v>
      </c>
    </row>
    <row r="2951" spans="23:24">
      <c r="W2951" s="69" t="b">
        <v>0</v>
      </c>
      <c r="X2951" s="48" t="s">
        <v>269</v>
      </c>
    </row>
    <row r="2952" spans="23:24">
      <c r="W2952" s="69" t="b">
        <v>0</v>
      </c>
      <c r="X2952" s="48" t="s">
        <v>269</v>
      </c>
    </row>
    <row r="2953" spans="23:24">
      <c r="W2953" s="69" t="b">
        <v>0</v>
      </c>
      <c r="X2953" s="48" t="s">
        <v>269</v>
      </c>
    </row>
    <row r="2954" spans="23:24">
      <c r="W2954" s="69" t="b">
        <v>0</v>
      </c>
      <c r="X2954" s="48" t="s">
        <v>269</v>
      </c>
    </row>
    <row r="2955" spans="23:24">
      <c r="W2955" s="69" t="b">
        <v>0</v>
      </c>
      <c r="X2955" s="48" t="s">
        <v>269</v>
      </c>
    </row>
    <row r="2956" spans="23:24">
      <c r="W2956" s="69" t="b">
        <v>0</v>
      </c>
      <c r="X2956" s="48" t="s">
        <v>269</v>
      </c>
    </row>
    <row r="2957" spans="23:24">
      <c r="W2957" s="69" t="b">
        <v>0</v>
      </c>
      <c r="X2957" s="48" t="s">
        <v>269</v>
      </c>
    </row>
    <row r="2958" spans="23:24">
      <c r="W2958" s="69" t="b">
        <v>0</v>
      </c>
      <c r="X2958" s="48" t="s">
        <v>269</v>
      </c>
    </row>
    <row r="2959" spans="23:24">
      <c r="W2959" s="69" t="b">
        <v>0</v>
      </c>
      <c r="X2959" s="48" t="s">
        <v>269</v>
      </c>
    </row>
    <row r="2960" spans="23:24">
      <c r="W2960" s="69" t="b">
        <v>0</v>
      </c>
      <c r="X2960" s="48" t="s">
        <v>269</v>
      </c>
    </row>
    <row r="2961" spans="23:24">
      <c r="W2961" s="69" t="b">
        <v>0</v>
      </c>
      <c r="X2961" s="48" t="s">
        <v>269</v>
      </c>
    </row>
    <row r="2962" spans="23:24">
      <c r="W2962" s="69" t="b">
        <v>0</v>
      </c>
      <c r="X2962" s="48" t="s">
        <v>269</v>
      </c>
    </row>
    <row r="2963" spans="23:24">
      <c r="W2963" s="69" t="b">
        <v>0</v>
      </c>
      <c r="X2963" s="48" t="s">
        <v>269</v>
      </c>
    </row>
    <row r="2964" spans="23:24">
      <c r="W2964" s="69" t="b">
        <v>0</v>
      </c>
      <c r="X2964" s="48" t="s">
        <v>269</v>
      </c>
    </row>
    <row r="2965" spans="23:24">
      <c r="W2965" s="69" t="b">
        <v>0</v>
      </c>
      <c r="X2965" s="48" t="s">
        <v>269</v>
      </c>
    </row>
    <row r="2966" spans="23:24">
      <c r="W2966" s="69" t="b">
        <v>0</v>
      </c>
      <c r="X2966" s="48" t="s">
        <v>269</v>
      </c>
    </row>
    <row r="2967" spans="23:24">
      <c r="W2967" s="69" t="b">
        <v>0</v>
      </c>
      <c r="X2967" s="48" t="s">
        <v>269</v>
      </c>
    </row>
    <row r="2968" spans="23:24">
      <c r="W2968" s="69" t="b">
        <v>0</v>
      </c>
      <c r="X2968" s="48" t="s">
        <v>269</v>
      </c>
    </row>
    <row r="2969" spans="23:24">
      <c r="W2969" s="69" t="b">
        <v>0</v>
      </c>
      <c r="X2969" s="48" t="s">
        <v>269</v>
      </c>
    </row>
    <row r="2970" spans="23:24">
      <c r="W2970" s="69" t="b">
        <v>0</v>
      </c>
      <c r="X2970" s="48" t="s">
        <v>269</v>
      </c>
    </row>
    <row r="2971" spans="23:24">
      <c r="W2971" s="69" t="b">
        <v>0</v>
      </c>
      <c r="X2971" s="48" t="s">
        <v>269</v>
      </c>
    </row>
    <row r="2972" spans="23:24">
      <c r="W2972" s="69" t="b">
        <v>0</v>
      </c>
      <c r="X2972" s="48" t="s">
        <v>269</v>
      </c>
    </row>
    <row r="2973" spans="23:24">
      <c r="W2973" s="69" t="b">
        <v>0</v>
      </c>
      <c r="X2973" s="48" t="s">
        <v>269</v>
      </c>
    </row>
    <row r="2974" spans="23:24">
      <c r="W2974" s="69" t="b">
        <v>0</v>
      </c>
      <c r="X2974" s="48" t="s">
        <v>269</v>
      </c>
    </row>
    <row r="2975" spans="23:24">
      <c r="W2975" s="69" t="b">
        <v>0</v>
      </c>
      <c r="X2975" s="48" t="s">
        <v>269</v>
      </c>
    </row>
    <row r="2976" spans="23:24">
      <c r="W2976" s="69" t="b">
        <v>0</v>
      </c>
      <c r="X2976" s="48" t="s">
        <v>269</v>
      </c>
    </row>
    <row r="2977" spans="23:24">
      <c r="W2977" s="69" t="b">
        <v>0</v>
      </c>
      <c r="X2977" s="48" t="s">
        <v>269</v>
      </c>
    </row>
    <row r="2978" spans="23:24">
      <c r="W2978" s="69" t="b">
        <v>0</v>
      </c>
      <c r="X2978" s="48" t="s">
        <v>269</v>
      </c>
    </row>
    <row r="2979" spans="23:24">
      <c r="W2979" s="69" t="b">
        <v>0</v>
      </c>
      <c r="X2979" s="48" t="s">
        <v>269</v>
      </c>
    </row>
    <row r="2980" spans="23:24">
      <c r="W2980" s="69" t="b">
        <v>0</v>
      </c>
      <c r="X2980" s="48" t="s">
        <v>269</v>
      </c>
    </row>
    <row r="2981" spans="23:24">
      <c r="W2981" s="69" t="b">
        <v>0</v>
      </c>
      <c r="X2981" s="48" t="s">
        <v>269</v>
      </c>
    </row>
    <row r="2982" spans="23:24">
      <c r="W2982" s="69" t="b">
        <v>0</v>
      </c>
      <c r="X2982" s="48" t="s">
        <v>269</v>
      </c>
    </row>
    <row r="2983" spans="23:24">
      <c r="W2983" s="69" t="b">
        <v>0</v>
      </c>
      <c r="X2983" s="48" t="s">
        <v>269</v>
      </c>
    </row>
    <row r="2984" spans="23:24">
      <c r="W2984" s="69" t="b">
        <v>0</v>
      </c>
      <c r="X2984" s="48" t="s">
        <v>269</v>
      </c>
    </row>
    <row r="2985" spans="23:24">
      <c r="W2985" s="69" t="b">
        <v>0</v>
      </c>
      <c r="X2985" s="48" t="s">
        <v>269</v>
      </c>
    </row>
    <row r="2986" spans="23:24">
      <c r="W2986" s="69" t="b">
        <v>0</v>
      </c>
      <c r="X2986" s="48" t="s">
        <v>269</v>
      </c>
    </row>
    <row r="2987" spans="23:24">
      <c r="W2987" s="69" t="b">
        <v>0</v>
      </c>
      <c r="X2987" s="48" t="s">
        <v>269</v>
      </c>
    </row>
    <row r="2988" spans="23:24">
      <c r="W2988" s="69" t="b">
        <v>0</v>
      </c>
      <c r="X2988" s="48" t="s">
        <v>269</v>
      </c>
    </row>
    <row r="2989" spans="23:24">
      <c r="W2989" s="69" t="b">
        <v>0</v>
      </c>
      <c r="X2989" s="48" t="s">
        <v>269</v>
      </c>
    </row>
    <row r="2990" spans="23:24">
      <c r="W2990" s="69" t="b">
        <v>0</v>
      </c>
      <c r="X2990" s="48" t="s">
        <v>269</v>
      </c>
    </row>
    <row r="2991" spans="23:24">
      <c r="W2991" s="69" t="b">
        <v>0</v>
      </c>
      <c r="X2991" s="48" t="s">
        <v>269</v>
      </c>
    </row>
    <row r="2992" spans="23:24">
      <c r="W2992" s="69" t="b">
        <v>0</v>
      </c>
      <c r="X2992" s="48" t="s">
        <v>269</v>
      </c>
    </row>
    <row r="2993" spans="23:24">
      <c r="W2993" s="69" t="b">
        <v>0</v>
      </c>
      <c r="X2993" s="48" t="s">
        <v>269</v>
      </c>
    </row>
    <row r="2994" spans="23:24">
      <c r="W2994" s="69" t="b">
        <v>0</v>
      </c>
      <c r="X2994" s="48" t="s">
        <v>269</v>
      </c>
    </row>
    <row r="2995" spans="23:24">
      <c r="W2995" s="69" t="b">
        <v>0</v>
      </c>
      <c r="X2995" s="48" t="s">
        <v>269</v>
      </c>
    </row>
    <row r="2996" spans="23:24">
      <c r="W2996" s="69" t="b">
        <v>0</v>
      </c>
      <c r="X2996" s="48" t="s">
        <v>269</v>
      </c>
    </row>
    <row r="2997" spans="23:24">
      <c r="W2997" s="69" t="b">
        <v>0</v>
      </c>
      <c r="X2997" s="48" t="s">
        <v>269</v>
      </c>
    </row>
    <row r="2998" spans="23:24">
      <c r="W2998" s="69" t="b">
        <v>0</v>
      </c>
      <c r="X2998" s="48" t="s">
        <v>269</v>
      </c>
    </row>
    <row r="2999" spans="23:24">
      <c r="W2999" s="69" t="b">
        <v>0</v>
      </c>
      <c r="X2999" s="48" t="s">
        <v>269</v>
      </c>
    </row>
    <row r="3000" spans="23:24">
      <c r="W3000" s="69" t="b">
        <v>0</v>
      </c>
      <c r="X3000" s="48" t="s">
        <v>269</v>
      </c>
    </row>
    <row r="3001" spans="23:24">
      <c r="W3001" s="69" t="b">
        <v>0</v>
      </c>
      <c r="X3001" s="48" t="s">
        <v>269</v>
      </c>
    </row>
    <row r="3002" spans="23:24">
      <c r="W3002" s="69" t="b">
        <v>0</v>
      </c>
      <c r="X3002" s="48" t="s">
        <v>269</v>
      </c>
    </row>
    <row r="3003" spans="23:24">
      <c r="W3003" s="69" t="b">
        <v>0</v>
      </c>
      <c r="X3003" s="48" t="s">
        <v>269</v>
      </c>
    </row>
    <row r="3004" spans="23:24">
      <c r="W3004" s="69" t="b">
        <v>0</v>
      </c>
      <c r="X3004" s="48" t="s">
        <v>269</v>
      </c>
    </row>
    <row r="3005" spans="23:24">
      <c r="W3005" s="69" t="b">
        <v>0</v>
      </c>
      <c r="X3005" s="48" t="s">
        <v>269</v>
      </c>
    </row>
    <row r="3006" spans="23:24">
      <c r="W3006" s="69" t="b">
        <v>0</v>
      </c>
      <c r="X3006" s="48" t="s">
        <v>269</v>
      </c>
    </row>
    <row r="3007" spans="23:24">
      <c r="W3007" s="69" t="b">
        <v>0</v>
      </c>
      <c r="X3007" s="48" t="s">
        <v>269</v>
      </c>
    </row>
    <row r="3008" spans="23:24">
      <c r="W3008" s="69" t="b">
        <v>0</v>
      </c>
      <c r="X3008" s="48" t="s">
        <v>269</v>
      </c>
    </row>
    <row r="3009" spans="23:24">
      <c r="W3009" s="69" t="b">
        <v>0</v>
      </c>
      <c r="X3009" s="48" t="s">
        <v>269</v>
      </c>
    </row>
    <row r="3010" spans="23:24">
      <c r="W3010" s="69" t="b">
        <v>0</v>
      </c>
      <c r="X3010" s="48" t="s">
        <v>269</v>
      </c>
    </row>
    <row r="3011" spans="23:24">
      <c r="W3011" s="69" t="b">
        <v>0</v>
      </c>
      <c r="X3011" s="48" t="s">
        <v>269</v>
      </c>
    </row>
    <row r="3012" spans="23:24">
      <c r="W3012" s="69" t="b">
        <v>0</v>
      </c>
      <c r="X3012" s="48" t="s">
        <v>269</v>
      </c>
    </row>
    <row r="3013" spans="23:24">
      <c r="W3013" s="69" t="b">
        <v>0</v>
      </c>
      <c r="X3013" s="48" t="s">
        <v>269</v>
      </c>
    </row>
    <row r="3014" spans="23:24">
      <c r="W3014" s="69" t="b">
        <v>0</v>
      </c>
      <c r="X3014" s="48" t="s">
        <v>269</v>
      </c>
    </row>
    <row r="3015" spans="23:24">
      <c r="W3015" s="69" t="b">
        <v>0</v>
      </c>
      <c r="X3015" s="48" t="s">
        <v>269</v>
      </c>
    </row>
    <row r="3016" spans="23:24">
      <c r="W3016" s="69" t="b">
        <v>0</v>
      </c>
      <c r="X3016" s="48" t="s">
        <v>269</v>
      </c>
    </row>
    <row r="3017" spans="23:24">
      <c r="W3017" s="69" t="b">
        <v>0</v>
      </c>
      <c r="X3017" s="48" t="s">
        <v>269</v>
      </c>
    </row>
    <row r="3018" spans="23:24">
      <c r="W3018" s="69" t="b">
        <v>0</v>
      </c>
      <c r="X3018" s="48" t="s">
        <v>269</v>
      </c>
    </row>
    <row r="3019" spans="23:24">
      <c r="W3019" s="69" t="b">
        <v>0</v>
      </c>
      <c r="X3019" s="48" t="s">
        <v>269</v>
      </c>
    </row>
    <row r="3020" spans="23:24">
      <c r="W3020" s="69" t="b">
        <v>0</v>
      </c>
      <c r="X3020" s="48" t="s">
        <v>269</v>
      </c>
    </row>
    <row r="3021" spans="23:24">
      <c r="W3021" s="69" t="b">
        <v>0</v>
      </c>
      <c r="X3021" s="48" t="s">
        <v>269</v>
      </c>
    </row>
    <row r="3022" spans="23:24">
      <c r="W3022" s="69" t="b">
        <v>0</v>
      </c>
      <c r="X3022" s="48" t="s">
        <v>269</v>
      </c>
    </row>
    <row r="3023" spans="23:24">
      <c r="W3023" s="69" t="b">
        <v>0</v>
      </c>
      <c r="X3023" s="48" t="s">
        <v>269</v>
      </c>
    </row>
    <row r="3024" spans="23:24">
      <c r="W3024" s="69" t="b">
        <v>0</v>
      </c>
      <c r="X3024" s="48" t="s">
        <v>269</v>
      </c>
    </row>
    <row r="3025" spans="23:24">
      <c r="W3025" s="69" t="b">
        <v>0</v>
      </c>
      <c r="X3025" s="48" t="s">
        <v>269</v>
      </c>
    </row>
    <row r="3026" spans="23:24">
      <c r="W3026" s="69" t="b">
        <v>0</v>
      </c>
      <c r="X3026" s="48" t="s">
        <v>269</v>
      </c>
    </row>
    <row r="3027" spans="23:24">
      <c r="W3027" s="69" t="b">
        <v>0</v>
      </c>
      <c r="X3027" s="48" t="s">
        <v>269</v>
      </c>
    </row>
    <row r="3028" spans="23:24">
      <c r="W3028" s="69" t="b">
        <v>0</v>
      </c>
      <c r="X3028" s="48" t="s">
        <v>269</v>
      </c>
    </row>
    <row r="3029" spans="23:24">
      <c r="W3029" s="69" t="b">
        <v>0</v>
      </c>
      <c r="X3029" s="48" t="s">
        <v>269</v>
      </c>
    </row>
    <row r="3030" spans="23:24">
      <c r="W3030" s="69" t="b">
        <v>0</v>
      </c>
      <c r="X3030" s="48" t="s">
        <v>269</v>
      </c>
    </row>
    <row r="3031" spans="23:24">
      <c r="W3031" s="69" t="b">
        <v>0</v>
      </c>
      <c r="X3031" s="48" t="s">
        <v>269</v>
      </c>
    </row>
    <row r="3032" spans="23:24">
      <c r="W3032" s="69" t="b">
        <v>0</v>
      </c>
      <c r="X3032" s="48" t="s">
        <v>269</v>
      </c>
    </row>
    <row r="3033" spans="23:24">
      <c r="W3033" s="69" t="b">
        <v>0</v>
      </c>
      <c r="X3033" s="48" t="s">
        <v>269</v>
      </c>
    </row>
    <row r="3034" spans="23:24">
      <c r="W3034" s="69" t="b">
        <v>0</v>
      </c>
      <c r="X3034" s="48" t="s">
        <v>269</v>
      </c>
    </row>
    <row r="3035" spans="23:24">
      <c r="W3035" s="69" t="b">
        <v>0</v>
      </c>
      <c r="X3035" s="48" t="s">
        <v>269</v>
      </c>
    </row>
    <row r="3036" spans="23:24">
      <c r="W3036" s="69" t="b">
        <v>0</v>
      </c>
      <c r="X3036" s="48" t="s">
        <v>269</v>
      </c>
    </row>
    <row r="3037" spans="23:24">
      <c r="W3037" s="69" t="b">
        <v>0</v>
      </c>
      <c r="X3037" s="48" t="s">
        <v>269</v>
      </c>
    </row>
    <row r="3038" spans="23:24">
      <c r="W3038" s="69" t="b">
        <v>0</v>
      </c>
      <c r="X3038" s="48" t="s">
        <v>269</v>
      </c>
    </row>
    <row r="3039" spans="23:24">
      <c r="W3039" s="69" t="b">
        <v>0</v>
      </c>
      <c r="X3039" s="48" t="s">
        <v>269</v>
      </c>
    </row>
    <row r="3040" spans="23:24">
      <c r="W3040" s="69" t="b">
        <v>0</v>
      </c>
      <c r="X3040" s="48" t="s">
        <v>269</v>
      </c>
    </row>
    <row r="3041" spans="23:24">
      <c r="W3041" s="69" t="b">
        <v>0</v>
      </c>
      <c r="X3041" s="48" t="s">
        <v>269</v>
      </c>
    </row>
    <row r="3042" spans="23:24">
      <c r="W3042" s="69" t="b">
        <v>0</v>
      </c>
      <c r="X3042" s="48" t="s">
        <v>269</v>
      </c>
    </row>
    <row r="3043" spans="23:24">
      <c r="W3043" s="69" t="b">
        <v>0</v>
      </c>
      <c r="X3043" s="48" t="s">
        <v>269</v>
      </c>
    </row>
    <row r="3044" spans="23:24">
      <c r="W3044" s="69" t="b">
        <v>0</v>
      </c>
      <c r="X3044" s="48" t="s">
        <v>269</v>
      </c>
    </row>
    <row r="3045" spans="23:24">
      <c r="W3045" s="69" t="b">
        <v>0</v>
      </c>
      <c r="X3045" s="48" t="s">
        <v>269</v>
      </c>
    </row>
    <row r="3046" spans="23:24">
      <c r="W3046" s="69" t="b">
        <v>0</v>
      </c>
      <c r="X3046" s="48" t="s">
        <v>269</v>
      </c>
    </row>
    <row r="3047" spans="23:24">
      <c r="W3047" s="69" t="b">
        <v>0</v>
      </c>
      <c r="X3047" s="48" t="s">
        <v>269</v>
      </c>
    </row>
    <row r="3048" spans="23:24">
      <c r="W3048" s="69" t="b">
        <v>0</v>
      </c>
      <c r="X3048" s="48" t="s">
        <v>269</v>
      </c>
    </row>
    <row r="3049" spans="23:24">
      <c r="W3049" s="69" t="b">
        <v>0</v>
      </c>
      <c r="X3049" s="48" t="s">
        <v>269</v>
      </c>
    </row>
    <row r="3050" spans="23:24">
      <c r="W3050" s="69" t="b">
        <v>0</v>
      </c>
      <c r="X3050" s="48" t="s">
        <v>269</v>
      </c>
    </row>
    <row r="3051" spans="23:24">
      <c r="W3051" s="69" t="b">
        <v>0</v>
      </c>
      <c r="X3051" s="48" t="s">
        <v>269</v>
      </c>
    </row>
    <row r="3052" spans="23:24">
      <c r="W3052" s="69" t="b">
        <v>0</v>
      </c>
      <c r="X3052" s="48" t="s">
        <v>269</v>
      </c>
    </row>
    <row r="3053" spans="23:24">
      <c r="W3053" s="69" t="b">
        <v>0</v>
      </c>
      <c r="X3053" s="48" t="s">
        <v>269</v>
      </c>
    </row>
    <row r="3054" spans="23:24">
      <c r="W3054" s="69" t="b">
        <v>0</v>
      </c>
      <c r="X3054" s="48" t="s">
        <v>269</v>
      </c>
    </row>
    <row r="3055" spans="23:24">
      <c r="W3055" s="69" t="b">
        <v>0</v>
      </c>
      <c r="X3055" s="48" t="s">
        <v>269</v>
      </c>
    </row>
    <row r="3056" spans="23:24">
      <c r="W3056" s="69" t="b">
        <v>0</v>
      </c>
      <c r="X3056" s="48" t="s">
        <v>269</v>
      </c>
    </row>
    <row r="3057" spans="23:24">
      <c r="W3057" s="69" t="b">
        <v>0</v>
      </c>
      <c r="X3057" s="48" t="s">
        <v>269</v>
      </c>
    </row>
    <row r="3058" spans="23:24">
      <c r="W3058" s="69" t="b">
        <v>0</v>
      </c>
      <c r="X3058" s="48" t="s">
        <v>269</v>
      </c>
    </row>
    <row r="3059" spans="23:24">
      <c r="W3059" s="69" t="b">
        <v>0</v>
      </c>
      <c r="X3059" s="48" t="s">
        <v>269</v>
      </c>
    </row>
    <row r="3060" spans="23:24">
      <c r="W3060" s="69" t="b">
        <v>0</v>
      </c>
      <c r="X3060" s="48" t="s">
        <v>269</v>
      </c>
    </row>
    <row r="3061" spans="23:24">
      <c r="W3061" s="69" t="b">
        <v>0</v>
      </c>
      <c r="X3061" s="48" t="s">
        <v>269</v>
      </c>
    </row>
    <row r="3062" spans="23:24">
      <c r="W3062" s="69" t="b">
        <v>0</v>
      </c>
      <c r="X3062" s="48" t="s">
        <v>269</v>
      </c>
    </row>
    <row r="3063" spans="23:24">
      <c r="W3063" s="69" t="b">
        <v>0</v>
      </c>
      <c r="X3063" s="48" t="s">
        <v>269</v>
      </c>
    </row>
    <row r="3064" spans="23:24">
      <c r="W3064" s="69" t="b">
        <v>0</v>
      </c>
      <c r="X3064" s="48" t="s">
        <v>269</v>
      </c>
    </row>
    <row r="3065" spans="23:24">
      <c r="W3065" s="69" t="b">
        <v>0</v>
      </c>
      <c r="X3065" s="48" t="s">
        <v>269</v>
      </c>
    </row>
    <row r="3066" spans="23:24">
      <c r="W3066" s="69" t="b">
        <v>0</v>
      </c>
      <c r="X3066" s="48" t="s">
        <v>269</v>
      </c>
    </row>
    <row r="3067" spans="23:24">
      <c r="W3067" s="69" t="b">
        <v>0</v>
      </c>
      <c r="X3067" s="48" t="s">
        <v>269</v>
      </c>
    </row>
    <row r="3068" spans="23:24">
      <c r="W3068" s="69" t="b">
        <v>0</v>
      </c>
      <c r="X3068" s="48" t="s">
        <v>269</v>
      </c>
    </row>
    <row r="3069" spans="23:24">
      <c r="W3069" s="69" t="b">
        <v>0</v>
      </c>
      <c r="X3069" s="48" t="s">
        <v>269</v>
      </c>
    </row>
    <row r="3070" spans="23:24">
      <c r="W3070" s="69" t="b">
        <v>0</v>
      </c>
      <c r="X3070" s="48" t="s">
        <v>269</v>
      </c>
    </row>
    <row r="3071" spans="23:24">
      <c r="W3071" s="69" t="b">
        <v>0</v>
      </c>
      <c r="X3071" s="48" t="s">
        <v>269</v>
      </c>
    </row>
    <row r="3072" spans="23:24">
      <c r="W3072" s="69" t="b">
        <v>0</v>
      </c>
      <c r="X3072" s="48" t="s">
        <v>269</v>
      </c>
    </row>
    <row r="3073" spans="23:24">
      <c r="W3073" s="69" t="b">
        <v>0</v>
      </c>
      <c r="X3073" s="48" t="s">
        <v>269</v>
      </c>
    </row>
    <row r="3074" spans="23:24">
      <c r="W3074" s="69" t="b">
        <v>0</v>
      </c>
      <c r="X3074" s="48" t="s">
        <v>269</v>
      </c>
    </row>
    <row r="3075" spans="23:24">
      <c r="W3075" s="69" t="b">
        <v>0</v>
      </c>
      <c r="X3075" s="48" t="s">
        <v>269</v>
      </c>
    </row>
    <row r="3076" spans="23:24">
      <c r="W3076" s="69" t="b">
        <v>0</v>
      </c>
      <c r="X3076" s="48" t="s">
        <v>269</v>
      </c>
    </row>
    <row r="3077" spans="23:24">
      <c r="W3077" s="69" t="b">
        <v>0</v>
      </c>
      <c r="X3077" s="48" t="s">
        <v>269</v>
      </c>
    </row>
    <row r="3078" spans="23:24">
      <c r="W3078" s="69" t="b">
        <v>0</v>
      </c>
      <c r="X3078" s="48" t="s">
        <v>269</v>
      </c>
    </row>
    <row r="3079" spans="23:24">
      <c r="W3079" s="69" t="b">
        <v>0</v>
      </c>
      <c r="X3079" s="48" t="s">
        <v>269</v>
      </c>
    </row>
    <row r="3080" spans="23:24">
      <c r="W3080" s="69" t="b">
        <v>0</v>
      </c>
      <c r="X3080" s="48" t="s">
        <v>269</v>
      </c>
    </row>
    <row r="3081" spans="23:24">
      <c r="W3081" s="69" t="b">
        <v>0</v>
      </c>
      <c r="X3081" s="48" t="s">
        <v>269</v>
      </c>
    </row>
    <row r="3082" spans="23:24">
      <c r="W3082" s="69" t="b">
        <v>0</v>
      </c>
      <c r="X3082" s="48" t="s">
        <v>269</v>
      </c>
    </row>
    <row r="3083" spans="23:24">
      <c r="W3083" s="69" t="b">
        <v>0</v>
      </c>
      <c r="X3083" s="48" t="s">
        <v>269</v>
      </c>
    </row>
    <row r="3084" spans="23:24">
      <c r="W3084" s="69" t="b">
        <v>0</v>
      </c>
      <c r="X3084" s="48" t="s">
        <v>269</v>
      </c>
    </row>
    <row r="3085" spans="23:24">
      <c r="W3085" s="69" t="b">
        <v>0</v>
      </c>
      <c r="X3085" s="48" t="s">
        <v>269</v>
      </c>
    </row>
    <row r="3086" spans="23:24">
      <c r="W3086" s="69" t="b">
        <v>0</v>
      </c>
      <c r="X3086" s="48" t="s">
        <v>269</v>
      </c>
    </row>
    <row r="3087" spans="23:24">
      <c r="W3087" s="69" t="b">
        <v>0</v>
      </c>
      <c r="X3087" s="48" t="s">
        <v>269</v>
      </c>
    </row>
    <row r="3088" spans="23:24">
      <c r="W3088" s="69" t="b">
        <v>0</v>
      </c>
      <c r="X3088" s="48" t="s">
        <v>269</v>
      </c>
    </row>
    <row r="3089" spans="23:24">
      <c r="W3089" s="69" t="b">
        <v>0</v>
      </c>
      <c r="X3089" s="48" t="s">
        <v>269</v>
      </c>
    </row>
    <row r="3090" spans="23:24">
      <c r="W3090" s="69" t="b">
        <v>0</v>
      </c>
      <c r="X3090" s="48" t="s">
        <v>269</v>
      </c>
    </row>
    <row r="3091" spans="23:24">
      <c r="W3091" s="69" t="b">
        <v>0</v>
      </c>
      <c r="X3091" s="48" t="s">
        <v>269</v>
      </c>
    </row>
    <row r="3092" spans="23:24">
      <c r="W3092" s="69" t="b">
        <v>0</v>
      </c>
      <c r="X3092" s="48" t="s">
        <v>269</v>
      </c>
    </row>
    <row r="3093" spans="23:24">
      <c r="W3093" s="69" t="b">
        <v>0</v>
      </c>
      <c r="X3093" s="48" t="s">
        <v>269</v>
      </c>
    </row>
    <row r="3094" spans="23:24">
      <c r="W3094" s="69" t="b">
        <v>0</v>
      </c>
      <c r="X3094" s="48" t="s">
        <v>269</v>
      </c>
    </row>
    <row r="3095" spans="23:24">
      <c r="W3095" s="69" t="b">
        <v>0</v>
      </c>
      <c r="X3095" s="48" t="s">
        <v>269</v>
      </c>
    </row>
    <row r="3096" spans="23:24">
      <c r="W3096" s="69" t="b">
        <v>0</v>
      </c>
      <c r="X3096" s="48" t="s">
        <v>269</v>
      </c>
    </row>
    <row r="3097" spans="23:24">
      <c r="W3097" s="69" t="b">
        <v>0</v>
      </c>
      <c r="X3097" s="48" t="s">
        <v>269</v>
      </c>
    </row>
    <row r="3098" spans="23:24">
      <c r="W3098" s="69" t="b">
        <v>0</v>
      </c>
      <c r="X3098" s="48" t="s">
        <v>269</v>
      </c>
    </row>
    <row r="3099" spans="23:24">
      <c r="W3099" s="69" t="b">
        <v>0</v>
      </c>
      <c r="X3099" s="48" t="s">
        <v>269</v>
      </c>
    </row>
    <row r="3100" spans="23:24">
      <c r="W3100" s="69" t="b">
        <v>0</v>
      </c>
      <c r="X3100" s="48" t="s">
        <v>269</v>
      </c>
    </row>
    <row r="3101" spans="23:24">
      <c r="W3101" s="69" t="b">
        <v>0</v>
      </c>
      <c r="X3101" s="48" t="s">
        <v>269</v>
      </c>
    </row>
    <row r="3102" spans="23:24">
      <c r="W3102" s="69" t="b">
        <v>0</v>
      </c>
      <c r="X3102" s="48" t="s">
        <v>269</v>
      </c>
    </row>
    <row r="3103" spans="23:24">
      <c r="W3103" s="69" t="b">
        <v>0</v>
      </c>
      <c r="X3103" s="48" t="s">
        <v>269</v>
      </c>
    </row>
    <row r="3104" spans="23:24">
      <c r="W3104" s="69" t="b">
        <v>0</v>
      </c>
      <c r="X3104" s="48" t="s">
        <v>269</v>
      </c>
    </row>
    <row r="3105" spans="23:24">
      <c r="W3105" s="69" t="b">
        <v>0</v>
      </c>
      <c r="X3105" s="48" t="s">
        <v>269</v>
      </c>
    </row>
    <row r="3106" spans="23:24">
      <c r="W3106" s="69" t="b">
        <v>0</v>
      </c>
      <c r="X3106" s="48" t="s">
        <v>269</v>
      </c>
    </row>
    <row r="3107" spans="23:24">
      <c r="W3107" s="69" t="b">
        <v>0</v>
      </c>
      <c r="X3107" s="48" t="s">
        <v>269</v>
      </c>
    </row>
    <row r="3108" spans="23:24">
      <c r="W3108" s="69" t="b">
        <v>0</v>
      </c>
      <c r="X3108" s="48" t="s">
        <v>269</v>
      </c>
    </row>
    <row r="3109" spans="23:24">
      <c r="W3109" s="69" t="b">
        <v>0</v>
      </c>
      <c r="X3109" s="48" t="s">
        <v>269</v>
      </c>
    </row>
    <row r="3110" spans="23:24">
      <c r="W3110" s="69" t="b">
        <v>0</v>
      </c>
      <c r="X3110" s="48" t="s">
        <v>269</v>
      </c>
    </row>
    <row r="3111" spans="23:24">
      <c r="W3111" s="69" t="b">
        <v>0</v>
      </c>
      <c r="X3111" s="48" t="s">
        <v>269</v>
      </c>
    </row>
    <row r="3112" spans="23:24">
      <c r="W3112" s="69" t="b">
        <v>0</v>
      </c>
      <c r="X3112" s="48" t="s">
        <v>269</v>
      </c>
    </row>
    <row r="3113" spans="23:24">
      <c r="W3113" s="69" t="b">
        <v>0</v>
      </c>
      <c r="X3113" s="48" t="s">
        <v>269</v>
      </c>
    </row>
    <row r="3114" spans="23:24">
      <c r="W3114" s="69" t="b">
        <v>0</v>
      </c>
      <c r="X3114" s="48" t="s">
        <v>269</v>
      </c>
    </row>
    <row r="3115" spans="23:24">
      <c r="W3115" s="69" t="b">
        <v>0</v>
      </c>
      <c r="X3115" s="48" t="s">
        <v>269</v>
      </c>
    </row>
    <row r="3116" spans="23:24">
      <c r="W3116" s="69" t="b">
        <v>0</v>
      </c>
      <c r="X3116" s="48" t="s">
        <v>269</v>
      </c>
    </row>
    <row r="3117" spans="23:24">
      <c r="W3117" s="69" t="b">
        <v>0</v>
      </c>
      <c r="X3117" s="48" t="s">
        <v>269</v>
      </c>
    </row>
    <row r="3118" spans="23:24">
      <c r="W3118" s="69" t="b">
        <v>0</v>
      </c>
      <c r="X3118" s="48" t="s">
        <v>269</v>
      </c>
    </row>
    <row r="3119" spans="23:24">
      <c r="W3119" s="69" t="b">
        <v>0</v>
      </c>
      <c r="X3119" s="48" t="s">
        <v>269</v>
      </c>
    </row>
    <row r="3120" spans="23:24">
      <c r="W3120" s="69" t="b">
        <v>0</v>
      </c>
      <c r="X3120" s="48" t="s">
        <v>269</v>
      </c>
    </row>
    <row r="3121" spans="23:24">
      <c r="W3121" s="69" t="b">
        <v>0</v>
      </c>
      <c r="X3121" s="48" t="s">
        <v>269</v>
      </c>
    </row>
    <row r="3122" spans="23:24">
      <c r="W3122" s="69" t="b">
        <v>0</v>
      </c>
      <c r="X3122" s="48" t="s">
        <v>269</v>
      </c>
    </row>
    <row r="3123" spans="23:24">
      <c r="W3123" s="69" t="b">
        <v>0</v>
      </c>
      <c r="X3123" s="48" t="s">
        <v>269</v>
      </c>
    </row>
    <row r="3124" spans="23:24">
      <c r="W3124" s="69" t="b">
        <v>0</v>
      </c>
      <c r="X3124" s="48" t="s">
        <v>269</v>
      </c>
    </row>
    <row r="3125" spans="23:24">
      <c r="W3125" s="69" t="b">
        <v>0</v>
      </c>
      <c r="X3125" s="48" t="s">
        <v>269</v>
      </c>
    </row>
    <row r="3126" spans="23:24">
      <c r="W3126" s="69" t="b">
        <v>0</v>
      </c>
      <c r="X3126" s="48" t="s">
        <v>269</v>
      </c>
    </row>
    <row r="3127" spans="23:24">
      <c r="W3127" s="69" t="b">
        <v>0</v>
      </c>
      <c r="X3127" s="48" t="s">
        <v>269</v>
      </c>
    </row>
    <row r="3128" spans="23:24">
      <c r="W3128" s="69" t="b">
        <v>0</v>
      </c>
      <c r="X3128" s="48" t="s">
        <v>269</v>
      </c>
    </row>
    <row r="3129" spans="23:24">
      <c r="W3129" s="69" t="b">
        <v>0</v>
      </c>
      <c r="X3129" s="48" t="s">
        <v>269</v>
      </c>
    </row>
    <row r="3130" spans="23:24">
      <c r="W3130" s="69" t="b">
        <v>0</v>
      </c>
      <c r="X3130" s="48" t="s">
        <v>269</v>
      </c>
    </row>
    <row r="3131" spans="23:24">
      <c r="W3131" s="69" t="b">
        <v>0</v>
      </c>
      <c r="X3131" s="48" t="s">
        <v>269</v>
      </c>
    </row>
    <row r="3132" spans="23:24">
      <c r="W3132" s="69" t="b">
        <v>0</v>
      </c>
      <c r="X3132" s="48" t="s">
        <v>269</v>
      </c>
    </row>
    <row r="3133" spans="23:24">
      <c r="W3133" s="69" t="b">
        <v>0</v>
      </c>
      <c r="X3133" s="48" t="s">
        <v>269</v>
      </c>
    </row>
    <row r="3134" spans="23:24">
      <c r="W3134" s="69" t="b">
        <v>0</v>
      </c>
      <c r="X3134" s="48" t="s">
        <v>269</v>
      </c>
    </row>
    <row r="3135" spans="23:24">
      <c r="W3135" s="69" t="b">
        <v>0</v>
      </c>
      <c r="X3135" s="48" t="s">
        <v>269</v>
      </c>
    </row>
    <row r="3136" spans="23:24">
      <c r="W3136" s="69" t="b">
        <v>0</v>
      </c>
      <c r="X3136" s="48" t="s">
        <v>269</v>
      </c>
    </row>
    <row r="3137" spans="23:24">
      <c r="W3137" s="69" t="b">
        <v>0</v>
      </c>
      <c r="X3137" s="48" t="s">
        <v>269</v>
      </c>
    </row>
    <row r="3138" spans="23:24">
      <c r="W3138" s="69" t="b">
        <v>0</v>
      </c>
      <c r="X3138" s="48" t="s">
        <v>269</v>
      </c>
    </row>
    <row r="3139" spans="23:24">
      <c r="W3139" s="69" t="b">
        <v>0</v>
      </c>
      <c r="X3139" s="48" t="s">
        <v>269</v>
      </c>
    </row>
    <row r="3140" spans="23:24">
      <c r="W3140" s="69" t="b">
        <v>0</v>
      </c>
      <c r="X3140" s="48" t="s">
        <v>269</v>
      </c>
    </row>
    <row r="3141" spans="23:24">
      <c r="W3141" s="69" t="b">
        <v>0</v>
      </c>
      <c r="X3141" s="48" t="s">
        <v>269</v>
      </c>
    </row>
    <row r="3142" spans="23:24">
      <c r="W3142" s="69" t="b">
        <v>0</v>
      </c>
      <c r="X3142" s="48" t="s">
        <v>269</v>
      </c>
    </row>
    <row r="3143" spans="23:24">
      <c r="W3143" s="69" t="b">
        <v>0</v>
      </c>
      <c r="X3143" s="48" t="s">
        <v>269</v>
      </c>
    </row>
    <row r="3144" spans="23:24">
      <c r="W3144" s="69" t="b">
        <v>0</v>
      </c>
      <c r="X3144" s="48" t="s">
        <v>269</v>
      </c>
    </row>
    <row r="3145" spans="23:24">
      <c r="W3145" s="69" t="b">
        <v>0</v>
      </c>
      <c r="X3145" s="48" t="s">
        <v>269</v>
      </c>
    </row>
    <row r="3146" spans="23:24">
      <c r="W3146" s="69" t="b">
        <v>0</v>
      </c>
      <c r="X3146" s="48" t="s">
        <v>269</v>
      </c>
    </row>
    <row r="3147" spans="23:24">
      <c r="W3147" s="69" t="b">
        <v>0</v>
      </c>
      <c r="X3147" s="48" t="s">
        <v>269</v>
      </c>
    </row>
    <row r="3148" spans="23:24">
      <c r="W3148" s="69" t="b">
        <v>0</v>
      </c>
      <c r="X3148" s="48" t="s">
        <v>269</v>
      </c>
    </row>
    <row r="3149" spans="23:24">
      <c r="W3149" s="69" t="b">
        <v>0</v>
      </c>
      <c r="X3149" s="48" t="s">
        <v>269</v>
      </c>
    </row>
    <row r="3150" spans="23:24">
      <c r="W3150" s="69" t="b">
        <v>0</v>
      </c>
      <c r="X3150" s="48" t="s">
        <v>269</v>
      </c>
    </row>
    <row r="3151" spans="23:24">
      <c r="W3151" s="69" t="b">
        <v>0</v>
      </c>
      <c r="X3151" s="48" t="s">
        <v>269</v>
      </c>
    </row>
    <row r="3152" spans="23:24">
      <c r="W3152" s="69" t="b">
        <v>0</v>
      </c>
      <c r="X3152" s="48" t="s">
        <v>269</v>
      </c>
    </row>
    <row r="3153" spans="23:24">
      <c r="W3153" s="69" t="b">
        <v>0</v>
      </c>
      <c r="X3153" s="48" t="s">
        <v>269</v>
      </c>
    </row>
    <row r="3154" spans="23:24">
      <c r="W3154" s="69" t="b">
        <v>0</v>
      </c>
      <c r="X3154" s="48" t="s">
        <v>269</v>
      </c>
    </row>
    <row r="3155" spans="23:24">
      <c r="W3155" s="69" t="b">
        <v>0</v>
      </c>
      <c r="X3155" s="48" t="s">
        <v>269</v>
      </c>
    </row>
    <row r="3156" spans="23:24">
      <c r="W3156" s="69" t="b">
        <v>0</v>
      </c>
      <c r="X3156" s="48" t="s">
        <v>269</v>
      </c>
    </row>
    <row r="3157" spans="23:24">
      <c r="W3157" s="69" t="b">
        <v>0</v>
      </c>
      <c r="X3157" s="48" t="s">
        <v>269</v>
      </c>
    </row>
    <row r="3158" spans="23:24">
      <c r="W3158" s="69" t="b">
        <v>0</v>
      </c>
      <c r="X3158" s="48" t="s">
        <v>269</v>
      </c>
    </row>
    <row r="3159" spans="23:24">
      <c r="W3159" s="69" t="b">
        <v>0</v>
      </c>
      <c r="X3159" s="48" t="s">
        <v>269</v>
      </c>
    </row>
    <row r="3160" spans="23:24">
      <c r="W3160" s="69" t="b">
        <v>0</v>
      </c>
      <c r="X3160" s="48" t="s">
        <v>269</v>
      </c>
    </row>
    <row r="3161" spans="23:24">
      <c r="W3161" s="69" t="b">
        <v>0</v>
      </c>
      <c r="X3161" s="48" t="s">
        <v>269</v>
      </c>
    </row>
    <row r="3162" spans="23:24">
      <c r="W3162" s="69" t="b">
        <v>0</v>
      </c>
      <c r="X3162" s="48" t="s">
        <v>269</v>
      </c>
    </row>
    <row r="3163" spans="23:24">
      <c r="W3163" s="69" t="b">
        <v>0</v>
      </c>
      <c r="X3163" s="48" t="s">
        <v>269</v>
      </c>
    </row>
    <row r="3164" spans="23:24">
      <c r="W3164" s="69" t="b">
        <v>0</v>
      </c>
      <c r="X3164" s="48" t="s">
        <v>269</v>
      </c>
    </row>
    <row r="3165" spans="23:24">
      <c r="W3165" s="69" t="b">
        <v>0</v>
      </c>
      <c r="X3165" s="48" t="s">
        <v>269</v>
      </c>
    </row>
    <row r="3166" spans="23:24">
      <c r="W3166" s="69" t="b">
        <v>0</v>
      </c>
      <c r="X3166" s="48" t="s">
        <v>269</v>
      </c>
    </row>
    <row r="3167" spans="23:24">
      <c r="W3167" s="69" t="b">
        <v>0</v>
      </c>
      <c r="X3167" s="48" t="s">
        <v>269</v>
      </c>
    </row>
    <row r="3168" spans="23:24">
      <c r="W3168" s="69" t="b">
        <v>0</v>
      </c>
      <c r="X3168" s="48" t="s">
        <v>269</v>
      </c>
    </row>
    <row r="3169" spans="23:24">
      <c r="W3169" s="69" t="b">
        <v>0</v>
      </c>
      <c r="X3169" s="48" t="s">
        <v>269</v>
      </c>
    </row>
    <row r="3170" spans="23:24">
      <c r="W3170" s="69" t="b">
        <v>0</v>
      </c>
      <c r="X3170" s="48" t="s">
        <v>269</v>
      </c>
    </row>
    <row r="3171" spans="23:24">
      <c r="W3171" s="69" t="b">
        <v>0</v>
      </c>
      <c r="X3171" s="48" t="s">
        <v>269</v>
      </c>
    </row>
    <row r="3172" spans="23:24">
      <c r="W3172" s="69" t="b">
        <v>0</v>
      </c>
      <c r="X3172" s="48" t="s">
        <v>269</v>
      </c>
    </row>
    <row r="3173" spans="23:24">
      <c r="W3173" s="69" t="b">
        <v>0</v>
      </c>
      <c r="X3173" s="48" t="s">
        <v>269</v>
      </c>
    </row>
    <row r="3174" spans="23:24">
      <c r="W3174" s="69" t="b">
        <v>0</v>
      </c>
      <c r="X3174" s="48" t="s">
        <v>269</v>
      </c>
    </row>
    <row r="3175" spans="23:24">
      <c r="W3175" s="69" t="b">
        <v>0</v>
      </c>
      <c r="X3175" s="48" t="s">
        <v>269</v>
      </c>
    </row>
    <row r="3176" spans="23:24">
      <c r="W3176" s="69" t="b">
        <v>0</v>
      </c>
      <c r="X3176" s="48" t="s">
        <v>269</v>
      </c>
    </row>
    <row r="3177" spans="23:24">
      <c r="W3177" s="69" t="b">
        <v>0</v>
      </c>
      <c r="X3177" s="48" t="s">
        <v>269</v>
      </c>
    </row>
    <row r="3178" spans="23:24">
      <c r="W3178" s="69" t="b">
        <v>0</v>
      </c>
      <c r="X3178" s="48" t="s">
        <v>269</v>
      </c>
    </row>
    <row r="3179" spans="23:24">
      <c r="W3179" s="69" t="b">
        <v>0</v>
      </c>
      <c r="X3179" s="48" t="s">
        <v>269</v>
      </c>
    </row>
    <row r="3180" spans="23:24">
      <c r="W3180" s="69" t="b">
        <v>0</v>
      </c>
      <c r="X3180" s="48" t="s">
        <v>269</v>
      </c>
    </row>
    <row r="3181" spans="23:24">
      <c r="W3181" s="69" t="b">
        <v>0</v>
      </c>
      <c r="X3181" s="48" t="s">
        <v>269</v>
      </c>
    </row>
    <row r="3182" spans="23:24">
      <c r="W3182" s="69" t="b">
        <v>0</v>
      </c>
      <c r="X3182" s="48" t="s">
        <v>269</v>
      </c>
    </row>
    <row r="3183" spans="23:24">
      <c r="W3183" s="69" t="b">
        <v>0</v>
      </c>
      <c r="X3183" s="48" t="s">
        <v>269</v>
      </c>
    </row>
    <row r="3184" spans="23:24">
      <c r="W3184" s="69" t="b">
        <v>0</v>
      </c>
      <c r="X3184" s="48" t="s">
        <v>269</v>
      </c>
    </row>
    <row r="3185" spans="23:24">
      <c r="W3185" s="69" t="b">
        <v>0</v>
      </c>
      <c r="X3185" s="48" t="s">
        <v>269</v>
      </c>
    </row>
    <row r="3186" spans="23:24">
      <c r="W3186" s="69" t="b">
        <v>0</v>
      </c>
      <c r="X3186" s="48" t="s">
        <v>269</v>
      </c>
    </row>
    <row r="3187" spans="23:24">
      <c r="W3187" s="69" t="b">
        <v>0</v>
      </c>
      <c r="X3187" s="48" t="s">
        <v>269</v>
      </c>
    </row>
    <row r="3188" spans="23:24">
      <c r="W3188" s="69" t="b">
        <v>0</v>
      </c>
      <c r="X3188" s="48" t="s">
        <v>269</v>
      </c>
    </row>
    <row r="3189" spans="23:24">
      <c r="W3189" s="69" t="b">
        <v>0</v>
      </c>
      <c r="X3189" s="48" t="s">
        <v>269</v>
      </c>
    </row>
    <row r="3190" spans="23:24">
      <c r="W3190" s="69" t="b">
        <v>0</v>
      </c>
      <c r="X3190" s="48" t="s">
        <v>269</v>
      </c>
    </row>
    <row r="3191" spans="23:24">
      <c r="W3191" s="69" t="b">
        <v>0</v>
      </c>
      <c r="X3191" s="48" t="s">
        <v>269</v>
      </c>
    </row>
    <row r="3192" spans="23:24">
      <c r="W3192" s="69" t="b">
        <v>0</v>
      </c>
      <c r="X3192" s="48" t="s">
        <v>269</v>
      </c>
    </row>
    <row r="3193" spans="23:24">
      <c r="W3193" s="69" t="b">
        <v>0</v>
      </c>
      <c r="X3193" s="48" t="s">
        <v>269</v>
      </c>
    </row>
    <row r="3194" spans="23:24">
      <c r="W3194" s="69" t="b">
        <v>0</v>
      </c>
      <c r="X3194" s="48" t="s">
        <v>269</v>
      </c>
    </row>
    <row r="3195" spans="23:24">
      <c r="W3195" s="69" t="b">
        <v>0</v>
      </c>
      <c r="X3195" s="48" t="s">
        <v>269</v>
      </c>
    </row>
    <row r="3196" spans="23:24">
      <c r="W3196" s="69" t="b">
        <v>0</v>
      </c>
      <c r="X3196" s="48" t="s">
        <v>269</v>
      </c>
    </row>
    <row r="3197" spans="23:24">
      <c r="W3197" s="69" t="b">
        <v>0</v>
      </c>
      <c r="X3197" s="48" t="s">
        <v>269</v>
      </c>
    </row>
    <row r="3198" spans="23:24">
      <c r="W3198" s="69" t="b">
        <v>0</v>
      </c>
      <c r="X3198" s="48" t="s">
        <v>269</v>
      </c>
    </row>
    <row r="3199" spans="23:24">
      <c r="W3199" s="69" t="b">
        <v>0</v>
      </c>
      <c r="X3199" s="48" t="s">
        <v>269</v>
      </c>
    </row>
    <row r="3200" spans="23:24">
      <c r="W3200" s="69" t="b">
        <v>0</v>
      </c>
      <c r="X3200" s="48" t="s">
        <v>269</v>
      </c>
    </row>
    <row r="3201" spans="23:24">
      <c r="W3201" s="69" t="b">
        <v>0</v>
      </c>
      <c r="X3201" s="48" t="s">
        <v>269</v>
      </c>
    </row>
    <row r="3202" spans="23:24">
      <c r="W3202" s="69" t="b">
        <v>0</v>
      </c>
      <c r="X3202" s="48" t="s">
        <v>269</v>
      </c>
    </row>
    <row r="3203" spans="23:24">
      <c r="W3203" s="69" t="b">
        <v>0</v>
      </c>
      <c r="X3203" s="48" t="s">
        <v>269</v>
      </c>
    </row>
    <row r="3204" spans="23:24">
      <c r="W3204" s="69" t="b">
        <v>0</v>
      </c>
      <c r="X3204" s="48" t="s">
        <v>269</v>
      </c>
    </row>
    <row r="3205" spans="23:24">
      <c r="W3205" s="69" t="b">
        <v>0</v>
      </c>
      <c r="X3205" s="48" t="s">
        <v>269</v>
      </c>
    </row>
    <row r="3206" spans="23:24">
      <c r="W3206" s="69" t="b">
        <v>0</v>
      </c>
      <c r="X3206" s="48" t="s">
        <v>269</v>
      </c>
    </row>
    <row r="3207" spans="23:24">
      <c r="W3207" s="69" t="b">
        <v>0</v>
      </c>
      <c r="X3207" s="48" t="s">
        <v>269</v>
      </c>
    </row>
    <row r="3208" spans="23:24">
      <c r="W3208" s="69" t="b">
        <v>0</v>
      </c>
      <c r="X3208" s="48" t="s">
        <v>269</v>
      </c>
    </row>
    <row r="3209" spans="23:24">
      <c r="W3209" s="69" t="b">
        <v>0</v>
      </c>
      <c r="X3209" s="48" t="s">
        <v>269</v>
      </c>
    </row>
    <row r="3210" spans="23:24">
      <c r="W3210" s="69" t="b">
        <v>0</v>
      </c>
      <c r="X3210" s="48" t="s">
        <v>269</v>
      </c>
    </row>
    <row r="3211" spans="23:24">
      <c r="W3211" s="69" t="b">
        <v>0</v>
      </c>
      <c r="X3211" s="48" t="s">
        <v>269</v>
      </c>
    </row>
    <row r="3212" spans="23:24">
      <c r="W3212" s="69" t="b">
        <v>0</v>
      </c>
      <c r="X3212" s="48" t="s">
        <v>269</v>
      </c>
    </row>
    <row r="3213" spans="23:24">
      <c r="W3213" s="69" t="b">
        <v>0</v>
      </c>
      <c r="X3213" s="48" t="s">
        <v>269</v>
      </c>
    </row>
    <row r="3214" spans="23:24">
      <c r="W3214" s="69" t="b">
        <v>0</v>
      </c>
      <c r="X3214" s="48" t="s">
        <v>269</v>
      </c>
    </row>
    <row r="3215" spans="23:24">
      <c r="W3215" s="69" t="b">
        <v>0</v>
      </c>
      <c r="X3215" s="48" t="s">
        <v>269</v>
      </c>
    </row>
    <row r="3216" spans="23:24">
      <c r="W3216" s="69" t="b">
        <v>0</v>
      </c>
      <c r="X3216" s="48" t="s">
        <v>269</v>
      </c>
    </row>
    <row r="3217" spans="23:24">
      <c r="W3217" s="69" t="b">
        <v>0</v>
      </c>
      <c r="X3217" s="48" t="s">
        <v>269</v>
      </c>
    </row>
    <row r="3218" spans="23:24">
      <c r="W3218" s="69" t="b">
        <v>0</v>
      </c>
      <c r="X3218" s="48" t="s">
        <v>269</v>
      </c>
    </row>
    <row r="3219" spans="23:24">
      <c r="W3219" s="69" t="b">
        <v>0</v>
      </c>
      <c r="X3219" s="48" t="s">
        <v>269</v>
      </c>
    </row>
    <row r="3220" spans="23:24">
      <c r="W3220" s="69" t="b">
        <v>0</v>
      </c>
      <c r="X3220" s="48" t="s">
        <v>269</v>
      </c>
    </row>
    <row r="3221" spans="23:24">
      <c r="W3221" s="69" t="b">
        <v>0</v>
      </c>
      <c r="X3221" s="48" t="s">
        <v>269</v>
      </c>
    </row>
    <row r="3222" spans="23:24">
      <c r="W3222" s="69" t="b">
        <v>0</v>
      </c>
      <c r="X3222" s="48" t="s">
        <v>269</v>
      </c>
    </row>
    <row r="3223" spans="23:24">
      <c r="W3223" s="69" t="b">
        <v>0</v>
      </c>
      <c r="X3223" s="48" t="s">
        <v>269</v>
      </c>
    </row>
    <row r="3224" spans="23:24">
      <c r="W3224" s="69" t="b">
        <v>0</v>
      </c>
      <c r="X3224" s="48" t="s">
        <v>269</v>
      </c>
    </row>
    <row r="3225" spans="23:24">
      <c r="W3225" s="69" t="b">
        <v>0</v>
      </c>
      <c r="X3225" s="48" t="s">
        <v>269</v>
      </c>
    </row>
    <row r="3226" spans="23:24">
      <c r="W3226" s="69" t="b">
        <v>0</v>
      </c>
      <c r="X3226" s="48" t="s">
        <v>269</v>
      </c>
    </row>
    <row r="3227" spans="23:24">
      <c r="W3227" s="69" t="b">
        <v>0</v>
      </c>
      <c r="X3227" s="48" t="s">
        <v>269</v>
      </c>
    </row>
    <row r="3228" spans="23:24">
      <c r="W3228" s="69" t="b">
        <v>0</v>
      </c>
      <c r="X3228" s="48" t="s">
        <v>269</v>
      </c>
    </row>
    <row r="3229" spans="23:24">
      <c r="W3229" s="69" t="b">
        <v>0</v>
      </c>
      <c r="X3229" s="48" t="s">
        <v>269</v>
      </c>
    </row>
    <row r="3230" spans="23:24">
      <c r="W3230" s="69" t="b">
        <v>0</v>
      </c>
      <c r="X3230" s="48" t="s">
        <v>269</v>
      </c>
    </row>
    <row r="3231" spans="23:24">
      <c r="W3231" s="69" t="b">
        <v>0</v>
      </c>
      <c r="X3231" s="48" t="s">
        <v>269</v>
      </c>
    </row>
    <row r="3232" spans="23:24">
      <c r="W3232" s="69" t="b">
        <v>0</v>
      </c>
      <c r="X3232" s="48" t="s">
        <v>269</v>
      </c>
    </row>
    <row r="3233" spans="23:24">
      <c r="W3233" s="69" t="b">
        <v>0</v>
      </c>
      <c r="X3233" s="48" t="s">
        <v>269</v>
      </c>
    </row>
    <row r="3234" spans="23:24">
      <c r="W3234" s="69" t="b">
        <v>0</v>
      </c>
      <c r="X3234" s="48" t="s">
        <v>269</v>
      </c>
    </row>
    <row r="3235" spans="23:24">
      <c r="W3235" s="69" t="b">
        <v>0</v>
      </c>
      <c r="X3235" s="48" t="s">
        <v>269</v>
      </c>
    </row>
    <row r="3236" spans="23:24">
      <c r="W3236" s="69" t="b">
        <v>0</v>
      </c>
      <c r="X3236" s="48" t="s">
        <v>269</v>
      </c>
    </row>
    <row r="3237" spans="23:24">
      <c r="W3237" s="69" t="b">
        <v>0</v>
      </c>
      <c r="X3237" s="48" t="s">
        <v>269</v>
      </c>
    </row>
    <row r="3238" spans="23:24">
      <c r="W3238" s="69" t="b">
        <v>0</v>
      </c>
      <c r="X3238" s="48" t="s">
        <v>269</v>
      </c>
    </row>
    <row r="3239" spans="23:24">
      <c r="W3239" s="69" t="b">
        <v>0</v>
      </c>
      <c r="X3239" s="48" t="s">
        <v>269</v>
      </c>
    </row>
    <row r="3240" spans="23:24">
      <c r="W3240" s="69" t="b">
        <v>0</v>
      </c>
      <c r="X3240" s="48" t="s">
        <v>269</v>
      </c>
    </row>
    <row r="3241" spans="23:24">
      <c r="W3241" s="69" t="b">
        <v>0</v>
      </c>
      <c r="X3241" s="48" t="s">
        <v>269</v>
      </c>
    </row>
    <row r="3242" spans="23:24">
      <c r="W3242" s="69" t="b">
        <v>0</v>
      </c>
      <c r="X3242" s="48" t="s">
        <v>269</v>
      </c>
    </row>
    <row r="3243" spans="23:24">
      <c r="W3243" s="69" t="b">
        <v>0</v>
      </c>
      <c r="X3243" s="48" t="s">
        <v>269</v>
      </c>
    </row>
    <row r="3244" spans="23:24">
      <c r="W3244" s="69" t="b">
        <v>0</v>
      </c>
      <c r="X3244" s="48" t="s">
        <v>269</v>
      </c>
    </row>
    <row r="3245" spans="23:24">
      <c r="W3245" s="69" t="b">
        <v>0</v>
      </c>
      <c r="X3245" s="48" t="s">
        <v>269</v>
      </c>
    </row>
    <row r="3246" spans="23:24">
      <c r="W3246" s="69" t="b">
        <v>0</v>
      </c>
      <c r="X3246" s="48" t="s">
        <v>269</v>
      </c>
    </row>
    <row r="3247" spans="23:24">
      <c r="W3247" s="69" t="b">
        <v>0</v>
      </c>
      <c r="X3247" s="48" t="s">
        <v>269</v>
      </c>
    </row>
    <row r="3248" spans="23:24">
      <c r="W3248" s="69" t="b">
        <v>0</v>
      </c>
      <c r="X3248" s="48" t="s">
        <v>269</v>
      </c>
    </row>
    <row r="3249" spans="23:24">
      <c r="W3249" s="69" t="b">
        <v>0</v>
      </c>
      <c r="X3249" s="48" t="s">
        <v>269</v>
      </c>
    </row>
    <row r="3250" spans="23:24">
      <c r="W3250" s="69" t="b">
        <v>0</v>
      </c>
      <c r="X3250" s="48" t="s">
        <v>269</v>
      </c>
    </row>
    <row r="3251" spans="23:24">
      <c r="W3251" s="69" t="b">
        <v>0</v>
      </c>
      <c r="X3251" s="48" t="s">
        <v>269</v>
      </c>
    </row>
    <row r="3252" spans="23:24">
      <c r="W3252" s="69" t="b">
        <v>0</v>
      </c>
      <c r="X3252" s="48" t="s">
        <v>269</v>
      </c>
    </row>
    <row r="3253" spans="23:24">
      <c r="W3253" s="69" t="b">
        <v>0</v>
      </c>
      <c r="X3253" s="48" t="s">
        <v>269</v>
      </c>
    </row>
    <row r="3254" spans="23:24">
      <c r="W3254" s="69" t="b">
        <v>0</v>
      </c>
      <c r="X3254" s="48" t="s">
        <v>269</v>
      </c>
    </row>
    <row r="3255" spans="23:24">
      <c r="W3255" s="69" t="b">
        <v>0</v>
      </c>
      <c r="X3255" s="48" t="s">
        <v>269</v>
      </c>
    </row>
    <row r="3256" spans="23:24">
      <c r="W3256" s="69" t="b">
        <v>0</v>
      </c>
      <c r="X3256" s="48" t="s">
        <v>269</v>
      </c>
    </row>
    <row r="3257" spans="23:24">
      <c r="W3257" s="69" t="b">
        <v>0</v>
      </c>
      <c r="X3257" s="48" t="s">
        <v>269</v>
      </c>
    </row>
    <row r="3258" spans="23:24">
      <c r="W3258" s="69" t="b">
        <v>0</v>
      </c>
      <c r="X3258" s="48" t="s">
        <v>269</v>
      </c>
    </row>
    <row r="3259" spans="23:24">
      <c r="W3259" s="69" t="b">
        <v>0</v>
      </c>
      <c r="X3259" s="48" t="s">
        <v>269</v>
      </c>
    </row>
    <row r="3260" spans="23:24">
      <c r="W3260" s="69" t="b">
        <v>0</v>
      </c>
      <c r="X3260" s="48" t="s">
        <v>269</v>
      </c>
    </row>
    <row r="3261" spans="23:24">
      <c r="W3261" s="69" t="b">
        <v>0</v>
      </c>
      <c r="X3261" s="48" t="s">
        <v>269</v>
      </c>
    </row>
    <row r="3262" spans="23:24">
      <c r="W3262" s="69" t="b">
        <v>0</v>
      </c>
      <c r="X3262" s="48" t="s">
        <v>269</v>
      </c>
    </row>
    <row r="3263" spans="23:24">
      <c r="W3263" s="69" t="b">
        <v>0</v>
      </c>
      <c r="X3263" s="48" t="s">
        <v>269</v>
      </c>
    </row>
    <row r="3264" spans="23:24">
      <c r="W3264" s="69" t="b">
        <v>0</v>
      </c>
      <c r="X3264" s="48" t="s">
        <v>269</v>
      </c>
    </row>
    <row r="3265" spans="23:24">
      <c r="W3265" s="69" t="b">
        <v>0</v>
      </c>
      <c r="X3265" s="48" t="s">
        <v>269</v>
      </c>
    </row>
    <row r="3266" spans="23:24">
      <c r="W3266" s="69" t="b">
        <v>0</v>
      </c>
      <c r="X3266" s="48" t="s">
        <v>269</v>
      </c>
    </row>
    <row r="3267" spans="23:24">
      <c r="W3267" s="69" t="b">
        <v>0</v>
      </c>
      <c r="X3267" s="48" t="s">
        <v>269</v>
      </c>
    </row>
    <row r="3268" spans="23:24">
      <c r="W3268" s="69" t="b">
        <v>0</v>
      </c>
      <c r="X3268" s="48" t="s">
        <v>269</v>
      </c>
    </row>
    <row r="3269" spans="23:24">
      <c r="W3269" s="69" t="b">
        <v>0</v>
      </c>
      <c r="X3269" s="48" t="s">
        <v>269</v>
      </c>
    </row>
    <row r="3270" spans="23:24">
      <c r="W3270" s="69" t="b">
        <v>0</v>
      </c>
      <c r="X3270" s="48" t="s">
        <v>269</v>
      </c>
    </row>
    <row r="3271" spans="23:24">
      <c r="W3271" s="69" t="b">
        <v>0</v>
      </c>
      <c r="X3271" s="48" t="s">
        <v>269</v>
      </c>
    </row>
    <row r="3272" spans="23:24">
      <c r="W3272" s="69" t="b">
        <v>0</v>
      </c>
      <c r="X3272" s="48" t="s">
        <v>269</v>
      </c>
    </row>
    <row r="3273" spans="23:24">
      <c r="W3273" s="69" t="b">
        <v>0</v>
      </c>
      <c r="X3273" s="48" t="s">
        <v>269</v>
      </c>
    </row>
    <row r="3274" spans="23:24">
      <c r="W3274" s="69" t="b">
        <v>0</v>
      </c>
      <c r="X3274" s="48" t="s">
        <v>269</v>
      </c>
    </row>
    <row r="3275" spans="23:24">
      <c r="W3275" s="69" t="b">
        <v>0</v>
      </c>
      <c r="X3275" s="48" t="s">
        <v>269</v>
      </c>
    </row>
    <row r="3276" spans="23:24">
      <c r="W3276" s="69" t="b">
        <v>0</v>
      </c>
      <c r="X3276" s="48" t="s">
        <v>269</v>
      </c>
    </row>
    <row r="3277" spans="23:24">
      <c r="W3277" s="69" t="b">
        <v>0</v>
      </c>
      <c r="X3277" s="48" t="s">
        <v>269</v>
      </c>
    </row>
    <row r="3278" spans="23:24">
      <c r="W3278" s="69" t="b">
        <v>0</v>
      </c>
      <c r="X3278" s="48" t="s">
        <v>269</v>
      </c>
    </row>
    <row r="3279" spans="23:24">
      <c r="W3279" s="69" t="b">
        <v>0</v>
      </c>
      <c r="X3279" s="48" t="s">
        <v>269</v>
      </c>
    </row>
    <row r="3280" spans="23:24">
      <c r="W3280" s="69" t="b">
        <v>0</v>
      </c>
      <c r="X3280" s="48" t="s">
        <v>269</v>
      </c>
    </row>
    <row r="3281" spans="23:24">
      <c r="W3281" s="69" t="b">
        <v>0</v>
      </c>
      <c r="X3281" s="48" t="s">
        <v>269</v>
      </c>
    </row>
    <row r="3282" spans="23:24">
      <c r="W3282" s="69" t="b">
        <v>0</v>
      </c>
      <c r="X3282" s="48" t="s">
        <v>269</v>
      </c>
    </row>
    <row r="3283" spans="23:24">
      <c r="W3283" s="69" t="b">
        <v>0</v>
      </c>
      <c r="X3283" s="48" t="s">
        <v>269</v>
      </c>
    </row>
    <row r="3284" spans="23:24">
      <c r="W3284" s="69" t="b">
        <v>0</v>
      </c>
      <c r="X3284" s="48" t="s">
        <v>269</v>
      </c>
    </row>
    <row r="3285" spans="23:24">
      <c r="W3285" s="69" t="b">
        <v>0</v>
      </c>
      <c r="X3285" s="48" t="s">
        <v>269</v>
      </c>
    </row>
    <row r="3286" spans="23:24">
      <c r="W3286" s="69" t="b">
        <v>0</v>
      </c>
      <c r="X3286" s="48" t="s">
        <v>269</v>
      </c>
    </row>
    <row r="3287" spans="23:24">
      <c r="W3287" s="69" t="b">
        <v>0</v>
      </c>
      <c r="X3287" s="48" t="s">
        <v>269</v>
      </c>
    </row>
    <row r="3288" spans="23:24">
      <c r="W3288" s="69" t="b">
        <v>0</v>
      </c>
      <c r="X3288" s="48" t="s">
        <v>269</v>
      </c>
    </row>
    <row r="3289" spans="23:24">
      <c r="W3289" s="69" t="b">
        <v>0</v>
      </c>
      <c r="X3289" s="48" t="s">
        <v>269</v>
      </c>
    </row>
    <row r="3290" spans="23:24">
      <c r="W3290" s="69" t="b">
        <v>0</v>
      </c>
      <c r="X3290" s="48" t="s">
        <v>269</v>
      </c>
    </row>
    <row r="3291" spans="23:24">
      <c r="W3291" s="69" t="b">
        <v>0</v>
      </c>
      <c r="X3291" s="48" t="s">
        <v>269</v>
      </c>
    </row>
    <row r="3292" spans="23:24">
      <c r="W3292" s="69" t="b">
        <v>0</v>
      </c>
      <c r="X3292" s="48" t="s">
        <v>269</v>
      </c>
    </row>
    <row r="3293" spans="23:24">
      <c r="W3293" s="69" t="b">
        <v>0</v>
      </c>
      <c r="X3293" s="48" t="s">
        <v>269</v>
      </c>
    </row>
    <row r="3294" spans="23:24">
      <c r="W3294" s="69" t="b">
        <v>0</v>
      </c>
      <c r="X3294" s="48" t="s">
        <v>269</v>
      </c>
    </row>
    <row r="3295" spans="23:24">
      <c r="W3295" s="69" t="b">
        <v>0</v>
      </c>
      <c r="X3295" s="48" t="s">
        <v>269</v>
      </c>
    </row>
    <row r="3296" spans="23:24">
      <c r="W3296" s="69" t="b">
        <v>0</v>
      </c>
      <c r="X3296" s="48" t="s">
        <v>269</v>
      </c>
    </row>
    <row r="3297" spans="23:24">
      <c r="W3297" s="69" t="b">
        <v>0</v>
      </c>
      <c r="X3297" s="48" t="s">
        <v>269</v>
      </c>
    </row>
    <row r="3298" spans="23:24">
      <c r="W3298" s="69" t="b">
        <v>0</v>
      </c>
      <c r="X3298" s="48" t="s">
        <v>269</v>
      </c>
    </row>
    <row r="3299" spans="23:24">
      <c r="W3299" s="69" t="b">
        <v>0</v>
      </c>
      <c r="X3299" s="48" t="s">
        <v>269</v>
      </c>
    </row>
    <row r="3300" spans="23:24">
      <c r="W3300" s="69" t="b">
        <v>0</v>
      </c>
      <c r="X3300" s="48" t="s">
        <v>269</v>
      </c>
    </row>
    <row r="3301" spans="23:24">
      <c r="W3301" s="69" t="b">
        <v>0</v>
      </c>
      <c r="X3301" s="48" t="s">
        <v>269</v>
      </c>
    </row>
    <row r="3302" spans="23:24">
      <c r="W3302" s="69" t="b">
        <v>0</v>
      </c>
      <c r="X3302" s="48" t="s">
        <v>269</v>
      </c>
    </row>
    <row r="3303" spans="23:24">
      <c r="W3303" s="69" t="b">
        <v>0</v>
      </c>
      <c r="X3303" s="48" t="s">
        <v>269</v>
      </c>
    </row>
    <row r="3304" spans="23:24">
      <c r="W3304" s="69" t="b">
        <v>0</v>
      </c>
      <c r="X3304" s="48" t="s">
        <v>269</v>
      </c>
    </row>
    <row r="3305" spans="23:24">
      <c r="W3305" s="69" t="b">
        <v>0</v>
      </c>
      <c r="X3305" s="48" t="s">
        <v>269</v>
      </c>
    </row>
    <row r="3306" spans="23:24">
      <c r="W3306" s="69" t="b">
        <v>0</v>
      </c>
      <c r="X3306" s="48" t="s">
        <v>269</v>
      </c>
    </row>
    <row r="3307" spans="23:24">
      <c r="W3307" s="69" t="b">
        <v>0</v>
      </c>
      <c r="X3307" s="48" t="s">
        <v>269</v>
      </c>
    </row>
    <row r="3308" spans="23:24">
      <c r="W3308" s="69" t="b">
        <v>0</v>
      </c>
      <c r="X3308" s="48" t="s">
        <v>269</v>
      </c>
    </row>
    <row r="3309" spans="23:24">
      <c r="W3309" s="69" t="b">
        <v>0</v>
      </c>
      <c r="X3309" s="48" t="s">
        <v>269</v>
      </c>
    </row>
    <row r="3310" spans="23:24">
      <c r="W3310" s="69" t="b">
        <v>0</v>
      </c>
      <c r="X3310" s="48" t="s">
        <v>269</v>
      </c>
    </row>
    <row r="3311" spans="23:24">
      <c r="W3311" s="69" t="b">
        <v>0</v>
      </c>
      <c r="X3311" s="48" t="s">
        <v>269</v>
      </c>
    </row>
    <row r="3312" spans="23:24">
      <c r="W3312" s="69" t="b">
        <v>0</v>
      </c>
      <c r="X3312" s="48" t="s">
        <v>269</v>
      </c>
    </row>
    <row r="3313" spans="23:24">
      <c r="W3313" s="69" t="b">
        <v>0</v>
      </c>
      <c r="X3313" s="48" t="s">
        <v>269</v>
      </c>
    </row>
    <row r="3314" spans="23:24">
      <c r="W3314" s="69" t="b">
        <v>0</v>
      </c>
      <c r="X3314" s="48" t="s">
        <v>269</v>
      </c>
    </row>
    <row r="3315" spans="23:24">
      <c r="W3315" s="69" t="b">
        <v>0</v>
      </c>
      <c r="X3315" s="48" t="s">
        <v>269</v>
      </c>
    </row>
    <row r="3316" spans="23:24">
      <c r="W3316" s="69" t="b">
        <v>0</v>
      </c>
      <c r="X3316" s="48" t="s">
        <v>269</v>
      </c>
    </row>
    <row r="3317" spans="23:24">
      <c r="W3317" s="69" t="b">
        <v>0</v>
      </c>
      <c r="X3317" s="48" t="s">
        <v>269</v>
      </c>
    </row>
    <row r="3318" spans="23:24">
      <c r="W3318" s="69" t="b">
        <v>0</v>
      </c>
      <c r="X3318" s="48" t="s">
        <v>269</v>
      </c>
    </row>
    <row r="3319" spans="23:24">
      <c r="W3319" s="69" t="b">
        <v>0</v>
      </c>
      <c r="X3319" s="48" t="s">
        <v>269</v>
      </c>
    </row>
    <row r="3320" spans="23:24">
      <c r="W3320" s="69" t="b">
        <v>0</v>
      </c>
      <c r="X3320" s="48" t="s">
        <v>269</v>
      </c>
    </row>
    <row r="3321" spans="23:24">
      <c r="W3321" s="69" t="b">
        <v>0</v>
      </c>
      <c r="X3321" s="48" t="s">
        <v>269</v>
      </c>
    </row>
    <row r="3322" spans="23:24">
      <c r="W3322" s="69" t="b">
        <v>0</v>
      </c>
      <c r="X3322" s="48" t="s">
        <v>269</v>
      </c>
    </row>
    <row r="3323" spans="23:24">
      <c r="W3323" s="69" t="b">
        <v>0</v>
      </c>
      <c r="X3323" s="48" t="s">
        <v>269</v>
      </c>
    </row>
    <row r="3324" spans="23:24">
      <c r="W3324" s="69" t="b">
        <v>0</v>
      </c>
      <c r="X3324" s="48" t="s">
        <v>269</v>
      </c>
    </row>
    <row r="3325" spans="23:24">
      <c r="W3325" s="69" t="b">
        <v>0</v>
      </c>
      <c r="X3325" s="48" t="s">
        <v>269</v>
      </c>
    </row>
    <row r="3326" spans="23:24">
      <c r="W3326" s="69" t="b">
        <v>0</v>
      </c>
      <c r="X3326" s="48" t="s">
        <v>269</v>
      </c>
    </row>
    <row r="3327" spans="23:24">
      <c r="W3327" s="69" t="b">
        <v>0</v>
      </c>
      <c r="X3327" s="48" t="s">
        <v>269</v>
      </c>
    </row>
    <row r="3328" spans="23:24">
      <c r="W3328" s="69" t="b">
        <v>0</v>
      </c>
      <c r="X3328" s="48" t="s">
        <v>269</v>
      </c>
    </row>
    <row r="3329" spans="23:24">
      <c r="W3329" s="69" t="b">
        <v>0</v>
      </c>
      <c r="X3329" s="48" t="s">
        <v>269</v>
      </c>
    </row>
    <row r="3330" spans="23:24">
      <c r="W3330" s="69" t="b">
        <v>0</v>
      </c>
      <c r="X3330" s="48" t="s">
        <v>269</v>
      </c>
    </row>
    <row r="3331" spans="23:24">
      <c r="W3331" s="69" t="b">
        <v>0</v>
      </c>
      <c r="X3331" s="48" t="s">
        <v>269</v>
      </c>
    </row>
    <row r="3332" spans="23:24">
      <c r="W3332" s="69" t="b">
        <v>0</v>
      </c>
      <c r="X3332" s="48" t="s">
        <v>269</v>
      </c>
    </row>
    <row r="3333" spans="23:24">
      <c r="W3333" s="69" t="b">
        <v>0</v>
      </c>
      <c r="X3333" s="48" t="s">
        <v>269</v>
      </c>
    </row>
    <row r="3334" spans="23:24">
      <c r="W3334" s="69" t="b">
        <v>0</v>
      </c>
      <c r="X3334" s="48" t="s">
        <v>269</v>
      </c>
    </row>
    <row r="3335" spans="23:24">
      <c r="W3335" s="69" t="b">
        <v>0</v>
      </c>
      <c r="X3335" s="48" t="s">
        <v>269</v>
      </c>
    </row>
    <row r="3336" spans="23:24">
      <c r="W3336" s="69" t="b">
        <v>0</v>
      </c>
      <c r="X3336" s="48" t="s">
        <v>269</v>
      </c>
    </row>
    <row r="3337" spans="23:24">
      <c r="W3337" s="69" t="b">
        <v>0</v>
      </c>
      <c r="X3337" s="48" t="s">
        <v>269</v>
      </c>
    </row>
    <row r="3338" spans="23:24">
      <c r="W3338" s="69" t="b">
        <v>0</v>
      </c>
      <c r="X3338" s="48" t="s">
        <v>269</v>
      </c>
    </row>
    <row r="3339" spans="23:24">
      <c r="W3339" s="69" t="b">
        <v>0</v>
      </c>
      <c r="X3339" s="48" t="s">
        <v>269</v>
      </c>
    </row>
    <row r="3340" spans="23:24">
      <c r="W3340" s="69" t="b">
        <v>0</v>
      </c>
      <c r="X3340" s="48" t="s">
        <v>269</v>
      </c>
    </row>
    <row r="3341" spans="23:24">
      <c r="W3341" s="69" t="b">
        <v>0</v>
      </c>
      <c r="X3341" s="48" t="s">
        <v>269</v>
      </c>
    </row>
    <row r="3342" spans="23:24">
      <c r="W3342" s="69" t="b">
        <v>0</v>
      </c>
      <c r="X3342" s="48" t="s">
        <v>269</v>
      </c>
    </row>
    <row r="3343" spans="23:24">
      <c r="W3343" s="69" t="b">
        <v>0</v>
      </c>
      <c r="X3343" s="48" t="s">
        <v>269</v>
      </c>
    </row>
    <row r="3344" spans="23:24">
      <c r="W3344" s="69" t="b">
        <v>0</v>
      </c>
      <c r="X3344" s="48" t="s">
        <v>269</v>
      </c>
    </row>
    <row r="3345" spans="23:24">
      <c r="W3345" s="69" t="b">
        <v>0</v>
      </c>
      <c r="X3345" s="48" t="s">
        <v>269</v>
      </c>
    </row>
    <row r="3346" spans="23:24">
      <c r="W3346" s="69" t="b">
        <v>0</v>
      </c>
      <c r="X3346" s="48" t="s">
        <v>269</v>
      </c>
    </row>
    <row r="3347" spans="23:24">
      <c r="W3347" s="69" t="b">
        <v>0</v>
      </c>
      <c r="X3347" s="48" t="s">
        <v>269</v>
      </c>
    </row>
    <row r="3348" spans="23:24">
      <c r="W3348" s="69" t="b">
        <v>0</v>
      </c>
      <c r="X3348" s="48" t="s">
        <v>269</v>
      </c>
    </row>
    <row r="3349" spans="23:24">
      <c r="W3349" s="69" t="b">
        <v>0</v>
      </c>
      <c r="X3349" s="48" t="s">
        <v>269</v>
      </c>
    </row>
    <row r="3350" spans="23:24">
      <c r="W3350" s="69" t="b">
        <v>0</v>
      </c>
      <c r="X3350" s="48" t="s">
        <v>269</v>
      </c>
    </row>
    <row r="3351" spans="23:24">
      <c r="W3351" s="69" t="b">
        <v>0</v>
      </c>
      <c r="X3351" s="48" t="s">
        <v>269</v>
      </c>
    </row>
    <row r="3352" spans="23:24">
      <c r="W3352" s="69" t="b">
        <v>0</v>
      </c>
      <c r="X3352" s="48" t="s">
        <v>269</v>
      </c>
    </row>
    <row r="3353" spans="23:24">
      <c r="W3353" s="69" t="b">
        <v>0</v>
      </c>
      <c r="X3353" s="48" t="s">
        <v>269</v>
      </c>
    </row>
    <row r="3354" spans="23:24">
      <c r="W3354" s="69" t="b">
        <v>0</v>
      </c>
      <c r="X3354" s="48" t="s">
        <v>269</v>
      </c>
    </row>
    <row r="3355" spans="23:24">
      <c r="W3355" s="69" t="b">
        <v>0</v>
      </c>
      <c r="X3355" s="48" t="s">
        <v>269</v>
      </c>
    </row>
    <row r="3356" spans="23:24">
      <c r="W3356" s="69" t="b">
        <v>0</v>
      </c>
      <c r="X3356" s="48" t="s">
        <v>269</v>
      </c>
    </row>
    <row r="3357" spans="23:24">
      <c r="W3357" s="69" t="b">
        <v>0</v>
      </c>
      <c r="X3357" s="48" t="s">
        <v>269</v>
      </c>
    </row>
    <row r="3358" spans="23:24">
      <c r="W3358" s="69" t="b">
        <v>0</v>
      </c>
      <c r="X3358" s="48" t="s">
        <v>269</v>
      </c>
    </row>
    <row r="3359" spans="23:24">
      <c r="W3359" s="69" t="b">
        <v>0</v>
      </c>
      <c r="X3359" s="48" t="s">
        <v>269</v>
      </c>
    </row>
    <row r="3360" spans="23:24">
      <c r="W3360" s="69" t="b">
        <v>0</v>
      </c>
      <c r="X3360" s="48" t="s">
        <v>269</v>
      </c>
    </row>
    <row r="3361" spans="23:24">
      <c r="W3361" s="69" t="b">
        <v>0</v>
      </c>
      <c r="X3361" s="48" t="s">
        <v>269</v>
      </c>
    </row>
    <row r="3362" spans="23:24">
      <c r="W3362" s="69" t="b">
        <v>0</v>
      </c>
      <c r="X3362" s="48" t="s">
        <v>269</v>
      </c>
    </row>
    <row r="3363" spans="23:24">
      <c r="W3363" s="69" t="b">
        <v>0</v>
      </c>
      <c r="X3363" s="48" t="s">
        <v>269</v>
      </c>
    </row>
    <row r="3364" spans="23:24">
      <c r="W3364" s="69" t="b">
        <v>0</v>
      </c>
      <c r="X3364" s="48" t="s">
        <v>269</v>
      </c>
    </row>
    <row r="3365" spans="23:24">
      <c r="W3365" s="69" t="b">
        <v>0</v>
      </c>
      <c r="X3365" s="48" t="s">
        <v>269</v>
      </c>
    </row>
    <row r="3366" spans="23:24">
      <c r="W3366" s="69" t="b">
        <v>0</v>
      </c>
      <c r="X3366" s="48" t="s">
        <v>269</v>
      </c>
    </row>
    <row r="3367" spans="23:24">
      <c r="W3367" s="69" t="b">
        <v>0</v>
      </c>
      <c r="X3367" s="48" t="s">
        <v>269</v>
      </c>
    </row>
    <row r="3368" spans="23:24">
      <c r="W3368" s="69" t="b">
        <v>0</v>
      </c>
      <c r="X3368" s="48" t="s">
        <v>269</v>
      </c>
    </row>
    <row r="3369" spans="23:24">
      <c r="W3369" s="69" t="b">
        <v>0</v>
      </c>
      <c r="X3369" s="48" t="s">
        <v>269</v>
      </c>
    </row>
    <row r="3370" spans="23:24">
      <c r="W3370" s="69" t="b">
        <v>0</v>
      </c>
      <c r="X3370" s="48" t="s">
        <v>269</v>
      </c>
    </row>
    <row r="3371" spans="23:24">
      <c r="W3371" s="69" t="b">
        <v>0</v>
      </c>
      <c r="X3371" s="48" t="s">
        <v>269</v>
      </c>
    </row>
    <row r="3372" spans="23:24">
      <c r="W3372" s="69" t="b">
        <v>0</v>
      </c>
      <c r="X3372" s="48" t="s">
        <v>269</v>
      </c>
    </row>
    <row r="3373" spans="23:24">
      <c r="W3373" s="69" t="b">
        <v>0</v>
      </c>
      <c r="X3373" s="48" t="s">
        <v>269</v>
      </c>
    </row>
    <row r="3374" spans="23:24">
      <c r="W3374" s="69" t="b">
        <v>0</v>
      </c>
      <c r="X3374" s="48" t="s">
        <v>269</v>
      </c>
    </row>
    <row r="3375" spans="23:24">
      <c r="W3375" s="69" t="b">
        <v>0</v>
      </c>
      <c r="X3375" s="48" t="s">
        <v>269</v>
      </c>
    </row>
    <row r="3376" spans="23:24">
      <c r="W3376" s="69" t="b">
        <v>0</v>
      </c>
      <c r="X3376" s="48" t="s">
        <v>269</v>
      </c>
    </row>
    <row r="3377" spans="23:24">
      <c r="W3377" s="69" t="b">
        <v>0</v>
      </c>
      <c r="X3377" s="48" t="s">
        <v>269</v>
      </c>
    </row>
    <row r="3378" spans="23:24">
      <c r="W3378" s="69" t="b">
        <v>0</v>
      </c>
      <c r="X3378" s="48" t="s">
        <v>269</v>
      </c>
    </row>
    <row r="3379" spans="23:24">
      <c r="W3379" s="69" t="b">
        <v>0</v>
      </c>
      <c r="X3379" s="48" t="s">
        <v>269</v>
      </c>
    </row>
    <row r="3380" spans="23:24">
      <c r="W3380" s="69" t="b">
        <v>0</v>
      </c>
      <c r="X3380" s="48" t="s">
        <v>269</v>
      </c>
    </row>
    <row r="3381" spans="23:24">
      <c r="W3381" s="69" t="b">
        <v>0</v>
      </c>
      <c r="X3381" s="48" t="s">
        <v>269</v>
      </c>
    </row>
    <row r="3382" spans="23:24">
      <c r="W3382" s="69" t="b">
        <v>0</v>
      </c>
      <c r="X3382" s="48" t="s">
        <v>269</v>
      </c>
    </row>
    <row r="3383" spans="23:24">
      <c r="W3383" s="69" t="b">
        <v>0</v>
      </c>
      <c r="X3383" s="48" t="s">
        <v>269</v>
      </c>
    </row>
    <row r="3384" spans="23:24">
      <c r="W3384" s="69" t="b">
        <v>0</v>
      </c>
      <c r="X3384" s="48" t="s">
        <v>269</v>
      </c>
    </row>
    <row r="3385" spans="23:24">
      <c r="W3385" s="69" t="b">
        <v>0</v>
      </c>
      <c r="X3385" s="48" t="s">
        <v>269</v>
      </c>
    </row>
    <row r="3386" spans="23:24">
      <c r="W3386" s="69" t="b">
        <v>0</v>
      </c>
      <c r="X3386" s="48" t="s">
        <v>269</v>
      </c>
    </row>
    <row r="3387" spans="23:24">
      <c r="W3387" s="69" t="b">
        <v>0</v>
      </c>
      <c r="X3387" s="48" t="s">
        <v>269</v>
      </c>
    </row>
    <row r="3388" spans="23:24">
      <c r="W3388" s="69" t="b">
        <v>0</v>
      </c>
      <c r="X3388" s="48" t="s">
        <v>269</v>
      </c>
    </row>
    <row r="3389" spans="23:24">
      <c r="W3389" s="69" t="b">
        <v>0</v>
      </c>
      <c r="X3389" s="48" t="s">
        <v>269</v>
      </c>
    </row>
    <row r="3390" spans="23:24">
      <c r="W3390" s="69" t="b">
        <v>0</v>
      </c>
      <c r="X3390" s="48" t="s">
        <v>269</v>
      </c>
    </row>
    <row r="3391" spans="23:24">
      <c r="W3391" s="69" t="b">
        <v>0</v>
      </c>
      <c r="X3391" s="48" t="s">
        <v>269</v>
      </c>
    </row>
    <row r="3392" spans="23:24">
      <c r="W3392" s="69" t="b">
        <v>0</v>
      </c>
      <c r="X3392" s="48" t="s">
        <v>269</v>
      </c>
    </row>
    <row r="3393" spans="23:24">
      <c r="W3393" s="69" t="b">
        <v>0</v>
      </c>
      <c r="X3393" s="48" t="s">
        <v>269</v>
      </c>
    </row>
    <row r="3394" spans="23:24">
      <c r="W3394" s="69" t="b">
        <v>0</v>
      </c>
      <c r="X3394" s="48" t="s">
        <v>269</v>
      </c>
    </row>
    <row r="3395" spans="23:24">
      <c r="W3395" s="69" t="b">
        <v>0</v>
      </c>
      <c r="X3395" s="48" t="s">
        <v>269</v>
      </c>
    </row>
    <row r="3396" spans="23:24">
      <c r="W3396" s="69" t="b">
        <v>0</v>
      </c>
      <c r="X3396" s="48" t="s">
        <v>269</v>
      </c>
    </row>
    <row r="3397" spans="23:24">
      <c r="W3397" s="69" t="b">
        <v>0</v>
      </c>
      <c r="X3397" s="48" t="s">
        <v>269</v>
      </c>
    </row>
    <row r="3398" spans="23:24">
      <c r="W3398" s="69" t="b">
        <v>0</v>
      </c>
      <c r="X3398" s="48" t="s">
        <v>269</v>
      </c>
    </row>
    <row r="3399" spans="23:24">
      <c r="W3399" s="69" t="b">
        <v>0</v>
      </c>
      <c r="X3399" s="48" t="s">
        <v>269</v>
      </c>
    </row>
    <row r="3400" spans="23:24">
      <c r="W3400" s="69" t="b">
        <v>0</v>
      </c>
      <c r="X3400" s="48" t="s">
        <v>269</v>
      </c>
    </row>
    <row r="3401" spans="23:24">
      <c r="W3401" s="69" t="b">
        <v>0</v>
      </c>
      <c r="X3401" s="48" t="s">
        <v>269</v>
      </c>
    </row>
    <row r="3402" spans="23:24">
      <c r="W3402" s="69" t="b">
        <v>0</v>
      </c>
      <c r="X3402" s="48" t="s">
        <v>269</v>
      </c>
    </row>
    <row r="3403" spans="23:24">
      <c r="W3403" s="69" t="b">
        <v>0</v>
      </c>
      <c r="X3403" s="48" t="s">
        <v>269</v>
      </c>
    </row>
    <row r="3404" spans="23:24">
      <c r="W3404" s="69" t="b">
        <v>0</v>
      </c>
      <c r="X3404" s="48" t="s">
        <v>269</v>
      </c>
    </row>
    <row r="3405" spans="23:24">
      <c r="W3405" s="69" t="b">
        <v>0</v>
      </c>
      <c r="X3405" s="48" t="s">
        <v>269</v>
      </c>
    </row>
    <row r="3406" spans="23:24">
      <c r="W3406" s="69" t="b">
        <v>0</v>
      </c>
      <c r="X3406" s="48" t="s">
        <v>269</v>
      </c>
    </row>
    <row r="3407" spans="23:24">
      <c r="W3407" s="69" t="b">
        <v>0</v>
      </c>
      <c r="X3407" s="48" t="s">
        <v>269</v>
      </c>
    </row>
    <row r="3408" spans="23:24">
      <c r="W3408" s="69" t="b">
        <v>0</v>
      </c>
      <c r="X3408" s="48" t="s">
        <v>269</v>
      </c>
    </row>
    <row r="3409" spans="23:24">
      <c r="W3409" s="69" t="b">
        <v>0</v>
      </c>
      <c r="X3409" s="48" t="s">
        <v>269</v>
      </c>
    </row>
    <row r="3410" spans="23:24">
      <c r="W3410" s="69" t="b">
        <v>0</v>
      </c>
      <c r="X3410" s="48" t="s">
        <v>269</v>
      </c>
    </row>
    <row r="3411" spans="23:24">
      <c r="W3411" s="69" t="b">
        <v>0</v>
      </c>
      <c r="X3411" s="48" t="s">
        <v>269</v>
      </c>
    </row>
    <row r="3412" spans="23:24">
      <c r="W3412" s="69" t="b">
        <v>0</v>
      </c>
      <c r="X3412" s="48" t="s">
        <v>269</v>
      </c>
    </row>
    <row r="3413" spans="23:24">
      <c r="W3413" s="69" t="b">
        <v>0</v>
      </c>
      <c r="X3413" s="48" t="s">
        <v>269</v>
      </c>
    </row>
    <row r="3414" spans="23:24">
      <c r="W3414" s="69" t="b">
        <v>0</v>
      </c>
      <c r="X3414" s="48" t="s">
        <v>269</v>
      </c>
    </row>
    <row r="3415" spans="23:24">
      <c r="W3415" s="69" t="b">
        <v>0</v>
      </c>
      <c r="X3415" s="48" t="s">
        <v>269</v>
      </c>
    </row>
    <row r="3416" spans="23:24">
      <c r="W3416" s="69" t="b">
        <v>0</v>
      </c>
      <c r="X3416" s="48" t="s">
        <v>269</v>
      </c>
    </row>
    <row r="3417" spans="23:24">
      <c r="W3417" s="69" t="b">
        <v>0</v>
      </c>
      <c r="X3417" s="48" t="s">
        <v>269</v>
      </c>
    </row>
    <row r="3418" spans="23:24">
      <c r="W3418" s="69" t="b">
        <v>0</v>
      </c>
      <c r="X3418" s="48" t="s">
        <v>269</v>
      </c>
    </row>
    <row r="3419" spans="23:24">
      <c r="W3419" s="69" t="b">
        <v>0</v>
      </c>
      <c r="X3419" s="48" t="s">
        <v>269</v>
      </c>
    </row>
    <row r="3420" spans="23:24">
      <c r="W3420" s="69" t="b">
        <v>0</v>
      </c>
      <c r="X3420" s="48" t="s">
        <v>269</v>
      </c>
    </row>
    <row r="3421" spans="23:24">
      <c r="W3421" s="69" t="b">
        <v>0</v>
      </c>
      <c r="X3421" s="48" t="s">
        <v>269</v>
      </c>
    </row>
    <row r="3422" spans="23:24">
      <c r="W3422" s="69" t="b">
        <v>0</v>
      </c>
      <c r="X3422" s="48" t="s">
        <v>269</v>
      </c>
    </row>
    <row r="3423" spans="23:24">
      <c r="W3423" s="69" t="b">
        <v>0</v>
      </c>
      <c r="X3423" s="48" t="s">
        <v>269</v>
      </c>
    </row>
    <row r="3424" spans="23:24">
      <c r="W3424" s="69" t="b">
        <v>0</v>
      </c>
      <c r="X3424" s="48" t="s">
        <v>269</v>
      </c>
    </row>
    <row r="3425" spans="23:24">
      <c r="W3425" s="69" t="b">
        <v>0</v>
      </c>
      <c r="X3425" s="48" t="s">
        <v>269</v>
      </c>
    </row>
    <row r="3426" spans="23:24">
      <c r="W3426" s="69" t="b">
        <v>0</v>
      </c>
      <c r="X3426" s="48" t="s">
        <v>269</v>
      </c>
    </row>
    <row r="3427" spans="23:24">
      <c r="W3427" s="69" t="b">
        <v>0</v>
      </c>
      <c r="X3427" s="48" t="s">
        <v>269</v>
      </c>
    </row>
    <row r="3428" spans="23:24">
      <c r="W3428" s="69" t="b">
        <v>0</v>
      </c>
      <c r="X3428" s="48" t="s">
        <v>269</v>
      </c>
    </row>
    <row r="3429" spans="23:24">
      <c r="W3429" s="69" t="b">
        <v>0</v>
      </c>
      <c r="X3429" s="48" t="s">
        <v>269</v>
      </c>
    </row>
    <row r="3430" spans="23:24">
      <c r="W3430" s="69" t="b">
        <v>0</v>
      </c>
      <c r="X3430" s="48" t="s">
        <v>269</v>
      </c>
    </row>
    <row r="3431" spans="23:24">
      <c r="W3431" s="69" t="b">
        <v>0</v>
      </c>
      <c r="X3431" s="48" t="s">
        <v>269</v>
      </c>
    </row>
    <row r="3432" spans="23:24">
      <c r="W3432" s="69" t="b">
        <v>0</v>
      </c>
      <c r="X3432" s="48" t="s">
        <v>269</v>
      </c>
    </row>
    <row r="3433" spans="23:24">
      <c r="W3433" s="69" t="b">
        <v>0</v>
      </c>
      <c r="X3433" s="48" t="s">
        <v>269</v>
      </c>
    </row>
    <row r="3434" spans="23:24">
      <c r="W3434" s="69" t="b">
        <v>0</v>
      </c>
      <c r="X3434" s="48" t="s">
        <v>269</v>
      </c>
    </row>
    <row r="3435" spans="23:24">
      <c r="W3435" s="69" t="b">
        <v>0</v>
      </c>
      <c r="X3435" s="48" t="s">
        <v>269</v>
      </c>
    </row>
    <row r="3436" spans="23:24">
      <c r="W3436" s="69" t="b">
        <v>0</v>
      </c>
      <c r="X3436" s="48" t="s">
        <v>269</v>
      </c>
    </row>
    <row r="3437" spans="23:24">
      <c r="W3437" s="69" t="b">
        <v>0</v>
      </c>
      <c r="X3437" s="48" t="s">
        <v>269</v>
      </c>
    </row>
    <row r="3438" spans="23:24">
      <c r="W3438" s="69" t="b">
        <v>0</v>
      </c>
      <c r="X3438" s="48" t="s">
        <v>269</v>
      </c>
    </row>
    <row r="3439" spans="23:24">
      <c r="W3439" s="69" t="b">
        <v>0</v>
      </c>
      <c r="X3439" s="48" t="s">
        <v>269</v>
      </c>
    </row>
    <row r="3440" spans="23:24">
      <c r="W3440" s="69" t="b">
        <v>0</v>
      </c>
      <c r="X3440" s="48" t="s">
        <v>269</v>
      </c>
    </row>
    <row r="3441" spans="23:24">
      <c r="W3441" s="69" t="b">
        <v>0</v>
      </c>
      <c r="X3441" s="48" t="s">
        <v>269</v>
      </c>
    </row>
    <row r="3442" spans="23:24">
      <c r="W3442" s="69" t="b">
        <v>0</v>
      </c>
      <c r="X3442" s="48" t="s">
        <v>269</v>
      </c>
    </row>
    <row r="3443" spans="23:24">
      <c r="W3443" s="69" t="b">
        <v>0</v>
      </c>
      <c r="X3443" s="48" t="s">
        <v>269</v>
      </c>
    </row>
    <row r="3444" spans="23:24">
      <c r="W3444" s="69" t="b">
        <v>0</v>
      </c>
      <c r="X3444" s="48" t="s">
        <v>269</v>
      </c>
    </row>
    <row r="3445" spans="23:24">
      <c r="W3445" s="69" t="b">
        <v>0</v>
      </c>
      <c r="X3445" s="48" t="s">
        <v>269</v>
      </c>
    </row>
    <row r="3446" spans="23:24">
      <c r="W3446" s="69" t="b">
        <v>0</v>
      </c>
      <c r="X3446" s="48" t="s">
        <v>269</v>
      </c>
    </row>
    <row r="3447" spans="23:24">
      <c r="W3447" s="69" t="b">
        <v>0</v>
      </c>
      <c r="X3447" s="48" t="s">
        <v>269</v>
      </c>
    </row>
    <row r="3448" spans="23:24">
      <c r="W3448" s="69" t="b">
        <v>0</v>
      </c>
      <c r="X3448" s="48" t="s">
        <v>269</v>
      </c>
    </row>
    <row r="3449" spans="23:24">
      <c r="W3449" s="69" t="b">
        <v>0</v>
      </c>
      <c r="X3449" s="48" t="s">
        <v>269</v>
      </c>
    </row>
    <row r="3450" spans="23:24">
      <c r="W3450" s="69" t="b">
        <v>0</v>
      </c>
      <c r="X3450" s="48" t="s">
        <v>269</v>
      </c>
    </row>
    <row r="3451" spans="23:24">
      <c r="W3451" s="69" t="b">
        <v>0</v>
      </c>
      <c r="X3451" s="48" t="s">
        <v>269</v>
      </c>
    </row>
    <row r="3452" spans="23:24">
      <c r="W3452" s="69" t="b">
        <v>0</v>
      </c>
      <c r="X3452" s="48" t="s">
        <v>269</v>
      </c>
    </row>
    <row r="3453" spans="23:24">
      <c r="W3453" s="69" t="b">
        <v>0</v>
      </c>
      <c r="X3453" s="48" t="s">
        <v>269</v>
      </c>
    </row>
    <row r="3454" spans="23:24">
      <c r="W3454" s="69" t="b">
        <v>0</v>
      </c>
      <c r="X3454" s="48" t="s">
        <v>269</v>
      </c>
    </row>
    <row r="3455" spans="23:24">
      <c r="W3455" s="69" t="b">
        <v>0</v>
      </c>
      <c r="X3455" s="48" t="s">
        <v>269</v>
      </c>
    </row>
    <row r="3456" spans="23:24">
      <c r="W3456" s="69" t="b">
        <v>0</v>
      </c>
      <c r="X3456" s="48" t="s">
        <v>269</v>
      </c>
    </row>
    <row r="3457" spans="23:24">
      <c r="W3457" s="69" t="b">
        <v>0</v>
      </c>
      <c r="X3457" s="48" t="s">
        <v>269</v>
      </c>
    </row>
    <row r="3458" spans="23:24">
      <c r="W3458" s="69" t="b">
        <v>0</v>
      </c>
      <c r="X3458" s="48" t="s">
        <v>269</v>
      </c>
    </row>
    <row r="3459" spans="23:24">
      <c r="W3459" s="69" t="b">
        <v>0</v>
      </c>
      <c r="X3459" s="48" t="s">
        <v>269</v>
      </c>
    </row>
    <row r="3460" spans="23:24">
      <c r="W3460" s="69" t="b">
        <v>0</v>
      </c>
      <c r="X3460" s="48" t="s">
        <v>269</v>
      </c>
    </row>
    <row r="3461" spans="23:24">
      <c r="W3461" s="69" t="b">
        <v>0</v>
      </c>
      <c r="X3461" s="48" t="s">
        <v>269</v>
      </c>
    </row>
    <row r="3462" spans="23:24">
      <c r="W3462" s="69" t="b">
        <v>0</v>
      </c>
      <c r="X3462" s="48" t="s">
        <v>269</v>
      </c>
    </row>
    <row r="3463" spans="23:24">
      <c r="W3463" s="69" t="b">
        <v>0</v>
      </c>
      <c r="X3463" s="48" t="s">
        <v>269</v>
      </c>
    </row>
    <row r="3464" spans="23:24">
      <c r="W3464" s="69" t="b">
        <v>0</v>
      </c>
      <c r="X3464" s="48" t="s">
        <v>269</v>
      </c>
    </row>
    <row r="3465" spans="23:24">
      <c r="W3465" s="69" t="b">
        <v>0</v>
      </c>
      <c r="X3465" s="48" t="s">
        <v>269</v>
      </c>
    </row>
    <row r="3466" spans="23:24">
      <c r="W3466" s="69" t="b">
        <v>0</v>
      </c>
      <c r="X3466" s="48" t="s">
        <v>269</v>
      </c>
    </row>
    <row r="3467" spans="23:24">
      <c r="W3467" s="69" t="b">
        <v>0</v>
      </c>
      <c r="X3467" s="48" t="s">
        <v>269</v>
      </c>
    </row>
    <row r="3468" spans="23:24">
      <c r="W3468" s="69" t="b">
        <v>0</v>
      </c>
      <c r="X3468" s="48" t="s">
        <v>269</v>
      </c>
    </row>
    <row r="3469" spans="23:24">
      <c r="W3469" s="69" t="b">
        <v>0</v>
      </c>
      <c r="X3469" s="48" t="s">
        <v>269</v>
      </c>
    </row>
    <row r="3470" spans="23:24">
      <c r="W3470" s="69" t="b">
        <v>0</v>
      </c>
      <c r="X3470" s="48" t="s">
        <v>269</v>
      </c>
    </row>
    <row r="3471" spans="23:24">
      <c r="W3471" s="69" t="b">
        <v>0</v>
      </c>
      <c r="X3471" s="48" t="s">
        <v>269</v>
      </c>
    </row>
    <row r="3472" spans="23:24">
      <c r="W3472" s="69" t="b">
        <v>0</v>
      </c>
      <c r="X3472" s="48" t="s">
        <v>269</v>
      </c>
    </row>
    <row r="3473" spans="23:24">
      <c r="W3473" s="69" t="b">
        <v>0</v>
      </c>
      <c r="X3473" s="48" t="s">
        <v>269</v>
      </c>
    </row>
    <row r="3474" spans="23:24">
      <c r="W3474" s="69" t="b">
        <v>0</v>
      </c>
      <c r="X3474" s="48" t="s">
        <v>269</v>
      </c>
    </row>
    <row r="3475" spans="23:24">
      <c r="W3475" s="69" t="b">
        <v>0</v>
      </c>
      <c r="X3475" s="48" t="s">
        <v>269</v>
      </c>
    </row>
    <row r="3476" spans="23:24">
      <c r="W3476" s="69" t="b">
        <v>0</v>
      </c>
      <c r="X3476" s="48" t="s">
        <v>269</v>
      </c>
    </row>
    <row r="3477" spans="23:24">
      <c r="W3477" s="69" t="b">
        <v>0</v>
      </c>
      <c r="X3477" s="48" t="s">
        <v>269</v>
      </c>
    </row>
    <row r="3478" spans="23:24">
      <c r="W3478" s="69" t="b">
        <v>0</v>
      </c>
      <c r="X3478" s="48" t="s">
        <v>269</v>
      </c>
    </row>
    <row r="3479" spans="23:24">
      <c r="W3479" s="69" t="b">
        <v>0</v>
      </c>
      <c r="X3479" s="48" t="s">
        <v>269</v>
      </c>
    </row>
    <row r="3480" spans="23:24">
      <c r="W3480" s="69" t="b">
        <v>0</v>
      </c>
      <c r="X3480" s="48" t="s">
        <v>269</v>
      </c>
    </row>
    <row r="3481" spans="23:24">
      <c r="W3481" s="69" t="b">
        <v>0</v>
      </c>
      <c r="X3481" s="48" t="s">
        <v>269</v>
      </c>
    </row>
    <row r="3482" spans="23:24">
      <c r="W3482" s="69" t="b">
        <v>0</v>
      </c>
      <c r="X3482" s="48" t="s">
        <v>269</v>
      </c>
    </row>
    <row r="3483" spans="23:24">
      <c r="W3483" s="69" t="b">
        <v>0</v>
      </c>
      <c r="X3483" s="48" t="s">
        <v>269</v>
      </c>
    </row>
    <row r="3484" spans="23:24">
      <c r="W3484" s="69" t="b">
        <v>0</v>
      </c>
      <c r="X3484" s="48" t="s">
        <v>269</v>
      </c>
    </row>
    <row r="3485" spans="23:24">
      <c r="W3485" s="69" t="b">
        <v>0</v>
      </c>
      <c r="X3485" s="48" t="s">
        <v>269</v>
      </c>
    </row>
    <row r="3486" spans="23:24">
      <c r="W3486" s="69" t="b">
        <v>0</v>
      </c>
      <c r="X3486" s="48" t="s">
        <v>269</v>
      </c>
    </row>
    <row r="3487" spans="23:24">
      <c r="W3487" s="69" t="b">
        <v>0</v>
      </c>
      <c r="X3487" s="48" t="s">
        <v>269</v>
      </c>
    </row>
    <row r="3488" spans="23:24">
      <c r="W3488" s="69" t="b">
        <v>0</v>
      </c>
      <c r="X3488" s="48" t="s">
        <v>269</v>
      </c>
    </row>
    <row r="3489" spans="23:24">
      <c r="W3489" s="69" t="b">
        <v>0</v>
      </c>
      <c r="X3489" s="48" t="s">
        <v>269</v>
      </c>
    </row>
    <row r="3490" spans="23:24">
      <c r="W3490" s="69" t="b">
        <v>0</v>
      </c>
      <c r="X3490" s="48" t="s">
        <v>269</v>
      </c>
    </row>
    <row r="3491" spans="23:24">
      <c r="W3491" s="69" t="b">
        <v>0</v>
      </c>
      <c r="X3491" s="48" t="s">
        <v>269</v>
      </c>
    </row>
    <row r="3492" spans="23:24">
      <c r="W3492" s="69" t="b">
        <v>0</v>
      </c>
      <c r="X3492" s="48" t="s">
        <v>269</v>
      </c>
    </row>
    <row r="3493" spans="23:24">
      <c r="W3493" s="69" t="b">
        <v>0</v>
      </c>
      <c r="X3493" s="48" t="s">
        <v>269</v>
      </c>
    </row>
    <row r="3494" spans="23:24">
      <c r="W3494" s="69" t="b">
        <v>0</v>
      </c>
      <c r="X3494" s="48" t="s">
        <v>269</v>
      </c>
    </row>
    <row r="3495" spans="23:24">
      <c r="W3495" s="69" t="b">
        <v>0</v>
      </c>
      <c r="X3495" s="48" t="s">
        <v>269</v>
      </c>
    </row>
    <row r="3496" spans="23:24">
      <c r="W3496" s="69" t="b">
        <v>0</v>
      </c>
      <c r="X3496" s="48" t="s">
        <v>269</v>
      </c>
    </row>
    <row r="3497" spans="23:24">
      <c r="W3497" s="69" t="b">
        <v>0</v>
      </c>
      <c r="X3497" s="48" t="s">
        <v>269</v>
      </c>
    </row>
    <row r="3498" spans="23:24">
      <c r="W3498" s="69" t="b">
        <v>0</v>
      </c>
      <c r="X3498" s="48" t="s">
        <v>269</v>
      </c>
    </row>
    <row r="3499" spans="23:24">
      <c r="W3499" s="69" t="b">
        <v>0</v>
      </c>
      <c r="X3499" s="48" t="s">
        <v>269</v>
      </c>
    </row>
    <row r="3500" spans="23:24">
      <c r="W3500" s="69" t="b">
        <v>0</v>
      </c>
      <c r="X3500" s="48" t="s">
        <v>269</v>
      </c>
    </row>
    <row r="3501" spans="23:24">
      <c r="W3501" s="69" t="b">
        <v>0</v>
      </c>
      <c r="X3501" s="48" t="s">
        <v>269</v>
      </c>
    </row>
    <row r="3502" spans="23:24">
      <c r="W3502" s="69" t="b">
        <v>0</v>
      </c>
      <c r="X3502" s="48" t="s">
        <v>269</v>
      </c>
    </row>
    <row r="3503" spans="23:24">
      <c r="W3503" s="69" t="b">
        <v>0</v>
      </c>
      <c r="X3503" s="48" t="s">
        <v>269</v>
      </c>
    </row>
    <row r="3504" spans="23:24">
      <c r="W3504" s="69" t="b">
        <v>0</v>
      </c>
      <c r="X3504" s="48" t="s">
        <v>269</v>
      </c>
    </row>
    <row r="3505" spans="23:24">
      <c r="W3505" s="69" t="b">
        <v>0</v>
      </c>
      <c r="X3505" s="48" t="s">
        <v>269</v>
      </c>
    </row>
    <row r="3506" spans="23:24">
      <c r="W3506" s="69" t="b">
        <v>0</v>
      </c>
      <c r="X3506" s="48" t="s">
        <v>269</v>
      </c>
    </row>
    <row r="3507" spans="23:24">
      <c r="W3507" s="69" t="b">
        <v>0</v>
      </c>
      <c r="X3507" s="48" t="s">
        <v>269</v>
      </c>
    </row>
    <row r="3508" spans="23:24">
      <c r="W3508" s="69" t="b">
        <v>0</v>
      </c>
      <c r="X3508" s="48" t="s">
        <v>269</v>
      </c>
    </row>
    <row r="3509" spans="23:24">
      <c r="W3509" s="69" t="b">
        <v>0</v>
      </c>
      <c r="X3509" s="48" t="s">
        <v>269</v>
      </c>
    </row>
    <row r="3510" spans="23:24">
      <c r="W3510" s="69" t="b">
        <v>0</v>
      </c>
      <c r="X3510" s="48" t="s">
        <v>269</v>
      </c>
    </row>
    <row r="3511" spans="23:24">
      <c r="W3511" s="69" t="b">
        <v>0</v>
      </c>
      <c r="X3511" s="48" t="s">
        <v>269</v>
      </c>
    </row>
    <row r="3512" spans="23:24">
      <c r="W3512" s="69" t="b">
        <v>0</v>
      </c>
      <c r="X3512" s="48" t="s">
        <v>269</v>
      </c>
    </row>
    <row r="3513" spans="23:24">
      <c r="W3513" s="69" t="b">
        <v>0</v>
      </c>
      <c r="X3513" s="48" t="s">
        <v>269</v>
      </c>
    </row>
    <row r="3514" spans="23:24">
      <c r="W3514" s="69" t="b">
        <v>0</v>
      </c>
      <c r="X3514" s="48" t="s">
        <v>269</v>
      </c>
    </row>
    <row r="3515" spans="23:24">
      <c r="W3515" s="69" t="b">
        <v>0</v>
      </c>
      <c r="X3515" s="48" t="s">
        <v>269</v>
      </c>
    </row>
    <row r="3516" spans="23:24">
      <c r="W3516" s="69" t="b">
        <v>0</v>
      </c>
      <c r="X3516" s="48" t="s">
        <v>269</v>
      </c>
    </row>
    <row r="3517" spans="23:24">
      <c r="W3517" s="69" t="b">
        <v>0</v>
      </c>
      <c r="X3517" s="48" t="s">
        <v>269</v>
      </c>
    </row>
    <row r="3518" spans="23:24">
      <c r="W3518" s="69" t="b">
        <v>0</v>
      </c>
      <c r="X3518" s="48" t="s">
        <v>269</v>
      </c>
    </row>
    <row r="3519" spans="23:24">
      <c r="W3519" s="69" t="b">
        <v>0</v>
      </c>
      <c r="X3519" s="48" t="s">
        <v>269</v>
      </c>
    </row>
    <row r="3520" spans="23:24">
      <c r="W3520" s="69" t="b">
        <v>0</v>
      </c>
      <c r="X3520" s="48" t="s">
        <v>269</v>
      </c>
    </row>
    <row r="3521" spans="23:24">
      <c r="W3521" s="69" t="b">
        <v>0</v>
      </c>
      <c r="X3521" s="48" t="s">
        <v>269</v>
      </c>
    </row>
    <row r="3522" spans="23:24">
      <c r="W3522" s="69" t="b">
        <v>0</v>
      </c>
      <c r="X3522" s="48" t="s">
        <v>269</v>
      </c>
    </row>
    <row r="3523" spans="23:24">
      <c r="W3523" s="69" t="b">
        <v>0</v>
      </c>
      <c r="X3523" s="48" t="s">
        <v>269</v>
      </c>
    </row>
    <row r="3524" spans="23:24">
      <c r="W3524" s="69" t="b">
        <v>0</v>
      </c>
      <c r="X3524" s="48" t="s">
        <v>269</v>
      </c>
    </row>
    <row r="3525" spans="23:24">
      <c r="W3525" s="69" t="b">
        <v>0</v>
      </c>
      <c r="X3525" s="48" t="s">
        <v>269</v>
      </c>
    </row>
    <row r="3526" spans="23:24">
      <c r="W3526" s="69" t="b">
        <v>0</v>
      </c>
      <c r="X3526" s="48" t="s">
        <v>269</v>
      </c>
    </row>
    <row r="3527" spans="23:24">
      <c r="W3527" s="69" t="b">
        <v>0</v>
      </c>
      <c r="X3527" s="48" t="s">
        <v>269</v>
      </c>
    </row>
    <row r="3528" spans="23:24">
      <c r="W3528" s="69" t="b">
        <v>0</v>
      </c>
      <c r="X3528" s="48" t="s">
        <v>269</v>
      </c>
    </row>
    <row r="3529" spans="23:24">
      <c r="W3529" s="69" t="b">
        <v>0</v>
      </c>
      <c r="X3529" s="48" t="s">
        <v>269</v>
      </c>
    </row>
    <row r="3530" spans="23:24">
      <c r="W3530" s="69" t="b">
        <v>0</v>
      </c>
      <c r="X3530" s="48" t="s">
        <v>269</v>
      </c>
    </row>
    <row r="3531" spans="23:24">
      <c r="W3531" s="69" t="b">
        <v>0</v>
      </c>
      <c r="X3531" s="48" t="s">
        <v>269</v>
      </c>
    </row>
    <row r="3532" spans="23:24">
      <c r="W3532" s="69" t="b">
        <v>0</v>
      </c>
      <c r="X3532" s="48" t="s">
        <v>269</v>
      </c>
    </row>
    <row r="3533" spans="23:24">
      <c r="W3533" s="69" t="b">
        <v>0</v>
      </c>
      <c r="X3533" s="48" t="s">
        <v>269</v>
      </c>
    </row>
    <row r="3534" spans="23:24">
      <c r="W3534" s="69" t="b">
        <v>0</v>
      </c>
      <c r="X3534" s="48" t="s">
        <v>269</v>
      </c>
    </row>
    <row r="3535" spans="23:24">
      <c r="W3535" s="69" t="b">
        <v>0</v>
      </c>
      <c r="X3535" s="48" t="s">
        <v>269</v>
      </c>
    </row>
    <row r="3536" spans="23:24">
      <c r="W3536" s="69" t="b">
        <v>0</v>
      </c>
      <c r="X3536" s="48" t="s">
        <v>269</v>
      </c>
    </row>
    <row r="3537" spans="23:24">
      <c r="W3537" s="69" t="b">
        <v>0</v>
      </c>
      <c r="X3537" s="48" t="s">
        <v>269</v>
      </c>
    </row>
    <row r="3538" spans="23:24">
      <c r="W3538" s="69" t="b">
        <v>0</v>
      </c>
      <c r="X3538" s="48" t="s">
        <v>269</v>
      </c>
    </row>
    <row r="3539" spans="23:24">
      <c r="W3539" s="69" t="b">
        <v>0</v>
      </c>
      <c r="X3539" s="48" t="s">
        <v>269</v>
      </c>
    </row>
    <row r="3540" spans="23:24">
      <c r="W3540" s="69" t="b">
        <v>0</v>
      </c>
      <c r="X3540" s="48" t="s">
        <v>269</v>
      </c>
    </row>
    <row r="3541" spans="23:24">
      <c r="W3541" s="69" t="b">
        <v>0</v>
      </c>
      <c r="X3541" s="48" t="s">
        <v>269</v>
      </c>
    </row>
    <row r="3542" spans="23:24">
      <c r="W3542" s="69" t="b">
        <v>0</v>
      </c>
      <c r="X3542" s="48" t="s">
        <v>269</v>
      </c>
    </row>
    <row r="3543" spans="23:24">
      <c r="W3543" s="69" t="b">
        <v>0</v>
      </c>
      <c r="X3543" s="48" t="s">
        <v>269</v>
      </c>
    </row>
    <row r="3544" spans="23:24">
      <c r="W3544" s="69" t="b">
        <v>0</v>
      </c>
      <c r="X3544" s="48" t="s">
        <v>269</v>
      </c>
    </row>
    <row r="3545" spans="23:24">
      <c r="W3545" s="69" t="b">
        <v>0</v>
      </c>
      <c r="X3545" s="48" t="s">
        <v>269</v>
      </c>
    </row>
    <row r="3546" spans="23:24">
      <c r="W3546" s="69" t="b">
        <v>0</v>
      </c>
      <c r="X3546" s="48" t="s">
        <v>269</v>
      </c>
    </row>
    <row r="3547" spans="23:24">
      <c r="W3547" s="69" t="b">
        <v>0</v>
      </c>
      <c r="X3547" s="48" t="s">
        <v>269</v>
      </c>
    </row>
    <row r="3548" spans="23:24">
      <c r="W3548" s="69" t="b">
        <v>0</v>
      </c>
      <c r="X3548" s="48" t="s">
        <v>269</v>
      </c>
    </row>
    <row r="3549" spans="23:24">
      <c r="W3549" s="69" t="b">
        <v>0</v>
      </c>
      <c r="X3549" s="48" t="s">
        <v>269</v>
      </c>
    </row>
    <row r="3550" spans="23:24">
      <c r="W3550" s="69" t="b">
        <v>0</v>
      </c>
      <c r="X3550" s="48" t="s">
        <v>269</v>
      </c>
    </row>
    <row r="3551" spans="23:24">
      <c r="W3551" s="69" t="b">
        <v>0</v>
      </c>
      <c r="X3551" s="48" t="s">
        <v>269</v>
      </c>
    </row>
    <row r="3552" spans="23:24">
      <c r="W3552" s="69" t="b">
        <v>0</v>
      </c>
      <c r="X3552" s="48" t="s">
        <v>269</v>
      </c>
    </row>
    <row r="3553" spans="23:24">
      <c r="W3553" s="69" t="b">
        <v>0</v>
      </c>
      <c r="X3553" s="48" t="s">
        <v>269</v>
      </c>
    </row>
    <row r="3554" spans="23:24">
      <c r="W3554" s="69" t="b">
        <v>0</v>
      </c>
      <c r="X3554" s="48" t="s">
        <v>269</v>
      </c>
    </row>
    <row r="3555" spans="23:24">
      <c r="W3555" s="69" t="b">
        <v>0</v>
      </c>
      <c r="X3555" s="48" t="s">
        <v>269</v>
      </c>
    </row>
    <row r="3556" spans="23:24">
      <c r="W3556" s="69" t="b">
        <v>0</v>
      </c>
      <c r="X3556" s="48" t="s">
        <v>269</v>
      </c>
    </row>
    <row r="3557" spans="23:24">
      <c r="W3557" s="69" t="b">
        <v>0</v>
      </c>
      <c r="X3557" s="48" t="s">
        <v>269</v>
      </c>
    </row>
    <row r="3558" spans="23:24">
      <c r="W3558" s="69" t="b">
        <v>0</v>
      </c>
      <c r="X3558" s="48" t="s">
        <v>269</v>
      </c>
    </row>
    <row r="3559" spans="23:24">
      <c r="W3559" s="69" t="b">
        <v>0</v>
      </c>
      <c r="X3559" s="48" t="s">
        <v>269</v>
      </c>
    </row>
    <row r="3560" spans="23:24">
      <c r="W3560" s="69" t="b">
        <v>0</v>
      </c>
      <c r="X3560" s="48" t="s">
        <v>269</v>
      </c>
    </row>
    <row r="3561" spans="23:24">
      <c r="W3561" s="69" t="b">
        <v>0</v>
      </c>
      <c r="X3561" s="48" t="s">
        <v>269</v>
      </c>
    </row>
    <row r="3562" spans="23:24">
      <c r="W3562" s="69" t="b">
        <v>0</v>
      </c>
      <c r="X3562" s="48" t="s">
        <v>269</v>
      </c>
    </row>
    <row r="3563" spans="23:24">
      <c r="W3563" s="69" t="b">
        <v>0</v>
      </c>
      <c r="X3563" s="48" t="s">
        <v>269</v>
      </c>
    </row>
    <row r="3564" spans="23:24">
      <c r="W3564" s="69" t="b">
        <v>0</v>
      </c>
      <c r="X3564" s="48" t="s">
        <v>269</v>
      </c>
    </row>
    <row r="3565" spans="23:24">
      <c r="W3565" s="69" t="b">
        <v>0</v>
      </c>
      <c r="X3565" s="48" t="s">
        <v>269</v>
      </c>
    </row>
    <row r="3566" spans="23:24">
      <c r="W3566" s="69" t="b">
        <v>0</v>
      </c>
      <c r="X3566" s="48" t="s">
        <v>269</v>
      </c>
    </row>
    <row r="3567" spans="23:24">
      <c r="W3567" s="69" t="b">
        <v>0</v>
      </c>
      <c r="X3567" s="48" t="s">
        <v>269</v>
      </c>
    </row>
    <row r="3568" spans="23:24">
      <c r="W3568" s="69" t="b">
        <v>0</v>
      </c>
      <c r="X3568" s="48" t="s">
        <v>269</v>
      </c>
    </row>
    <row r="3569" spans="23:24">
      <c r="W3569" s="69" t="b">
        <v>0</v>
      </c>
      <c r="X3569" s="48" t="s">
        <v>269</v>
      </c>
    </row>
    <row r="3570" spans="23:24">
      <c r="W3570" s="69" t="b">
        <v>0</v>
      </c>
      <c r="X3570" s="48" t="s">
        <v>269</v>
      </c>
    </row>
    <row r="3571" spans="23:24">
      <c r="W3571" s="69" t="b">
        <v>0</v>
      </c>
      <c r="X3571" s="48" t="s">
        <v>269</v>
      </c>
    </row>
    <row r="3572" spans="23:24">
      <c r="W3572" s="69" t="b">
        <v>0</v>
      </c>
      <c r="X3572" s="48" t="s">
        <v>269</v>
      </c>
    </row>
    <row r="3573" spans="23:24">
      <c r="W3573" s="69" t="b">
        <v>0</v>
      </c>
      <c r="X3573" s="48" t="s">
        <v>269</v>
      </c>
    </row>
    <row r="3574" spans="23:24">
      <c r="W3574" s="69" t="b">
        <v>0</v>
      </c>
      <c r="X3574" s="48" t="s">
        <v>269</v>
      </c>
    </row>
    <row r="3575" spans="23:24">
      <c r="W3575" s="69" t="b">
        <v>0</v>
      </c>
      <c r="X3575" s="48" t="s">
        <v>269</v>
      </c>
    </row>
    <row r="3576" spans="23:24">
      <c r="W3576" s="69" t="b">
        <v>0</v>
      </c>
      <c r="X3576" s="48" t="s">
        <v>269</v>
      </c>
    </row>
    <row r="3577" spans="23:24">
      <c r="W3577" s="69" t="b">
        <v>0</v>
      </c>
      <c r="X3577" s="48" t="s">
        <v>269</v>
      </c>
    </row>
    <row r="3578" spans="23:24">
      <c r="W3578" s="69" t="b">
        <v>0</v>
      </c>
      <c r="X3578" s="48" t="s">
        <v>269</v>
      </c>
    </row>
    <row r="3579" spans="23:24">
      <c r="W3579" s="69" t="b">
        <v>0</v>
      </c>
      <c r="X3579" s="48" t="s">
        <v>269</v>
      </c>
    </row>
    <row r="3580" spans="23:24">
      <c r="W3580" s="69" t="b">
        <v>0</v>
      </c>
      <c r="X3580" s="48" t="s">
        <v>269</v>
      </c>
    </row>
    <row r="3581" spans="23:24">
      <c r="W3581" s="69" t="b">
        <v>0</v>
      </c>
      <c r="X3581" s="48" t="s">
        <v>269</v>
      </c>
    </row>
    <row r="3582" spans="23:24">
      <c r="W3582" s="69" t="b">
        <v>0</v>
      </c>
      <c r="X3582" s="48" t="s">
        <v>269</v>
      </c>
    </row>
    <row r="3583" spans="23:24">
      <c r="W3583" s="69" t="b">
        <v>0</v>
      </c>
      <c r="X3583" s="48" t="s">
        <v>269</v>
      </c>
    </row>
    <row r="3584" spans="23:24">
      <c r="W3584" s="69" t="b">
        <v>0</v>
      </c>
      <c r="X3584" s="48" t="s">
        <v>269</v>
      </c>
    </row>
    <row r="3585" spans="23:24">
      <c r="W3585" s="69" t="b">
        <v>0</v>
      </c>
      <c r="X3585" s="48" t="s">
        <v>269</v>
      </c>
    </row>
    <row r="3586" spans="23:24">
      <c r="W3586" s="69" t="b">
        <v>0</v>
      </c>
      <c r="X3586" s="48" t="s">
        <v>269</v>
      </c>
    </row>
    <row r="3587" spans="23:24">
      <c r="W3587" s="69" t="b">
        <v>0</v>
      </c>
      <c r="X3587" s="48" t="s">
        <v>269</v>
      </c>
    </row>
    <row r="3588" spans="23:24">
      <c r="W3588" s="69" t="b">
        <v>0</v>
      </c>
      <c r="X3588" s="48" t="s">
        <v>269</v>
      </c>
    </row>
    <row r="3589" spans="23:24">
      <c r="W3589" s="69" t="b">
        <v>0</v>
      </c>
      <c r="X3589" s="48" t="s">
        <v>269</v>
      </c>
    </row>
    <row r="3590" spans="23:24">
      <c r="W3590" s="69" t="b">
        <v>0</v>
      </c>
      <c r="X3590" s="48" t="s">
        <v>269</v>
      </c>
    </row>
    <row r="3591" spans="23:24">
      <c r="W3591" s="69" t="b">
        <v>0</v>
      </c>
      <c r="X3591" s="48" t="s">
        <v>269</v>
      </c>
    </row>
    <row r="3592" spans="23:24">
      <c r="W3592" s="69" t="b">
        <v>0</v>
      </c>
      <c r="X3592" s="48" t="s">
        <v>269</v>
      </c>
    </row>
    <row r="3593" spans="23:24">
      <c r="W3593" s="69" t="b">
        <v>0</v>
      </c>
      <c r="X3593" s="48" t="s">
        <v>269</v>
      </c>
    </row>
    <row r="3594" spans="23:24">
      <c r="W3594" s="69" t="b">
        <v>0</v>
      </c>
      <c r="X3594" s="48" t="s">
        <v>269</v>
      </c>
    </row>
    <row r="3595" spans="23:24">
      <c r="W3595" s="69" t="b">
        <v>0</v>
      </c>
      <c r="X3595" s="48" t="s">
        <v>269</v>
      </c>
    </row>
    <row r="3596" spans="23:24">
      <c r="W3596" s="69" t="b">
        <v>0</v>
      </c>
      <c r="X3596" s="48" t="s">
        <v>269</v>
      </c>
    </row>
    <row r="3597" spans="23:24">
      <c r="W3597" s="69" t="b">
        <v>0</v>
      </c>
      <c r="X3597" s="48" t="s">
        <v>269</v>
      </c>
    </row>
    <row r="3598" spans="23:24">
      <c r="W3598" s="69" t="b">
        <v>0</v>
      </c>
      <c r="X3598" s="48" t="s">
        <v>269</v>
      </c>
    </row>
    <row r="3599" spans="23:24">
      <c r="W3599" s="69" t="b">
        <v>0</v>
      </c>
      <c r="X3599" s="48" t="s">
        <v>269</v>
      </c>
    </row>
    <row r="3600" spans="23:24">
      <c r="W3600" s="69" t="b">
        <v>0</v>
      </c>
      <c r="X3600" s="48" t="s">
        <v>269</v>
      </c>
    </row>
    <row r="3601" spans="23:24">
      <c r="W3601" s="69" t="b">
        <v>0</v>
      </c>
      <c r="X3601" s="48" t="s">
        <v>269</v>
      </c>
    </row>
    <row r="3602" spans="23:24">
      <c r="W3602" s="69" t="b">
        <v>0</v>
      </c>
      <c r="X3602" s="48" t="s">
        <v>269</v>
      </c>
    </row>
    <row r="3603" spans="23:24">
      <c r="W3603" s="69" t="b">
        <v>0</v>
      </c>
      <c r="X3603" s="48" t="s">
        <v>269</v>
      </c>
    </row>
    <row r="3604" spans="23:24">
      <c r="W3604" s="69" t="b">
        <v>0</v>
      </c>
      <c r="X3604" s="48" t="s">
        <v>269</v>
      </c>
    </row>
    <row r="3605" spans="23:24">
      <c r="W3605" s="69" t="b">
        <v>0</v>
      </c>
      <c r="X3605" s="48" t="s">
        <v>269</v>
      </c>
    </row>
    <row r="3606" spans="23:24">
      <c r="W3606" s="69" t="b">
        <v>0</v>
      </c>
      <c r="X3606" s="48" t="s">
        <v>269</v>
      </c>
    </row>
    <row r="3607" spans="23:24">
      <c r="W3607" s="69" t="b">
        <v>0</v>
      </c>
      <c r="X3607" s="48" t="s">
        <v>269</v>
      </c>
    </row>
    <row r="3608" spans="23:24">
      <c r="W3608" s="69" t="b">
        <v>0</v>
      </c>
      <c r="X3608" s="48" t="s">
        <v>269</v>
      </c>
    </row>
    <row r="3609" spans="23:24">
      <c r="W3609" s="69" t="b">
        <v>0</v>
      </c>
      <c r="X3609" s="48" t="s">
        <v>269</v>
      </c>
    </row>
    <row r="3610" spans="23:24">
      <c r="W3610" s="69" t="b">
        <v>0</v>
      </c>
      <c r="X3610" s="48" t="s">
        <v>269</v>
      </c>
    </row>
    <row r="3611" spans="23:24">
      <c r="W3611" s="69" t="b">
        <v>0</v>
      </c>
      <c r="X3611" s="48" t="s">
        <v>269</v>
      </c>
    </row>
    <row r="3612" spans="23:24">
      <c r="W3612" s="69" t="b">
        <v>0</v>
      </c>
      <c r="X3612" s="48" t="s">
        <v>269</v>
      </c>
    </row>
    <row r="3613" spans="23:24">
      <c r="W3613" s="69" t="b">
        <v>0</v>
      </c>
      <c r="X3613" s="48" t="s">
        <v>269</v>
      </c>
    </row>
    <row r="3614" spans="23:24">
      <c r="W3614" s="69" t="b">
        <v>0</v>
      </c>
      <c r="X3614" s="48" t="s">
        <v>269</v>
      </c>
    </row>
    <row r="3615" spans="23:24">
      <c r="W3615" s="69" t="b">
        <v>0</v>
      </c>
      <c r="X3615" s="48" t="s">
        <v>269</v>
      </c>
    </row>
    <row r="3616" spans="23:24">
      <c r="W3616" s="69" t="b">
        <v>0</v>
      </c>
      <c r="X3616" s="48" t="s">
        <v>269</v>
      </c>
    </row>
    <row r="3617" spans="23:24">
      <c r="W3617" s="69" t="b">
        <v>0</v>
      </c>
      <c r="X3617" s="48" t="s">
        <v>269</v>
      </c>
    </row>
    <row r="3618" spans="23:24">
      <c r="W3618" s="69" t="b">
        <v>0</v>
      </c>
      <c r="X3618" s="48" t="s">
        <v>269</v>
      </c>
    </row>
    <row r="3619" spans="23:24">
      <c r="W3619" s="69" t="b">
        <v>0</v>
      </c>
      <c r="X3619" s="48" t="s">
        <v>269</v>
      </c>
    </row>
    <row r="3620" spans="23:24">
      <c r="W3620" s="69" t="b">
        <v>0</v>
      </c>
      <c r="X3620" s="48" t="s">
        <v>269</v>
      </c>
    </row>
    <row r="3621" spans="23:24">
      <c r="W3621" s="69" t="b">
        <v>0</v>
      </c>
      <c r="X3621" s="48" t="s">
        <v>269</v>
      </c>
    </row>
    <row r="3622" spans="23:24">
      <c r="W3622" s="69" t="b">
        <v>0</v>
      </c>
      <c r="X3622" s="48" t="s">
        <v>269</v>
      </c>
    </row>
    <row r="3623" spans="23:24">
      <c r="W3623" s="69" t="b">
        <v>0</v>
      </c>
      <c r="X3623" s="48" t="s">
        <v>269</v>
      </c>
    </row>
    <row r="3624" spans="23:24">
      <c r="W3624" s="69" t="b">
        <v>0</v>
      </c>
      <c r="X3624" s="48" t="s">
        <v>269</v>
      </c>
    </row>
    <row r="3625" spans="23:24">
      <c r="W3625" s="69" t="b">
        <v>0</v>
      </c>
      <c r="X3625" s="48" t="s">
        <v>269</v>
      </c>
    </row>
    <row r="3626" spans="23:24">
      <c r="W3626" s="69" t="b">
        <v>0</v>
      </c>
      <c r="X3626" s="48" t="s">
        <v>269</v>
      </c>
    </row>
    <row r="3627" spans="23:24">
      <c r="W3627" s="69" t="b">
        <v>0</v>
      </c>
      <c r="X3627" s="48" t="s">
        <v>269</v>
      </c>
    </row>
    <row r="3628" spans="23:24">
      <c r="W3628" s="69" t="b">
        <v>0</v>
      </c>
      <c r="X3628" s="48" t="s">
        <v>269</v>
      </c>
    </row>
    <row r="3629" spans="23:24">
      <c r="W3629" s="69" t="b">
        <v>0</v>
      </c>
      <c r="X3629" s="48" t="s">
        <v>269</v>
      </c>
    </row>
    <row r="3630" spans="23:24">
      <c r="W3630" s="69" t="b">
        <v>0</v>
      </c>
      <c r="X3630" s="48" t="s">
        <v>269</v>
      </c>
    </row>
    <row r="3631" spans="23:24">
      <c r="W3631" s="69" t="b">
        <v>0</v>
      </c>
      <c r="X3631" s="48" t="s">
        <v>269</v>
      </c>
    </row>
    <row r="3632" spans="23:24">
      <c r="W3632" s="69" t="b">
        <v>0</v>
      </c>
      <c r="X3632" s="48" t="s">
        <v>269</v>
      </c>
    </row>
    <row r="3633" spans="23:24">
      <c r="W3633" s="69" t="b">
        <v>0</v>
      </c>
      <c r="X3633" s="48" t="s">
        <v>269</v>
      </c>
    </row>
    <row r="3634" spans="23:24">
      <c r="W3634" s="69" t="b">
        <v>0</v>
      </c>
      <c r="X3634" s="48" t="s">
        <v>269</v>
      </c>
    </row>
    <row r="3635" spans="23:24">
      <c r="W3635" s="69" t="b">
        <v>0</v>
      </c>
      <c r="X3635" s="48" t="s">
        <v>269</v>
      </c>
    </row>
    <row r="3636" spans="23:24">
      <c r="W3636" s="69" t="b">
        <v>0</v>
      </c>
      <c r="X3636" s="48" t="s">
        <v>269</v>
      </c>
    </row>
    <row r="3637" spans="23:24">
      <c r="W3637" s="69" t="b">
        <v>0</v>
      </c>
      <c r="X3637" s="48" t="s">
        <v>269</v>
      </c>
    </row>
    <row r="3638" spans="23:24">
      <c r="W3638" s="69" t="b">
        <v>0</v>
      </c>
      <c r="X3638" s="48" t="s">
        <v>269</v>
      </c>
    </row>
    <row r="3639" spans="23:24">
      <c r="W3639" s="69" t="b">
        <v>0</v>
      </c>
      <c r="X3639" s="48" t="s">
        <v>269</v>
      </c>
    </row>
    <row r="3640" spans="23:24">
      <c r="W3640" s="69" t="b">
        <v>0</v>
      </c>
      <c r="X3640" s="48" t="s">
        <v>269</v>
      </c>
    </row>
    <row r="3641" spans="23:24">
      <c r="W3641" s="69" t="b">
        <v>0</v>
      </c>
      <c r="X3641" s="48" t="s">
        <v>269</v>
      </c>
    </row>
    <row r="3642" spans="23:24">
      <c r="W3642" s="69" t="b">
        <v>0</v>
      </c>
      <c r="X3642" s="48" t="s">
        <v>269</v>
      </c>
    </row>
    <row r="3643" spans="23:24">
      <c r="W3643" s="69" t="b">
        <v>0</v>
      </c>
      <c r="X3643" s="48" t="s">
        <v>269</v>
      </c>
    </row>
    <row r="3644" spans="23:24">
      <c r="W3644" s="69" t="b">
        <v>0</v>
      </c>
      <c r="X3644" s="48" t="s">
        <v>269</v>
      </c>
    </row>
    <row r="3645" spans="23:24">
      <c r="W3645" s="69" t="b">
        <v>0</v>
      </c>
      <c r="X3645" s="48" t="s">
        <v>269</v>
      </c>
    </row>
    <row r="3646" spans="23:24">
      <c r="W3646" s="69" t="b">
        <v>0</v>
      </c>
      <c r="X3646" s="48" t="s">
        <v>269</v>
      </c>
    </row>
    <row r="3647" spans="23:24">
      <c r="W3647" s="69" t="b">
        <v>0</v>
      </c>
      <c r="X3647" s="48" t="s">
        <v>269</v>
      </c>
    </row>
    <row r="3648" spans="23:24">
      <c r="W3648" s="69" t="b">
        <v>0</v>
      </c>
      <c r="X3648" s="48" t="s">
        <v>269</v>
      </c>
    </row>
    <row r="3649" spans="23:24">
      <c r="W3649" s="69" t="b">
        <v>0</v>
      </c>
      <c r="X3649" s="48" t="s">
        <v>269</v>
      </c>
    </row>
    <row r="3650" spans="23:24">
      <c r="W3650" s="69" t="b">
        <v>0</v>
      </c>
      <c r="X3650" s="48" t="s">
        <v>269</v>
      </c>
    </row>
    <row r="3651" spans="23:24">
      <c r="W3651" s="69" t="b">
        <v>0</v>
      </c>
      <c r="X3651" s="48" t="s">
        <v>269</v>
      </c>
    </row>
    <row r="3652" spans="23:24">
      <c r="W3652" s="69" t="b">
        <v>0</v>
      </c>
      <c r="X3652" s="48" t="s">
        <v>269</v>
      </c>
    </row>
    <row r="3653" spans="23:24">
      <c r="W3653" s="69" t="b">
        <v>0</v>
      </c>
      <c r="X3653" s="48" t="s">
        <v>269</v>
      </c>
    </row>
    <row r="3654" spans="23:24">
      <c r="W3654" s="69" t="b">
        <v>0</v>
      </c>
      <c r="X3654" s="48" t="s">
        <v>269</v>
      </c>
    </row>
    <row r="3655" spans="23:24">
      <c r="W3655" s="69" t="b">
        <v>0</v>
      </c>
      <c r="X3655" s="48" t="s">
        <v>269</v>
      </c>
    </row>
    <row r="3656" spans="23:24">
      <c r="W3656" s="69" t="b">
        <v>0</v>
      </c>
      <c r="X3656" s="48" t="s">
        <v>269</v>
      </c>
    </row>
    <row r="3657" spans="23:24">
      <c r="W3657" s="69" t="b">
        <v>0</v>
      </c>
      <c r="X3657" s="48" t="s">
        <v>269</v>
      </c>
    </row>
    <row r="3658" spans="23:24">
      <c r="W3658" s="69" t="b">
        <v>0</v>
      </c>
      <c r="X3658" s="48" t="s">
        <v>269</v>
      </c>
    </row>
    <row r="3659" spans="23:24">
      <c r="W3659" s="69" t="b">
        <v>0</v>
      </c>
      <c r="X3659" s="48" t="s">
        <v>269</v>
      </c>
    </row>
    <row r="3660" spans="23:24">
      <c r="W3660" s="69" t="b">
        <v>0</v>
      </c>
      <c r="X3660" s="48" t="s">
        <v>269</v>
      </c>
    </row>
    <row r="3661" spans="23:24">
      <c r="W3661" s="69" t="b">
        <v>0</v>
      </c>
      <c r="X3661" s="48" t="s">
        <v>269</v>
      </c>
    </row>
    <row r="3662" spans="23:24">
      <c r="W3662" s="69" t="b">
        <v>0</v>
      </c>
      <c r="X3662" s="48" t="s">
        <v>269</v>
      </c>
    </row>
    <row r="3663" spans="23:24">
      <c r="W3663" s="69" t="b">
        <v>0</v>
      </c>
      <c r="X3663" s="48" t="s">
        <v>269</v>
      </c>
    </row>
    <row r="3664" spans="23:24">
      <c r="W3664" s="69" t="b">
        <v>0</v>
      </c>
      <c r="X3664" s="48" t="s">
        <v>269</v>
      </c>
    </row>
    <row r="3665" spans="23:24">
      <c r="W3665" s="69" t="b">
        <v>0</v>
      </c>
      <c r="X3665" s="48" t="s">
        <v>269</v>
      </c>
    </row>
    <row r="3666" spans="23:24">
      <c r="W3666" s="69" t="b">
        <v>0</v>
      </c>
      <c r="X3666" s="48" t="s">
        <v>269</v>
      </c>
    </row>
    <row r="3667" spans="23:24">
      <c r="W3667" s="69" t="b">
        <v>0</v>
      </c>
      <c r="X3667" s="48" t="s">
        <v>269</v>
      </c>
    </row>
    <row r="3668" spans="23:24">
      <c r="W3668" s="69" t="b">
        <v>0</v>
      </c>
      <c r="X3668" s="48" t="s">
        <v>269</v>
      </c>
    </row>
    <row r="3669" spans="23:24">
      <c r="W3669" s="69" t="b">
        <v>0</v>
      </c>
      <c r="X3669" s="48" t="s">
        <v>269</v>
      </c>
    </row>
    <row r="3670" spans="23:24">
      <c r="W3670" s="69" t="b">
        <v>0</v>
      </c>
      <c r="X3670" s="48" t="s">
        <v>269</v>
      </c>
    </row>
    <row r="3671" spans="23:24">
      <c r="W3671" s="69" t="b">
        <v>0</v>
      </c>
      <c r="X3671" s="48" t="s">
        <v>269</v>
      </c>
    </row>
    <row r="3672" spans="23:24">
      <c r="W3672" s="69" t="b">
        <v>0</v>
      </c>
      <c r="X3672" s="48" t="s">
        <v>269</v>
      </c>
    </row>
    <row r="3673" spans="23:24">
      <c r="W3673" s="69" t="b">
        <v>0</v>
      </c>
      <c r="X3673" s="48" t="s">
        <v>269</v>
      </c>
    </row>
    <row r="3674" spans="23:24">
      <c r="W3674" s="69" t="b">
        <v>0</v>
      </c>
      <c r="X3674" s="48" t="s">
        <v>269</v>
      </c>
    </row>
    <row r="3675" spans="23:24">
      <c r="W3675" s="69" t="b">
        <v>0</v>
      </c>
      <c r="X3675" s="48" t="s">
        <v>269</v>
      </c>
    </row>
    <row r="3676" spans="23:24">
      <c r="W3676" s="69" t="b">
        <v>0</v>
      </c>
      <c r="X3676" s="48" t="s">
        <v>269</v>
      </c>
    </row>
    <row r="3677" spans="23:24">
      <c r="W3677" s="69" t="b">
        <v>0</v>
      </c>
      <c r="X3677" s="48" t="s">
        <v>269</v>
      </c>
    </row>
    <row r="3678" spans="23:24">
      <c r="W3678" s="69" t="b">
        <v>0</v>
      </c>
      <c r="X3678" s="48" t="s">
        <v>269</v>
      </c>
    </row>
    <row r="3679" spans="23:24">
      <c r="W3679" s="69" t="b">
        <v>0</v>
      </c>
      <c r="X3679" s="48" t="s">
        <v>269</v>
      </c>
    </row>
    <row r="3680" spans="23:24">
      <c r="W3680" s="69" t="b">
        <v>0</v>
      </c>
      <c r="X3680" s="48" t="s">
        <v>269</v>
      </c>
    </row>
    <row r="3681" spans="23:24">
      <c r="W3681" s="69" t="b">
        <v>0</v>
      </c>
      <c r="X3681" s="48" t="s">
        <v>269</v>
      </c>
    </row>
    <row r="3682" spans="23:24">
      <c r="W3682" s="69" t="b">
        <v>0</v>
      </c>
      <c r="X3682" s="48" t="s">
        <v>269</v>
      </c>
    </row>
    <row r="3683" spans="23:24">
      <c r="W3683" s="69" t="b">
        <v>0</v>
      </c>
      <c r="X3683" s="48" t="s">
        <v>269</v>
      </c>
    </row>
    <row r="3684" spans="23:24">
      <c r="W3684" s="69" t="b">
        <v>0</v>
      </c>
      <c r="X3684" s="48" t="s">
        <v>269</v>
      </c>
    </row>
    <row r="3685" spans="23:24">
      <c r="W3685" s="69" t="b">
        <v>0</v>
      </c>
      <c r="X3685" s="48" t="s">
        <v>269</v>
      </c>
    </row>
    <row r="3686" spans="23:24">
      <c r="W3686" s="69" t="b">
        <v>0</v>
      </c>
      <c r="X3686" s="48" t="s">
        <v>269</v>
      </c>
    </row>
    <row r="3687" spans="23:24">
      <c r="W3687" s="69" t="b">
        <v>0</v>
      </c>
      <c r="X3687" s="48" t="s">
        <v>269</v>
      </c>
    </row>
    <row r="3688" spans="23:24">
      <c r="W3688" s="69" t="b">
        <v>0</v>
      </c>
      <c r="X3688" s="48" t="s">
        <v>269</v>
      </c>
    </row>
    <row r="3689" spans="23:24">
      <c r="W3689" s="69" t="b">
        <v>0</v>
      </c>
      <c r="X3689" s="48" t="s">
        <v>269</v>
      </c>
    </row>
    <row r="3690" spans="23:24">
      <c r="W3690" s="69" t="b">
        <v>0</v>
      </c>
      <c r="X3690" s="48" t="s">
        <v>269</v>
      </c>
    </row>
    <row r="3691" spans="23:24">
      <c r="W3691" s="69" t="b">
        <v>0</v>
      </c>
      <c r="X3691" s="48" t="s">
        <v>269</v>
      </c>
    </row>
    <row r="3692" spans="23:24">
      <c r="W3692" s="69" t="b">
        <v>0</v>
      </c>
      <c r="X3692" s="48" t="s">
        <v>269</v>
      </c>
    </row>
    <row r="3693" spans="23:24">
      <c r="W3693" s="69" t="b">
        <v>0</v>
      </c>
      <c r="X3693" s="48" t="s">
        <v>269</v>
      </c>
    </row>
    <row r="3694" spans="23:24">
      <c r="W3694" s="69" t="b">
        <v>0</v>
      </c>
      <c r="X3694" s="48" t="s">
        <v>269</v>
      </c>
    </row>
    <row r="3695" spans="23:24">
      <c r="W3695" s="69" t="b">
        <v>0</v>
      </c>
      <c r="X3695" s="48" t="s">
        <v>269</v>
      </c>
    </row>
    <row r="3696" spans="23:24">
      <c r="W3696" s="69" t="b">
        <v>0</v>
      </c>
      <c r="X3696" s="48" t="s">
        <v>269</v>
      </c>
    </row>
    <row r="3697" spans="23:24">
      <c r="W3697" s="69" t="b">
        <v>0</v>
      </c>
      <c r="X3697" s="48" t="s">
        <v>269</v>
      </c>
    </row>
    <row r="3698" spans="23:24">
      <c r="W3698" s="69" t="b">
        <v>0</v>
      </c>
      <c r="X3698" s="48" t="s">
        <v>269</v>
      </c>
    </row>
    <row r="3699" spans="23:24">
      <c r="W3699" s="69" t="b">
        <v>0</v>
      </c>
      <c r="X3699" s="48" t="s">
        <v>269</v>
      </c>
    </row>
    <row r="3700" spans="23:24">
      <c r="W3700" s="69" t="b">
        <v>0</v>
      </c>
      <c r="X3700" s="48" t="s">
        <v>269</v>
      </c>
    </row>
    <row r="3701" spans="23:24">
      <c r="W3701" s="69" t="b">
        <v>0</v>
      </c>
      <c r="X3701" s="48" t="s">
        <v>269</v>
      </c>
    </row>
    <row r="3702" spans="23:24">
      <c r="W3702" s="69" t="b">
        <v>0</v>
      </c>
      <c r="X3702" s="48" t="s">
        <v>269</v>
      </c>
    </row>
    <row r="3703" spans="23:24">
      <c r="W3703" s="69" t="b">
        <v>0</v>
      </c>
      <c r="X3703" s="48" t="s">
        <v>269</v>
      </c>
    </row>
    <row r="3704" spans="23:24">
      <c r="W3704" s="69" t="b">
        <v>0</v>
      </c>
      <c r="X3704" s="48" t="s">
        <v>269</v>
      </c>
    </row>
    <row r="3705" spans="23:24">
      <c r="W3705" s="69" t="b">
        <v>0</v>
      </c>
      <c r="X3705" s="48" t="s">
        <v>269</v>
      </c>
    </row>
    <row r="3706" spans="23:24">
      <c r="W3706" s="69" t="b">
        <v>0</v>
      </c>
      <c r="X3706" s="48" t="s">
        <v>269</v>
      </c>
    </row>
    <row r="3707" spans="23:24">
      <c r="W3707" s="69" t="b">
        <v>0</v>
      </c>
      <c r="X3707" s="48" t="s">
        <v>269</v>
      </c>
    </row>
    <row r="3708" spans="23:24">
      <c r="W3708" s="69" t="b">
        <v>0</v>
      </c>
      <c r="X3708" s="48" t="s">
        <v>269</v>
      </c>
    </row>
    <row r="3709" spans="23:24">
      <c r="W3709" s="69" t="b">
        <v>0</v>
      </c>
      <c r="X3709" s="48" t="s">
        <v>269</v>
      </c>
    </row>
    <row r="3710" spans="23:24">
      <c r="W3710" s="69" t="b">
        <v>0</v>
      </c>
      <c r="X3710" s="48" t="s">
        <v>269</v>
      </c>
    </row>
    <row r="3711" spans="23:24">
      <c r="W3711" s="69" t="b">
        <v>0</v>
      </c>
      <c r="X3711" s="48" t="s">
        <v>269</v>
      </c>
    </row>
    <row r="3712" spans="23:24">
      <c r="W3712" s="69" t="b">
        <v>0</v>
      </c>
      <c r="X3712" s="48" t="s">
        <v>269</v>
      </c>
    </row>
    <row r="3713" spans="23:24">
      <c r="W3713" s="69" t="b">
        <v>0</v>
      </c>
      <c r="X3713" s="48" t="s">
        <v>269</v>
      </c>
    </row>
    <row r="3714" spans="23:24">
      <c r="W3714" s="69" t="b">
        <v>0</v>
      </c>
      <c r="X3714" s="48" t="s">
        <v>269</v>
      </c>
    </row>
    <row r="3715" spans="23:24">
      <c r="W3715" s="69" t="b">
        <v>0</v>
      </c>
      <c r="X3715" s="48" t="s">
        <v>269</v>
      </c>
    </row>
    <row r="3716" spans="23:24">
      <c r="W3716" s="69" t="b">
        <v>0</v>
      </c>
      <c r="X3716" s="48" t="s">
        <v>269</v>
      </c>
    </row>
    <row r="3717" spans="23:24">
      <c r="W3717" s="69" t="b">
        <v>0</v>
      </c>
      <c r="X3717" s="48" t="s">
        <v>269</v>
      </c>
    </row>
    <row r="3718" spans="23:24">
      <c r="W3718" s="69" t="b">
        <v>0</v>
      </c>
      <c r="X3718" s="48" t="s">
        <v>269</v>
      </c>
    </row>
    <row r="3719" spans="23:24">
      <c r="W3719" s="69" t="b">
        <v>0</v>
      </c>
      <c r="X3719" s="48" t="s">
        <v>269</v>
      </c>
    </row>
    <row r="3720" spans="23:24">
      <c r="W3720" s="69" t="b">
        <v>0</v>
      </c>
      <c r="X3720" s="48" t="s">
        <v>269</v>
      </c>
    </row>
    <row r="3721" spans="23:24">
      <c r="W3721" s="69" t="b">
        <v>0</v>
      </c>
      <c r="X3721" s="48" t="s">
        <v>269</v>
      </c>
    </row>
    <row r="3722" spans="23:24">
      <c r="W3722" s="69" t="b">
        <v>0</v>
      </c>
      <c r="X3722" s="48" t="s">
        <v>269</v>
      </c>
    </row>
    <row r="3723" spans="23:24">
      <c r="W3723" s="69" t="b">
        <v>0</v>
      </c>
      <c r="X3723" s="48" t="s">
        <v>269</v>
      </c>
    </row>
    <row r="3724" spans="23:24">
      <c r="W3724" s="69" t="b">
        <v>0</v>
      </c>
      <c r="X3724" s="48" t="s">
        <v>269</v>
      </c>
    </row>
    <row r="3725" spans="23:24">
      <c r="W3725" s="69" t="b">
        <v>0</v>
      </c>
      <c r="X3725" s="48" t="s">
        <v>269</v>
      </c>
    </row>
    <row r="3726" spans="23:24">
      <c r="W3726" s="69" t="b">
        <v>0</v>
      </c>
      <c r="X3726" s="48" t="s">
        <v>269</v>
      </c>
    </row>
    <row r="3727" spans="23:24">
      <c r="W3727" s="69" t="b">
        <v>0</v>
      </c>
      <c r="X3727" s="48" t="s">
        <v>269</v>
      </c>
    </row>
    <row r="3728" spans="23:24">
      <c r="W3728" s="69" t="b">
        <v>0</v>
      </c>
      <c r="X3728" s="48" t="s">
        <v>269</v>
      </c>
    </row>
    <row r="3729" spans="23:24">
      <c r="W3729" s="69" t="b">
        <v>0</v>
      </c>
      <c r="X3729" s="48" t="s">
        <v>269</v>
      </c>
    </row>
    <row r="3730" spans="23:24">
      <c r="W3730" s="69" t="b">
        <v>0</v>
      </c>
      <c r="X3730" s="48" t="s">
        <v>269</v>
      </c>
    </row>
    <row r="3731" spans="23:24">
      <c r="W3731" s="69" t="b">
        <v>0</v>
      </c>
      <c r="X3731" s="48" t="s">
        <v>269</v>
      </c>
    </row>
    <row r="3732" spans="23:24">
      <c r="W3732" s="69" t="b">
        <v>0</v>
      </c>
      <c r="X3732" s="48" t="s">
        <v>269</v>
      </c>
    </row>
    <row r="3733" spans="23:24">
      <c r="W3733" s="69" t="b">
        <v>0</v>
      </c>
      <c r="X3733" s="48" t="s">
        <v>269</v>
      </c>
    </row>
    <row r="3734" spans="23:24">
      <c r="W3734" s="69" t="b">
        <v>0</v>
      </c>
      <c r="X3734" s="48" t="s">
        <v>269</v>
      </c>
    </row>
    <row r="3735" spans="23:24">
      <c r="W3735" s="69" t="b">
        <v>0</v>
      </c>
      <c r="X3735" s="48" t="s">
        <v>269</v>
      </c>
    </row>
    <row r="3736" spans="23:24">
      <c r="W3736" s="69" t="b">
        <v>0</v>
      </c>
      <c r="X3736" s="48" t="s">
        <v>269</v>
      </c>
    </row>
    <row r="3737" spans="23:24">
      <c r="W3737" s="69" t="b">
        <v>0</v>
      </c>
      <c r="X3737" s="48" t="s">
        <v>269</v>
      </c>
    </row>
    <row r="3738" spans="23:24">
      <c r="W3738" s="69" t="b">
        <v>0</v>
      </c>
      <c r="X3738" s="48" t="s">
        <v>269</v>
      </c>
    </row>
    <row r="3739" spans="23:24">
      <c r="W3739" s="69" t="b">
        <v>0</v>
      </c>
      <c r="X3739" s="48" t="s">
        <v>269</v>
      </c>
    </row>
    <row r="3740" spans="23:24">
      <c r="W3740" s="69" t="b">
        <v>0</v>
      </c>
      <c r="X3740" s="48" t="s">
        <v>269</v>
      </c>
    </row>
    <row r="3741" spans="23:24">
      <c r="W3741" s="69" t="b">
        <v>0</v>
      </c>
      <c r="X3741" s="48" t="s">
        <v>269</v>
      </c>
    </row>
    <row r="3742" spans="23:24">
      <c r="W3742" s="69" t="b">
        <v>0</v>
      </c>
      <c r="X3742" s="48" t="s">
        <v>269</v>
      </c>
    </row>
    <row r="3743" spans="23:24">
      <c r="W3743" s="69" t="b">
        <v>0</v>
      </c>
      <c r="X3743" s="48" t="s">
        <v>269</v>
      </c>
    </row>
    <row r="3744" spans="23:24">
      <c r="W3744" s="69" t="b">
        <v>0</v>
      </c>
      <c r="X3744" s="48" t="s">
        <v>269</v>
      </c>
    </row>
    <row r="3745" spans="23:24">
      <c r="W3745" s="69" t="b">
        <v>0</v>
      </c>
      <c r="X3745" s="48" t="s">
        <v>269</v>
      </c>
    </row>
    <row r="3746" spans="23:24">
      <c r="W3746" s="69" t="b">
        <v>0</v>
      </c>
      <c r="X3746" s="48" t="s">
        <v>269</v>
      </c>
    </row>
    <row r="3747" spans="23:24">
      <c r="W3747" s="69" t="b">
        <v>0</v>
      </c>
      <c r="X3747" s="48" t="s">
        <v>269</v>
      </c>
    </row>
    <row r="3748" spans="23:24">
      <c r="W3748" s="69" t="b">
        <v>0</v>
      </c>
      <c r="X3748" s="48" t="s">
        <v>269</v>
      </c>
    </row>
    <row r="3749" spans="23:24">
      <c r="W3749" s="69" t="b">
        <v>0</v>
      </c>
      <c r="X3749" s="48" t="s">
        <v>269</v>
      </c>
    </row>
    <row r="3750" spans="23:24">
      <c r="W3750" s="69" t="b">
        <v>0</v>
      </c>
      <c r="X3750" s="48" t="s">
        <v>269</v>
      </c>
    </row>
    <row r="3751" spans="23:24">
      <c r="W3751" s="69" t="b">
        <v>0</v>
      </c>
      <c r="X3751" s="48" t="s">
        <v>269</v>
      </c>
    </row>
    <row r="3752" spans="23:24">
      <c r="W3752" s="69" t="b">
        <v>0</v>
      </c>
      <c r="X3752" s="48" t="s">
        <v>269</v>
      </c>
    </row>
    <row r="3753" spans="23:24">
      <c r="W3753" s="69" t="b">
        <v>0</v>
      </c>
      <c r="X3753" s="48" t="s">
        <v>269</v>
      </c>
    </row>
    <row r="3754" spans="23:24">
      <c r="W3754" s="69" t="b">
        <v>0</v>
      </c>
      <c r="X3754" s="48" t="s">
        <v>269</v>
      </c>
    </row>
    <row r="3755" spans="23:24">
      <c r="W3755" s="69" t="b">
        <v>0</v>
      </c>
      <c r="X3755" s="48" t="s">
        <v>269</v>
      </c>
    </row>
    <row r="3756" spans="23:24">
      <c r="W3756" s="69" t="b">
        <v>0</v>
      </c>
      <c r="X3756" s="48" t="s">
        <v>269</v>
      </c>
    </row>
    <row r="3757" spans="23:24">
      <c r="W3757" s="69" t="b">
        <v>0</v>
      </c>
      <c r="X3757" s="48" t="s">
        <v>269</v>
      </c>
    </row>
    <row r="3758" spans="23:24">
      <c r="W3758" s="69" t="b">
        <v>0</v>
      </c>
      <c r="X3758" s="48" t="s">
        <v>269</v>
      </c>
    </row>
    <row r="3759" spans="23:24">
      <c r="W3759" s="69" t="b">
        <v>0</v>
      </c>
      <c r="X3759" s="48" t="s">
        <v>269</v>
      </c>
    </row>
    <row r="3760" spans="23:24">
      <c r="W3760" s="69" t="b">
        <v>0</v>
      </c>
      <c r="X3760" s="48" t="s">
        <v>269</v>
      </c>
    </row>
    <row r="3761" spans="23:24">
      <c r="W3761" s="69" t="b">
        <v>0</v>
      </c>
      <c r="X3761" s="48" t="s">
        <v>269</v>
      </c>
    </row>
    <row r="3762" spans="23:24">
      <c r="W3762" s="69" t="b">
        <v>0</v>
      </c>
      <c r="X3762" s="48" t="s">
        <v>269</v>
      </c>
    </row>
    <row r="3763" spans="23:24">
      <c r="W3763" s="69" t="b">
        <v>0</v>
      </c>
      <c r="X3763" s="48" t="s">
        <v>269</v>
      </c>
    </row>
    <row r="3764" spans="23:24">
      <c r="W3764" s="69" t="b">
        <v>0</v>
      </c>
      <c r="X3764" s="48" t="s">
        <v>269</v>
      </c>
    </row>
    <row r="3765" spans="23:24">
      <c r="W3765" s="69" t="b">
        <v>0</v>
      </c>
      <c r="X3765" s="48" t="s">
        <v>269</v>
      </c>
    </row>
    <row r="3766" spans="23:24">
      <c r="W3766" s="69" t="b">
        <v>0</v>
      </c>
      <c r="X3766" s="48" t="s">
        <v>269</v>
      </c>
    </row>
    <row r="3767" spans="23:24">
      <c r="W3767" s="69" t="b">
        <v>0</v>
      </c>
      <c r="X3767" s="48" t="s">
        <v>269</v>
      </c>
    </row>
    <row r="3768" spans="23:24">
      <c r="W3768" s="69" t="b">
        <v>0</v>
      </c>
      <c r="X3768" s="48" t="s">
        <v>269</v>
      </c>
    </row>
    <row r="3769" spans="23:24">
      <c r="W3769" s="69" t="b">
        <v>0</v>
      </c>
      <c r="X3769" s="48" t="s">
        <v>269</v>
      </c>
    </row>
    <row r="3770" spans="23:24">
      <c r="W3770" s="69" t="b">
        <v>0</v>
      </c>
      <c r="X3770" s="48" t="s">
        <v>269</v>
      </c>
    </row>
    <row r="3771" spans="23:24">
      <c r="W3771" s="69" t="b">
        <v>0</v>
      </c>
      <c r="X3771" s="48" t="s">
        <v>269</v>
      </c>
    </row>
    <row r="3772" spans="23:24">
      <c r="W3772" s="69" t="b">
        <v>0</v>
      </c>
      <c r="X3772" s="48" t="s">
        <v>269</v>
      </c>
    </row>
    <row r="3773" spans="23:24">
      <c r="W3773" s="69" t="b">
        <v>0</v>
      </c>
      <c r="X3773" s="48" t="s">
        <v>269</v>
      </c>
    </row>
    <row r="3774" spans="23:24">
      <c r="W3774" s="69" t="b">
        <v>0</v>
      </c>
      <c r="X3774" s="48" t="s">
        <v>269</v>
      </c>
    </row>
    <row r="3775" spans="23:24">
      <c r="W3775" s="69" t="b">
        <v>0</v>
      </c>
      <c r="X3775" s="48" t="s">
        <v>269</v>
      </c>
    </row>
    <row r="3776" spans="23:24">
      <c r="W3776" s="69" t="b">
        <v>0</v>
      </c>
      <c r="X3776" s="48" t="s">
        <v>269</v>
      </c>
    </row>
    <row r="3777" spans="23:24">
      <c r="W3777" s="69" t="b">
        <v>0</v>
      </c>
      <c r="X3777" s="48" t="s">
        <v>269</v>
      </c>
    </row>
    <row r="3778" spans="23:24">
      <c r="W3778" s="69" t="b">
        <v>0</v>
      </c>
      <c r="X3778" s="48" t="s">
        <v>269</v>
      </c>
    </row>
    <row r="3779" spans="23:24">
      <c r="W3779" s="69" t="b">
        <v>0</v>
      </c>
      <c r="X3779" s="48" t="s">
        <v>269</v>
      </c>
    </row>
    <row r="3780" spans="23:24">
      <c r="W3780" s="69" t="b">
        <v>0</v>
      </c>
      <c r="X3780" s="48" t="s">
        <v>269</v>
      </c>
    </row>
    <row r="3781" spans="23:24">
      <c r="W3781" s="69" t="b">
        <v>0</v>
      </c>
      <c r="X3781" s="48" t="s">
        <v>269</v>
      </c>
    </row>
    <row r="3782" spans="23:24">
      <c r="W3782" s="69" t="b">
        <v>0</v>
      </c>
      <c r="X3782" s="48" t="s">
        <v>269</v>
      </c>
    </row>
    <row r="3783" spans="23:24">
      <c r="W3783" s="69" t="b">
        <v>0</v>
      </c>
      <c r="X3783" s="48" t="s">
        <v>269</v>
      </c>
    </row>
    <row r="3784" spans="23:24">
      <c r="W3784" s="69" t="b">
        <v>0</v>
      </c>
      <c r="X3784" s="48" t="s">
        <v>269</v>
      </c>
    </row>
    <row r="3785" spans="23:24">
      <c r="W3785" s="69" t="b">
        <v>0</v>
      </c>
      <c r="X3785" s="48" t="s">
        <v>269</v>
      </c>
    </row>
    <row r="3786" spans="23:24">
      <c r="W3786" s="69" t="b">
        <v>0</v>
      </c>
      <c r="X3786" s="48" t="s">
        <v>269</v>
      </c>
    </row>
    <row r="3787" spans="23:24">
      <c r="W3787" s="69" t="b">
        <v>0</v>
      </c>
      <c r="X3787" s="48" t="s">
        <v>269</v>
      </c>
    </row>
    <row r="3788" spans="23:24">
      <c r="W3788" s="69" t="b">
        <v>0</v>
      </c>
      <c r="X3788" s="48" t="s">
        <v>269</v>
      </c>
    </row>
    <row r="3789" spans="23:24">
      <c r="W3789" s="69" t="b">
        <v>0</v>
      </c>
      <c r="X3789" s="48" t="s">
        <v>269</v>
      </c>
    </row>
    <row r="3790" spans="23:24">
      <c r="W3790" s="69" t="b">
        <v>0</v>
      </c>
      <c r="X3790" s="48" t="s">
        <v>269</v>
      </c>
    </row>
    <row r="3791" spans="23:24">
      <c r="W3791" s="69" t="b">
        <v>0</v>
      </c>
      <c r="X3791" s="48" t="s">
        <v>269</v>
      </c>
    </row>
    <row r="3792" spans="23:24">
      <c r="W3792" s="69" t="b">
        <v>0</v>
      </c>
      <c r="X3792" s="48" t="s">
        <v>269</v>
      </c>
    </row>
    <row r="3793" spans="23:24">
      <c r="W3793" s="69" t="b">
        <v>0</v>
      </c>
      <c r="X3793" s="48" t="s">
        <v>269</v>
      </c>
    </row>
    <row r="3794" spans="23:24">
      <c r="W3794" s="69" t="b">
        <v>0</v>
      </c>
      <c r="X3794" s="48" t="s">
        <v>269</v>
      </c>
    </row>
    <row r="3795" spans="23:24">
      <c r="W3795" s="69" t="b">
        <v>0</v>
      </c>
      <c r="X3795" s="48" t="s">
        <v>269</v>
      </c>
    </row>
    <row r="3796" spans="23:24">
      <c r="W3796" s="69" t="b">
        <v>0</v>
      </c>
      <c r="X3796" s="48" t="s">
        <v>269</v>
      </c>
    </row>
    <row r="3797" spans="23:24">
      <c r="W3797" s="69" t="b">
        <v>0</v>
      </c>
      <c r="X3797" s="48" t="s">
        <v>269</v>
      </c>
    </row>
    <row r="3798" spans="23:24">
      <c r="W3798" s="69" t="b">
        <v>0</v>
      </c>
      <c r="X3798" s="48" t="s">
        <v>269</v>
      </c>
    </row>
    <row r="3799" spans="23:24">
      <c r="W3799" s="69" t="b">
        <v>0</v>
      </c>
      <c r="X3799" s="48" t="s">
        <v>269</v>
      </c>
    </row>
    <row r="3800" spans="23:24">
      <c r="W3800" s="69" t="b">
        <v>0</v>
      </c>
      <c r="X3800" s="48" t="s">
        <v>269</v>
      </c>
    </row>
    <row r="3801" spans="23:24">
      <c r="W3801" s="69" t="b">
        <v>0</v>
      </c>
      <c r="X3801" s="48" t="s">
        <v>269</v>
      </c>
    </row>
    <row r="3802" spans="23:24">
      <c r="W3802" s="69" t="b">
        <v>0</v>
      </c>
      <c r="X3802" s="48" t="s">
        <v>269</v>
      </c>
    </row>
    <row r="3803" spans="23:24">
      <c r="W3803" s="69" t="b">
        <v>0</v>
      </c>
      <c r="X3803" s="48" t="s">
        <v>269</v>
      </c>
    </row>
    <row r="3804" spans="23:24">
      <c r="W3804" s="69" t="b">
        <v>0</v>
      </c>
      <c r="X3804" s="48" t="s">
        <v>269</v>
      </c>
    </row>
    <row r="3805" spans="23:24">
      <c r="W3805" s="69" t="b">
        <v>0</v>
      </c>
      <c r="X3805" s="48" t="s">
        <v>269</v>
      </c>
    </row>
    <row r="3806" spans="23:24">
      <c r="W3806" s="69" t="b">
        <v>0</v>
      </c>
      <c r="X3806" s="48" t="s">
        <v>269</v>
      </c>
    </row>
    <row r="3807" spans="23:24">
      <c r="W3807" s="69" t="b">
        <v>0</v>
      </c>
      <c r="X3807" s="48" t="s">
        <v>269</v>
      </c>
    </row>
    <row r="3808" spans="23:24">
      <c r="W3808" s="69" t="b">
        <v>0</v>
      </c>
      <c r="X3808" s="48" t="s">
        <v>269</v>
      </c>
    </row>
    <row r="3809" spans="23:24">
      <c r="W3809" s="69" t="b">
        <v>0</v>
      </c>
      <c r="X3809" s="48" t="s">
        <v>269</v>
      </c>
    </row>
    <row r="3810" spans="23:24">
      <c r="W3810" s="69" t="b">
        <v>0</v>
      </c>
      <c r="X3810" s="48" t="s">
        <v>269</v>
      </c>
    </row>
    <row r="3811" spans="23:24">
      <c r="W3811" s="69" t="b">
        <v>0</v>
      </c>
      <c r="X3811" s="48" t="s">
        <v>269</v>
      </c>
    </row>
    <row r="3812" spans="23:24">
      <c r="W3812" s="69" t="b">
        <v>0</v>
      </c>
      <c r="X3812" s="48" t="s">
        <v>269</v>
      </c>
    </row>
    <row r="3813" spans="23:24">
      <c r="W3813" s="69" t="b">
        <v>0</v>
      </c>
      <c r="X3813" s="48" t="s">
        <v>269</v>
      </c>
    </row>
    <row r="3814" spans="23:24">
      <c r="W3814" s="69" t="b">
        <v>0</v>
      </c>
      <c r="X3814" s="48" t="s">
        <v>269</v>
      </c>
    </row>
    <row r="3815" spans="23:24">
      <c r="W3815" s="69" t="b">
        <v>0</v>
      </c>
      <c r="X3815" s="48" t="s">
        <v>269</v>
      </c>
    </row>
    <row r="3816" spans="23:24">
      <c r="W3816" s="69" t="b">
        <v>0</v>
      </c>
      <c r="X3816" s="48" t="s">
        <v>269</v>
      </c>
    </row>
    <row r="3817" spans="23:24">
      <c r="W3817" s="69" t="b">
        <v>0</v>
      </c>
      <c r="X3817" s="48" t="s">
        <v>269</v>
      </c>
    </row>
    <row r="3818" spans="23:24">
      <c r="W3818" s="69" t="b">
        <v>0</v>
      </c>
      <c r="X3818" s="48" t="s">
        <v>269</v>
      </c>
    </row>
    <row r="3819" spans="23:24">
      <c r="W3819" s="69" t="b">
        <v>0</v>
      </c>
      <c r="X3819" s="48" t="s">
        <v>269</v>
      </c>
    </row>
    <row r="3820" spans="23:24">
      <c r="W3820" s="69" t="b">
        <v>0</v>
      </c>
      <c r="X3820" s="48" t="s">
        <v>269</v>
      </c>
    </row>
    <row r="3821" spans="23:24">
      <c r="W3821" s="69" t="b">
        <v>0</v>
      </c>
      <c r="X3821" s="48" t="s">
        <v>269</v>
      </c>
    </row>
    <row r="3822" spans="23:24">
      <c r="W3822" s="69" t="b">
        <v>0</v>
      </c>
      <c r="X3822" s="48" t="s">
        <v>269</v>
      </c>
    </row>
    <row r="3823" spans="23:24">
      <c r="W3823" s="69" t="b">
        <v>0</v>
      </c>
      <c r="X3823" s="48" t="s">
        <v>269</v>
      </c>
    </row>
    <row r="3824" spans="23:24">
      <c r="W3824" s="69" t="b">
        <v>0</v>
      </c>
      <c r="X3824" s="48" t="s">
        <v>269</v>
      </c>
    </row>
    <row r="3825" spans="23:24">
      <c r="W3825" s="69" t="b">
        <v>0</v>
      </c>
      <c r="X3825" s="48" t="s">
        <v>269</v>
      </c>
    </row>
    <row r="3826" spans="23:24">
      <c r="W3826" s="69" t="b">
        <v>0</v>
      </c>
      <c r="X3826" s="48" t="s">
        <v>269</v>
      </c>
    </row>
    <row r="3827" spans="23:24">
      <c r="W3827" s="69" t="b">
        <v>0</v>
      </c>
      <c r="X3827" s="48" t="s">
        <v>269</v>
      </c>
    </row>
    <row r="3828" spans="23:24">
      <c r="W3828" s="69" t="b">
        <v>0</v>
      </c>
      <c r="X3828" s="48" t="s">
        <v>269</v>
      </c>
    </row>
    <row r="3829" spans="23:24">
      <c r="W3829" s="69" t="b">
        <v>0</v>
      </c>
      <c r="X3829" s="48" t="s">
        <v>269</v>
      </c>
    </row>
    <row r="3830" spans="23:24">
      <c r="W3830" s="69" t="b">
        <v>0</v>
      </c>
      <c r="X3830" s="48" t="s">
        <v>269</v>
      </c>
    </row>
    <row r="3831" spans="23:24">
      <c r="W3831" s="69" t="b">
        <v>0</v>
      </c>
      <c r="X3831" s="48" t="s">
        <v>269</v>
      </c>
    </row>
    <row r="3832" spans="23:24">
      <c r="W3832" s="69" t="b">
        <v>0</v>
      </c>
      <c r="X3832" s="48" t="s">
        <v>269</v>
      </c>
    </row>
    <row r="3833" spans="23:24">
      <c r="W3833" s="69" t="b">
        <v>0</v>
      </c>
      <c r="X3833" s="48" t="s">
        <v>269</v>
      </c>
    </row>
    <row r="3834" spans="23:24">
      <c r="W3834" s="69" t="b">
        <v>0</v>
      </c>
      <c r="X3834" s="48" t="s">
        <v>269</v>
      </c>
    </row>
    <row r="3835" spans="23:24">
      <c r="W3835" s="69" t="b">
        <v>0</v>
      </c>
      <c r="X3835" s="48" t="s">
        <v>269</v>
      </c>
    </row>
    <row r="3836" spans="23:24">
      <c r="W3836" s="69" t="b">
        <v>0</v>
      </c>
      <c r="X3836" s="48" t="s">
        <v>269</v>
      </c>
    </row>
    <row r="3837" spans="23:24">
      <c r="W3837" s="69" t="b">
        <v>0</v>
      </c>
      <c r="X3837" s="48" t="s">
        <v>269</v>
      </c>
    </row>
    <row r="3838" spans="23:24">
      <c r="W3838" s="69" t="b">
        <v>0</v>
      </c>
      <c r="X3838" s="48" t="s">
        <v>269</v>
      </c>
    </row>
    <row r="3839" spans="23:24">
      <c r="W3839" s="69" t="b">
        <v>0</v>
      </c>
      <c r="X3839" s="48" t="s">
        <v>269</v>
      </c>
    </row>
    <row r="3840" spans="23:24">
      <c r="W3840" s="69" t="b">
        <v>0</v>
      </c>
      <c r="X3840" s="48" t="s">
        <v>269</v>
      </c>
    </row>
    <row r="3841" spans="23:24">
      <c r="W3841" s="69" t="b">
        <v>0</v>
      </c>
      <c r="X3841" s="48" t="s">
        <v>269</v>
      </c>
    </row>
    <row r="3842" spans="23:24">
      <c r="W3842" s="69" t="b">
        <v>0</v>
      </c>
      <c r="X3842" s="48" t="s">
        <v>269</v>
      </c>
    </row>
    <row r="3843" spans="23:24">
      <c r="W3843" s="69" t="b">
        <v>0</v>
      </c>
      <c r="X3843" s="48" t="s">
        <v>269</v>
      </c>
    </row>
    <row r="3844" spans="23:24">
      <c r="W3844" s="69" t="b">
        <v>0</v>
      </c>
      <c r="X3844" s="48" t="s">
        <v>269</v>
      </c>
    </row>
    <row r="3845" spans="23:24">
      <c r="W3845" s="69" t="b">
        <v>0</v>
      </c>
      <c r="X3845" s="48" t="s">
        <v>269</v>
      </c>
    </row>
    <row r="3846" spans="23:24">
      <c r="W3846" s="69" t="b">
        <v>0</v>
      </c>
      <c r="X3846" s="48" t="s">
        <v>269</v>
      </c>
    </row>
    <row r="3847" spans="23:24">
      <c r="W3847" s="69" t="b">
        <v>0</v>
      </c>
      <c r="X3847" s="48" t="s">
        <v>269</v>
      </c>
    </row>
    <row r="3848" spans="23:24">
      <c r="W3848" s="69" t="b">
        <v>0</v>
      </c>
      <c r="X3848" s="48" t="s">
        <v>269</v>
      </c>
    </row>
    <row r="3849" spans="23:24">
      <c r="W3849" s="69" t="b">
        <v>0</v>
      </c>
      <c r="X3849" s="48" t="s">
        <v>269</v>
      </c>
    </row>
    <row r="3850" spans="23:24">
      <c r="W3850" s="69" t="b">
        <v>0</v>
      </c>
      <c r="X3850" s="48" t="s">
        <v>269</v>
      </c>
    </row>
    <row r="3851" spans="23:24">
      <c r="W3851" s="69" t="b">
        <v>0</v>
      </c>
      <c r="X3851" s="48" t="s">
        <v>269</v>
      </c>
    </row>
    <row r="3852" spans="23:24">
      <c r="W3852" s="69" t="b">
        <v>0</v>
      </c>
      <c r="X3852" s="48" t="s">
        <v>269</v>
      </c>
    </row>
    <row r="3853" spans="23:24">
      <c r="W3853" s="69" t="b">
        <v>0</v>
      </c>
      <c r="X3853" s="48" t="s">
        <v>269</v>
      </c>
    </row>
    <row r="3854" spans="23:24">
      <c r="W3854" s="69" t="b">
        <v>0</v>
      </c>
      <c r="X3854" s="48" t="s">
        <v>269</v>
      </c>
    </row>
    <row r="3855" spans="23:24">
      <c r="W3855" s="69" t="b">
        <v>0</v>
      </c>
      <c r="X3855" s="48" t="s">
        <v>269</v>
      </c>
    </row>
    <row r="3856" spans="23:24">
      <c r="W3856" s="69" t="b">
        <v>0</v>
      </c>
      <c r="X3856" s="48" t="s">
        <v>269</v>
      </c>
    </row>
    <row r="3857" spans="23:24">
      <c r="W3857" s="69" t="b">
        <v>0</v>
      </c>
      <c r="X3857" s="48" t="s">
        <v>269</v>
      </c>
    </row>
    <row r="3858" spans="23:24">
      <c r="W3858" s="69" t="b">
        <v>0</v>
      </c>
      <c r="X3858" s="48" t="s">
        <v>269</v>
      </c>
    </row>
    <row r="3859" spans="23:24">
      <c r="W3859" s="69" t="b">
        <v>0</v>
      </c>
      <c r="X3859" s="48" t="s">
        <v>269</v>
      </c>
    </row>
    <row r="3860" spans="23:24">
      <c r="W3860" s="69" t="b">
        <v>0</v>
      </c>
      <c r="X3860" s="48" t="s">
        <v>269</v>
      </c>
    </row>
    <row r="3861" spans="23:24">
      <c r="W3861" s="69" t="b">
        <v>0</v>
      </c>
      <c r="X3861" s="48" t="s">
        <v>269</v>
      </c>
    </row>
    <row r="3862" spans="23:24">
      <c r="W3862" s="69" t="b">
        <v>0</v>
      </c>
      <c r="X3862" s="48" t="s">
        <v>269</v>
      </c>
    </row>
    <row r="3863" spans="23:24">
      <c r="W3863" s="69" t="b">
        <v>0</v>
      </c>
      <c r="X3863" s="48" t="s">
        <v>269</v>
      </c>
    </row>
    <row r="3864" spans="23:24">
      <c r="W3864" s="69" t="b">
        <v>0</v>
      </c>
      <c r="X3864" s="48" t="s">
        <v>269</v>
      </c>
    </row>
    <row r="3865" spans="23:24">
      <c r="W3865" s="69" t="b">
        <v>0</v>
      </c>
      <c r="X3865" s="48" t="s">
        <v>269</v>
      </c>
    </row>
    <row r="3866" spans="23:24">
      <c r="W3866" s="69" t="b">
        <v>0</v>
      </c>
      <c r="X3866" s="48" t="s">
        <v>269</v>
      </c>
    </row>
    <row r="3867" spans="23:24">
      <c r="W3867" s="69" t="b">
        <v>0</v>
      </c>
      <c r="X3867" s="48" t="s">
        <v>269</v>
      </c>
    </row>
    <row r="3868" spans="23:24">
      <c r="W3868" s="69" t="b">
        <v>0</v>
      </c>
      <c r="X3868" s="48" t="s">
        <v>269</v>
      </c>
    </row>
    <row r="3869" spans="23:24">
      <c r="W3869" s="69" t="b">
        <v>0</v>
      </c>
      <c r="X3869" s="48" t="s">
        <v>269</v>
      </c>
    </row>
    <row r="3870" spans="23:24">
      <c r="W3870" s="69" t="b">
        <v>0</v>
      </c>
      <c r="X3870" s="48" t="s">
        <v>269</v>
      </c>
    </row>
    <row r="3871" spans="23:24">
      <c r="W3871" s="69" t="b">
        <v>0</v>
      </c>
      <c r="X3871" s="48" t="s">
        <v>269</v>
      </c>
    </row>
    <row r="3872" spans="23:24">
      <c r="W3872" s="69" t="b">
        <v>0</v>
      </c>
      <c r="X3872" s="48" t="s">
        <v>269</v>
      </c>
    </row>
    <row r="3873" spans="23:24">
      <c r="W3873" s="69" t="b">
        <v>0</v>
      </c>
      <c r="X3873" s="48" t="s">
        <v>269</v>
      </c>
    </row>
    <row r="3874" spans="23:24">
      <c r="W3874" s="69" t="b">
        <v>0</v>
      </c>
      <c r="X3874" s="48" t="s">
        <v>269</v>
      </c>
    </row>
    <row r="3875" spans="23:24">
      <c r="W3875" s="69" t="b">
        <v>0</v>
      </c>
      <c r="X3875" s="48" t="s">
        <v>269</v>
      </c>
    </row>
    <row r="3876" spans="23:24">
      <c r="W3876" s="69" t="b">
        <v>0</v>
      </c>
      <c r="X3876" s="48" t="s">
        <v>269</v>
      </c>
    </row>
    <row r="3877" spans="23:24">
      <c r="W3877" s="69" t="b">
        <v>0</v>
      </c>
      <c r="X3877" s="48" t="s">
        <v>269</v>
      </c>
    </row>
    <row r="3878" spans="23:24">
      <c r="W3878" s="69" t="b">
        <v>0</v>
      </c>
      <c r="X3878" s="48" t="s">
        <v>269</v>
      </c>
    </row>
    <row r="3879" spans="23:24">
      <c r="W3879" s="69" t="b">
        <v>0</v>
      </c>
      <c r="X3879" s="48" t="s">
        <v>269</v>
      </c>
    </row>
    <row r="3880" spans="23:24">
      <c r="W3880" s="69" t="b">
        <v>0</v>
      </c>
      <c r="X3880" s="48" t="s">
        <v>269</v>
      </c>
    </row>
    <row r="3881" spans="23:24">
      <c r="W3881" s="69" t="b">
        <v>0</v>
      </c>
      <c r="X3881" s="48" t="s">
        <v>269</v>
      </c>
    </row>
    <row r="3882" spans="23:24">
      <c r="W3882" s="69" t="b">
        <v>0</v>
      </c>
      <c r="X3882" s="48" t="s">
        <v>269</v>
      </c>
    </row>
    <row r="3883" spans="23:24">
      <c r="W3883" s="69" t="b">
        <v>0</v>
      </c>
      <c r="X3883" s="48" t="s">
        <v>269</v>
      </c>
    </row>
    <row r="3884" spans="23:24">
      <c r="W3884" s="69" t="b">
        <v>0</v>
      </c>
      <c r="X3884" s="48" t="s">
        <v>269</v>
      </c>
    </row>
    <row r="3885" spans="23:24">
      <c r="W3885" s="69" t="b">
        <v>0</v>
      </c>
      <c r="X3885" s="48" t="s">
        <v>269</v>
      </c>
    </row>
    <row r="3886" spans="23:24">
      <c r="W3886" s="69" t="b">
        <v>0</v>
      </c>
      <c r="X3886" s="48" t="s">
        <v>269</v>
      </c>
    </row>
    <row r="3887" spans="23:24">
      <c r="W3887" s="69" t="b">
        <v>0</v>
      </c>
      <c r="X3887" s="48" t="s">
        <v>269</v>
      </c>
    </row>
    <row r="3888" spans="23:24">
      <c r="W3888" s="69" t="b">
        <v>0</v>
      </c>
      <c r="X3888" s="48" t="s">
        <v>269</v>
      </c>
    </row>
    <row r="3889" spans="23:24">
      <c r="W3889" s="69" t="b">
        <v>0</v>
      </c>
      <c r="X3889" s="48" t="s">
        <v>269</v>
      </c>
    </row>
    <row r="3890" spans="23:24">
      <c r="W3890" s="69" t="b">
        <v>0</v>
      </c>
      <c r="X3890" s="48" t="s">
        <v>269</v>
      </c>
    </row>
    <row r="3891" spans="23:24">
      <c r="W3891" s="69" t="b">
        <v>0</v>
      </c>
      <c r="X3891" s="48" t="s">
        <v>269</v>
      </c>
    </row>
    <row r="3892" spans="23:24">
      <c r="W3892" s="69" t="b">
        <v>0</v>
      </c>
      <c r="X3892" s="48" t="s">
        <v>269</v>
      </c>
    </row>
    <row r="3893" spans="23:24">
      <c r="W3893" s="69" t="b">
        <v>0</v>
      </c>
      <c r="X3893" s="48" t="s">
        <v>269</v>
      </c>
    </row>
    <row r="3894" spans="23:24">
      <c r="W3894" s="69" t="b">
        <v>0</v>
      </c>
      <c r="X3894" s="48" t="s">
        <v>269</v>
      </c>
    </row>
    <row r="3895" spans="23:24">
      <c r="W3895" s="69" t="b">
        <v>0</v>
      </c>
      <c r="X3895" s="48" t="s">
        <v>269</v>
      </c>
    </row>
    <row r="3896" spans="23:24">
      <c r="W3896" s="69" t="b">
        <v>0</v>
      </c>
      <c r="X3896" s="48" t="s">
        <v>269</v>
      </c>
    </row>
    <row r="3897" spans="23:24">
      <c r="W3897" s="69" t="b">
        <v>0</v>
      </c>
      <c r="X3897" s="48" t="s">
        <v>269</v>
      </c>
    </row>
    <row r="3898" spans="23:24">
      <c r="W3898" s="69" t="b">
        <v>0</v>
      </c>
      <c r="X3898" s="48" t="s">
        <v>269</v>
      </c>
    </row>
    <row r="3899" spans="23:24">
      <c r="W3899" s="69" t="b">
        <v>0</v>
      </c>
      <c r="X3899" s="48" t="s">
        <v>269</v>
      </c>
    </row>
    <row r="3900" spans="23:24">
      <c r="W3900" s="69" t="b">
        <v>0</v>
      </c>
      <c r="X3900" s="48" t="s">
        <v>269</v>
      </c>
    </row>
    <row r="3901" spans="23:24">
      <c r="W3901" s="69" t="b">
        <v>0</v>
      </c>
      <c r="X3901" s="48" t="s">
        <v>269</v>
      </c>
    </row>
    <row r="3902" spans="23:24">
      <c r="W3902" s="69" t="b">
        <v>0</v>
      </c>
      <c r="X3902" s="48" t="s">
        <v>269</v>
      </c>
    </row>
    <row r="3903" spans="23:24">
      <c r="W3903" s="69" t="b">
        <v>0</v>
      </c>
      <c r="X3903" s="48" t="s">
        <v>269</v>
      </c>
    </row>
    <row r="3904" spans="23:24">
      <c r="W3904" s="69" t="b">
        <v>0</v>
      </c>
      <c r="X3904" s="48" t="s">
        <v>269</v>
      </c>
    </row>
    <row r="3905" spans="23:24">
      <c r="W3905" s="69" t="b">
        <v>0</v>
      </c>
      <c r="X3905" s="48" t="s">
        <v>269</v>
      </c>
    </row>
    <row r="3906" spans="23:24">
      <c r="W3906" s="69" t="b">
        <v>0</v>
      </c>
      <c r="X3906" s="48" t="s">
        <v>269</v>
      </c>
    </row>
    <row r="3907" spans="23:24">
      <c r="W3907" s="69" t="b">
        <v>0</v>
      </c>
      <c r="X3907" s="48" t="s">
        <v>269</v>
      </c>
    </row>
    <row r="3908" spans="23:24">
      <c r="W3908" s="69" t="b">
        <v>0</v>
      </c>
      <c r="X3908" s="48" t="s">
        <v>269</v>
      </c>
    </row>
    <row r="3909" spans="23:24">
      <c r="W3909" s="69" t="b">
        <v>0</v>
      </c>
      <c r="X3909" s="48" t="s">
        <v>269</v>
      </c>
    </row>
    <row r="3910" spans="23:24">
      <c r="W3910" s="69" t="b">
        <v>0</v>
      </c>
      <c r="X3910" s="48" t="s">
        <v>269</v>
      </c>
    </row>
    <row r="3911" spans="23:24">
      <c r="W3911" s="69" t="b">
        <v>0</v>
      </c>
      <c r="X3911" s="48" t="s">
        <v>269</v>
      </c>
    </row>
    <row r="3912" spans="23:24">
      <c r="W3912" s="69" t="b">
        <v>0</v>
      </c>
      <c r="X3912" s="48" t="s">
        <v>269</v>
      </c>
    </row>
    <row r="3913" spans="23:24">
      <c r="W3913" s="69" t="b">
        <v>0</v>
      </c>
      <c r="X3913" s="48" t="s">
        <v>269</v>
      </c>
    </row>
    <row r="3914" spans="23:24">
      <c r="W3914" s="69" t="b">
        <v>0</v>
      </c>
      <c r="X3914" s="48" t="s">
        <v>269</v>
      </c>
    </row>
    <row r="3915" spans="23:24">
      <c r="W3915" s="69" t="b">
        <v>0</v>
      </c>
      <c r="X3915" s="48" t="s">
        <v>269</v>
      </c>
    </row>
    <row r="3916" spans="23:24">
      <c r="W3916" s="69" t="b">
        <v>0</v>
      </c>
      <c r="X3916" s="48" t="s">
        <v>269</v>
      </c>
    </row>
    <row r="3917" spans="23:24">
      <c r="W3917" s="69" t="b">
        <v>0</v>
      </c>
      <c r="X3917" s="48" t="s">
        <v>269</v>
      </c>
    </row>
    <row r="3918" spans="23:24">
      <c r="W3918" s="69" t="b">
        <v>0</v>
      </c>
      <c r="X3918" s="48" t="s">
        <v>269</v>
      </c>
    </row>
    <row r="3919" spans="23:24">
      <c r="W3919" s="69" t="b">
        <v>0</v>
      </c>
      <c r="X3919" s="48" t="s">
        <v>269</v>
      </c>
    </row>
    <row r="3920" spans="23:24">
      <c r="W3920" s="69" t="b">
        <v>0</v>
      </c>
      <c r="X3920" s="48" t="s">
        <v>269</v>
      </c>
    </row>
    <row r="3921" spans="23:24">
      <c r="W3921" s="69" t="b">
        <v>0</v>
      </c>
      <c r="X3921" s="48" t="s">
        <v>269</v>
      </c>
    </row>
    <row r="3922" spans="23:24">
      <c r="W3922" s="69" t="b">
        <v>0</v>
      </c>
      <c r="X3922" s="48" t="s">
        <v>269</v>
      </c>
    </row>
    <row r="3923" spans="23:24">
      <c r="W3923" s="69" t="b">
        <v>0</v>
      </c>
      <c r="X3923" s="48" t="s">
        <v>269</v>
      </c>
    </row>
    <row r="3924" spans="23:24">
      <c r="W3924" s="69" t="b">
        <v>0</v>
      </c>
      <c r="X3924" s="48" t="s">
        <v>269</v>
      </c>
    </row>
    <row r="3925" spans="23:24">
      <c r="W3925" s="69" t="b">
        <v>0</v>
      </c>
      <c r="X3925" s="48" t="s">
        <v>269</v>
      </c>
    </row>
    <row r="3926" spans="23:24">
      <c r="W3926" s="69" t="b">
        <v>0</v>
      </c>
      <c r="X3926" s="48" t="s">
        <v>269</v>
      </c>
    </row>
    <row r="3927" spans="23:24">
      <c r="W3927" s="69" t="b">
        <v>0</v>
      </c>
      <c r="X3927" s="48" t="s">
        <v>269</v>
      </c>
    </row>
    <row r="3928" spans="23:24">
      <c r="W3928" s="69" t="b">
        <v>0</v>
      </c>
      <c r="X3928" s="48" t="s">
        <v>269</v>
      </c>
    </row>
    <row r="3929" spans="23:24">
      <c r="W3929" s="69" t="b">
        <v>0</v>
      </c>
      <c r="X3929" s="48" t="s">
        <v>269</v>
      </c>
    </row>
    <row r="3930" spans="23:24">
      <c r="W3930" s="69" t="b">
        <v>0</v>
      </c>
      <c r="X3930" s="48" t="s">
        <v>269</v>
      </c>
    </row>
    <row r="3931" spans="23:24">
      <c r="W3931" s="69" t="b">
        <v>0</v>
      </c>
      <c r="X3931" s="48" t="s">
        <v>269</v>
      </c>
    </row>
    <row r="3932" spans="23:24">
      <c r="W3932" s="69" t="b">
        <v>0</v>
      </c>
      <c r="X3932" s="48" t="s">
        <v>269</v>
      </c>
    </row>
    <row r="3933" spans="23:24">
      <c r="W3933" s="69" t="b">
        <v>0</v>
      </c>
      <c r="X3933" s="48" t="s">
        <v>269</v>
      </c>
    </row>
    <row r="3934" spans="23:24">
      <c r="W3934" s="69" t="b">
        <v>0</v>
      </c>
      <c r="X3934" s="48" t="s">
        <v>269</v>
      </c>
    </row>
    <row r="3935" spans="23:24">
      <c r="W3935" s="69" t="b">
        <v>0</v>
      </c>
      <c r="X3935" s="48" t="s">
        <v>269</v>
      </c>
    </row>
    <row r="3936" spans="23:24">
      <c r="W3936" s="69" t="b">
        <v>0</v>
      </c>
      <c r="X3936" s="48" t="s">
        <v>269</v>
      </c>
    </row>
    <row r="3937" spans="23:24">
      <c r="W3937" s="69" t="b">
        <v>0</v>
      </c>
      <c r="X3937" s="48" t="s">
        <v>269</v>
      </c>
    </row>
    <row r="3938" spans="23:24">
      <c r="W3938" s="69" t="b">
        <v>0</v>
      </c>
      <c r="X3938" s="48" t="s">
        <v>269</v>
      </c>
    </row>
    <row r="3939" spans="23:24">
      <c r="W3939" s="69" t="b">
        <v>0</v>
      </c>
      <c r="X3939" s="48" t="s">
        <v>269</v>
      </c>
    </row>
    <row r="3940" spans="23:24">
      <c r="W3940" s="69" t="b">
        <v>0</v>
      </c>
      <c r="X3940" s="48" t="s">
        <v>269</v>
      </c>
    </row>
    <row r="3941" spans="23:24">
      <c r="W3941" s="69" t="b">
        <v>0</v>
      </c>
      <c r="X3941" s="48" t="s">
        <v>269</v>
      </c>
    </row>
    <row r="3942" spans="23:24">
      <c r="W3942" s="69" t="b">
        <v>0</v>
      </c>
      <c r="X3942" s="48" t="s">
        <v>269</v>
      </c>
    </row>
    <row r="3943" spans="23:24">
      <c r="W3943" s="69" t="b">
        <v>0</v>
      </c>
      <c r="X3943" s="48" t="s">
        <v>269</v>
      </c>
    </row>
    <row r="3944" spans="23:24">
      <c r="W3944" s="69" t="b">
        <v>0</v>
      </c>
      <c r="X3944" s="48" t="s">
        <v>269</v>
      </c>
    </row>
    <row r="3945" spans="23:24">
      <c r="W3945" s="69" t="b">
        <v>0</v>
      </c>
      <c r="X3945" s="48" t="s">
        <v>269</v>
      </c>
    </row>
    <row r="3946" spans="23:24">
      <c r="W3946" s="69" t="b">
        <v>0</v>
      </c>
      <c r="X3946" s="48" t="s">
        <v>269</v>
      </c>
    </row>
    <row r="3947" spans="23:24">
      <c r="W3947" s="69" t="b">
        <v>0</v>
      </c>
      <c r="X3947" s="48" t="s">
        <v>269</v>
      </c>
    </row>
    <row r="3948" spans="23:24">
      <c r="W3948" s="69" t="b">
        <v>0</v>
      </c>
      <c r="X3948" s="48" t="s">
        <v>269</v>
      </c>
    </row>
    <row r="3949" spans="23:24">
      <c r="W3949" s="69" t="b">
        <v>0</v>
      </c>
      <c r="X3949" s="48" t="s">
        <v>269</v>
      </c>
    </row>
    <row r="3950" spans="23:24">
      <c r="W3950" s="69" t="b">
        <v>0</v>
      </c>
      <c r="X3950" s="48" t="s">
        <v>269</v>
      </c>
    </row>
    <row r="3951" spans="23:24">
      <c r="W3951" s="69" t="b">
        <v>0</v>
      </c>
      <c r="X3951" s="48" t="s">
        <v>269</v>
      </c>
    </row>
    <row r="3952" spans="23:24">
      <c r="W3952" s="69" t="b">
        <v>0</v>
      </c>
      <c r="X3952" s="48" t="s">
        <v>269</v>
      </c>
    </row>
    <row r="3953" spans="23:24">
      <c r="W3953" s="69" t="b">
        <v>0</v>
      </c>
      <c r="X3953" s="48" t="s">
        <v>269</v>
      </c>
    </row>
    <row r="3954" spans="23:24">
      <c r="W3954" s="69" t="b">
        <v>0</v>
      </c>
      <c r="X3954" s="48" t="s">
        <v>269</v>
      </c>
    </row>
    <row r="3955" spans="23:24">
      <c r="W3955" s="69" t="b">
        <v>0</v>
      </c>
      <c r="X3955" s="48" t="s">
        <v>269</v>
      </c>
    </row>
    <row r="3956" spans="23:24">
      <c r="W3956" s="69" t="b">
        <v>0</v>
      </c>
      <c r="X3956" s="48" t="s">
        <v>269</v>
      </c>
    </row>
    <row r="3957" spans="23:24">
      <c r="W3957" s="69" t="b">
        <v>0</v>
      </c>
      <c r="X3957" s="48" t="s">
        <v>269</v>
      </c>
    </row>
    <row r="3958" spans="23:24">
      <c r="W3958" s="69" t="b">
        <v>0</v>
      </c>
      <c r="X3958" s="48" t="s">
        <v>269</v>
      </c>
    </row>
    <row r="3959" spans="23:24">
      <c r="W3959" s="69" t="b">
        <v>0</v>
      </c>
      <c r="X3959" s="48" t="s">
        <v>269</v>
      </c>
    </row>
    <row r="3960" spans="23:24">
      <c r="W3960" s="69" t="b">
        <v>0</v>
      </c>
      <c r="X3960" s="48" t="s">
        <v>269</v>
      </c>
    </row>
    <row r="3961" spans="23:24">
      <c r="W3961" s="69" t="b">
        <v>0</v>
      </c>
      <c r="X3961" s="48" t="s">
        <v>269</v>
      </c>
    </row>
    <row r="3962" spans="23:24">
      <c r="W3962" s="69" t="b">
        <v>0</v>
      </c>
      <c r="X3962" s="48" t="s">
        <v>269</v>
      </c>
    </row>
    <row r="3963" spans="23:24">
      <c r="W3963" s="69" t="b">
        <v>0</v>
      </c>
      <c r="X3963" s="48" t="s">
        <v>269</v>
      </c>
    </row>
    <row r="3964" spans="23:24">
      <c r="W3964" s="69" t="b">
        <v>0</v>
      </c>
      <c r="X3964" s="48" t="s">
        <v>269</v>
      </c>
    </row>
    <row r="3965" spans="23:24">
      <c r="W3965" s="69" t="b">
        <v>0</v>
      </c>
      <c r="X3965" s="48" t="s">
        <v>269</v>
      </c>
    </row>
    <row r="3966" spans="23:24">
      <c r="W3966" s="69" t="b">
        <v>0</v>
      </c>
      <c r="X3966" s="48" t="s">
        <v>269</v>
      </c>
    </row>
    <row r="3967" spans="23:24">
      <c r="W3967" s="69" t="b">
        <v>0</v>
      </c>
      <c r="X3967" s="48" t="s">
        <v>269</v>
      </c>
    </row>
    <row r="3968" spans="23:24">
      <c r="W3968" s="69" t="b">
        <v>0</v>
      </c>
      <c r="X3968" s="48" t="s">
        <v>269</v>
      </c>
    </row>
    <row r="3969" spans="23:24">
      <c r="W3969" s="69" t="b">
        <v>0</v>
      </c>
      <c r="X3969" s="48" t="s">
        <v>269</v>
      </c>
    </row>
    <row r="3970" spans="23:24">
      <c r="W3970" s="69" t="b">
        <v>0</v>
      </c>
      <c r="X3970" s="48" t="s">
        <v>269</v>
      </c>
    </row>
    <row r="3971" spans="23:24">
      <c r="W3971" s="69" t="b">
        <v>0</v>
      </c>
      <c r="X3971" s="48" t="s">
        <v>269</v>
      </c>
    </row>
    <row r="3972" spans="23:24">
      <c r="W3972" s="69" t="b">
        <v>0</v>
      </c>
      <c r="X3972" s="48" t="s">
        <v>269</v>
      </c>
    </row>
    <row r="3973" spans="23:24">
      <c r="W3973" s="69" t="b">
        <v>0</v>
      </c>
      <c r="X3973" s="48" t="s">
        <v>269</v>
      </c>
    </row>
    <row r="3974" spans="23:24">
      <c r="W3974" s="69" t="b">
        <v>0</v>
      </c>
      <c r="X3974" s="48" t="s">
        <v>269</v>
      </c>
    </row>
    <row r="3975" spans="23:24">
      <c r="W3975" s="69" t="b">
        <v>0</v>
      </c>
      <c r="X3975" s="48" t="s">
        <v>269</v>
      </c>
    </row>
    <row r="3976" spans="23:24">
      <c r="W3976" s="69" t="b">
        <v>0</v>
      </c>
      <c r="X3976" s="48" t="s">
        <v>269</v>
      </c>
    </row>
    <row r="3977" spans="23:24">
      <c r="W3977" s="69" t="b">
        <v>0</v>
      </c>
      <c r="X3977" s="48" t="s">
        <v>269</v>
      </c>
    </row>
    <row r="3978" spans="23:24">
      <c r="W3978" s="69" t="b">
        <v>0</v>
      </c>
      <c r="X3978" s="48" t="s">
        <v>269</v>
      </c>
    </row>
    <row r="3979" spans="23:24">
      <c r="W3979" s="69" t="b">
        <v>0</v>
      </c>
      <c r="X3979" s="48" t="s">
        <v>269</v>
      </c>
    </row>
    <row r="3980" spans="23:24">
      <c r="W3980" s="69" t="b">
        <v>0</v>
      </c>
      <c r="X3980" s="48" t="s">
        <v>269</v>
      </c>
    </row>
    <row r="3981" spans="23:24">
      <c r="W3981" s="69" t="b">
        <v>0</v>
      </c>
      <c r="X3981" s="48" t="s">
        <v>269</v>
      </c>
    </row>
    <row r="3982" spans="23:24">
      <c r="W3982" s="69" t="b">
        <v>0</v>
      </c>
      <c r="X3982" s="48" t="s">
        <v>269</v>
      </c>
    </row>
    <row r="3983" spans="23:24">
      <c r="W3983" s="69" t="b">
        <v>0</v>
      </c>
      <c r="X3983" s="48" t="s">
        <v>269</v>
      </c>
    </row>
    <row r="3984" spans="23:24">
      <c r="W3984" s="69" t="b">
        <v>0</v>
      </c>
      <c r="X3984" s="48" t="s">
        <v>269</v>
      </c>
    </row>
    <row r="3985" spans="23:24">
      <c r="W3985" s="69" t="b">
        <v>0</v>
      </c>
      <c r="X3985" s="48" t="s">
        <v>269</v>
      </c>
    </row>
    <row r="3986" spans="23:24">
      <c r="W3986" s="69" t="b">
        <v>0</v>
      </c>
      <c r="X3986" s="48" t="s">
        <v>269</v>
      </c>
    </row>
    <row r="3987" spans="23:24">
      <c r="W3987" s="69" t="b">
        <v>0</v>
      </c>
      <c r="X3987" s="48" t="s">
        <v>269</v>
      </c>
    </row>
    <row r="3988" spans="23:24">
      <c r="W3988" s="69" t="b">
        <v>0</v>
      </c>
      <c r="X3988" s="48" t="s">
        <v>269</v>
      </c>
    </row>
    <row r="3989" spans="23:24">
      <c r="W3989" s="69" t="b">
        <v>0</v>
      </c>
      <c r="X3989" s="48" t="s">
        <v>269</v>
      </c>
    </row>
    <row r="3990" spans="23:24">
      <c r="W3990" s="69" t="b">
        <v>0</v>
      </c>
      <c r="X3990" s="48" t="s">
        <v>269</v>
      </c>
    </row>
    <row r="3991" spans="23:24">
      <c r="W3991" s="69" t="b">
        <v>0</v>
      </c>
      <c r="X3991" s="48" t="s">
        <v>269</v>
      </c>
    </row>
    <row r="3992" spans="23:24">
      <c r="W3992" s="69" t="b">
        <v>0</v>
      </c>
      <c r="X3992" s="48" t="s">
        <v>269</v>
      </c>
    </row>
    <row r="3993" spans="23:24">
      <c r="W3993" s="69" t="b">
        <v>0</v>
      </c>
      <c r="X3993" s="48" t="s">
        <v>269</v>
      </c>
    </row>
    <row r="3994" spans="23:24">
      <c r="W3994" s="69" t="b">
        <v>0</v>
      </c>
      <c r="X3994" s="48" t="s">
        <v>269</v>
      </c>
    </row>
    <row r="3995" spans="23:24">
      <c r="W3995" s="69" t="b">
        <v>0</v>
      </c>
      <c r="X3995" s="48" t="s">
        <v>269</v>
      </c>
    </row>
    <row r="3996" spans="23:24">
      <c r="W3996" s="69" t="b">
        <v>0</v>
      </c>
      <c r="X3996" s="48" t="s">
        <v>269</v>
      </c>
    </row>
    <row r="3997" spans="23:24">
      <c r="W3997" s="69" t="b">
        <v>0</v>
      </c>
      <c r="X3997" s="48" t="s">
        <v>269</v>
      </c>
    </row>
    <row r="3998" spans="23:24">
      <c r="W3998" s="69" t="b">
        <v>0</v>
      </c>
      <c r="X3998" s="48" t="s">
        <v>269</v>
      </c>
    </row>
    <row r="3999" spans="23:24">
      <c r="W3999" s="69" t="b">
        <v>0</v>
      </c>
      <c r="X3999" s="48" t="s">
        <v>269</v>
      </c>
    </row>
    <row r="4000" spans="23:24">
      <c r="W4000" s="69" t="b">
        <v>0</v>
      </c>
      <c r="X4000" s="48" t="s">
        <v>269</v>
      </c>
    </row>
    <row r="4001" spans="23:24">
      <c r="W4001" s="69" t="b">
        <v>0</v>
      </c>
      <c r="X4001" s="48" t="s">
        <v>269</v>
      </c>
    </row>
    <row r="4002" spans="23:24">
      <c r="W4002" s="69" t="b">
        <v>0</v>
      </c>
      <c r="X4002" s="48" t="s">
        <v>269</v>
      </c>
    </row>
    <row r="4003" spans="23:24">
      <c r="W4003" s="69" t="b">
        <v>0</v>
      </c>
      <c r="X4003" s="48" t="s">
        <v>269</v>
      </c>
    </row>
    <row r="4004" spans="23:24">
      <c r="W4004" s="69" t="b">
        <v>0</v>
      </c>
      <c r="X4004" s="48" t="s">
        <v>269</v>
      </c>
    </row>
    <row r="4005" spans="23:24">
      <c r="W4005" s="69" t="b">
        <v>0</v>
      </c>
      <c r="X4005" s="48" t="s">
        <v>269</v>
      </c>
    </row>
    <row r="4006" spans="23:24">
      <c r="W4006" s="69" t="b">
        <v>0</v>
      </c>
      <c r="X4006" s="48" t="s">
        <v>269</v>
      </c>
    </row>
    <row r="4007" spans="23:24">
      <c r="W4007" s="69" t="b">
        <v>0</v>
      </c>
      <c r="X4007" s="48" t="s">
        <v>269</v>
      </c>
    </row>
    <row r="4008" spans="23:24">
      <c r="W4008" s="69" t="b">
        <v>0</v>
      </c>
      <c r="X4008" s="48" t="s">
        <v>269</v>
      </c>
    </row>
    <row r="4009" spans="23:24">
      <c r="W4009" s="69" t="b">
        <v>0</v>
      </c>
      <c r="X4009" s="48" t="s">
        <v>269</v>
      </c>
    </row>
    <row r="4010" spans="23:24">
      <c r="W4010" s="69" t="b">
        <v>0</v>
      </c>
      <c r="X4010" s="48" t="s">
        <v>269</v>
      </c>
    </row>
    <row r="4011" spans="23:24">
      <c r="W4011" s="69" t="b">
        <v>0</v>
      </c>
      <c r="X4011" s="48" t="s">
        <v>269</v>
      </c>
    </row>
    <row r="4012" spans="23:24">
      <c r="W4012" s="69" t="b">
        <v>0</v>
      </c>
      <c r="X4012" s="48" t="s">
        <v>269</v>
      </c>
    </row>
    <row r="4013" spans="23:24">
      <c r="W4013" s="69" t="b">
        <v>0</v>
      </c>
      <c r="X4013" s="48" t="s">
        <v>269</v>
      </c>
    </row>
    <row r="4014" spans="23:24">
      <c r="W4014" s="69" t="b">
        <v>0</v>
      </c>
      <c r="X4014" s="48" t="s">
        <v>269</v>
      </c>
    </row>
    <row r="4015" spans="23:24">
      <c r="W4015" s="69" t="b">
        <v>0</v>
      </c>
      <c r="X4015" s="48" t="s">
        <v>269</v>
      </c>
    </row>
    <row r="4016" spans="23:24">
      <c r="W4016" s="69" t="b">
        <v>0</v>
      </c>
      <c r="X4016" s="48" t="s">
        <v>269</v>
      </c>
    </row>
    <row r="4017" spans="23:24">
      <c r="W4017" s="69" t="b">
        <v>0</v>
      </c>
      <c r="X4017" s="48" t="s">
        <v>269</v>
      </c>
    </row>
    <row r="4018" spans="23:24">
      <c r="W4018" s="69" t="b">
        <v>0</v>
      </c>
      <c r="X4018" s="48" t="s">
        <v>269</v>
      </c>
    </row>
    <row r="4019" spans="23:24">
      <c r="W4019" s="69" t="b">
        <v>0</v>
      </c>
      <c r="X4019" s="48" t="s">
        <v>269</v>
      </c>
    </row>
    <row r="4020" spans="23:24">
      <c r="W4020" s="69" t="b">
        <v>0</v>
      </c>
      <c r="X4020" s="48" t="s">
        <v>269</v>
      </c>
    </row>
    <row r="4021" spans="23:24">
      <c r="W4021" s="69" t="b">
        <v>0</v>
      </c>
      <c r="X4021" s="48" t="s">
        <v>269</v>
      </c>
    </row>
    <row r="4022" spans="23:24">
      <c r="W4022" s="69" t="b">
        <v>0</v>
      </c>
      <c r="X4022" s="48" t="s">
        <v>269</v>
      </c>
    </row>
    <row r="4023" spans="23:24">
      <c r="W4023" s="69" t="b">
        <v>0</v>
      </c>
      <c r="X4023" s="48" t="s">
        <v>269</v>
      </c>
    </row>
    <row r="4024" spans="23:24">
      <c r="W4024" s="69" t="b">
        <v>0</v>
      </c>
      <c r="X4024" s="48" t="s">
        <v>269</v>
      </c>
    </row>
    <row r="4025" spans="23:24">
      <c r="W4025" s="69" t="b">
        <v>0</v>
      </c>
      <c r="X4025" s="48" t="s">
        <v>269</v>
      </c>
    </row>
    <row r="4026" spans="23:24">
      <c r="W4026" s="69" t="b">
        <v>0</v>
      </c>
      <c r="X4026" s="48" t="s">
        <v>269</v>
      </c>
    </row>
    <row r="4027" spans="23:24">
      <c r="W4027" s="69" t="b">
        <v>0</v>
      </c>
      <c r="X4027" s="48" t="s">
        <v>269</v>
      </c>
    </row>
    <row r="4028" spans="23:24">
      <c r="W4028" s="69" t="b">
        <v>0</v>
      </c>
      <c r="X4028" s="48" t="s">
        <v>269</v>
      </c>
    </row>
    <row r="4029" spans="23:24">
      <c r="W4029" s="69" t="b">
        <v>0</v>
      </c>
      <c r="X4029" s="48" t="s">
        <v>269</v>
      </c>
    </row>
    <row r="4030" spans="23:24">
      <c r="W4030" s="69" t="b">
        <v>0</v>
      </c>
      <c r="X4030" s="48" t="s">
        <v>269</v>
      </c>
    </row>
    <row r="4031" spans="23:24">
      <c r="W4031" s="69" t="b">
        <v>0</v>
      </c>
      <c r="X4031" s="48" t="s">
        <v>269</v>
      </c>
    </row>
    <row r="4032" spans="23:24">
      <c r="W4032" s="69" t="b">
        <v>0</v>
      </c>
      <c r="X4032" s="48" t="s">
        <v>269</v>
      </c>
    </row>
    <row r="4033" spans="23:24">
      <c r="W4033" s="69" t="b">
        <v>0</v>
      </c>
      <c r="X4033" s="48" t="s">
        <v>269</v>
      </c>
    </row>
    <row r="4034" spans="23:24">
      <c r="W4034" s="69" t="b">
        <v>0</v>
      </c>
      <c r="X4034" s="48" t="s">
        <v>269</v>
      </c>
    </row>
    <row r="4035" spans="23:24">
      <c r="W4035" s="69" t="b">
        <v>0</v>
      </c>
      <c r="X4035" s="48" t="s">
        <v>269</v>
      </c>
    </row>
    <row r="4036" spans="23:24">
      <c r="W4036" s="69" t="b">
        <v>0</v>
      </c>
      <c r="X4036" s="48" t="s">
        <v>269</v>
      </c>
    </row>
    <row r="4037" spans="23:24">
      <c r="W4037" s="69" t="b">
        <v>0</v>
      </c>
      <c r="X4037" s="48" t="s">
        <v>269</v>
      </c>
    </row>
    <row r="4038" spans="23:24">
      <c r="W4038" s="69" t="b">
        <v>0</v>
      </c>
      <c r="X4038" s="48" t="s">
        <v>269</v>
      </c>
    </row>
    <row r="4039" spans="23:24">
      <c r="W4039" s="69" t="b">
        <v>0</v>
      </c>
      <c r="X4039" s="48" t="s">
        <v>269</v>
      </c>
    </row>
    <row r="4040" spans="23:24">
      <c r="W4040" s="69" t="b">
        <v>0</v>
      </c>
      <c r="X4040" s="48" t="s">
        <v>269</v>
      </c>
    </row>
    <row r="4041" spans="23:24">
      <c r="W4041" s="69" t="b">
        <v>0</v>
      </c>
      <c r="X4041" s="48" t="s">
        <v>269</v>
      </c>
    </row>
    <row r="4042" spans="23:24">
      <c r="W4042" s="69" t="b">
        <v>0</v>
      </c>
      <c r="X4042" s="48" t="s">
        <v>269</v>
      </c>
    </row>
    <row r="4043" spans="23:24">
      <c r="W4043" s="69" t="b">
        <v>0</v>
      </c>
      <c r="X4043" s="48" t="s">
        <v>269</v>
      </c>
    </row>
    <row r="4044" spans="23:24">
      <c r="W4044" s="69" t="b">
        <v>0</v>
      </c>
      <c r="X4044" s="48" t="s">
        <v>269</v>
      </c>
    </row>
    <row r="4045" spans="23:24">
      <c r="W4045" s="69" t="b">
        <v>0</v>
      </c>
      <c r="X4045" s="48" t="s">
        <v>269</v>
      </c>
    </row>
    <row r="4046" spans="23:24">
      <c r="W4046" s="69" t="b">
        <v>0</v>
      </c>
      <c r="X4046" s="48" t="s">
        <v>269</v>
      </c>
    </row>
    <row r="4047" spans="23:24">
      <c r="W4047" s="69" t="b">
        <v>0</v>
      </c>
      <c r="X4047" s="48" t="s">
        <v>269</v>
      </c>
    </row>
    <row r="4048" spans="23:24">
      <c r="W4048" s="69" t="b">
        <v>0</v>
      </c>
      <c r="X4048" s="48" t="s">
        <v>269</v>
      </c>
    </row>
    <row r="4049" spans="23:24">
      <c r="W4049" s="69" t="b">
        <v>0</v>
      </c>
      <c r="X4049" s="48" t="s">
        <v>269</v>
      </c>
    </row>
    <row r="4050" spans="23:24">
      <c r="W4050" s="69" t="b">
        <v>0</v>
      </c>
      <c r="X4050" s="48" t="s">
        <v>269</v>
      </c>
    </row>
    <row r="4051" spans="23:24">
      <c r="W4051" s="69" t="b">
        <v>0</v>
      </c>
      <c r="X4051" s="48" t="s">
        <v>269</v>
      </c>
    </row>
    <row r="4052" spans="23:24">
      <c r="W4052" s="69" t="b">
        <v>0</v>
      </c>
      <c r="X4052" s="48" t="s">
        <v>269</v>
      </c>
    </row>
    <row r="4053" spans="23:24">
      <c r="W4053" s="69" t="b">
        <v>0</v>
      </c>
      <c r="X4053" s="48" t="s">
        <v>269</v>
      </c>
    </row>
    <row r="4054" spans="23:24">
      <c r="W4054" s="69" t="b">
        <v>0</v>
      </c>
      <c r="X4054" s="48" t="s">
        <v>269</v>
      </c>
    </row>
    <row r="4055" spans="23:24">
      <c r="W4055" s="69" t="b">
        <v>0</v>
      </c>
      <c r="X4055" s="48" t="s">
        <v>269</v>
      </c>
    </row>
    <row r="4056" spans="23:24">
      <c r="W4056" s="69" t="b">
        <v>0</v>
      </c>
      <c r="X4056" s="48" t="s">
        <v>269</v>
      </c>
    </row>
    <row r="4057" spans="23:24">
      <c r="W4057" s="69" t="b">
        <v>0</v>
      </c>
      <c r="X4057" s="48" t="s">
        <v>269</v>
      </c>
    </row>
    <row r="4058" spans="23:24">
      <c r="W4058" s="69" t="b">
        <v>0</v>
      </c>
      <c r="X4058" s="48" t="s">
        <v>269</v>
      </c>
    </row>
    <row r="4059" spans="23:24">
      <c r="W4059" s="69" t="b">
        <v>0</v>
      </c>
      <c r="X4059" s="48" t="s">
        <v>269</v>
      </c>
    </row>
    <row r="4060" spans="23:24">
      <c r="W4060" s="69" t="b">
        <v>0</v>
      </c>
      <c r="X4060" s="48" t="s">
        <v>269</v>
      </c>
    </row>
    <row r="4061" spans="23:24">
      <c r="W4061" s="69" t="b">
        <v>0</v>
      </c>
      <c r="X4061" s="48" t="s">
        <v>269</v>
      </c>
    </row>
    <row r="4062" spans="23:24">
      <c r="W4062" s="69" t="b">
        <v>0</v>
      </c>
      <c r="X4062" s="48" t="s">
        <v>269</v>
      </c>
    </row>
    <row r="4063" spans="23:24">
      <c r="W4063" s="69" t="b">
        <v>0</v>
      </c>
      <c r="X4063" s="48" t="s">
        <v>269</v>
      </c>
    </row>
    <row r="4064" spans="23:24">
      <c r="W4064" s="69" t="b">
        <v>0</v>
      </c>
      <c r="X4064" s="48" t="s">
        <v>269</v>
      </c>
    </row>
    <row r="4065" spans="23:24">
      <c r="W4065" s="69" t="b">
        <v>0</v>
      </c>
      <c r="X4065" s="48" t="s">
        <v>269</v>
      </c>
    </row>
    <row r="4066" spans="23:24">
      <c r="W4066" s="69" t="b">
        <v>0</v>
      </c>
      <c r="X4066" s="48" t="s">
        <v>269</v>
      </c>
    </row>
    <row r="4067" spans="23:24">
      <c r="W4067" s="69" t="b">
        <v>0</v>
      </c>
      <c r="X4067" s="48" t="s">
        <v>269</v>
      </c>
    </row>
    <row r="4068" spans="23:24">
      <c r="W4068" s="69" t="b">
        <v>0</v>
      </c>
      <c r="X4068" s="48" t="s">
        <v>269</v>
      </c>
    </row>
    <row r="4069" spans="23:24">
      <c r="W4069" s="69" t="b">
        <v>0</v>
      </c>
      <c r="X4069" s="48" t="s">
        <v>269</v>
      </c>
    </row>
    <row r="4070" spans="23:24">
      <c r="W4070" s="69" t="b">
        <v>0</v>
      </c>
      <c r="X4070" s="48" t="s">
        <v>269</v>
      </c>
    </row>
    <row r="4071" spans="23:24">
      <c r="W4071" s="69" t="b">
        <v>0</v>
      </c>
      <c r="X4071" s="48" t="s">
        <v>269</v>
      </c>
    </row>
    <row r="4072" spans="23:24">
      <c r="W4072" s="69" t="b">
        <v>0</v>
      </c>
      <c r="X4072" s="48" t="s">
        <v>269</v>
      </c>
    </row>
    <row r="4073" spans="23:24">
      <c r="W4073" s="69" t="b">
        <v>0</v>
      </c>
      <c r="X4073" s="48" t="s">
        <v>269</v>
      </c>
    </row>
    <row r="4074" spans="23:24">
      <c r="W4074" s="69" t="b">
        <v>0</v>
      </c>
      <c r="X4074" s="48" t="s">
        <v>269</v>
      </c>
    </row>
    <row r="4075" spans="23:24">
      <c r="W4075" s="69" t="b">
        <v>0</v>
      </c>
      <c r="X4075" s="48" t="s">
        <v>269</v>
      </c>
    </row>
    <row r="4076" spans="23:24">
      <c r="W4076" s="69" t="b">
        <v>0</v>
      </c>
      <c r="X4076" s="48" t="s">
        <v>269</v>
      </c>
    </row>
    <row r="4077" spans="23:24">
      <c r="W4077" s="69" t="b">
        <v>0</v>
      </c>
      <c r="X4077" s="48" t="s">
        <v>269</v>
      </c>
    </row>
    <row r="4078" spans="23:24">
      <c r="W4078" s="69" t="b">
        <v>0</v>
      </c>
      <c r="X4078" s="48" t="s">
        <v>269</v>
      </c>
    </row>
    <row r="4079" spans="23:24">
      <c r="W4079" s="69" t="b">
        <v>0</v>
      </c>
      <c r="X4079" s="48" t="s">
        <v>269</v>
      </c>
    </row>
    <row r="4080" spans="23:24">
      <c r="W4080" s="69" t="b">
        <v>0</v>
      </c>
      <c r="X4080" s="48" t="s">
        <v>269</v>
      </c>
    </row>
    <row r="4081" spans="23:24">
      <c r="W4081" s="69" t="b">
        <v>0</v>
      </c>
      <c r="X4081" s="48" t="s">
        <v>269</v>
      </c>
    </row>
    <row r="4082" spans="23:24">
      <c r="W4082" s="69" t="b">
        <v>0</v>
      </c>
      <c r="X4082" s="48" t="s">
        <v>269</v>
      </c>
    </row>
    <row r="4083" spans="23:24">
      <c r="W4083" s="69" t="b">
        <v>0</v>
      </c>
      <c r="X4083" s="48" t="s">
        <v>269</v>
      </c>
    </row>
    <row r="4084" spans="23:24">
      <c r="W4084" s="69" t="b">
        <v>0</v>
      </c>
      <c r="X4084" s="48" t="s">
        <v>269</v>
      </c>
    </row>
    <row r="4085" spans="23:24">
      <c r="W4085" s="69" t="b">
        <v>0</v>
      </c>
      <c r="X4085" s="48" t="s">
        <v>269</v>
      </c>
    </row>
    <row r="4086" spans="23:24">
      <c r="W4086" s="69" t="b">
        <v>0</v>
      </c>
      <c r="X4086" s="48" t="s">
        <v>269</v>
      </c>
    </row>
    <row r="4087" spans="23:24">
      <c r="W4087" s="69" t="b">
        <v>0</v>
      </c>
      <c r="X4087" s="48" t="s">
        <v>269</v>
      </c>
    </row>
    <row r="4088" spans="23:24">
      <c r="W4088" s="69" t="b">
        <v>0</v>
      </c>
      <c r="X4088" s="48" t="s">
        <v>269</v>
      </c>
    </row>
    <row r="4089" spans="23:24">
      <c r="W4089" s="69" t="b">
        <v>0</v>
      </c>
      <c r="X4089" s="48" t="s">
        <v>269</v>
      </c>
    </row>
    <row r="4090" spans="23:24">
      <c r="W4090" s="69" t="b">
        <v>0</v>
      </c>
      <c r="X4090" s="48" t="s">
        <v>269</v>
      </c>
    </row>
    <row r="4091" spans="23:24">
      <c r="W4091" s="69" t="b">
        <v>0</v>
      </c>
      <c r="X4091" s="48" t="s">
        <v>269</v>
      </c>
    </row>
    <row r="4092" spans="23:24">
      <c r="W4092" s="69" t="b">
        <v>0</v>
      </c>
      <c r="X4092" s="48" t="s">
        <v>269</v>
      </c>
    </row>
    <row r="4093" spans="23:24">
      <c r="W4093" s="69" t="b">
        <v>0</v>
      </c>
      <c r="X4093" s="48" t="s">
        <v>269</v>
      </c>
    </row>
    <row r="4094" spans="23:24">
      <c r="W4094" s="69" t="b">
        <v>0</v>
      </c>
      <c r="X4094" s="48" t="s">
        <v>269</v>
      </c>
    </row>
    <row r="4095" spans="23:24">
      <c r="W4095" s="69" t="b">
        <v>0</v>
      </c>
      <c r="X4095" s="48" t="s">
        <v>269</v>
      </c>
    </row>
    <row r="4096" spans="23:24">
      <c r="W4096" s="69" t="b">
        <v>0</v>
      </c>
      <c r="X4096" s="48" t="s">
        <v>269</v>
      </c>
    </row>
    <row r="4097" spans="23:24">
      <c r="W4097" s="69" t="b">
        <v>0</v>
      </c>
      <c r="X4097" s="48" t="s">
        <v>269</v>
      </c>
    </row>
    <row r="4098" spans="23:24">
      <c r="W4098" s="69" t="b">
        <v>0</v>
      </c>
      <c r="X4098" s="48" t="s">
        <v>269</v>
      </c>
    </row>
    <row r="4099" spans="23:24">
      <c r="W4099" s="69" t="b">
        <v>0</v>
      </c>
      <c r="X4099" s="48" t="s">
        <v>269</v>
      </c>
    </row>
    <row r="4100" spans="23:24">
      <c r="W4100" s="69" t="b">
        <v>0</v>
      </c>
      <c r="X4100" s="48" t="s">
        <v>269</v>
      </c>
    </row>
    <row r="4101" spans="23:24">
      <c r="W4101" s="69" t="b">
        <v>0</v>
      </c>
      <c r="X4101" s="48" t="s">
        <v>269</v>
      </c>
    </row>
    <row r="4102" spans="23:24">
      <c r="W4102" s="69" t="b">
        <v>0</v>
      </c>
      <c r="X4102" s="48" t="s">
        <v>269</v>
      </c>
    </row>
    <row r="4103" spans="23:24">
      <c r="W4103" s="69" t="b">
        <v>0</v>
      </c>
      <c r="X4103" s="48" t="s">
        <v>269</v>
      </c>
    </row>
    <row r="4104" spans="23:24">
      <c r="W4104" s="69" t="b">
        <v>0</v>
      </c>
      <c r="X4104" s="48" t="s">
        <v>269</v>
      </c>
    </row>
    <row r="4105" spans="23:24">
      <c r="W4105" s="69" t="b">
        <v>0</v>
      </c>
      <c r="X4105" s="48" t="s">
        <v>269</v>
      </c>
    </row>
    <row r="4106" spans="23:24">
      <c r="W4106" s="69" t="b">
        <v>0</v>
      </c>
      <c r="X4106" s="48" t="s">
        <v>269</v>
      </c>
    </row>
    <row r="4107" spans="23:24">
      <c r="W4107" s="69" t="b">
        <v>0</v>
      </c>
      <c r="X4107" s="48" t="s">
        <v>269</v>
      </c>
    </row>
    <row r="4108" spans="23:24">
      <c r="W4108" s="69" t="b">
        <v>0</v>
      </c>
      <c r="X4108" s="48" t="s">
        <v>269</v>
      </c>
    </row>
    <row r="4109" spans="23:24">
      <c r="W4109" s="69" t="b">
        <v>0</v>
      </c>
      <c r="X4109" s="48" t="s">
        <v>269</v>
      </c>
    </row>
    <row r="4110" spans="23:24">
      <c r="W4110" s="69" t="b">
        <v>0</v>
      </c>
      <c r="X4110" s="48" t="s">
        <v>269</v>
      </c>
    </row>
    <row r="4111" spans="23:24">
      <c r="W4111" s="69" t="b">
        <v>0</v>
      </c>
      <c r="X4111" s="48" t="s">
        <v>269</v>
      </c>
    </row>
    <row r="4112" spans="23:24">
      <c r="W4112" s="69" t="b">
        <v>0</v>
      </c>
      <c r="X4112" s="48" t="s">
        <v>269</v>
      </c>
    </row>
    <row r="4113" spans="23:24">
      <c r="W4113" s="69" t="b">
        <v>0</v>
      </c>
      <c r="X4113" s="48" t="s">
        <v>269</v>
      </c>
    </row>
    <row r="4114" spans="23:24">
      <c r="W4114" s="69" t="b">
        <v>0</v>
      </c>
      <c r="X4114" s="48" t="s">
        <v>269</v>
      </c>
    </row>
    <row r="4115" spans="23:24">
      <c r="W4115" s="69" t="b">
        <v>0</v>
      </c>
      <c r="X4115" s="48" t="s">
        <v>269</v>
      </c>
    </row>
    <row r="4116" spans="23:24">
      <c r="W4116" s="69" t="b">
        <v>0</v>
      </c>
      <c r="X4116" s="48" t="s">
        <v>269</v>
      </c>
    </row>
    <row r="4117" spans="23:24">
      <c r="W4117" s="69" t="b">
        <v>0</v>
      </c>
      <c r="X4117" s="48" t="s">
        <v>269</v>
      </c>
    </row>
    <row r="4118" spans="23:24">
      <c r="W4118" s="69" t="b">
        <v>0</v>
      </c>
      <c r="X4118" s="48" t="s">
        <v>269</v>
      </c>
    </row>
    <row r="4119" spans="23:24">
      <c r="W4119" s="69" t="b">
        <v>0</v>
      </c>
      <c r="X4119" s="48" t="s">
        <v>269</v>
      </c>
    </row>
    <row r="4120" spans="23:24">
      <c r="W4120" s="69" t="b">
        <v>0</v>
      </c>
      <c r="X4120" s="48" t="s">
        <v>269</v>
      </c>
    </row>
    <row r="4121" spans="23:24">
      <c r="W4121" s="69" t="b">
        <v>0</v>
      </c>
      <c r="X4121" s="48" t="s">
        <v>269</v>
      </c>
    </row>
    <row r="4122" spans="23:24">
      <c r="W4122" s="69" t="b">
        <v>0</v>
      </c>
      <c r="X4122" s="48" t="s">
        <v>269</v>
      </c>
    </row>
    <row r="4123" spans="23:24">
      <c r="W4123" s="69" t="b">
        <v>0</v>
      </c>
      <c r="X4123" s="48" t="s">
        <v>269</v>
      </c>
    </row>
    <row r="4124" spans="23:24">
      <c r="W4124" s="69" t="b">
        <v>0</v>
      </c>
      <c r="X4124" s="48" t="s">
        <v>269</v>
      </c>
    </row>
    <row r="4125" spans="23:24">
      <c r="W4125" s="69" t="b">
        <v>0</v>
      </c>
      <c r="X4125" s="48" t="s">
        <v>269</v>
      </c>
    </row>
    <row r="4126" spans="23:24">
      <c r="W4126" s="69" t="b">
        <v>0</v>
      </c>
      <c r="X4126" s="48" t="s">
        <v>269</v>
      </c>
    </row>
    <row r="4127" spans="23:24">
      <c r="W4127" s="69" t="b">
        <v>0</v>
      </c>
      <c r="X4127" s="48" t="s">
        <v>269</v>
      </c>
    </row>
    <row r="4128" spans="23:24">
      <c r="W4128" s="69" t="b">
        <v>0</v>
      </c>
      <c r="X4128" s="48" t="s">
        <v>269</v>
      </c>
    </row>
    <row r="4129" spans="23:24">
      <c r="W4129" s="69" t="b">
        <v>0</v>
      </c>
      <c r="X4129" s="48" t="s">
        <v>269</v>
      </c>
    </row>
    <row r="4130" spans="23:24">
      <c r="W4130" s="69" t="b">
        <v>0</v>
      </c>
      <c r="X4130" s="48" t="s">
        <v>269</v>
      </c>
    </row>
    <row r="4131" spans="23:24">
      <c r="W4131" s="69" t="b">
        <v>0</v>
      </c>
      <c r="X4131" s="48" t="s">
        <v>269</v>
      </c>
    </row>
    <row r="4132" spans="23:24">
      <c r="W4132" s="69" t="b">
        <v>0</v>
      </c>
      <c r="X4132" s="48" t="s">
        <v>269</v>
      </c>
    </row>
    <row r="4133" spans="23:24">
      <c r="W4133" s="69" t="b">
        <v>0</v>
      </c>
      <c r="X4133" s="48" t="s">
        <v>269</v>
      </c>
    </row>
    <row r="4134" spans="23:24">
      <c r="W4134" s="69" t="b">
        <v>0</v>
      </c>
      <c r="X4134" s="48" t="s">
        <v>269</v>
      </c>
    </row>
    <row r="4135" spans="23:24">
      <c r="W4135" s="69" t="b">
        <v>0</v>
      </c>
      <c r="X4135" s="48" t="s">
        <v>269</v>
      </c>
    </row>
    <row r="4136" spans="23:24">
      <c r="W4136" s="69" t="b">
        <v>0</v>
      </c>
      <c r="X4136" s="48" t="s">
        <v>269</v>
      </c>
    </row>
    <row r="4137" spans="23:24">
      <c r="W4137" s="69" t="b">
        <v>0</v>
      </c>
      <c r="X4137" s="48" t="s">
        <v>269</v>
      </c>
    </row>
    <row r="4138" spans="23:24">
      <c r="W4138" s="69" t="b">
        <v>0</v>
      </c>
      <c r="X4138" s="48" t="s">
        <v>269</v>
      </c>
    </row>
    <row r="4139" spans="23:24">
      <c r="W4139" s="69" t="b">
        <v>0</v>
      </c>
      <c r="X4139" s="48" t="s">
        <v>269</v>
      </c>
    </row>
    <row r="4140" spans="23:24">
      <c r="W4140" s="69" t="b">
        <v>0</v>
      </c>
      <c r="X4140" s="48" t="s">
        <v>269</v>
      </c>
    </row>
    <row r="4141" spans="23:24">
      <c r="W4141" s="69" t="b">
        <v>0</v>
      </c>
      <c r="X4141" s="48" t="s">
        <v>269</v>
      </c>
    </row>
    <row r="4142" spans="23:24">
      <c r="W4142" s="69" t="b">
        <v>0</v>
      </c>
      <c r="X4142" s="48" t="s">
        <v>269</v>
      </c>
    </row>
    <row r="4143" spans="23:24">
      <c r="W4143" s="69" t="b">
        <v>0</v>
      </c>
      <c r="X4143" s="48" t="s">
        <v>269</v>
      </c>
    </row>
    <row r="4144" spans="23:24">
      <c r="W4144" s="69" t="b">
        <v>0</v>
      </c>
      <c r="X4144" s="48" t="s">
        <v>269</v>
      </c>
    </row>
    <row r="4145" spans="23:24">
      <c r="W4145" s="69" t="b">
        <v>0</v>
      </c>
      <c r="X4145" s="48" t="s">
        <v>269</v>
      </c>
    </row>
    <row r="4146" spans="23:24">
      <c r="W4146" s="69" t="b">
        <v>0</v>
      </c>
      <c r="X4146" s="48" t="s">
        <v>269</v>
      </c>
    </row>
    <row r="4147" spans="23:24">
      <c r="W4147" s="69" t="b">
        <v>0</v>
      </c>
      <c r="X4147" s="48" t="s">
        <v>269</v>
      </c>
    </row>
    <row r="4148" spans="23:24">
      <c r="W4148" s="69" t="b">
        <v>0</v>
      </c>
      <c r="X4148" s="48" t="s">
        <v>269</v>
      </c>
    </row>
    <row r="4149" spans="23:24">
      <c r="W4149" s="69" t="b">
        <v>0</v>
      </c>
      <c r="X4149" s="48" t="s">
        <v>269</v>
      </c>
    </row>
    <row r="4150" spans="23:24">
      <c r="W4150" s="69" t="b">
        <v>0</v>
      </c>
      <c r="X4150" s="48" t="s">
        <v>269</v>
      </c>
    </row>
    <row r="4151" spans="23:24">
      <c r="W4151" s="69" t="b">
        <v>0</v>
      </c>
      <c r="X4151" s="48" t="s">
        <v>269</v>
      </c>
    </row>
    <row r="4152" spans="23:24">
      <c r="W4152" s="69" t="b">
        <v>0</v>
      </c>
      <c r="X4152" s="48" t="s">
        <v>269</v>
      </c>
    </row>
    <row r="4153" spans="23:24">
      <c r="W4153" s="69" t="b">
        <v>0</v>
      </c>
      <c r="X4153" s="48" t="s">
        <v>269</v>
      </c>
    </row>
    <row r="4154" spans="23:24">
      <c r="W4154" s="69" t="b">
        <v>0</v>
      </c>
      <c r="X4154" s="48" t="s">
        <v>269</v>
      </c>
    </row>
    <row r="4155" spans="23:24">
      <c r="W4155" s="69" t="b">
        <v>0</v>
      </c>
      <c r="X4155" s="48" t="s">
        <v>269</v>
      </c>
    </row>
    <row r="4156" spans="23:24">
      <c r="W4156" s="69" t="b">
        <v>0</v>
      </c>
      <c r="X4156" s="48" t="s">
        <v>269</v>
      </c>
    </row>
    <row r="4157" spans="23:24">
      <c r="W4157" s="69" t="b">
        <v>0</v>
      </c>
      <c r="X4157" s="48" t="s">
        <v>269</v>
      </c>
    </row>
    <row r="4158" spans="23:24">
      <c r="W4158" s="69" t="b">
        <v>0</v>
      </c>
      <c r="X4158" s="48" t="s">
        <v>269</v>
      </c>
    </row>
    <row r="4159" spans="23:24">
      <c r="W4159" s="69" t="b">
        <v>0</v>
      </c>
      <c r="X4159" s="48" t="s">
        <v>269</v>
      </c>
    </row>
    <row r="4160" spans="23:24">
      <c r="W4160" s="69" t="b">
        <v>0</v>
      </c>
      <c r="X4160" s="48" t="s">
        <v>269</v>
      </c>
    </row>
    <row r="4161" spans="23:24">
      <c r="W4161" s="69" t="b">
        <v>0</v>
      </c>
      <c r="X4161" s="48" t="s">
        <v>269</v>
      </c>
    </row>
    <row r="4162" spans="23:24">
      <c r="W4162" s="69" t="b">
        <v>0</v>
      </c>
      <c r="X4162" s="48" t="s">
        <v>269</v>
      </c>
    </row>
    <row r="4163" spans="23:24">
      <c r="W4163" s="69" t="b">
        <v>0</v>
      </c>
      <c r="X4163" s="48" t="s">
        <v>269</v>
      </c>
    </row>
    <row r="4164" spans="23:24">
      <c r="W4164" s="69" t="b">
        <v>0</v>
      </c>
      <c r="X4164" s="48" t="s">
        <v>269</v>
      </c>
    </row>
    <row r="4165" spans="23:24">
      <c r="W4165" s="69" t="b">
        <v>0</v>
      </c>
      <c r="X4165" s="48" t="s">
        <v>269</v>
      </c>
    </row>
    <row r="4166" spans="23:24">
      <c r="W4166" s="69" t="b">
        <v>0</v>
      </c>
      <c r="X4166" s="48" t="s">
        <v>269</v>
      </c>
    </row>
    <row r="4167" spans="23:24">
      <c r="W4167" s="69" t="b">
        <v>0</v>
      </c>
      <c r="X4167" s="48" t="s">
        <v>269</v>
      </c>
    </row>
    <row r="4168" spans="23:24">
      <c r="W4168" s="69" t="b">
        <v>0</v>
      </c>
      <c r="X4168" s="48" t="s">
        <v>269</v>
      </c>
    </row>
    <row r="4169" spans="23:24">
      <c r="W4169" s="69" t="b">
        <v>0</v>
      </c>
      <c r="X4169" s="48" t="s">
        <v>269</v>
      </c>
    </row>
    <row r="4170" spans="23:24">
      <c r="W4170" s="69" t="b">
        <v>0</v>
      </c>
      <c r="X4170" s="48" t="s">
        <v>269</v>
      </c>
    </row>
    <row r="4171" spans="23:24">
      <c r="W4171" s="69" t="b">
        <v>0</v>
      </c>
      <c r="X4171" s="48" t="s">
        <v>269</v>
      </c>
    </row>
    <row r="4172" spans="23:24">
      <c r="W4172" s="69" t="b">
        <v>0</v>
      </c>
      <c r="X4172" s="48" t="s">
        <v>269</v>
      </c>
    </row>
    <row r="4173" spans="23:24">
      <c r="W4173" s="69" t="b">
        <v>0</v>
      </c>
      <c r="X4173" s="48" t="s">
        <v>269</v>
      </c>
    </row>
    <row r="4174" spans="23:24">
      <c r="W4174" s="69" t="b">
        <v>0</v>
      </c>
      <c r="X4174" s="48" t="s">
        <v>269</v>
      </c>
    </row>
    <row r="4175" spans="23:24">
      <c r="W4175" s="69" t="b">
        <v>0</v>
      </c>
      <c r="X4175" s="48" t="s">
        <v>269</v>
      </c>
    </row>
    <row r="4176" spans="23:24">
      <c r="W4176" s="69" t="b">
        <v>0</v>
      </c>
      <c r="X4176" s="48" t="s">
        <v>269</v>
      </c>
    </row>
    <row r="4177" spans="23:24">
      <c r="W4177" s="69" t="b">
        <v>0</v>
      </c>
      <c r="X4177" s="48" t="s">
        <v>269</v>
      </c>
    </row>
    <row r="4178" spans="23:24">
      <c r="W4178" s="69" t="b">
        <v>0</v>
      </c>
      <c r="X4178" s="48" t="s">
        <v>269</v>
      </c>
    </row>
    <row r="4179" spans="23:24">
      <c r="W4179" s="69" t="b">
        <v>0</v>
      </c>
      <c r="X4179" s="48" t="s">
        <v>269</v>
      </c>
    </row>
    <row r="4180" spans="23:24">
      <c r="W4180" s="69" t="b">
        <v>0</v>
      </c>
      <c r="X4180" s="48" t="s">
        <v>269</v>
      </c>
    </row>
    <row r="4181" spans="23:24">
      <c r="W4181" s="69" t="b">
        <v>0</v>
      </c>
      <c r="X4181" s="48" t="s">
        <v>269</v>
      </c>
    </row>
    <row r="4182" spans="23:24">
      <c r="W4182" s="69" t="b">
        <v>0</v>
      </c>
      <c r="X4182" s="48" t="s">
        <v>269</v>
      </c>
    </row>
    <row r="4183" spans="23:24">
      <c r="W4183" s="69" t="b">
        <v>0</v>
      </c>
      <c r="X4183" s="48" t="s">
        <v>269</v>
      </c>
    </row>
    <row r="4184" spans="23:24">
      <c r="W4184" s="69" t="b">
        <v>0</v>
      </c>
      <c r="X4184" s="48" t="s">
        <v>269</v>
      </c>
    </row>
    <row r="4185" spans="23:24">
      <c r="W4185" s="69" t="b">
        <v>0</v>
      </c>
      <c r="X4185" s="48" t="s">
        <v>269</v>
      </c>
    </row>
    <row r="4186" spans="23:24">
      <c r="W4186" s="69" t="b">
        <v>0</v>
      </c>
      <c r="X4186" s="48" t="s">
        <v>269</v>
      </c>
    </row>
    <row r="4187" spans="23:24">
      <c r="W4187" s="69" t="b">
        <v>0</v>
      </c>
      <c r="X4187" s="48" t="s">
        <v>269</v>
      </c>
    </row>
    <row r="4188" spans="23:24">
      <c r="W4188" s="69" t="b">
        <v>0</v>
      </c>
      <c r="X4188" s="48" t="s">
        <v>269</v>
      </c>
    </row>
    <row r="4189" spans="23:24">
      <c r="W4189" s="69" t="b">
        <v>0</v>
      </c>
      <c r="X4189" s="48" t="s">
        <v>269</v>
      </c>
    </row>
    <row r="4190" spans="23:24">
      <c r="W4190" s="69" t="b">
        <v>0</v>
      </c>
      <c r="X4190" s="48" t="s">
        <v>269</v>
      </c>
    </row>
    <row r="4191" spans="23:24">
      <c r="W4191" s="69" t="b">
        <v>0</v>
      </c>
      <c r="X4191" s="48" t="s">
        <v>269</v>
      </c>
    </row>
    <row r="4192" spans="23:24">
      <c r="W4192" s="69" t="b">
        <v>0</v>
      </c>
      <c r="X4192" s="48" t="s">
        <v>269</v>
      </c>
    </row>
    <row r="4193" spans="23:24">
      <c r="W4193" s="69" t="b">
        <v>0</v>
      </c>
      <c r="X4193" s="48" t="s">
        <v>269</v>
      </c>
    </row>
    <row r="4194" spans="23:24">
      <c r="W4194" s="69" t="b">
        <v>0</v>
      </c>
      <c r="X4194" s="48" t="s">
        <v>269</v>
      </c>
    </row>
    <row r="4195" spans="23:24">
      <c r="W4195" s="69" t="b">
        <v>0</v>
      </c>
      <c r="X4195" s="48" t="s">
        <v>269</v>
      </c>
    </row>
    <row r="4196" spans="23:24">
      <c r="W4196" s="69" t="b">
        <v>0</v>
      </c>
      <c r="X4196" s="48" t="s">
        <v>269</v>
      </c>
    </row>
    <row r="4197" spans="23:24">
      <c r="W4197" s="69" t="b">
        <v>0</v>
      </c>
      <c r="X4197" s="48" t="s">
        <v>269</v>
      </c>
    </row>
    <row r="4198" spans="23:24">
      <c r="W4198" s="69" t="b">
        <v>0</v>
      </c>
      <c r="X4198" s="48" t="s">
        <v>269</v>
      </c>
    </row>
    <row r="4199" spans="23:24">
      <c r="W4199" s="69" t="b">
        <v>0</v>
      </c>
      <c r="X4199" s="48" t="s">
        <v>269</v>
      </c>
    </row>
    <row r="4200" spans="23:24">
      <c r="W4200" s="69" t="b">
        <v>0</v>
      </c>
      <c r="X4200" s="48" t="s">
        <v>269</v>
      </c>
    </row>
    <row r="4201" spans="23:24">
      <c r="W4201" s="69" t="b">
        <v>0</v>
      </c>
      <c r="X4201" s="48" t="s">
        <v>269</v>
      </c>
    </row>
    <row r="4202" spans="23:24">
      <c r="W4202" s="69" t="b">
        <v>0</v>
      </c>
      <c r="X4202" s="48" t="s">
        <v>269</v>
      </c>
    </row>
    <row r="4203" spans="23:24">
      <c r="W4203" s="69" t="b">
        <v>0</v>
      </c>
      <c r="X4203" s="48" t="s">
        <v>269</v>
      </c>
    </row>
    <row r="4204" spans="23:24">
      <c r="W4204" s="69" t="b">
        <v>0</v>
      </c>
      <c r="X4204" s="48" t="s">
        <v>269</v>
      </c>
    </row>
    <row r="4205" spans="23:24">
      <c r="W4205" s="69" t="b">
        <v>0</v>
      </c>
      <c r="X4205" s="48" t="s">
        <v>269</v>
      </c>
    </row>
    <row r="4206" spans="23:24">
      <c r="W4206" s="69" t="b">
        <v>0</v>
      </c>
      <c r="X4206" s="48" t="s">
        <v>269</v>
      </c>
    </row>
    <row r="4207" spans="23:24">
      <c r="W4207" s="69" t="b">
        <v>0</v>
      </c>
      <c r="X4207" s="48" t="s">
        <v>269</v>
      </c>
    </row>
    <row r="4208" spans="23:24">
      <c r="W4208" s="69" t="b">
        <v>0</v>
      </c>
      <c r="X4208" s="48" t="s">
        <v>269</v>
      </c>
    </row>
    <row r="4209" spans="23:24">
      <c r="W4209" s="69" t="b">
        <v>0</v>
      </c>
      <c r="X4209" s="48" t="s">
        <v>269</v>
      </c>
    </row>
    <row r="4210" spans="23:24">
      <c r="W4210" s="69" t="b">
        <v>0</v>
      </c>
      <c r="X4210" s="48" t="s">
        <v>269</v>
      </c>
    </row>
    <row r="4211" spans="23:24">
      <c r="W4211" s="69" t="b">
        <v>0</v>
      </c>
      <c r="X4211" s="48" t="s">
        <v>269</v>
      </c>
    </row>
    <row r="4212" spans="23:24">
      <c r="W4212" s="69" t="b">
        <v>0</v>
      </c>
      <c r="X4212" s="48" t="s">
        <v>269</v>
      </c>
    </row>
    <row r="4213" spans="23:24">
      <c r="W4213" s="69" t="b">
        <v>0</v>
      </c>
      <c r="X4213" s="48" t="s">
        <v>269</v>
      </c>
    </row>
    <row r="4214" spans="23:24">
      <c r="W4214" s="69" t="b">
        <v>0</v>
      </c>
      <c r="X4214" s="48" t="s">
        <v>269</v>
      </c>
    </row>
    <row r="4215" spans="23:24">
      <c r="W4215" s="69" t="b">
        <v>0</v>
      </c>
      <c r="X4215" s="48" t="s">
        <v>269</v>
      </c>
    </row>
    <row r="4216" spans="23:24">
      <c r="W4216" s="69" t="b">
        <v>0</v>
      </c>
      <c r="X4216" s="48" t="s">
        <v>269</v>
      </c>
    </row>
    <row r="4217" spans="23:24">
      <c r="W4217" s="69" t="b">
        <v>0</v>
      </c>
      <c r="X4217" s="48" t="s">
        <v>269</v>
      </c>
    </row>
    <row r="4218" spans="23:24">
      <c r="W4218" s="69" t="b">
        <v>0</v>
      </c>
      <c r="X4218" s="48" t="s">
        <v>269</v>
      </c>
    </row>
    <row r="4219" spans="23:24">
      <c r="W4219" s="69" t="b">
        <v>0</v>
      </c>
      <c r="X4219" s="48" t="s">
        <v>269</v>
      </c>
    </row>
    <row r="4220" spans="23:24">
      <c r="W4220" s="69" t="b">
        <v>0</v>
      </c>
      <c r="X4220" s="48" t="s">
        <v>269</v>
      </c>
    </row>
    <row r="4221" spans="23:24">
      <c r="W4221" s="69" t="b">
        <v>0</v>
      </c>
      <c r="X4221" s="48" t="s">
        <v>269</v>
      </c>
    </row>
    <row r="4222" spans="23:24">
      <c r="W4222" s="69" t="b">
        <v>0</v>
      </c>
      <c r="X4222" s="48" t="s">
        <v>269</v>
      </c>
    </row>
    <row r="4223" spans="23:24">
      <c r="W4223" s="69" t="b">
        <v>0</v>
      </c>
      <c r="X4223" s="48" t="s">
        <v>269</v>
      </c>
    </row>
    <row r="4224" spans="23:24">
      <c r="W4224" s="69" t="b">
        <v>0</v>
      </c>
      <c r="X4224" s="48" t="s">
        <v>269</v>
      </c>
    </row>
    <row r="4225" spans="23:24">
      <c r="W4225" s="69" t="b">
        <v>0</v>
      </c>
      <c r="X4225" s="48" t="s">
        <v>269</v>
      </c>
    </row>
    <row r="4226" spans="23:24">
      <c r="W4226" s="69" t="b">
        <v>0</v>
      </c>
      <c r="X4226" s="48" t="s">
        <v>269</v>
      </c>
    </row>
    <row r="4227" spans="23:24">
      <c r="W4227" s="69" t="b">
        <v>0</v>
      </c>
      <c r="X4227" s="48" t="s">
        <v>269</v>
      </c>
    </row>
    <row r="4228" spans="23:24">
      <c r="W4228" s="69" t="b">
        <v>0</v>
      </c>
      <c r="X4228" s="48" t="s">
        <v>269</v>
      </c>
    </row>
    <row r="4229" spans="23:24">
      <c r="W4229" s="69" t="b">
        <v>0</v>
      </c>
      <c r="X4229" s="48" t="s">
        <v>269</v>
      </c>
    </row>
    <row r="4230" spans="23:24">
      <c r="W4230" s="69" t="b">
        <v>0</v>
      </c>
      <c r="X4230" s="48" t="s">
        <v>269</v>
      </c>
    </row>
    <row r="4231" spans="23:24">
      <c r="W4231" s="69" t="b">
        <v>0</v>
      </c>
      <c r="X4231" s="48" t="s">
        <v>269</v>
      </c>
    </row>
    <row r="4232" spans="23:24">
      <c r="W4232" s="69" t="b">
        <v>0</v>
      </c>
      <c r="X4232" s="48" t="s">
        <v>269</v>
      </c>
    </row>
    <row r="4233" spans="23:24">
      <c r="W4233" s="69" t="b">
        <v>0</v>
      </c>
      <c r="X4233" s="48" t="s">
        <v>269</v>
      </c>
    </row>
    <row r="4234" spans="23:24">
      <c r="W4234" s="69" t="b">
        <v>0</v>
      </c>
      <c r="X4234" s="48" t="s">
        <v>269</v>
      </c>
    </row>
    <row r="4235" spans="23:24">
      <c r="W4235" s="69" t="b">
        <v>0</v>
      </c>
      <c r="X4235" s="48" t="s">
        <v>269</v>
      </c>
    </row>
    <row r="4236" spans="23:24">
      <c r="W4236" s="69" t="b">
        <v>0</v>
      </c>
      <c r="X4236" s="48" t="s">
        <v>269</v>
      </c>
    </row>
    <row r="4237" spans="23:24">
      <c r="W4237" s="69" t="b">
        <v>0</v>
      </c>
      <c r="X4237" s="48" t="s">
        <v>269</v>
      </c>
    </row>
    <row r="4238" spans="23:24">
      <c r="W4238" s="69" t="b">
        <v>0</v>
      </c>
      <c r="X4238" s="48" t="s">
        <v>269</v>
      </c>
    </row>
    <row r="4239" spans="23:24">
      <c r="W4239" s="69" t="b">
        <v>0</v>
      </c>
      <c r="X4239" s="48" t="s">
        <v>269</v>
      </c>
    </row>
    <row r="4240" spans="23:24">
      <c r="W4240" s="69" t="b">
        <v>0</v>
      </c>
      <c r="X4240" s="48" t="s">
        <v>269</v>
      </c>
    </row>
    <row r="4241" spans="23:24">
      <c r="W4241" s="69" t="b">
        <v>0</v>
      </c>
      <c r="X4241" s="48" t="s">
        <v>269</v>
      </c>
    </row>
    <row r="4242" spans="23:24">
      <c r="W4242" s="69" t="b">
        <v>0</v>
      </c>
      <c r="X4242" s="48" t="s">
        <v>269</v>
      </c>
    </row>
    <row r="4243" spans="23:24">
      <c r="W4243" s="69" t="b">
        <v>0</v>
      </c>
      <c r="X4243" s="48" t="s">
        <v>269</v>
      </c>
    </row>
    <row r="4244" spans="23:24">
      <c r="W4244" s="69" t="b">
        <v>0</v>
      </c>
      <c r="X4244" s="48" t="s">
        <v>269</v>
      </c>
    </row>
    <row r="4245" spans="23:24">
      <c r="W4245" s="69" t="b">
        <v>0</v>
      </c>
      <c r="X4245" s="48" t="s">
        <v>269</v>
      </c>
    </row>
    <row r="4246" spans="23:24">
      <c r="W4246" s="69" t="b">
        <v>0</v>
      </c>
      <c r="X4246" s="48" t="s">
        <v>269</v>
      </c>
    </row>
    <row r="4247" spans="23:24">
      <c r="W4247" s="69" t="b">
        <v>0</v>
      </c>
      <c r="X4247" s="48" t="s">
        <v>269</v>
      </c>
    </row>
    <row r="4248" spans="23:24">
      <c r="W4248" s="69" t="b">
        <v>0</v>
      </c>
      <c r="X4248" s="48" t="s">
        <v>269</v>
      </c>
    </row>
    <row r="4249" spans="23:24">
      <c r="W4249" s="69" t="b">
        <v>0</v>
      </c>
      <c r="X4249" s="48" t="s">
        <v>269</v>
      </c>
    </row>
    <row r="4250" spans="23:24">
      <c r="W4250" s="69" t="b">
        <v>0</v>
      </c>
      <c r="X4250" s="48" t="s">
        <v>269</v>
      </c>
    </row>
    <row r="4251" spans="23:24">
      <c r="W4251" s="69" t="b">
        <v>0</v>
      </c>
      <c r="X4251" s="48" t="s">
        <v>269</v>
      </c>
    </row>
    <row r="4252" spans="23:24">
      <c r="W4252" s="69" t="b">
        <v>0</v>
      </c>
      <c r="X4252" s="48" t="s">
        <v>269</v>
      </c>
    </row>
    <row r="4253" spans="23:24">
      <c r="W4253" s="69" t="b">
        <v>0</v>
      </c>
      <c r="X4253" s="48" t="s">
        <v>269</v>
      </c>
    </row>
    <row r="4254" spans="23:24">
      <c r="W4254" s="69" t="b">
        <v>0</v>
      </c>
      <c r="X4254" s="48" t="s">
        <v>269</v>
      </c>
    </row>
    <row r="4255" spans="23:24">
      <c r="W4255" s="69" t="b">
        <v>0</v>
      </c>
      <c r="X4255" s="48" t="s">
        <v>269</v>
      </c>
    </row>
    <row r="4256" spans="23:24">
      <c r="W4256" s="69" t="b">
        <v>0</v>
      </c>
      <c r="X4256" s="48" t="s">
        <v>269</v>
      </c>
    </row>
    <row r="4257" spans="23:24">
      <c r="W4257" s="69" t="b">
        <v>0</v>
      </c>
      <c r="X4257" s="48" t="s">
        <v>269</v>
      </c>
    </row>
    <row r="4258" spans="23:24">
      <c r="W4258" s="69" t="b">
        <v>0</v>
      </c>
      <c r="X4258" s="48" t="s">
        <v>269</v>
      </c>
    </row>
    <row r="4259" spans="23:24">
      <c r="W4259" s="69" t="b">
        <v>0</v>
      </c>
      <c r="X4259" s="48" t="s">
        <v>269</v>
      </c>
    </row>
    <row r="4260" spans="23:24">
      <c r="W4260" s="69" t="b">
        <v>0</v>
      </c>
      <c r="X4260" s="48" t="s">
        <v>269</v>
      </c>
    </row>
    <row r="4261" spans="23:24">
      <c r="W4261" s="69" t="b">
        <v>0</v>
      </c>
      <c r="X4261" s="48" t="s">
        <v>269</v>
      </c>
    </row>
    <row r="4262" spans="23:24">
      <c r="W4262" s="69" t="b">
        <v>0</v>
      </c>
      <c r="X4262" s="48" t="s">
        <v>269</v>
      </c>
    </row>
    <row r="4263" spans="23:24">
      <c r="W4263" s="69" t="b">
        <v>0</v>
      </c>
      <c r="X4263" s="48" t="s">
        <v>269</v>
      </c>
    </row>
    <row r="4264" spans="23:24">
      <c r="W4264" s="69" t="b">
        <v>0</v>
      </c>
      <c r="X4264" s="48" t="s">
        <v>269</v>
      </c>
    </row>
    <row r="4265" spans="23:24">
      <c r="W4265" s="69" t="b">
        <v>0</v>
      </c>
      <c r="X4265" s="48" t="s">
        <v>269</v>
      </c>
    </row>
    <row r="4266" spans="23:24">
      <c r="W4266" s="69" t="b">
        <v>0</v>
      </c>
      <c r="X4266" s="48" t="s">
        <v>269</v>
      </c>
    </row>
    <row r="4267" spans="23:24">
      <c r="W4267" s="69" t="b">
        <v>0</v>
      </c>
      <c r="X4267" s="48" t="s">
        <v>269</v>
      </c>
    </row>
    <row r="4268" spans="23:24">
      <c r="W4268" s="69" t="b">
        <v>0</v>
      </c>
      <c r="X4268" s="48" t="s">
        <v>269</v>
      </c>
    </row>
    <row r="4269" spans="23:24">
      <c r="W4269" s="69" t="b">
        <v>0</v>
      </c>
      <c r="X4269" s="48" t="s">
        <v>269</v>
      </c>
    </row>
    <row r="4270" spans="23:24">
      <c r="W4270" s="69" t="b">
        <v>0</v>
      </c>
      <c r="X4270" s="48" t="s">
        <v>269</v>
      </c>
    </row>
    <row r="4271" spans="23:24">
      <c r="W4271" s="69" t="b">
        <v>0</v>
      </c>
      <c r="X4271" s="48" t="s">
        <v>269</v>
      </c>
    </row>
    <row r="4272" spans="23:24">
      <c r="W4272" s="69" t="b">
        <v>0</v>
      </c>
      <c r="X4272" s="48" t="s">
        <v>269</v>
      </c>
    </row>
    <row r="4273" spans="23:24">
      <c r="W4273" s="69" t="b">
        <v>0</v>
      </c>
      <c r="X4273" s="48" t="s">
        <v>269</v>
      </c>
    </row>
    <row r="4274" spans="23:24">
      <c r="W4274" s="69" t="b">
        <v>0</v>
      </c>
      <c r="X4274" s="48" t="s">
        <v>269</v>
      </c>
    </row>
    <row r="4275" spans="23:24">
      <c r="W4275" s="69" t="b">
        <v>0</v>
      </c>
      <c r="X4275" s="48" t="s">
        <v>269</v>
      </c>
    </row>
    <row r="4276" spans="23:24">
      <c r="W4276" s="69" t="b">
        <v>0</v>
      </c>
      <c r="X4276" s="48" t="s">
        <v>269</v>
      </c>
    </row>
    <row r="4277" spans="23:24">
      <c r="W4277" s="69" t="b">
        <v>0</v>
      </c>
      <c r="X4277" s="48" t="s">
        <v>269</v>
      </c>
    </row>
    <row r="4278" spans="23:24">
      <c r="W4278" s="69" t="b">
        <v>0</v>
      </c>
      <c r="X4278" s="48" t="s">
        <v>269</v>
      </c>
    </row>
    <row r="4279" spans="23:24">
      <c r="W4279" s="69" t="b">
        <v>0</v>
      </c>
      <c r="X4279" s="48" t="s">
        <v>269</v>
      </c>
    </row>
    <row r="4280" spans="23:24">
      <c r="W4280" s="69" t="b">
        <v>0</v>
      </c>
      <c r="X4280" s="48" t="s">
        <v>269</v>
      </c>
    </row>
    <row r="4281" spans="23:24">
      <c r="W4281" s="69" t="b">
        <v>0</v>
      </c>
      <c r="X4281" s="48" t="s">
        <v>269</v>
      </c>
    </row>
    <row r="4282" spans="23:24">
      <c r="W4282" s="69" t="b">
        <v>0</v>
      </c>
      <c r="X4282" s="48" t="s">
        <v>269</v>
      </c>
    </row>
    <row r="4283" spans="23:24">
      <c r="W4283" s="69" t="b">
        <v>0</v>
      </c>
      <c r="X4283" s="48" t="s">
        <v>269</v>
      </c>
    </row>
    <row r="4284" spans="23:24">
      <c r="W4284" s="69" t="b">
        <v>0</v>
      </c>
      <c r="X4284" s="48" t="s">
        <v>269</v>
      </c>
    </row>
    <row r="4285" spans="23:24">
      <c r="W4285" s="69" t="b">
        <v>0</v>
      </c>
      <c r="X4285" s="48" t="s">
        <v>269</v>
      </c>
    </row>
    <row r="4286" spans="23:24">
      <c r="W4286" s="69" t="b">
        <v>0</v>
      </c>
      <c r="X4286" s="48" t="s">
        <v>269</v>
      </c>
    </row>
    <row r="4287" spans="23:24">
      <c r="W4287" s="69" t="b">
        <v>0</v>
      </c>
      <c r="X4287" s="48" t="s">
        <v>269</v>
      </c>
    </row>
    <row r="4288" spans="23:24">
      <c r="W4288" s="69" t="b">
        <v>0</v>
      </c>
      <c r="X4288" s="48" t="s">
        <v>269</v>
      </c>
    </row>
    <row r="4289" spans="23:24">
      <c r="W4289" s="69" t="b">
        <v>0</v>
      </c>
      <c r="X4289" s="48" t="s">
        <v>269</v>
      </c>
    </row>
    <row r="4290" spans="23:24">
      <c r="W4290" s="69" t="b">
        <v>0</v>
      </c>
      <c r="X4290" s="48" t="s">
        <v>269</v>
      </c>
    </row>
    <row r="4291" spans="23:24">
      <c r="W4291" s="69" t="b">
        <v>0</v>
      </c>
      <c r="X4291" s="48" t="s">
        <v>269</v>
      </c>
    </row>
    <row r="4292" spans="23:24">
      <c r="W4292" s="69" t="b">
        <v>0</v>
      </c>
      <c r="X4292" s="48" t="s">
        <v>269</v>
      </c>
    </row>
    <row r="4293" spans="23:24">
      <c r="W4293" s="69" t="b">
        <v>0</v>
      </c>
      <c r="X4293" s="48" t="s">
        <v>269</v>
      </c>
    </row>
    <row r="4294" spans="23:24">
      <c r="W4294" s="69" t="b">
        <v>0</v>
      </c>
      <c r="X4294" s="48" t="s">
        <v>269</v>
      </c>
    </row>
    <row r="4295" spans="23:24">
      <c r="W4295" s="69" t="b">
        <v>0</v>
      </c>
      <c r="X4295" s="48" t="s">
        <v>269</v>
      </c>
    </row>
    <row r="4296" spans="23:24">
      <c r="W4296" s="69" t="b">
        <v>0</v>
      </c>
      <c r="X4296" s="48" t="s">
        <v>269</v>
      </c>
    </row>
    <row r="4297" spans="23:24">
      <c r="W4297" s="69" t="b">
        <v>0</v>
      </c>
      <c r="X4297" s="48" t="s">
        <v>269</v>
      </c>
    </row>
    <row r="4298" spans="23:24">
      <c r="W4298" s="69" t="b">
        <v>0</v>
      </c>
      <c r="X4298" s="48" t="s">
        <v>269</v>
      </c>
    </row>
    <row r="4299" spans="23:24">
      <c r="W4299" s="69" t="b">
        <v>0</v>
      </c>
      <c r="X4299" s="48" t="s">
        <v>269</v>
      </c>
    </row>
    <row r="4300" spans="23:24">
      <c r="W4300" s="69" t="b">
        <v>0</v>
      </c>
      <c r="X4300" s="48" t="s">
        <v>269</v>
      </c>
    </row>
    <row r="4301" spans="23:24">
      <c r="W4301" s="69" t="b">
        <v>0</v>
      </c>
      <c r="X4301" s="48" t="s">
        <v>269</v>
      </c>
    </row>
    <row r="4302" spans="23:24">
      <c r="W4302" s="69" t="b">
        <v>0</v>
      </c>
      <c r="X4302" s="48" t="s">
        <v>269</v>
      </c>
    </row>
    <row r="4303" spans="23:24">
      <c r="W4303" s="69" t="b">
        <v>0</v>
      </c>
      <c r="X4303" s="48" t="s">
        <v>269</v>
      </c>
    </row>
    <row r="4304" spans="23:24">
      <c r="W4304" s="69" t="b">
        <v>0</v>
      </c>
      <c r="X4304" s="48" t="s">
        <v>269</v>
      </c>
    </row>
    <row r="4305" spans="23:24">
      <c r="W4305" s="69" t="b">
        <v>0</v>
      </c>
      <c r="X4305" s="48" t="s">
        <v>269</v>
      </c>
    </row>
    <row r="4306" spans="23:24">
      <c r="W4306" s="69" t="b">
        <v>0</v>
      </c>
      <c r="X4306" s="48" t="s">
        <v>269</v>
      </c>
    </row>
    <row r="4307" spans="23:24">
      <c r="W4307" s="69" t="b">
        <v>0</v>
      </c>
      <c r="X4307" s="48" t="s">
        <v>269</v>
      </c>
    </row>
    <row r="4308" spans="23:24">
      <c r="W4308" s="69" t="b">
        <v>0</v>
      </c>
      <c r="X4308" s="48" t="s">
        <v>269</v>
      </c>
    </row>
    <row r="4309" spans="23:24">
      <c r="W4309" s="69" t="b">
        <v>0</v>
      </c>
      <c r="X4309" s="48" t="s">
        <v>269</v>
      </c>
    </row>
    <row r="4310" spans="23:24">
      <c r="W4310" s="69" t="b">
        <v>0</v>
      </c>
      <c r="X4310" s="48" t="s">
        <v>269</v>
      </c>
    </row>
    <row r="4311" spans="23:24">
      <c r="W4311" s="69" t="b">
        <v>0</v>
      </c>
      <c r="X4311" s="48" t="s">
        <v>269</v>
      </c>
    </row>
    <row r="4312" spans="23:24">
      <c r="W4312" s="69" t="b">
        <v>0</v>
      </c>
      <c r="X4312" s="48" t="s">
        <v>269</v>
      </c>
    </row>
    <row r="4313" spans="23:24">
      <c r="W4313" s="69" t="b">
        <v>0</v>
      </c>
      <c r="X4313" s="48" t="s">
        <v>269</v>
      </c>
    </row>
    <row r="4314" spans="23:24">
      <c r="W4314" s="69" t="b">
        <v>0</v>
      </c>
      <c r="X4314" s="48" t="s">
        <v>269</v>
      </c>
    </row>
    <row r="4315" spans="23:24">
      <c r="W4315" s="69" t="b">
        <v>0</v>
      </c>
      <c r="X4315" s="48" t="s">
        <v>269</v>
      </c>
    </row>
    <row r="4316" spans="23:24">
      <c r="W4316" s="69" t="b">
        <v>0</v>
      </c>
      <c r="X4316" s="48" t="s">
        <v>269</v>
      </c>
    </row>
    <row r="4317" spans="23:24">
      <c r="W4317" s="69" t="b">
        <v>0</v>
      </c>
      <c r="X4317" s="48" t="s">
        <v>269</v>
      </c>
    </row>
    <row r="4318" spans="23:24">
      <c r="W4318" s="69" t="b">
        <v>0</v>
      </c>
      <c r="X4318" s="48" t="s">
        <v>269</v>
      </c>
    </row>
    <row r="4319" spans="23:24">
      <c r="W4319" s="69" t="b">
        <v>0</v>
      </c>
      <c r="X4319" s="48" t="s">
        <v>269</v>
      </c>
    </row>
    <row r="4320" spans="23:24">
      <c r="W4320" s="69" t="b">
        <v>0</v>
      </c>
      <c r="X4320" s="48" t="s">
        <v>269</v>
      </c>
    </row>
    <row r="4321" spans="23:24">
      <c r="W4321" s="69" t="b">
        <v>0</v>
      </c>
      <c r="X4321" s="48" t="s">
        <v>269</v>
      </c>
    </row>
    <row r="4322" spans="23:24">
      <c r="W4322" s="69" t="b">
        <v>0</v>
      </c>
      <c r="X4322" s="48" t="s">
        <v>269</v>
      </c>
    </row>
    <row r="4323" spans="23:24">
      <c r="W4323" s="69" t="b">
        <v>0</v>
      </c>
      <c r="X4323" s="48" t="s">
        <v>269</v>
      </c>
    </row>
    <row r="4324" spans="23:24">
      <c r="W4324" s="69" t="b">
        <v>0</v>
      </c>
      <c r="X4324" s="48" t="s">
        <v>269</v>
      </c>
    </row>
    <row r="4325" spans="23:24">
      <c r="W4325" s="69" t="b">
        <v>0</v>
      </c>
      <c r="X4325" s="48" t="s">
        <v>269</v>
      </c>
    </row>
    <row r="4326" spans="23:24">
      <c r="W4326" s="69" t="b">
        <v>0</v>
      </c>
      <c r="X4326" s="48" t="s">
        <v>269</v>
      </c>
    </row>
    <row r="4327" spans="23:24">
      <c r="W4327" s="69" t="b">
        <v>0</v>
      </c>
      <c r="X4327" s="48" t="s">
        <v>269</v>
      </c>
    </row>
    <row r="4328" spans="23:24">
      <c r="W4328" s="69" t="b">
        <v>0</v>
      </c>
      <c r="X4328" s="48" t="s">
        <v>269</v>
      </c>
    </row>
    <row r="4329" spans="23:24">
      <c r="W4329" s="69" t="b">
        <v>0</v>
      </c>
      <c r="X4329" s="48" t="s">
        <v>269</v>
      </c>
    </row>
    <row r="4330" spans="23:24">
      <c r="W4330" s="69" t="b">
        <v>0</v>
      </c>
      <c r="X4330" s="48" t="s">
        <v>269</v>
      </c>
    </row>
    <row r="4331" spans="23:24">
      <c r="W4331" s="69" t="b">
        <v>0</v>
      </c>
      <c r="X4331" s="48" t="s">
        <v>269</v>
      </c>
    </row>
    <row r="4332" spans="23:24">
      <c r="W4332" s="69" t="b">
        <v>0</v>
      </c>
      <c r="X4332" s="48" t="s">
        <v>269</v>
      </c>
    </row>
    <row r="4333" spans="23:24">
      <c r="W4333" s="69" t="b">
        <v>0</v>
      </c>
      <c r="X4333" s="48" t="s">
        <v>269</v>
      </c>
    </row>
    <row r="4334" spans="23:24">
      <c r="W4334" s="69" t="b">
        <v>0</v>
      </c>
      <c r="X4334" s="48" t="s">
        <v>269</v>
      </c>
    </row>
    <row r="4335" spans="23:24">
      <c r="W4335" s="69" t="b">
        <v>0</v>
      </c>
      <c r="X4335" s="48" t="s">
        <v>269</v>
      </c>
    </row>
    <row r="4336" spans="23:24">
      <c r="W4336" s="69" t="b">
        <v>0</v>
      </c>
      <c r="X4336" s="48" t="s">
        <v>269</v>
      </c>
    </row>
    <row r="4337" spans="23:24">
      <c r="W4337" s="69" t="b">
        <v>0</v>
      </c>
      <c r="X4337" s="48" t="s">
        <v>269</v>
      </c>
    </row>
    <row r="4338" spans="23:24">
      <c r="W4338" s="69" t="b">
        <v>0</v>
      </c>
      <c r="X4338" s="48" t="s">
        <v>269</v>
      </c>
    </row>
    <row r="4339" spans="23:24">
      <c r="W4339" s="69" t="b">
        <v>0</v>
      </c>
      <c r="X4339" s="48" t="s">
        <v>269</v>
      </c>
    </row>
    <row r="4340" spans="23:24">
      <c r="W4340" s="69" t="b">
        <v>0</v>
      </c>
      <c r="X4340" s="48" t="s">
        <v>269</v>
      </c>
    </row>
    <row r="4341" spans="23:24">
      <c r="W4341" s="69" t="b">
        <v>0</v>
      </c>
      <c r="X4341" s="48" t="s">
        <v>269</v>
      </c>
    </row>
    <row r="4342" spans="23:24">
      <c r="W4342" s="69" t="b">
        <v>0</v>
      </c>
      <c r="X4342" s="48" t="s">
        <v>269</v>
      </c>
    </row>
    <row r="4343" spans="23:24">
      <c r="W4343" s="69" t="b">
        <v>0</v>
      </c>
      <c r="X4343" s="48" t="s">
        <v>269</v>
      </c>
    </row>
    <row r="4344" spans="23:24">
      <c r="W4344" s="69" t="b">
        <v>0</v>
      </c>
      <c r="X4344" s="48" t="s">
        <v>269</v>
      </c>
    </row>
    <row r="4345" spans="23:24">
      <c r="W4345" s="69" t="b">
        <v>0</v>
      </c>
      <c r="X4345" s="48" t="s">
        <v>269</v>
      </c>
    </row>
    <row r="4346" spans="23:24">
      <c r="W4346" s="69" t="b">
        <v>0</v>
      </c>
      <c r="X4346" s="48" t="s">
        <v>269</v>
      </c>
    </row>
    <row r="4347" spans="23:24">
      <c r="W4347" s="69" t="b">
        <v>0</v>
      </c>
      <c r="X4347" s="48" t="s">
        <v>269</v>
      </c>
    </row>
    <row r="4348" spans="23:24">
      <c r="W4348" s="69" t="b">
        <v>0</v>
      </c>
      <c r="X4348" s="48" t="s">
        <v>269</v>
      </c>
    </row>
    <row r="4349" spans="23:24">
      <c r="W4349" s="69" t="b">
        <v>0</v>
      </c>
      <c r="X4349" s="48" t="s">
        <v>269</v>
      </c>
    </row>
    <row r="4350" spans="23:24">
      <c r="W4350" s="69" t="b">
        <v>0</v>
      </c>
      <c r="X4350" s="48" t="s">
        <v>269</v>
      </c>
    </row>
    <row r="4351" spans="23:24">
      <c r="W4351" s="69" t="b">
        <v>0</v>
      </c>
      <c r="X4351" s="48" t="s">
        <v>269</v>
      </c>
    </row>
    <row r="4352" spans="23:24">
      <c r="W4352" s="69" t="b">
        <v>0</v>
      </c>
      <c r="X4352" s="48" t="s">
        <v>269</v>
      </c>
    </row>
    <row r="4353" spans="23:24">
      <c r="W4353" s="69" t="b">
        <v>0</v>
      </c>
      <c r="X4353" s="48" t="s">
        <v>269</v>
      </c>
    </row>
    <row r="4354" spans="23:24">
      <c r="W4354" s="69" t="b">
        <v>0</v>
      </c>
      <c r="X4354" s="48" t="s">
        <v>269</v>
      </c>
    </row>
    <row r="4355" spans="23:24">
      <c r="W4355" s="69" t="b">
        <v>0</v>
      </c>
      <c r="X4355" s="48" t="s">
        <v>269</v>
      </c>
    </row>
    <row r="4356" spans="23:24">
      <c r="W4356" s="69" t="b">
        <v>0</v>
      </c>
      <c r="X4356" s="48" t="s">
        <v>269</v>
      </c>
    </row>
    <row r="4357" spans="23:24">
      <c r="W4357" s="69" t="b">
        <v>0</v>
      </c>
      <c r="X4357" s="48" t="s">
        <v>269</v>
      </c>
    </row>
    <row r="4358" spans="23:24">
      <c r="W4358" s="69" t="b">
        <v>0</v>
      </c>
      <c r="X4358" s="48" t="s">
        <v>269</v>
      </c>
    </row>
    <row r="4359" spans="23:24">
      <c r="W4359" s="69" t="b">
        <v>0</v>
      </c>
      <c r="X4359" s="48" t="s">
        <v>269</v>
      </c>
    </row>
    <row r="4360" spans="23:24">
      <c r="W4360" s="69" t="b">
        <v>0</v>
      </c>
      <c r="X4360" s="48" t="s">
        <v>269</v>
      </c>
    </row>
    <row r="4361" spans="23:24">
      <c r="W4361" s="69" t="b">
        <v>0</v>
      </c>
      <c r="X4361" s="48" t="s">
        <v>269</v>
      </c>
    </row>
    <row r="4362" spans="23:24">
      <c r="W4362" s="69" t="b">
        <v>0</v>
      </c>
      <c r="X4362" s="48" t="s">
        <v>269</v>
      </c>
    </row>
    <row r="4363" spans="23:24">
      <c r="W4363" s="69" t="b">
        <v>0</v>
      </c>
      <c r="X4363" s="48" t="s">
        <v>269</v>
      </c>
    </row>
    <row r="4364" spans="23:24">
      <c r="W4364" s="69" t="b">
        <v>0</v>
      </c>
      <c r="X4364" s="48" t="s">
        <v>269</v>
      </c>
    </row>
    <row r="4365" spans="23:24">
      <c r="W4365" s="69" t="b">
        <v>0</v>
      </c>
      <c r="X4365" s="48" t="s">
        <v>269</v>
      </c>
    </row>
    <row r="4366" spans="23:24">
      <c r="W4366" s="69" t="b">
        <v>0</v>
      </c>
      <c r="X4366" s="48" t="s">
        <v>269</v>
      </c>
    </row>
    <row r="4367" spans="23:24">
      <c r="W4367" s="69" t="b">
        <v>0</v>
      </c>
      <c r="X4367" s="48" t="s">
        <v>269</v>
      </c>
    </row>
    <row r="4368" spans="23:24">
      <c r="W4368" s="69" t="b">
        <v>0</v>
      </c>
      <c r="X4368" s="48" t="s">
        <v>269</v>
      </c>
    </row>
    <row r="4369" spans="23:24">
      <c r="W4369" s="69" t="b">
        <v>0</v>
      </c>
      <c r="X4369" s="48" t="s">
        <v>269</v>
      </c>
    </row>
    <row r="4370" spans="23:24">
      <c r="W4370" s="69" t="b">
        <v>0</v>
      </c>
      <c r="X4370" s="48" t="s">
        <v>269</v>
      </c>
    </row>
    <row r="4371" spans="23:24">
      <c r="W4371" s="69" t="b">
        <v>0</v>
      </c>
      <c r="X4371" s="48" t="s">
        <v>269</v>
      </c>
    </row>
    <row r="4372" spans="23:24">
      <c r="W4372" s="69" t="b">
        <v>0</v>
      </c>
      <c r="X4372" s="48" t="s">
        <v>269</v>
      </c>
    </row>
    <row r="4373" spans="23:24">
      <c r="W4373" s="69" t="b">
        <v>0</v>
      </c>
      <c r="X4373" s="48" t="s">
        <v>269</v>
      </c>
    </row>
    <row r="4374" spans="23:24">
      <c r="W4374" s="69" t="b">
        <v>0</v>
      </c>
      <c r="X4374" s="48" t="s">
        <v>269</v>
      </c>
    </row>
    <row r="4375" spans="23:24">
      <c r="W4375" s="69" t="b">
        <v>0</v>
      </c>
      <c r="X4375" s="48" t="s">
        <v>269</v>
      </c>
    </row>
    <row r="4376" spans="23:24">
      <c r="W4376" s="69" t="b">
        <v>0</v>
      </c>
      <c r="X4376" s="48" t="s">
        <v>269</v>
      </c>
    </row>
    <row r="4377" spans="23:24">
      <c r="W4377" s="69" t="b">
        <v>0</v>
      </c>
      <c r="X4377" s="48" t="s">
        <v>269</v>
      </c>
    </row>
    <row r="4378" spans="23:24">
      <c r="W4378" s="69" t="b">
        <v>0</v>
      </c>
      <c r="X4378" s="48" t="s">
        <v>269</v>
      </c>
    </row>
    <row r="4379" spans="23:24">
      <c r="W4379" s="69" t="b">
        <v>0</v>
      </c>
      <c r="X4379" s="48" t="s">
        <v>269</v>
      </c>
    </row>
    <row r="4380" spans="23:24">
      <c r="W4380" s="69" t="b">
        <v>0</v>
      </c>
      <c r="X4380" s="48" t="s">
        <v>269</v>
      </c>
    </row>
    <row r="4381" spans="23:24">
      <c r="W4381" s="69" t="b">
        <v>0</v>
      </c>
      <c r="X4381" s="48" t="s">
        <v>269</v>
      </c>
    </row>
    <row r="4382" spans="23:24">
      <c r="W4382" s="69" t="b">
        <v>0</v>
      </c>
      <c r="X4382" s="48" t="s">
        <v>269</v>
      </c>
    </row>
    <row r="4383" spans="23:24">
      <c r="W4383" s="69" t="b">
        <v>0</v>
      </c>
      <c r="X4383" s="48" t="s">
        <v>269</v>
      </c>
    </row>
    <row r="4384" spans="23:24">
      <c r="W4384" s="69" t="b">
        <v>0</v>
      </c>
      <c r="X4384" s="48" t="s">
        <v>269</v>
      </c>
    </row>
    <row r="4385" spans="23:24">
      <c r="W4385" s="69" t="b">
        <v>0</v>
      </c>
      <c r="X4385" s="48" t="s">
        <v>269</v>
      </c>
    </row>
    <row r="4386" spans="23:24">
      <c r="W4386" s="69" t="b">
        <v>0</v>
      </c>
      <c r="X4386" s="48" t="s">
        <v>269</v>
      </c>
    </row>
    <row r="4387" spans="23:24">
      <c r="W4387" s="69" t="b">
        <v>0</v>
      </c>
      <c r="X4387" s="48" t="s">
        <v>269</v>
      </c>
    </row>
    <row r="4388" spans="23:24">
      <c r="W4388" s="69" t="b">
        <v>0</v>
      </c>
      <c r="X4388" s="48" t="s">
        <v>269</v>
      </c>
    </row>
    <row r="4389" spans="23:24">
      <c r="W4389" s="69" t="b">
        <v>0</v>
      </c>
      <c r="X4389" s="48" t="s">
        <v>269</v>
      </c>
    </row>
    <row r="4390" spans="23:24">
      <c r="W4390" s="69" t="b">
        <v>0</v>
      </c>
      <c r="X4390" s="48" t="s">
        <v>269</v>
      </c>
    </row>
    <row r="4391" spans="23:24">
      <c r="W4391" s="69" t="b">
        <v>0</v>
      </c>
      <c r="X4391" s="48" t="s">
        <v>269</v>
      </c>
    </row>
    <row r="4392" spans="23:24">
      <c r="W4392" s="69" t="b">
        <v>0</v>
      </c>
      <c r="X4392" s="48" t="s">
        <v>269</v>
      </c>
    </row>
    <row r="4393" spans="23:24">
      <c r="W4393" s="69" t="b">
        <v>0</v>
      </c>
      <c r="X4393" s="48" t="s">
        <v>269</v>
      </c>
    </row>
    <row r="4394" spans="23:24">
      <c r="W4394" s="69" t="b">
        <v>0</v>
      </c>
      <c r="X4394" s="48" t="s">
        <v>269</v>
      </c>
    </row>
    <row r="4395" spans="23:24">
      <c r="W4395" s="69" t="b">
        <v>0</v>
      </c>
      <c r="X4395" s="48" t="s">
        <v>269</v>
      </c>
    </row>
    <row r="4396" spans="23:24">
      <c r="W4396" s="69" t="b">
        <v>0</v>
      </c>
      <c r="X4396" s="48" t="s">
        <v>269</v>
      </c>
    </row>
    <row r="4397" spans="23:24">
      <c r="W4397" s="69" t="b">
        <v>0</v>
      </c>
      <c r="X4397" s="48" t="s">
        <v>269</v>
      </c>
    </row>
    <row r="4398" spans="23:24">
      <c r="W4398" s="69" t="b">
        <v>0</v>
      </c>
      <c r="X4398" s="48" t="s">
        <v>269</v>
      </c>
    </row>
    <row r="4399" spans="23:24">
      <c r="W4399" s="69" t="b">
        <v>0</v>
      </c>
      <c r="X4399" s="48" t="s">
        <v>269</v>
      </c>
    </row>
    <row r="4400" spans="23:24">
      <c r="W4400" s="69" t="b">
        <v>0</v>
      </c>
      <c r="X4400" s="48" t="s">
        <v>269</v>
      </c>
    </row>
    <row r="4401" spans="23:24">
      <c r="W4401" s="69" t="b">
        <v>0</v>
      </c>
      <c r="X4401" s="48" t="s">
        <v>269</v>
      </c>
    </row>
    <row r="4402" spans="23:24">
      <c r="W4402" s="69" t="b">
        <v>0</v>
      </c>
      <c r="X4402" s="48" t="s">
        <v>269</v>
      </c>
    </row>
    <row r="4403" spans="23:24">
      <c r="W4403" s="69" t="b">
        <v>0</v>
      </c>
      <c r="X4403" s="48" t="s">
        <v>269</v>
      </c>
    </row>
    <row r="4404" spans="23:24">
      <c r="W4404" s="69" t="b">
        <v>0</v>
      </c>
      <c r="X4404" s="48" t="s">
        <v>269</v>
      </c>
    </row>
    <row r="4405" spans="23:24">
      <c r="W4405" s="69" t="b">
        <v>0</v>
      </c>
      <c r="X4405" s="48" t="s">
        <v>269</v>
      </c>
    </row>
    <row r="4406" spans="23:24">
      <c r="W4406" s="69" t="b">
        <v>0</v>
      </c>
      <c r="X4406" s="48" t="s">
        <v>269</v>
      </c>
    </row>
    <row r="4407" spans="23:24">
      <c r="W4407" s="69" t="b">
        <v>0</v>
      </c>
      <c r="X4407" s="48" t="s">
        <v>269</v>
      </c>
    </row>
    <row r="4408" spans="23:24">
      <c r="W4408" s="69" t="b">
        <v>0</v>
      </c>
      <c r="X4408" s="48" t="s">
        <v>269</v>
      </c>
    </row>
    <row r="4409" spans="23:24">
      <c r="W4409" s="69" t="b">
        <v>0</v>
      </c>
      <c r="X4409" s="48" t="s">
        <v>269</v>
      </c>
    </row>
    <row r="4410" spans="23:24">
      <c r="W4410" s="69" t="b">
        <v>0</v>
      </c>
      <c r="X4410" s="48" t="s">
        <v>269</v>
      </c>
    </row>
    <row r="4411" spans="23:24">
      <c r="W4411" s="69" t="b">
        <v>0</v>
      </c>
      <c r="X4411" s="48" t="s">
        <v>269</v>
      </c>
    </row>
    <row r="4412" spans="23:24">
      <c r="W4412" s="69" t="b">
        <v>0</v>
      </c>
      <c r="X4412" s="48" t="s">
        <v>269</v>
      </c>
    </row>
    <row r="4413" spans="23:24">
      <c r="W4413" s="69" t="b">
        <v>0</v>
      </c>
      <c r="X4413" s="48" t="s">
        <v>269</v>
      </c>
    </row>
    <row r="4414" spans="23:24">
      <c r="W4414" s="69" t="b">
        <v>0</v>
      </c>
      <c r="X4414" s="48" t="s">
        <v>269</v>
      </c>
    </row>
    <row r="4415" spans="23:24">
      <c r="W4415" s="69" t="b">
        <v>0</v>
      </c>
      <c r="X4415" s="48" t="s">
        <v>269</v>
      </c>
    </row>
    <row r="4416" spans="23:24">
      <c r="W4416" s="69" t="b">
        <v>0</v>
      </c>
      <c r="X4416" s="48" t="s">
        <v>269</v>
      </c>
    </row>
    <row r="4417" spans="23:24">
      <c r="W4417" s="69" t="b">
        <v>0</v>
      </c>
      <c r="X4417" s="48" t="s">
        <v>269</v>
      </c>
    </row>
    <row r="4418" spans="23:24">
      <c r="W4418" s="69" t="b">
        <v>0</v>
      </c>
      <c r="X4418" s="48" t="s">
        <v>269</v>
      </c>
    </row>
    <row r="4419" spans="23:24">
      <c r="W4419" s="69" t="b">
        <v>0</v>
      </c>
      <c r="X4419" s="48" t="s">
        <v>269</v>
      </c>
    </row>
    <row r="4420" spans="23:24">
      <c r="W4420" s="69" t="b">
        <v>0</v>
      </c>
      <c r="X4420" s="48" t="s">
        <v>269</v>
      </c>
    </row>
    <row r="4421" spans="23:24">
      <c r="W4421" s="69" t="b">
        <v>0</v>
      </c>
      <c r="X4421" s="48" t="s">
        <v>269</v>
      </c>
    </row>
    <row r="4422" spans="23:24">
      <c r="W4422" s="69" t="b">
        <v>0</v>
      </c>
      <c r="X4422" s="48" t="s">
        <v>269</v>
      </c>
    </row>
    <row r="4423" spans="23:24">
      <c r="W4423" s="69" t="b">
        <v>0</v>
      </c>
      <c r="X4423" s="48" t="s">
        <v>269</v>
      </c>
    </row>
    <row r="4424" spans="23:24">
      <c r="W4424" s="69" t="b">
        <v>0</v>
      </c>
      <c r="X4424" s="48" t="s">
        <v>269</v>
      </c>
    </row>
    <row r="4425" spans="23:24">
      <c r="W4425" s="69" t="b">
        <v>0</v>
      </c>
      <c r="X4425" s="48" t="s">
        <v>269</v>
      </c>
    </row>
    <row r="4426" spans="23:24">
      <c r="W4426" s="69" t="b">
        <v>0</v>
      </c>
      <c r="X4426" s="48" t="s">
        <v>269</v>
      </c>
    </row>
    <row r="4427" spans="23:24">
      <c r="W4427" s="69" t="b">
        <v>0</v>
      </c>
      <c r="X4427" s="48" t="s">
        <v>269</v>
      </c>
    </row>
    <row r="4428" spans="23:24">
      <c r="W4428" s="69" t="b">
        <v>0</v>
      </c>
      <c r="X4428" s="48" t="s">
        <v>269</v>
      </c>
    </row>
    <row r="4429" spans="23:24">
      <c r="W4429" s="69" t="b">
        <v>0</v>
      </c>
      <c r="X4429" s="48" t="s">
        <v>269</v>
      </c>
    </row>
    <row r="4430" spans="23:24">
      <c r="W4430" s="69" t="b">
        <v>0</v>
      </c>
      <c r="X4430" s="48" t="s">
        <v>269</v>
      </c>
    </row>
    <row r="4431" spans="23:24">
      <c r="W4431" s="69" t="b">
        <v>0</v>
      </c>
      <c r="X4431" s="48" t="s">
        <v>269</v>
      </c>
    </row>
    <row r="4432" spans="23:24">
      <c r="W4432" s="69" t="b">
        <v>0</v>
      </c>
      <c r="X4432" s="48" t="s">
        <v>269</v>
      </c>
    </row>
    <row r="4433" spans="23:24">
      <c r="W4433" s="69" t="b">
        <v>0</v>
      </c>
      <c r="X4433" s="48" t="s">
        <v>269</v>
      </c>
    </row>
    <row r="4434" spans="23:24">
      <c r="W4434" s="69" t="b">
        <v>0</v>
      </c>
      <c r="X4434" s="48" t="s">
        <v>269</v>
      </c>
    </row>
    <row r="4435" spans="23:24">
      <c r="W4435" s="69" t="b">
        <v>0</v>
      </c>
      <c r="X4435" s="48" t="s">
        <v>269</v>
      </c>
    </row>
    <row r="4436" spans="23:24">
      <c r="W4436" s="69" t="b">
        <v>0</v>
      </c>
      <c r="X4436" s="48" t="s">
        <v>269</v>
      </c>
    </row>
    <row r="4437" spans="23:24">
      <c r="W4437" s="69" t="b">
        <v>0</v>
      </c>
      <c r="X4437" s="48" t="s">
        <v>269</v>
      </c>
    </row>
    <row r="4438" spans="23:24">
      <c r="W4438" s="69" t="b">
        <v>0</v>
      </c>
      <c r="X4438" s="48" t="s">
        <v>269</v>
      </c>
    </row>
    <row r="4439" spans="23:24">
      <c r="W4439" s="69" t="b">
        <v>0</v>
      </c>
      <c r="X4439" s="48" t="s">
        <v>269</v>
      </c>
    </row>
    <row r="4440" spans="23:24">
      <c r="W4440" s="69" t="b">
        <v>0</v>
      </c>
      <c r="X4440" s="48" t="s">
        <v>269</v>
      </c>
    </row>
    <row r="4441" spans="23:24">
      <c r="W4441" s="69" t="b">
        <v>0</v>
      </c>
      <c r="X4441" s="48" t="s">
        <v>269</v>
      </c>
    </row>
    <row r="4442" spans="23:24">
      <c r="W4442" s="69" t="b">
        <v>0</v>
      </c>
      <c r="X4442" s="48" t="s">
        <v>269</v>
      </c>
    </row>
    <row r="4443" spans="23:24">
      <c r="W4443" s="69" t="b">
        <v>0</v>
      </c>
      <c r="X4443" s="48" t="s">
        <v>269</v>
      </c>
    </row>
    <row r="4444" spans="23:24">
      <c r="W4444" s="69" t="b">
        <v>0</v>
      </c>
      <c r="X4444" s="48" t="s">
        <v>269</v>
      </c>
    </row>
    <row r="4445" spans="23:24">
      <c r="W4445" s="69" t="b">
        <v>0</v>
      </c>
      <c r="X4445" s="48" t="s">
        <v>269</v>
      </c>
    </row>
    <row r="4446" spans="23:24">
      <c r="W4446" s="69" t="b">
        <v>0</v>
      </c>
      <c r="X4446" s="48" t="s">
        <v>269</v>
      </c>
    </row>
    <row r="4447" spans="23:24">
      <c r="W4447" s="69" t="b">
        <v>0</v>
      </c>
      <c r="X4447" s="48" t="s">
        <v>269</v>
      </c>
    </row>
    <row r="4448" spans="23:24">
      <c r="W4448" s="69" t="b">
        <v>0</v>
      </c>
      <c r="X4448" s="48" t="s">
        <v>269</v>
      </c>
    </row>
    <row r="4449" spans="23:24">
      <c r="W4449" s="69" t="b">
        <v>0</v>
      </c>
      <c r="X4449" s="48" t="s">
        <v>269</v>
      </c>
    </row>
    <row r="4450" spans="23:24">
      <c r="W4450" s="69" t="b">
        <v>0</v>
      </c>
      <c r="X4450" s="48" t="s">
        <v>269</v>
      </c>
    </row>
    <row r="4451" spans="23:24">
      <c r="W4451" s="69" t="b">
        <v>0</v>
      </c>
      <c r="X4451" s="48" t="s">
        <v>269</v>
      </c>
    </row>
    <row r="4452" spans="23:24">
      <c r="W4452" s="69" t="b">
        <v>0</v>
      </c>
      <c r="X4452" s="48" t="s">
        <v>269</v>
      </c>
    </row>
    <row r="4453" spans="23:24">
      <c r="W4453" s="69" t="b">
        <v>0</v>
      </c>
      <c r="X4453" s="48" t="s">
        <v>269</v>
      </c>
    </row>
    <row r="4454" spans="23:24">
      <c r="W4454" s="69" t="b">
        <v>0</v>
      </c>
      <c r="X4454" s="48" t="s">
        <v>269</v>
      </c>
    </row>
    <row r="4455" spans="23:24">
      <c r="W4455" s="69" t="b">
        <v>0</v>
      </c>
      <c r="X4455" s="48" t="s">
        <v>269</v>
      </c>
    </row>
    <row r="4456" spans="23:24">
      <c r="W4456" s="69" t="b">
        <v>0</v>
      </c>
      <c r="X4456" s="48" t="s">
        <v>269</v>
      </c>
    </row>
    <row r="4457" spans="23:24">
      <c r="W4457" s="69" t="b">
        <v>0</v>
      </c>
      <c r="X4457" s="48" t="s">
        <v>269</v>
      </c>
    </row>
    <row r="4458" spans="23:24">
      <c r="W4458" s="69" t="b">
        <v>0</v>
      </c>
      <c r="X4458" s="48" t="s">
        <v>269</v>
      </c>
    </row>
    <row r="4459" spans="23:24">
      <c r="W4459" s="69" t="b">
        <v>0</v>
      </c>
      <c r="X4459" s="48" t="s">
        <v>269</v>
      </c>
    </row>
    <row r="4460" spans="23:24">
      <c r="W4460" s="69" t="b">
        <v>0</v>
      </c>
      <c r="X4460" s="48" t="s">
        <v>269</v>
      </c>
    </row>
    <row r="4461" spans="23:24">
      <c r="W4461" s="69" t="b">
        <v>0</v>
      </c>
      <c r="X4461" s="48" t="s">
        <v>269</v>
      </c>
    </row>
    <row r="4462" spans="23:24">
      <c r="W4462" s="69" t="b">
        <v>0</v>
      </c>
      <c r="X4462" s="48" t="s">
        <v>269</v>
      </c>
    </row>
    <row r="4463" spans="23:24">
      <c r="W4463" s="69" t="b">
        <v>0</v>
      </c>
      <c r="X4463" s="48" t="s">
        <v>269</v>
      </c>
    </row>
    <row r="4464" spans="23:24">
      <c r="W4464" s="69" t="b">
        <v>0</v>
      </c>
      <c r="X4464" s="48" t="s">
        <v>269</v>
      </c>
    </row>
    <row r="4465" spans="23:24">
      <c r="W4465" s="69" t="b">
        <v>0</v>
      </c>
      <c r="X4465" s="48" t="s">
        <v>269</v>
      </c>
    </row>
    <row r="4466" spans="23:24">
      <c r="W4466" s="69" t="b">
        <v>0</v>
      </c>
      <c r="X4466" s="48" t="s">
        <v>269</v>
      </c>
    </row>
    <row r="4467" spans="23:24">
      <c r="W4467" s="69" t="b">
        <v>0</v>
      </c>
      <c r="X4467" s="48" t="s">
        <v>269</v>
      </c>
    </row>
    <row r="4468" spans="23:24">
      <c r="W4468" s="69" t="b">
        <v>0</v>
      </c>
      <c r="X4468" s="48" t="s">
        <v>269</v>
      </c>
    </row>
    <row r="4469" spans="23:24">
      <c r="W4469" s="69" t="b">
        <v>0</v>
      </c>
      <c r="X4469" s="48" t="s">
        <v>269</v>
      </c>
    </row>
    <row r="4470" spans="23:24">
      <c r="W4470" s="69" t="b">
        <v>0</v>
      </c>
      <c r="X4470" s="48" t="s">
        <v>269</v>
      </c>
    </row>
    <row r="4471" spans="23:24">
      <c r="W4471" s="69" t="b">
        <v>0</v>
      </c>
      <c r="X4471" s="48" t="s">
        <v>269</v>
      </c>
    </row>
    <row r="4472" spans="23:24">
      <c r="W4472" s="69" t="b">
        <v>0</v>
      </c>
      <c r="X4472" s="48" t="s">
        <v>269</v>
      </c>
    </row>
    <row r="4473" spans="23:24">
      <c r="W4473" s="69" t="b">
        <v>0</v>
      </c>
      <c r="X4473" s="48" t="s">
        <v>269</v>
      </c>
    </row>
    <row r="4474" spans="23:24">
      <c r="W4474" s="69" t="b">
        <v>0</v>
      </c>
      <c r="X4474" s="48" t="s">
        <v>269</v>
      </c>
    </row>
    <row r="4475" spans="23:24">
      <c r="W4475" s="69" t="b">
        <v>0</v>
      </c>
      <c r="X4475" s="48" t="s">
        <v>269</v>
      </c>
    </row>
    <row r="4476" spans="23:24">
      <c r="W4476" s="69" t="b">
        <v>0</v>
      </c>
      <c r="X4476" s="48" t="s">
        <v>269</v>
      </c>
    </row>
    <row r="4477" spans="23:24">
      <c r="W4477" s="69" t="b">
        <v>0</v>
      </c>
      <c r="X4477" s="48" t="s">
        <v>269</v>
      </c>
    </row>
    <row r="4478" spans="23:24">
      <c r="W4478" s="69" t="b">
        <v>0</v>
      </c>
      <c r="X4478" s="48" t="s">
        <v>269</v>
      </c>
    </row>
    <row r="4479" spans="23:24">
      <c r="W4479" s="69" t="b">
        <v>0</v>
      </c>
      <c r="X4479" s="48" t="s">
        <v>269</v>
      </c>
    </row>
    <row r="4480" spans="23:24">
      <c r="W4480" s="69" t="b">
        <v>0</v>
      </c>
      <c r="X4480" s="48" t="s">
        <v>269</v>
      </c>
    </row>
    <row r="4481" spans="23:24">
      <c r="W4481" s="69" t="b">
        <v>0</v>
      </c>
      <c r="X4481" s="48" t="s">
        <v>269</v>
      </c>
    </row>
    <row r="4482" spans="23:24">
      <c r="W4482" s="69" t="b">
        <v>0</v>
      </c>
      <c r="X4482" s="48" t="s">
        <v>269</v>
      </c>
    </row>
    <row r="4483" spans="23:24">
      <c r="W4483" s="69" t="b">
        <v>0</v>
      </c>
      <c r="X4483" s="48" t="s">
        <v>269</v>
      </c>
    </row>
    <row r="4484" spans="23:24">
      <c r="W4484" s="69" t="b">
        <v>0</v>
      </c>
      <c r="X4484" s="48" t="s">
        <v>269</v>
      </c>
    </row>
    <row r="4485" spans="23:24">
      <c r="W4485" s="69" t="b">
        <v>0</v>
      </c>
      <c r="X4485" s="48" t="s">
        <v>269</v>
      </c>
    </row>
    <row r="4486" spans="23:24">
      <c r="W4486" s="69" t="b">
        <v>0</v>
      </c>
      <c r="X4486" s="48" t="s">
        <v>269</v>
      </c>
    </row>
    <row r="4487" spans="23:24">
      <c r="W4487" s="69" t="b">
        <v>0</v>
      </c>
      <c r="X4487" s="48" t="s">
        <v>269</v>
      </c>
    </row>
    <row r="4488" spans="23:24">
      <c r="W4488" s="69" t="b">
        <v>0</v>
      </c>
      <c r="X4488" s="48" t="s">
        <v>269</v>
      </c>
    </row>
    <row r="4489" spans="23:24">
      <c r="W4489" s="69" t="b">
        <v>0</v>
      </c>
      <c r="X4489" s="48" t="s">
        <v>269</v>
      </c>
    </row>
    <row r="4490" spans="23:24">
      <c r="W4490" s="69" t="b">
        <v>0</v>
      </c>
      <c r="X4490" s="48" t="s">
        <v>269</v>
      </c>
    </row>
    <row r="4491" spans="23:24">
      <c r="W4491" s="69" t="b">
        <v>0</v>
      </c>
      <c r="X4491" s="48" t="s">
        <v>269</v>
      </c>
    </row>
    <row r="4492" spans="23:24">
      <c r="W4492" s="69" t="b">
        <v>0</v>
      </c>
      <c r="X4492" s="48" t="s">
        <v>269</v>
      </c>
    </row>
    <row r="4493" spans="23:24">
      <c r="W4493" s="69" t="b">
        <v>0</v>
      </c>
      <c r="X4493" s="48" t="s">
        <v>269</v>
      </c>
    </row>
    <row r="4494" spans="23:24">
      <c r="W4494" s="69" t="b">
        <v>0</v>
      </c>
      <c r="X4494" s="48" t="s">
        <v>269</v>
      </c>
    </row>
    <row r="4495" spans="23:24">
      <c r="W4495" s="69" t="b">
        <v>0</v>
      </c>
      <c r="X4495" s="48" t="s">
        <v>269</v>
      </c>
    </row>
    <row r="4496" spans="23:24">
      <c r="W4496" s="69" t="b">
        <v>0</v>
      </c>
      <c r="X4496" s="48" t="s">
        <v>269</v>
      </c>
    </row>
    <row r="4497" spans="23:24">
      <c r="W4497" s="69" t="b">
        <v>0</v>
      </c>
      <c r="X4497" s="48" t="s">
        <v>269</v>
      </c>
    </row>
    <row r="4498" spans="23:24">
      <c r="W4498" s="69" t="b">
        <v>0</v>
      </c>
      <c r="X4498" s="48" t="s">
        <v>269</v>
      </c>
    </row>
    <row r="4499" spans="23:24">
      <c r="W4499" s="69" t="b">
        <v>0</v>
      </c>
      <c r="X4499" s="48" t="s">
        <v>269</v>
      </c>
    </row>
    <row r="4500" spans="23:24">
      <c r="W4500" s="69" t="b">
        <v>0</v>
      </c>
      <c r="X4500" s="48" t="s">
        <v>269</v>
      </c>
    </row>
    <row r="4501" spans="23:24">
      <c r="W4501" s="69" t="b">
        <v>0</v>
      </c>
      <c r="X4501" s="48" t="s">
        <v>269</v>
      </c>
    </row>
    <row r="4502" spans="23:24">
      <c r="W4502" s="69" t="b">
        <v>0</v>
      </c>
      <c r="X4502" s="48" t="s">
        <v>269</v>
      </c>
    </row>
    <row r="4503" spans="23:24">
      <c r="W4503" s="69" t="b">
        <v>0</v>
      </c>
      <c r="X4503" s="48" t="s">
        <v>269</v>
      </c>
    </row>
    <row r="4504" spans="23:24">
      <c r="W4504" s="69" t="b">
        <v>0</v>
      </c>
      <c r="X4504" s="48" t="s">
        <v>269</v>
      </c>
    </row>
    <row r="4505" spans="23:24">
      <c r="W4505" s="69" t="b">
        <v>0</v>
      </c>
      <c r="X4505" s="48" t="s">
        <v>269</v>
      </c>
    </row>
    <row r="4506" spans="23:24">
      <c r="W4506" s="69" t="b">
        <v>0</v>
      </c>
      <c r="X4506" s="48" t="s">
        <v>269</v>
      </c>
    </row>
    <row r="4507" spans="23:24">
      <c r="W4507" s="69" t="b">
        <v>0</v>
      </c>
      <c r="X4507" s="48" t="s">
        <v>269</v>
      </c>
    </row>
    <row r="4508" spans="23:24">
      <c r="W4508" s="69" t="b">
        <v>0</v>
      </c>
      <c r="X4508" s="48" t="s">
        <v>269</v>
      </c>
    </row>
    <row r="4509" spans="23:24">
      <c r="W4509" s="69" t="b">
        <v>0</v>
      </c>
      <c r="X4509" s="48" t="s">
        <v>269</v>
      </c>
    </row>
    <row r="4510" spans="23:24">
      <c r="W4510" s="69" t="b">
        <v>0</v>
      </c>
      <c r="X4510" s="48" t="s">
        <v>269</v>
      </c>
    </row>
    <row r="4511" spans="23:24">
      <c r="W4511" s="69" t="b">
        <v>0</v>
      </c>
      <c r="X4511" s="48" t="s">
        <v>269</v>
      </c>
    </row>
    <row r="4512" spans="23:24">
      <c r="W4512" s="69" t="b">
        <v>0</v>
      </c>
      <c r="X4512" s="48" t="s">
        <v>269</v>
      </c>
    </row>
    <row r="4513" spans="23:24">
      <c r="W4513" s="69" t="b">
        <v>0</v>
      </c>
      <c r="X4513" s="48" t="s">
        <v>269</v>
      </c>
    </row>
    <row r="4514" spans="23:24">
      <c r="W4514" s="69" t="b">
        <v>0</v>
      </c>
      <c r="X4514" s="48" t="s">
        <v>269</v>
      </c>
    </row>
    <row r="4515" spans="23:24">
      <c r="W4515" s="69" t="b">
        <v>0</v>
      </c>
      <c r="X4515" s="48" t="s">
        <v>269</v>
      </c>
    </row>
    <row r="4516" spans="23:24">
      <c r="W4516" s="69" t="b">
        <v>0</v>
      </c>
      <c r="X4516" s="48" t="s">
        <v>269</v>
      </c>
    </row>
    <row r="4517" spans="23:24">
      <c r="W4517" s="69" t="b">
        <v>0</v>
      </c>
      <c r="X4517" s="48" t="s">
        <v>269</v>
      </c>
    </row>
    <row r="4518" spans="23:24">
      <c r="W4518" s="69" t="b">
        <v>0</v>
      </c>
      <c r="X4518" s="48" t="s">
        <v>269</v>
      </c>
    </row>
    <row r="4519" spans="23:24">
      <c r="W4519" s="69" t="b">
        <v>0</v>
      </c>
      <c r="X4519" s="48" t="s">
        <v>269</v>
      </c>
    </row>
    <row r="4520" spans="23:24">
      <c r="W4520" s="69" t="b">
        <v>0</v>
      </c>
      <c r="X4520" s="48" t="s">
        <v>269</v>
      </c>
    </row>
    <row r="4521" spans="23:24">
      <c r="W4521" s="69" t="b">
        <v>0</v>
      </c>
      <c r="X4521" s="48" t="s">
        <v>269</v>
      </c>
    </row>
    <row r="4522" spans="23:24">
      <c r="W4522" s="69" t="b">
        <v>0</v>
      </c>
      <c r="X4522" s="48" t="s">
        <v>269</v>
      </c>
    </row>
    <row r="4523" spans="23:24">
      <c r="W4523" s="69" t="b">
        <v>0</v>
      </c>
      <c r="X4523" s="48" t="s">
        <v>269</v>
      </c>
    </row>
    <row r="4524" spans="23:24">
      <c r="W4524" s="69" t="b">
        <v>0</v>
      </c>
      <c r="X4524" s="48" t="s">
        <v>269</v>
      </c>
    </row>
    <row r="4525" spans="23:24">
      <c r="W4525" s="69" t="b">
        <v>0</v>
      </c>
      <c r="X4525" s="48" t="s">
        <v>269</v>
      </c>
    </row>
    <row r="4526" spans="23:24">
      <c r="W4526" s="69" t="b">
        <v>0</v>
      </c>
      <c r="X4526" s="48" t="s">
        <v>269</v>
      </c>
    </row>
    <row r="4527" spans="23:24">
      <c r="W4527" s="69" t="b">
        <v>0</v>
      </c>
      <c r="X4527" s="48" t="s">
        <v>269</v>
      </c>
    </row>
    <row r="4528" spans="23:24">
      <c r="W4528" s="69" t="b">
        <v>0</v>
      </c>
      <c r="X4528" s="48" t="s">
        <v>269</v>
      </c>
    </row>
    <row r="4529" spans="23:24">
      <c r="W4529" s="69" t="b">
        <v>0</v>
      </c>
      <c r="X4529" s="48" t="s">
        <v>269</v>
      </c>
    </row>
    <row r="4530" spans="23:24">
      <c r="W4530" s="69" t="b">
        <v>0</v>
      </c>
      <c r="X4530" s="48" t="s">
        <v>269</v>
      </c>
    </row>
    <row r="4531" spans="23:24">
      <c r="W4531" s="69" t="b">
        <v>0</v>
      </c>
      <c r="X4531" s="48" t="s">
        <v>269</v>
      </c>
    </row>
    <row r="4532" spans="23:24">
      <c r="W4532" s="69" t="b">
        <v>0</v>
      </c>
      <c r="X4532" s="48" t="s">
        <v>269</v>
      </c>
    </row>
    <row r="4533" spans="23:24">
      <c r="W4533" s="69" t="b">
        <v>0</v>
      </c>
      <c r="X4533" s="48" t="s">
        <v>269</v>
      </c>
    </row>
    <row r="4534" spans="23:24">
      <c r="W4534" s="69" t="b">
        <v>0</v>
      </c>
      <c r="X4534" s="48" t="s">
        <v>269</v>
      </c>
    </row>
    <row r="4535" spans="23:24">
      <c r="W4535" s="69" t="b">
        <v>0</v>
      </c>
      <c r="X4535" s="48" t="s">
        <v>269</v>
      </c>
    </row>
    <row r="4536" spans="23:24">
      <c r="W4536" s="69" t="b">
        <v>0</v>
      </c>
      <c r="X4536" s="48" t="s">
        <v>269</v>
      </c>
    </row>
    <row r="4537" spans="23:24">
      <c r="W4537" s="69" t="b">
        <v>0</v>
      </c>
      <c r="X4537" s="48" t="s">
        <v>269</v>
      </c>
    </row>
    <row r="4538" spans="23:24">
      <c r="W4538" s="69" t="b">
        <v>0</v>
      </c>
      <c r="X4538" s="48" t="s">
        <v>269</v>
      </c>
    </row>
    <row r="4539" spans="23:24">
      <c r="W4539" s="69" t="b">
        <v>0</v>
      </c>
      <c r="X4539" s="48" t="s">
        <v>269</v>
      </c>
    </row>
    <row r="4540" spans="23:24">
      <c r="W4540" s="69" t="b">
        <v>0</v>
      </c>
      <c r="X4540" s="48" t="s">
        <v>269</v>
      </c>
    </row>
    <row r="4541" spans="23:24">
      <c r="W4541" s="69" t="b">
        <v>0</v>
      </c>
      <c r="X4541" s="48" t="s">
        <v>269</v>
      </c>
    </row>
    <row r="4542" spans="23:24">
      <c r="W4542" s="69" t="b">
        <v>0</v>
      </c>
      <c r="X4542" s="48" t="s">
        <v>269</v>
      </c>
    </row>
    <row r="4543" spans="23:24">
      <c r="W4543" s="69" t="b">
        <v>0</v>
      </c>
      <c r="X4543" s="48" t="s">
        <v>269</v>
      </c>
    </row>
    <row r="4544" spans="23:24">
      <c r="W4544" s="69" t="b">
        <v>0</v>
      </c>
      <c r="X4544" s="48" t="s">
        <v>269</v>
      </c>
    </row>
    <row r="4545" spans="23:24">
      <c r="W4545" s="69" t="b">
        <v>0</v>
      </c>
      <c r="X4545" s="48" t="s">
        <v>269</v>
      </c>
    </row>
    <row r="4546" spans="23:24">
      <c r="W4546" s="69" t="b">
        <v>0</v>
      </c>
      <c r="X4546" s="48" t="s">
        <v>269</v>
      </c>
    </row>
    <row r="4547" spans="23:24">
      <c r="W4547" s="69" t="b">
        <v>0</v>
      </c>
      <c r="X4547" s="48" t="s">
        <v>269</v>
      </c>
    </row>
    <row r="4548" spans="23:24">
      <c r="W4548" s="69" t="b">
        <v>0</v>
      </c>
      <c r="X4548" s="48" t="s">
        <v>269</v>
      </c>
    </row>
    <row r="4549" spans="23:24">
      <c r="W4549" s="69" t="b">
        <v>0</v>
      </c>
      <c r="X4549" s="48" t="s">
        <v>269</v>
      </c>
    </row>
    <row r="4550" spans="23:24">
      <c r="W4550" s="69" t="b">
        <v>0</v>
      </c>
      <c r="X4550" s="48" t="s">
        <v>269</v>
      </c>
    </row>
    <row r="4551" spans="23:24">
      <c r="W4551" s="69" t="b">
        <v>0</v>
      </c>
      <c r="X4551" s="48" t="s">
        <v>269</v>
      </c>
    </row>
    <row r="4552" spans="23:24">
      <c r="W4552" s="69" t="b">
        <v>0</v>
      </c>
      <c r="X4552" s="48" t="s">
        <v>269</v>
      </c>
    </row>
    <row r="4553" spans="23:24">
      <c r="W4553" s="69" t="b">
        <v>0</v>
      </c>
      <c r="X4553" s="48" t="s">
        <v>269</v>
      </c>
    </row>
    <row r="4554" spans="23:24">
      <c r="W4554" s="69" t="b">
        <v>0</v>
      </c>
      <c r="X4554" s="48" t="s">
        <v>269</v>
      </c>
    </row>
    <row r="4555" spans="23:24">
      <c r="W4555" s="69" t="b">
        <v>0</v>
      </c>
      <c r="X4555" s="48" t="s">
        <v>269</v>
      </c>
    </row>
    <row r="4556" spans="23:24">
      <c r="W4556" s="69" t="b">
        <v>0</v>
      </c>
      <c r="X4556" s="48" t="s">
        <v>269</v>
      </c>
    </row>
    <row r="4557" spans="23:24">
      <c r="W4557" s="69" t="b">
        <v>0</v>
      </c>
      <c r="X4557" s="48" t="s">
        <v>269</v>
      </c>
    </row>
    <row r="4558" spans="23:24">
      <c r="W4558" s="69" t="b">
        <v>0</v>
      </c>
      <c r="X4558" s="48" t="s">
        <v>269</v>
      </c>
    </row>
    <row r="4559" spans="23:24">
      <c r="W4559" s="69" t="b">
        <v>0</v>
      </c>
      <c r="X4559" s="48" t="s">
        <v>269</v>
      </c>
    </row>
    <row r="4560" spans="23:24">
      <c r="W4560" s="69" t="b">
        <v>0</v>
      </c>
      <c r="X4560" s="48" t="s">
        <v>269</v>
      </c>
    </row>
    <row r="4561" spans="23:24">
      <c r="W4561" s="69" t="b">
        <v>0</v>
      </c>
      <c r="X4561" s="48" t="s">
        <v>269</v>
      </c>
    </row>
    <row r="4562" spans="23:24">
      <c r="W4562" s="69" t="b">
        <v>0</v>
      </c>
      <c r="X4562" s="48" t="s">
        <v>269</v>
      </c>
    </row>
    <row r="4563" spans="23:24">
      <c r="W4563" s="69" t="b">
        <v>0</v>
      </c>
      <c r="X4563" s="48" t="s">
        <v>269</v>
      </c>
    </row>
    <row r="4564" spans="23:24">
      <c r="W4564" s="69" t="b">
        <v>0</v>
      </c>
      <c r="X4564" s="48" t="s">
        <v>269</v>
      </c>
    </row>
    <row r="4565" spans="23:24">
      <c r="W4565" s="69" t="b">
        <v>0</v>
      </c>
      <c r="X4565" s="48" t="s">
        <v>269</v>
      </c>
    </row>
    <row r="4566" spans="23:24">
      <c r="W4566" s="69" t="b">
        <v>0</v>
      </c>
      <c r="X4566" s="48" t="s">
        <v>269</v>
      </c>
    </row>
    <row r="4567" spans="23:24">
      <c r="W4567" s="69" t="b">
        <v>0</v>
      </c>
      <c r="X4567" s="48" t="s">
        <v>269</v>
      </c>
    </row>
    <row r="4568" spans="23:24">
      <c r="W4568" s="69" t="b">
        <v>0</v>
      </c>
      <c r="X4568" s="48" t="s">
        <v>269</v>
      </c>
    </row>
    <row r="4569" spans="23:24">
      <c r="W4569" s="69" t="b">
        <v>0</v>
      </c>
      <c r="X4569" s="48" t="s">
        <v>269</v>
      </c>
    </row>
    <row r="4570" spans="23:24">
      <c r="W4570" s="69" t="b">
        <v>0</v>
      </c>
      <c r="X4570" s="48" t="s">
        <v>269</v>
      </c>
    </row>
    <row r="4571" spans="23:24">
      <c r="W4571" s="69" t="b">
        <v>0</v>
      </c>
      <c r="X4571" s="48" t="s">
        <v>269</v>
      </c>
    </row>
    <row r="4572" spans="23:24">
      <c r="W4572" s="69" t="b">
        <v>0</v>
      </c>
      <c r="X4572" s="48" t="s">
        <v>269</v>
      </c>
    </row>
    <row r="4573" spans="23:24">
      <c r="W4573" s="69" t="b">
        <v>0</v>
      </c>
      <c r="X4573" s="48" t="s">
        <v>269</v>
      </c>
    </row>
    <row r="4574" spans="23:24">
      <c r="W4574" s="69" t="b">
        <v>0</v>
      </c>
      <c r="X4574" s="48" t="s">
        <v>269</v>
      </c>
    </row>
    <row r="4575" spans="23:24">
      <c r="W4575" s="69" t="b">
        <v>0</v>
      </c>
      <c r="X4575" s="48" t="s">
        <v>269</v>
      </c>
    </row>
    <row r="4576" spans="23:24">
      <c r="W4576" s="69" t="b">
        <v>0</v>
      </c>
      <c r="X4576" s="48" t="s">
        <v>269</v>
      </c>
    </row>
    <row r="4577" spans="23:24">
      <c r="W4577" s="69" t="b">
        <v>0</v>
      </c>
      <c r="X4577" s="48" t="s">
        <v>269</v>
      </c>
    </row>
    <row r="4578" spans="23:24">
      <c r="W4578" s="69" t="b">
        <v>0</v>
      </c>
      <c r="X4578" s="48" t="s">
        <v>269</v>
      </c>
    </row>
    <row r="4579" spans="23:24">
      <c r="W4579" s="69" t="b">
        <v>0</v>
      </c>
      <c r="X4579" s="48" t="s">
        <v>269</v>
      </c>
    </row>
    <row r="4580" spans="23:24">
      <c r="W4580" s="69" t="b">
        <v>0</v>
      </c>
      <c r="X4580" s="48" t="s">
        <v>269</v>
      </c>
    </row>
    <row r="4581" spans="23:24">
      <c r="W4581" s="69" t="b">
        <v>0</v>
      </c>
      <c r="X4581" s="48" t="s">
        <v>269</v>
      </c>
    </row>
    <row r="4582" spans="23:24">
      <c r="W4582" s="69" t="b">
        <v>0</v>
      </c>
      <c r="X4582" s="48" t="s">
        <v>269</v>
      </c>
    </row>
    <row r="4583" spans="23:24">
      <c r="W4583" s="69" t="b">
        <v>0</v>
      </c>
      <c r="X4583" s="48" t="s">
        <v>269</v>
      </c>
    </row>
    <row r="4584" spans="23:24">
      <c r="W4584" s="69" t="b">
        <v>0</v>
      </c>
      <c r="X4584" s="48" t="s">
        <v>269</v>
      </c>
    </row>
    <row r="4585" spans="23:24">
      <c r="W4585" s="69" t="b">
        <v>0</v>
      </c>
      <c r="X4585" s="48" t="s">
        <v>269</v>
      </c>
    </row>
    <row r="4586" spans="23:24">
      <c r="W4586" s="69" t="b">
        <v>0</v>
      </c>
      <c r="X4586" s="48" t="s">
        <v>269</v>
      </c>
    </row>
    <row r="4587" spans="23:24">
      <c r="W4587" s="69" t="b">
        <v>0</v>
      </c>
      <c r="X4587" s="48" t="s">
        <v>269</v>
      </c>
    </row>
    <row r="4588" spans="23:24">
      <c r="W4588" s="69" t="b">
        <v>0</v>
      </c>
      <c r="X4588" s="48" t="s">
        <v>269</v>
      </c>
    </row>
    <row r="4589" spans="23:24">
      <c r="W4589" s="69" t="b">
        <v>0</v>
      </c>
      <c r="X4589" s="48" t="s">
        <v>269</v>
      </c>
    </row>
    <row r="4590" spans="23:24">
      <c r="W4590" s="69" t="b">
        <v>0</v>
      </c>
      <c r="X4590" s="48" t="s">
        <v>269</v>
      </c>
    </row>
    <row r="4591" spans="23:24">
      <c r="W4591" s="69" t="b">
        <v>0</v>
      </c>
      <c r="X4591" s="48" t="s">
        <v>269</v>
      </c>
    </row>
    <row r="4592" spans="23:24">
      <c r="W4592" s="69" t="b">
        <v>0</v>
      </c>
      <c r="X4592" s="48" t="s">
        <v>269</v>
      </c>
    </row>
    <row r="4593" spans="23:24">
      <c r="W4593" s="69" t="b">
        <v>0</v>
      </c>
      <c r="X4593" s="48" t="s">
        <v>269</v>
      </c>
    </row>
    <row r="4594" spans="23:24">
      <c r="W4594" s="69" t="b">
        <v>0</v>
      </c>
      <c r="X4594" s="48" t="s">
        <v>269</v>
      </c>
    </row>
    <row r="4595" spans="23:24">
      <c r="W4595" s="69" t="b">
        <v>0</v>
      </c>
      <c r="X4595" s="48" t="s">
        <v>269</v>
      </c>
    </row>
    <row r="4596" spans="23:24">
      <c r="W4596" s="69" t="b">
        <v>0</v>
      </c>
      <c r="X4596" s="48" t="s">
        <v>269</v>
      </c>
    </row>
    <row r="4597" spans="23:24">
      <c r="W4597" s="69" t="b">
        <v>0</v>
      </c>
      <c r="X4597" s="48" t="s">
        <v>269</v>
      </c>
    </row>
    <row r="4598" spans="23:24">
      <c r="W4598" s="69" t="b">
        <v>0</v>
      </c>
      <c r="X4598" s="48" t="s">
        <v>269</v>
      </c>
    </row>
    <row r="4599" spans="23:24">
      <c r="W4599" s="69" t="b">
        <v>0</v>
      </c>
      <c r="X4599" s="48" t="s">
        <v>269</v>
      </c>
    </row>
    <row r="4600" spans="23:24">
      <c r="W4600" s="69" t="b">
        <v>0</v>
      </c>
      <c r="X4600" s="48" t="s">
        <v>269</v>
      </c>
    </row>
    <row r="4601" spans="23:24">
      <c r="W4601" s="69" t="b">
        <v>0</v>
      </c>
      <c r="X4601" s="48" t="s">
        <v>269</v>
      </c>
    </row>
    <row r="4602" spans="23:24">
      <c r="W4602" s="69" t="b">
        <v>0</v>
      </c>
      <c r="X4602" s="48" t="s">
        <v>269</v>
      </c>
    </row>
    <row r="4603" spans="23:24">
      <c r="W4603" s="69" t="b">
        <v>0</v>
      </c>
      <c r="X4603" s="48" t="s">
        <v>269</v>
      </c>
    </row>
    <row r="4604" spans="23:24">
      <c r="W4604" s="69" t="b">
        <v>0</v>
      </c>
      <c r="X4604" s="48" t="s">
        <v>269</v>
      </c>
    </row>
    <row r="4605" spans="23:24">
      <c r="W4605" s="69" t="b">
        <v>0</v>
      </c>
      <c r="X4605" s="48" t="s">
        <v>269</v>
      </c>
    </row>
    <row r="4606" spans="23:24">
      <c r="W4606" s="69" t="b">
        <v>0</v>
      </c>
      <c r="X4606" s="48" t="s">
        <v>269</v>
      </c>
    </row>
    <row r="4607" spans="23:24">
      <c r="W4607" s="69" t="b">
        <v>0</v>
      </c>
      <c r="X4607" s="48" t="s">
        <v>269</v>
      </c>
    </row>
    <row r="4608" spans="23:24">
      <c r="W4608" s="69" t="b">
        <v>0</v>
      </c>
      <c r="X4608" s="48" t="s">
        <v>269</v>
      </c>
    </row>
    <row r="4609" spans="23:24">
      <c r="W4609" s="69" t="b">
        <v>0</v>
      </c>
      <c r="X4609" s="48" t="s">
        <v>269</v>
      </c>
    </row>
    <row r="4610" spans="23:24">
      <c r="W4610" s="69" t="b">
        <v>0</v>
      </c>
      <c r="X4610" s="48" t="s">
        <v>269</v>
      </c>
    </row>
    <row r="4611" spans="23:24">
      <c r="W4611" s="69" t="b">
        <v>0</v>
      </c>
      <c r="X4611" s="48" t="s">
        <v>269</v>
      </c>
    </row>
    <row r="4612" spans="23:24">
      <c r="W4612" s="69" t="b">
        <v>0</v>
      </c>
      <c r="X4612" s="48" t="s">
        <v>269</v>
      </c>
    </row>
    <row r="4613" spans="23:24">
      <c r="W4613" s="69" t="b">
        <v>0</v>
      </c>
      <c r="X4613" s="48" t="s">
        <v>269</v>
      </c>
    </row>
    <row r="4614" spans="23:24">
      <c r="W4614" s="69" t="b">
        <v>0</v>
      </c>
      <c r="X4614" s="48" t="s">
        <v>269</v>
      </c>
    </row>
    <row r="4615" spans="23:24">
      <c r="W4615" s="69" t="b">
        <v>0</v>
      </c>
      <c r="X4615" s="48" t="s">
        <v>269</v>
      </c>
    </row>
    <row r="4616" spans="23:24">
      <c r="W4616" s="69" t="b">
        <v>0</v>
      </c>
      <c r="X4616" s="48" t="s">
        <v>269</v>
      </c>
    </row>
    <row r="4617" spans="23:24">
      <c r="W4617" s="69" t="b">
        <v>0</v>
      </c>
      <c r="X4617" s="48" t="s">
        <v>269</v>
      </c>
    </row>
    <row r="4618" spans="23:24">
      <c r="W4618" s="69" t="b">
        <v>0</v>
      </c>
      <c r="X4618" s="48" t="s">
        <v>269</v>
      </c>
    </row>
    <row r="4619" spans="23:24">
      <c r="W4619" s="69" t="b">
        <v>0</v>
      </c>
      <c r="X4619" s="48" t="s">
        <v>269</v>
      </c>
    </row>
    <row r="4620" spans="23:24">
      <c r="W4620" s="69" t="b">
        <v>0</v>
      </c>
      <c r="X4620" s="48" t="s">
        <v>269</v>
      </c>
    </row>
    <row r="4621" spans="23:24">
      <c r="W4621" s="69" t="b">
        <v>0</v>
      </c>
      <c r="X4621" s="48" t="s">
        <v>269</v>
      </c>
    </row>
    <row r="4622" spans="23:24">
      <c r="W4622" s="69" t="b">
        <v>0</v>
      </c>
      <c r="X4622" s="48" t="s">
        <v>269</v>
      </c>
    </row>
    <row r="4623" spans="23:24">
      <c r="W4623" s="69" t="b">
        <v>0</v>
      </c>
      <c r="X4623" s="48" t="s">
        <v>269</v>
      </c>
    </row>
    <row r="4624" spans="23:24">
      <c r="W4624" s="69" t="b">
        <v>0</v>
      </c>
      <c r="X4624" s="48" t="s">
        <v>269</v>
      </c>
    </row>
    <row r="4625" spans="23:24">
      <c r="W4625" s="69" t="b">
        <v>0</v>
      </c>
      <c r="X4625" s="48" t="s">
        <v>269</v>
      </c>
    </row>
    <row r="4626" spans="23:24">
      <c r="W4626" s="69" t="b">
        <v>0</v>
      </c>
      <c r="X4626" s="48" t="s">
        <v>269</v>
      </c>
    </row>
    <row r="4627" spans="23:24">
      <c r="W4627" s="69" t="b">
        <v>0</v>
      </c>
      <c r="X4627" s="48" t="s">
        <v>269</v>
      </c>
    </row>
    <row r="4628" spans="23:24">
      <c r="W4628" s="69" t="b">
        <v>0</v>
      </c>
      <c r="X4628" s="48" t="s">
        <v>269</v>
      </c>
    </row>
    <row r="4629" spans="23:24">
      <c r="W4629" s="69" t="b">
        <v>0</v>
      </c>
      <c r="X4629" s="48" t="s">
        <v>269</v>
      </c>
    </row>
    <row r="4630" spans="23:24">
      <c r="W4630" s="69" t="b">
        <v>0</v>
      </c>
      <c r="X4630" s="48" t="s">
        <v>269</v>
      </c>
    </row>
    <row r="4631" spans="23:24">
      <c r="W4631" s="69" t="b">
        <v>0</v>
      </c>
      <c r="X4631" s="48" t="s">
        <v>269</v>
      </c>
    </row>
    <row r="4632" spans="23:24">
      <c r="W4632" s="69" t="b">
        <v>0</v>
      </c>
      <c r="X4632" s="48" t="s">
        <v>269</v>
      </c>
    </row>
    <row r="4633" spans="23:24">
      <c r="W4633" s="69" t="b">
        <v>0</v>
      </c>
      <c r="X4633" s="48" t="s">
        <v>269</v>
      </c>
    </row>
    <row r="4634" spans="23:24">
      <c r="W4634" s="69" t="b">
        <v>0</v>
      </c>
      <c r="X4634" s="48" t="s">
        <v>269</v>
      </c>
    </row>
    <row r="4635" spans="23:24">
      <c r="W4635" s="69" t="b">
        <v>0</v>
      </c>
      <c r="X4635" s="48" t="s">
        <v>269</v>
      </c>
    </row>
    <row r="4636" spans="23:24">
      <c r="W4636" s="69" t="b">
        <v>0</v>
      </c>
      <c r="X4636" s="48" t="s">
        <v>269</v>
      </c>
    </row>
    <row r="4637" spans="23:24">
      <c r="W4637" s="69" t="b">
        <v>0</v>
      </c>
      <c r="X4637" s="48" t="s">
        <v>269</v>
      </c>
    </row>
    <row r="4638" spans="23:24">
      <c r="W4638" s="69" t="b">
        <v>0</v>
      </c>
      <c r="X4638" s="48" t="s">
        <v>269</v>
      </c>
    </row>
    <row r="4639" spans="23:24">
      <c r="W4639" s="69" t="b">
        <v>0</v>
      </c>
      <c r="X4639" s="48" t="s">
        <v>269</v>
      </c>
    </row>
    <row r="4640" spans="23:24">
      <c r="W4640" s="69" t="b">
        <v>0</v>
      </c>
      <c r="X4640" s="48" t="s">
        <v>269</v>
      </c>
    </row>
    <row r="4641" spans="23:24">
      <c r="W4641" s="69" t="b">
        <v>0</v>
      </c>
      <c r="X4641" s="48" t="s">
        <v>269</v>
      </c>
    </row>
    <row r="4642" spans="23:24">
      <c r="W4642" s="69" t="b">
        <v>0</v>
      </c>
      <c r="X4642" s="48" t="s">
        <v>269</v>
      </c>
    </row>
    <row r="4643" spans="23:24">
      <c r="W4643" s="69" t="b">
        <v>0</v>
      </c>
      <c r="X4643" s="48" t="s">
        <v>269</v>
      </c>
    </row>
    <row r="4644" spans="23:24">
      <c r="W4644" s="69" t="b">
        <v>0</v>
      </c>
      <c r="X4644" s="48" t="s">
        <v>269</v>
      </c>
    </row>
    <row r="4645" spans="23:24">
      <c r="W4645" s="69" t="b">
        <v>0</v>
      </c>
      <c r="X4645" s="48" t="s">
        <v>269</v>
      </c>
    </row>
    <row r="4646" spans="23:24">
      <c r="W4646" s="69" t="b">
        <v>0</v>
      </c>
      <c r="X4646" s="48" t="s">
        <v>269</v>
      </c>
    </row>
    <row r="4647" spans="23:24">
      <c r="W4647" s="69" t="b">
        <v>0</v>
      </c>
      <c r="X4647" s="48" t="s">
        <v>269</v>
      </c>
    </row>
    <row r="4648" spans="23:24">
      <c r="W4648" s="69" t="b">
        <v>0</v>
      </c>
      <c r="X4648" s="48" t="s">
        <v>269</v>
      </c>
    </row>
    <row r="4649" spans="23:24">
      <c r="W4649" s="69" t="b">
        <v>0</v>
      </c>
      <c r="X4649" s="48" t="s">
        <v>269</v>
      </c>
    </row>
    <row r="4650" spans="23:24">
      <c r="W4650" s="69" t="b">
        <v>0</v>
      </c>
      <c r="X4650" s="48" t="s">
        <v>269</v>
      </c>
    </row>
    <row r="4651" spans="23:24">
      <c r="W4651" s="69" t="b">
        <v>0</v>
      </c>
      <c r="X4651" s="48" t="s">
        <v>269</v>
      </c>
    </row>
    <row r="4652" spans="23:24">
      <c r="W4652" s="69" t="b">
        <v>0</v>
      </c>
      <c r="X4652" s="48" t="s">
        <v>269</v>
      </c>
    </row>
    <row r="4653" spans="23:24">
      <c r="W4653" s="69" t="b">
        <v>0</v>
      </c>
      <c r="X4653" s="48" t="s">
        <v>269</v>
      </c>
    </row>
    <row r="4654" spans="23:24">
      <c r="W4654" s="69" t="b">
        <v>0</v>
      </c>
      <c r="X4654" s="48" t="s">
        <v>269</v>
      </c>
    </row>
    <row r="4655" spans="23:24">
      <c r="W4655" s="69" t="b">
        <v>0</v>
      </c>
      <c r="X4655" s="48" t="s">
        <v>269</v>
      </c>
    </row>
    <row r="4656" spans="23:24">
      <c r="W4656" s="69" t="b">
        <v>0</v>
      </c>
      <c r="X4656" s="48" t="s">
        <v>269</v>
      </c>
    </row>
    <row r="4657" spans="23:24">
      <c r="W4657" s="69" t="b">
        <v>0</v>
      </c>
      <c r="X4657" s="48" t="s">
        <v>269</v>
      </c>
    </row>
    <row r="4658" spans="23:24">
      <c r="W4658" s="69" t="b">
        <v>0</v>
      </c>
      <c r="X4658" s="48" t="s">
        <v>269</v>
      </c>
    </row>
    <row r="4659" spans="23:24">
      <c r="W4659" s="69" t="b">
        <v>0</v>
      </c>
      <c r="X4659" s="48" t="s">
        <v>269</v>
      </c>
    </row>
    <row r="4660" spans="23:24">
      <c r="W4660" s="69" t="b">
        <v>0</v>
      </c>
      <c r="X4660" s="48" t="s">
        <v>269</v>
      </c>
    </row>
    <row r="4661" spans="23:24">
      <c r="W4661" s="69" t="b">
        <v>0</v>
      </c>
      <c r="X4661" s="48" t="s">
        <v>269</v>
      </c>
    </row>
    <row r="4662" spans="23:24">
      <c r="W4662" s="69" t="b">
        <v>0</v>
      </c>
      <c r="X4662" s="48" t="s">
        <v>269</v>
      </c>
    </row>
    <row r="4663" spans="23:24">
      <c r="W4663" s="69" t="b">
        <v>0</v>
      </c>
      <c r="X4663" s="48" t="s">
        <v>269</v>
      </c>
    </row>
    <row r="4664" spans="23:24">
      <c r="W4664" s="69" t="b">
        <v>0</v>
      </c>
      <c r="X4664" s="48" t="s">
        <v>269</v>
      </c>
    </row>
    <row r="4665" spans="23:24">
      <c r="W4665" s="69" t="b">
        <v>0</v>
      </c>
      <c r="X4665" s="48" t="s">
        <v>269</v>
      </c>
    </row>
    <row r="4666" spans="23:24">
      <c r="W4666" s="69" t="b">
        <v>0</v>
      </c>
      <c r="X4666" s="48" t="s">
        <v>269</v>
      </c>
    </row>
    <row r="4667" spans="23:24">
      <c r="W4667" s="69" t="b">
        <v>0</v>
      </c>
      <c r="X4667" s="48" t="s">
        <v>269</v>
      </c>
    </row>
    <row r="4668" spans="23:24">
      <c r="W4668" s="69" t="b">
        <v>0</v>
      </c>
      <c r="X4668" s="48" t="s">
        <v>269</v>
      </c>
    </row>
    <row r="4669" spans="23:24">
      <c r="W4669" s="69" t="b">
        <v>0</v>
      </c>
      <c r="X4669" s="48" t="s">
        <v>269</v>
      </c>
    </row>
    <row r="4670" spans="23:24">
      <c r="W4670" s="69" t="b">
        <v>0</v>
      </c>
      <c r="X4670" s="48" t="s">
        <v>269</v>
      </c>
    </row>
    <row r="4671" spans="23:24">
      <c r="W4671" s="69" t="b">
        <v>0</v>
      </c>
      <c r="X4671" s="48" t="s">
        <v>269</v>
      </c>
    </row>
    <row r="4672" spans="23:24">
      <c r="W4672" s="69" t="b">
        <v>0</v>
      </c>
      <c r="X4672" s="48" t="s">
        <v>269</v>
      </c>
    </row>
    <row r="4673" spans="23:24">
      <c r="W4673" s="69" t="b">
        <v>0</v>
      </c>
      <c r="X4673" s="48" t="s">
        <v>269</v>
      </c>
    </row>
    <row r="4674" spans="23:24">
      <c r="W4674" s="69" t="b">
        <v>0</v>
      </c>
      <c r="X4674" s="48" t="s">
        <v>269</v>
      </c>
    </row>
    <row r="4675" spans="23:24">
      <c r="W4675" s="69" t="b">
        <v>0</v>
      </c>
      <c r="X4675" s="48" t="s">
        <v>269</v>
      </c>
    </row>
    <row r="4676" spans="23:24">
      <c r="W4676" s="69" t="b">
        <v>0</v>
      </c>
      <c r="X4676" s="48" t="s">
        <v>269</v>
      </c>
    </row>
    <row r="4677" spans="23:24">
      <c r="W4677" s="69" t="b">
        <v>0</v>
      </c>
      <c r="X4677" s="48" t="s">
        <v>269</v>
      </c>
    </row>
    <row r="4678" spans="23:24">
      <c r="W4678" s="69" t="b">
        <v>0</v>
      </c>
      <c r="X4678" s="48" t="s">
        <v>269</v>
      </c>
    </row>
    <row r="4679" spans="23:24">
      <c r="W4679" s="69" t="b">
        <v>0</v>
      </c>
      <c r="X4679" s="48" t="s">
        <v>269</v>
      </c>
    </row>
    <row r="4680" spans="23:24">
      <c r="W4680" s="69" t="b">
        <v>0</v>
      </c>
      <c r="X4680" s="48" t="s">
        <v>269</v>
      </c>
    </row>
    <row r="4681" spans="23:24">
      <c r="W4681" s="69" t="b">
        <v>0</v>
      </c>
      <c r="X4681" s="48" t="s">
        <v>269</v>
      </c>
    </row>
    <row r="4682" spans="23:24">
      <c r="W4682" s="69" t="b">
        <v>0</v>
      </c>
      <c r="X4682" s="48" t="s">
        <v>269</v>
      </c>
    </row>
    <row r="4683" spans="23:24">
      <c r="W4683" s="69" t="b">
        <v>0</v>
      </c>
      <c r="X4683" s="48" t="s">
        <v>269</v>
      </c>
    </row>
    <row r="4684" spans="23:24">
      <c r="W4684" s="69" t="b">
        <v>0</v>
      </c>
      <c r="X4684" s="48" t="s">
        <v>269</v>
      </c>
    </row>
    <row r="4685" spans="23:24">
      <c r="W4685" s="69" t="b">
        <v>0</v>
      </c>
      <c r="X4685" s="48" t="s">
        <v>269</v>
      </c>
    </row>
    <row r="4686" spans="23:24">
      <c r="W4686" s="69" t="b">
        <v>0</v>
      </c>
      <c r="X4686" s="48" t="s">
        <v>269</v>
      </c>
    </row>
    <row r="4687" spans="23:24">
      <c r="W4687" s="69" t="b">
        <v>0</v>
      </c>
      <c r="X4687" s="48" t="s">
        <v>269</v>
      </c>
    </row>
    <row r="4688" spans="23:24">
      <c r="W4688" s="69" t="b">
        <v>0</v>
      </c>
      <c r="X4688" s="48" t="s">
        <v>269</v>
      </c>
    </row>
    <row r="4689" spans="23:24">
      <c r="W4689" s="69" t="b">
        <v>0</v>
      </c>
      <c r="X4689" s="48" t="s">
        <v>269</v>
      </c>
    </row>
    <row r="4690" spans="23:24">
      <c r="W4690" s="69" t="b">
        <v>0</v>
      </c>
      <c r="X4690" s="48" t="s">
        <v>269</v>
      </c>
    </row>
    <row r="4691" spans="23:24">
      <c r="W4691" s="69" t="b">
        <v>0</v>
      </c>
      <c r="X4691" s="48" t="s">
        <v>269</v>
      </c>
    </row>
    <row r="4692" spans="23:24">
      <c r="W4692" s="69" t="b">
        <v>0</v>
      </c>
      <c r="X4692" s="48" t="s">
        <v>269</v>
      </c>
    </row>
    <row r="4693" spans="23:24">
      <c r="W4693" s="69" t="b">
        <v>0</v>
      </c>
      <c r="X4693" s="48" t="s">
        <v>269</v>
      </c>
    </row>
    <row r="4694" spans="23:24">
      <c r="W4694" s="69" t="b">
        <v>0</v>
      </c>
      <c r="X4694" s="48" t="s">
        <v>269</v>
      </c>
    </row>
    <row r="4695" spans="23:24">
      <c r="W4695" s="69" t="b">
        <v>0</v>
      </c>
      <c r="X4695" s="48" t="s">
        <v>269</v>
      </c>
    </row>
    <row r="4696" spans="23:24">
      <c r="W4696" s="69" t="b">
        <v>0</v>
      </c>
      <c r="X4696" s="48" t="s">
        <v>269</v>
      </c>
    </row>
    <row r="4697" spans="23:24">
      <c r="W4697" s="69" t="b">
        <v>0</v>
      </c>
      <c r="X4697" s="48" t="s">
        <v>269</v>
      </c>
    </row>
    <row r="4698" spans="23:24">
      <c r="W4698" s="69" t="b">
        <v>0</v>
      </c>
      <c r="X4698" s="48" t="s">
        <v>269</v>
      </c>
    </row>
    <row r="4699" spans="23:24">
      <c r="W4699" s="69" t="b">
        <v>0</v>
      </c>
      <c r="X4699" s="48" t="s">
        <v>269</v>
      </c>
    </row>
    <row r="4700" spans="23:24">
      <c r="W4700" s="69" t="b">
        <v>0</v>
      </c>
      <c r="X4700" s="48" t="s">
        <v>269</v>
      </c>
    </row>
    <row r="4701" spans="23:24">
      <c r="W4701" s="69" t="b">
        <v>0</v>
      </c>
      <c r="X4701" s="48" t="s">
        <v>269</v>
      </c>
    </row>
    <row r="4702" spans="23:24">
      <c r="W4702" s="69" t="b">
        <v>0</v>
      </c>
      <c r="X4702" s="48" t="s">
        <v>269</v>
      </c>
    </row>
    <row r="4703" spans="23:24">
      <c r="W4703" s="69" t="b">
        <v>0</v>
      </c>
      <c r="X4703" s="48" t="s">
        <v>269</v>
      </c>
    </row>
    <row r="4704" spans="23:24">
      <c r="W4704" s="69" t="b">
        <v>0</v>
      </c>
      <c r="X4704" s="48" t="s">
        <v>269</v>
      </c>
    </row>
    <row r="4705" spans="23:24">
      <c r="W4705" s="69" t="b">
        <v>0</v>
      </c>
      <c r="X4705" s="48" t="s">
        <v>269</v>
      </c>
    </row>
    <row r="4706" spans="23:24">
      <c r="W4706" s="69" t="b">
        <v>0</v>
      </c>
      <c r="X4706" s="48" t="s">
        <v>269</v>
      </c>
    </row>
    <row r="4707" spans="23:24">
      <c r="W4707" s="69" t="b">
        <v>0</v>
      </c>
      <c r="X4707" s="48" t="s">
        <v>269</v>
      </c>
    </row>
    <row r="4708" spans="23:24">
      <c r="W4708" s="69" t="b">
        <v>0</v>
      </c>
      <c r="X4708" s="48" t="s">
        <v>269</v>
      </c>
    </row>
    <row r="4709" spans="23:24">
      <c r="W4709" s="69" t="b">
        <v>0</v>
      </c>
      <c r="X4709" s="48" t="s">
        <v>269</v>
      </c>
    </row>
    <row r="4710" spans="23:24">
      <c r="W4710" s="69" t="b">
        <v>0</v>
      </c>
      <c r="X4710" s="48" t="s">
        <v>269</v>
      </c>
    </row>
    <row r="4711" spans="23:24">
      <c r="W4711" s="69" t="b">
        <v>0</v>
      </c>
      <c r="X4711" s="48" t="s">
        <v>269</v>
      </c>
    </row>
    <row r="4712" spans="23:24">
      <c r="W4712" s="69" t="b">
        <v>0</v>
      </c>
      <c r="X4712" s="48" t="s">
        <v>269</v>
      </c>
    </row>
    <row r="4713" spans="23:24">
      <c r="W4713" s="69" t="b">
        <v>0</v>
      </c>
      <c r="X4713" s="48" t="s">
        <v>269</v>
      </c>
    </row>
    <row r="4714" spans="23:24">
      <c r="W4714" s="69" t="b">
        <v>0</v>
      </c>
      <c r="X4714" s="48" t="s">
        <v>269</v>
      </c>
    </row>
    <row r="4715" spans="23:24">
      <c r="W4715" s="69" t="b">
        <v>0</v>
      </c>
      <c r="X4715" s="48" t="s">
        <v>269</v>
      </c>
    </row>
    <row r="4716" spans="23:24">
      <c r="W4716" s="69" t="b">
        <v>0</v>
      </c>
      <c r="X4716" s="48" t="s">
        <v>269</v>
      </c>
    </row>
    <row r="4717" spans="23:24">
      <c r="W4717" s="69" t="b">
        <v>0</v>
      </c>
      <c r="X4717" s="48" t="s">
        <v>269</v>
      </c>
    </row>
    <row r="4718" spans="23:24">
      <c r="W4718" s="69" t="b">
        <v>0</v>
      </c>
      <c r="X4718" s="48" t="s">
        <v>269</v>
      </c>
    </row>
    <row r="4719" spans="23:24">
      <c r="W4719" s="69" t="b">
        <v>0</v>
      </c>
      <c r="X4719" s="48" t="s">
        <v>269</v>
      </c>
    </row>
    <row r="4720" spans="23:24">
      <c r="W4720" s="69" t="b">
        <v>0</v>
      </c>
      <c r="X4720" s="48" t="s">
        <v>269</v>
      </c>
    </row>
    <row r="4721" spans="23:24">
      <c r="W4721" s="69" t="b">
        <v>0</v>
      </c>
      <c r="X4721" s="48" t="s">
        <v>269</v>
      </c>
    </row>
    <row r="4722" spans="23:24">
      <c r="W4722" s="69" t="b">
        <v>0</v>
      </c>
      <c r="X4722" s="48" t="s">
        <v>269</v>
      </c>
    </row>
    <row r="4723" spans="23:24">
      <c r="W4723" s="69" t="b">
        <v>0</v>
      </c>
      <c r="X4723" s="48" t="s">
        <v>269</v>
      </c>
    </row>
    <row r="4724" spans="23:24">
      <c r="W4724" s="69" t="b">
        <v>0</v>
      </c>
      <c r="X4724" s="48" t="s">
        <v>269</v>
      </c>
    </row>
    <row r="4725" spans="23:24">
      <c r="W4725" s="69" t="b">
        <v>0</v>
      </c>
      <c r="X4725" s="48" t="s">
        <v>269</v>
      </c>
    </row>
    <row r="4726" spans="23:24">
      <c r="W4726" s="69" t="b">
        <v>0</v>
      </c>
      <c r="X4726" s="48" t="s">
        <v>269</v>
      </c>
    </row>
    <row r="4727" spans="23:24">
      <c r="W4727" s="69" t="b">
        <v>0</v>
      </c>
      <c r="X4727" s="48" t="s">
        <v>269</v>
      </c>
    </row>
    <row r="4728" spans="23:24">
      <c r="W4728" s="69" t="b">
        <v>0</v>
      </c>
      <c r="X4728" s="48" t="s">
        <v>269</v>
      </c>
    </row>
    <row r="4729" spans="23:24">
      <c r="W4729" s="69" t="b">
        <v>0</v>
      </c>
      <c r="X4729" s="48" t="s">
        <v>269</v>
      </c>
    </row>
    <row r="4730" spans="23:24">
      <c r="W4730" s="69" t="b">
        <v>0</v>
      </c>
      <c r="X4730" s="48" t="s">
        <v>269</v>
      </c>
    </row>
    <row r="4731" spans="23:24">
      <c r="W4731" s="69" t="b">
        <v>0</v>
      </c>
      <c r="X4731" s="48" t="s">
        <v>269</v>
      </c>
    </row>
    <row r="4732" spans="23:24">
      <c r="W4732" s="69" t="b">
        <v>0</v>
      </c>
      <c r="X4732" s="48" t="s">
        <v>269</v>
      </c>
    </row>
    <row r="4733" spans="23:24">
      <c r="W4733" s="69" t="b">
        <v>0</v>
      </c>
      <c r="X4733" s="48" t="s">
        <v>269</v>
      </c>
    </row>
    <row r="4734" spans="23:24">
      <c r="W4734" s="69" t="b">
        <v>0</v>
      </c>
      <c r="X4734" s="48" t="s">
        <v>269</v>
      </c>
    </row>
    <row r="4735" spans="23:24">
      <c r="W4735" s="69" t="b">
        <v>0</v>
      </c>
      <c r="X4735" s="48" t="s">
        <v>269</v>
      </c>
    </row>
    <row r="4736" spans="23:24">
      <c r="W4736" s="69" t="b">
        <v>0</v>
      </c>
      <c r="X4736" s="48" t="s">
        <v>269</v>
      </c>
    </row>
    <row r="4737" spans="23:24">
      <c r="W4737" s="69" t="b">
        <v>0</v>
      </c>
      <c r="X4737" s="48" t="s">
        <v>269</v>
      </c>
    </row>
    <row r="4738" spans="23:24">
      <c r="W4738" s="69" t="b">
        <v>0</v>
      </c>
      <c r="X4738" s="48" t="s">
        <v>269</v>
      </c>
    </row>
    <row r="4739" spans="23:24">
      <c r="W4739" s="69" t="b">
        <v>0</v>
      </c>
      <c r="X4739" s="48" t="s">
        <v>269</v>
      </c>
    </row>
    <row r="4740" spans="23:24">
      <c r="W4740" s="69" t="b">
        <v>0</v>
      </c>
      <c r="X4740" s="48" t="s">
        <v>269</v>
      </c>
    </row>
    <row r="4741" spans="23:24">
      <c r="W4741" s="69" t="b">
        <v>0</v>
      </c>
      <c r="X4741" s="48" t="s">
        <v>269</v>
      </c>
    </row>
    <row r="4742" spans="23:24">
      <c r="W4742" s="69" t="b">
        <v>0</v>
      </c>
      <c r="X4742" s="48" t="s">
        <v>269</v>
      </c>
    </row>
    <row r="4743" spans="23:24">
      <c r="W4743" s="69" t="b">
        <v>0</v>
      </c>
      <c r="X4743" s="48" t="s">
        <v>269</v>
      </c>
    </row>
    <row r="4744" spans="23:24">
      <c r="W4744" s="69" t="b">
        <v>0</v>
      </c>
      <c r="X4744" s="48" t="s">
        <v>269</v>
      </c>
    </row>
    <row r="4745" spans="23:24">
      <c r="W4745" s="69" t="b">
        <v>0</v>
      </c>
      <c r="X4745" s="48" t="s">
        <v>269</v>
      </c>
    </row>
    <row r="4746" spans="23:24">
      <c r="W4746" s="69" t="b">
        <v>0</v>
      </c>
      <c r="X4746" s="48" t="s">
        <v>269</v>
      </c>
    </row>
    <row r="4747" spans="23:24">
      <c r="W4747" s="69" t="b">
        <v>0</v>
      </c>
      <c r="X4747" s="48" t="s">
        <v>269</v>
      </c>
    </row>
    <row r="4748" spans="23:24">
      <c r="W4748" s="69" t="b">
        <v>0</v>
      </c>
      <c r="X4748" s="48" t="s">
        <v>269</v>
      </c>
    </row>
    <row r="4749" spans="23:24">
      <c r="W4749" s="69" t="b">
        <v>0</v>
      </c>
      <c r="X4749" s="48" t="s">
        <v>269</v>
      </c>
    </row>
    <row r="4750" spans="23:24">
      <c r="W4750" s="69" t="b">
        <v>0</v>
      </c>
      <c r="X4750" s="48" t="s">
        <v>269</v>
      </c>
    </row>
    <row r="4751" spans="23:24">
      <c r="W4751" s="69" t="b">
        <v>0</v>
      </c>
      <c r="X4751" s="48" t="s">
        <v>269</v>
      </c>
    </row>
    <row r="4752" spans="23:24">
      <c r="W4752" s="69" t="b">
        <v>0</v>
      </c>
      <c r="X4752" s="48" t="s">
        <v>269</v>
      </c>
    </row>
    <row r="4753" spans="23:24">
      <c r="W4753" s="69" t="b">
        <v>0</v>
      </c>
      <c r="X4753" s="48" t="s">
        <v>269</v>
      </c>
    </row>
    <row r="4754" spans="23:24">
      <c r="W4754" s="69" t="b">
        <v>0</v>
      </c>
      <c r="X4754" s="48" t="s">
        <v>269</v>
      </c>
    </row>
    <row r="4755" spans="23:24">
      <c r="W4755" s="69" t="b">
        <v>0</v>
      </c>
      <c r="X4755" s="48" t="s">
        <v>269</v>
      </c>
    </row>
    <row r="4756" spans="23:24">
      <c r="W4756" s="69" t="b">
        <v>0</v>
      </c>
      <c r="X4756" s="48" t="s">
        <v>269</v>
      </c>
    </row>
    <row r="4757" spans="23:24">
      <c r="W4757" s="69" t="b">
        <v>0</v>
      </c>
      <c r="X4757" s="48" t="s">
        <v>269</v>
      </c>
    </row>
    <row r="4758" spans="23:24">
      <c r="W4758" s="69" t="b">
        <v>0</v>
      </c>
      <c r="X4758" s="48" t="s">
        <v>269</v>
      </c>
    </row>
    <row r="4759" spans="23:24">
      <c r="W4759" s="69" t="b">
        <v>0</v>
      </c>
      <c r="X4759" s="48" t="s">
        <v>269</v>
      </c>
    </row>
    <row r="4760" spans="23:24">
      <c r="W4760" s="69" t="b">
        <v>0</v>
      </c>
      <c r="X4760" s="48" t="s">
        <v>269</v>
      </c>
    </row>
    <row r="4761" spans="23:24">
      <c r="W4761" s="69" t="b">
        <v>0</v>
      </c>
      <c r="X4761" s="48" t="s">
        <v>269</v>
      </c>
    </row>
    <row r="4762" spans="23:24">
      <c r="W4762" s="69" t="b">
        <v>0</v>
      </c>
      <c r="X4762" s="48" t="s">
        <v>269</v>
      </c>
    </row>
    <row r="4763" spans="23:24">
      <c r="W4763" s="69" t="b">
        <v>0</v>
      </c>
      <c r="X4763" s="48" t="s">
        <v>269</v>
      </c>
    </row>
    <row r="4764" spans="23:24">
      <c r="W4764" s="69" t="b">
        <v>0</v>
      </c>
      <c r="X4764" s="48" t="s">
        <v>269</v>
      </c>
    </row>
    <row r="4765" spans="23:24">
      <c r="W4765" s="69" t="b">
        <v>0</v>
      </c>
      <c r="X4765" s="48" t="s">
        <v>269</v>
      </c>
    </row>
    <row r="4766" spans="23:24">
      <c r="W4766" s="69" t="b">
        <v>0</v>
      </c>
      <c r="X4766" s="48" t="s">
        <v>269</v>
      </c>
    </row>
    <row r="4767" spans="23:24">
      <c r="W4767" s="69" t="b">
        <v>0</v>
      </c>
      <c r="X4767" s="48" t="s">
        <v>269</v>
      </c>
    </row>
    <row r="4768" spans="23:24">
      <c r="W4768" s="69" t="b">
        <v>0</v>
      </c>
      <c r="X4768" s="48" t="s">
        <v>269</v>
      </c>
    </row>
    <row r="4769" spans="23:24">
      <c r="W4769" s="69" t="b">
        <v>0</v>
      </c>
      <c r="X4769" s="48" t="s">
        <v>269</v>
      </c>
    </row>
    <row r="4770" spans="23:24">
      <c r="W4770" s="69" t="b">
        <v>0</v>
      </c>
      <c r="X4770" s="48" t="s">
        <v>269</v>
      </c>
    </row>
    <row r="4771" spans="23:24">
      <c r="W4771" s="69" t="b">
        <v>0</v>
      </c>
      <c r="X4771" s="48" t="s">
        <v>269</v>
      </c>
    </row>
    <row r="4772" spans="23:24">
      <c r="W4772" s="69" t="b">
        <v>0</v>
      </c>
      <c r="X4772" s="48" t="s">
        <v>269</v>
      </c>
    </row>
    <row r="4773" spans="23:24">
      <c r="W4773" s="69" t="b">
        <v>0</v>
      </c>
      <c r="X4773" s="48" t="s">
        <v>269</v>
      </c>
    </row>
    <row r="4774" spans="23:24">
      <c r="W4774" s="69" t="b">
        <v>0</v>
      </c>
      <c r="X4774" s="48" t="s">
        <v>269</v>
      </c>
    </row>
    <row r="4775" spans="23:24">
      <c r="W4775" s="69" t="b">
        <v>0</v>
      </c>
      <c r="X4775" s="48" t="s">
        <v>269</v>
      </c>
    </row>
    <row r="4776" spans="23:24">
      <c r="W4776" s="69" t="b">
        <v>0</v>
      </c>
      <c r="X4776" s="48" t="s">
        <v>269</v>
      </c>
    </row>
    <row r="4777" spans="23:24">
      <c r="W4777" s="69" t="b">
        <v>0</v>
      </c>
      <c r="X4777" s="48" t="s">
        <v>269</v>
      </c>
    </row>
    <row r="4778" spans="23:24">
      <c r="W4778" s="69" t="b">
        <v>0</v>
      </c>
      <c r="X4778" s="48" t="s">
        <v>269</v>
      </c>
    </row>
    <row r="4779" spans="23:24">
      <c r="W4779" s="69" t="b">
        <v>0</v>
      </c>
      <c r="X4779" s="48" t="s">
        <v>269</v>
      </c>
    </row>
    <row r="4780" spans="23:24">
      <c r="W4780" s="69" t="b">
        <v>0</v>
      </c>
      <c r="X4780" s="48" t="s">
        <v>269</v>
      </c>
    </row>
    <row r="4781" spans="23:24">
      <c r="W4781" s="69" t="b">
        <v>0</v>
      </c>
      <c r="X4781" s="48" t="s">
        <v>269</v>
      </c>
    </row>
    <row r="4782" spans="23:24">
      <c r="W4782" s="69" t="b">
        <v>0</v>
      </c>
      <c r="X4782" s="48" t="s">
        <v>269</v>
      </c>
    </row>
    <row r="4783" spans="23:24">
      <c r="W4783" s="69" t="b">
        <v>0</v>
      </c>
      <c r="X4783" s="48" t="s">
        <v>269</v>
      </c>
    </row>
    <row r="4784" spans="23:24">
      <c r="W4784" s="69" t="b">
        <v>0</v>
      </c>
      <c r="X4784" s="48" t="s">
        <v>269</v>
      </c>
    </row>
    <row r="4785" spans="23:24">
      <c r="W4785" s="69" t="b">
        <v>0</v>
      </c>
      <c r="X4785" s="48" t="s">
        <v>269</v>
      </c>
    </row>
    <row r="4786" spans="23:24">
      <c r="W4786" s="69" t="b">
        <v>0</v>
      </c>
      <c r="X4786" s="48" t="s">
        <v>269</v>
      </c>
    </row>
    <row r="4787" spans="23:24">
      <c r="W4787" s="69" t="b">
        <v>0</v>
      </c>
      <c r="X4787" s="48" t="s">
        <v>269</v>
      </c>
    </row>
    <row r="4788" spans="23:24">
      <c r="W4788" s="69" t="b">
        <v>0</v>
      </c>
      <c r="X4788" s="48" t="s">
        <v>269</v>
      </c>
    </row>
    <row r="4789" spans="23:24">
      <c r="W4789" s="69" t="b">
        <v>0</v>
      </c>
      <c r="X4789" s="48" t="s">
        <v>269</v>
      </c>
    </row>
    <row r="4790" spans="23:24">
      <c r="W4790" s="69" t="b">
        <v>0</v>
      </c>
      <c r="X4790" s="48" t="s">
        <v>269</v>
      </c>
    </row>
    <row r="4791" spans="23:24">
      <c r="W4791" s="69" t="b">
        <v>0</v>
      </c>
      <c r="X4791" s="48" t="s">
        <v>269</v>
      </c>
    </row>
    <row r="4792" spans="23:24">
      <c r="W4792" s="69" t="b">
        <v>0</v>
      </c>
      <c r="X4792" s="48" t="s">
        <v>269</v>
      </c>
    </row>
    <row r="4793" spans="23:24">
      <c r="W4793" s="69" t="b">
        <v>0</v>
      </c>
      <c r="X4793" s="48" t="s">
        <v>269</v>
      </c>
    </row>
    <row r="4794" spans="23:24">
      <c r="W4794" s="69" t="b">
        <v>0</v>
      </c>
      <c r="X4794" s="48" t="s">
        <v>269</v>
      </c>
    </row>
    <row r="4795" spans="23:24">
      <c r="W4795" s="69" t="b">
        <v>0</v>
      </c>
      <c r="X4795" s="48" t="s">
        <v>269</v>
      </c>
    </row>
    <row r="4796" spans="23:24">
      <c r="W4796" s="69" t="b">
        <v>0</v>
      </c>
      <c r="X4796" s="48" t="s">
        <v>269</v>
      </c>
    </row>
    <row r="4797" spans="23:24">
      <c r="W4797" s="69" t="b">
        <v>0</v>
      </c>
      <c r="X4797" s="48" t="s">
        <v>269</v>
      </c>
    </row>
    <row r="4798" spans="23:24">
      <c r="W4798" s="69" t="b">
        <v>0</v>
      </c>
      <c r="X4798" s="48" t="s">
        <v>269</v>
      </c>
    </row>
    <row r="4799" spans="23:24">
      <c r="W4799" s="69" t="b">
        <v>0</v>
      </c>
      <c r="X4799" s="48" t="s">
        <v>269</v>
      </c>
    </row>
    <row r="4800" spans="23:24">
      <c r="W4800" s="69" t="b">
        <v>0</v>
      </c>
      <c r="X4800" s="48" t="s">
        <v>269</v>
      </c>
    </row>
    <row r="4801" spans="23:24">
      <c r="W4801" s="69" t="b">
        <v>0</v>
      </c>
      <c r="X4801" s="48" t="s">
        <v>269</v>
      </c>
    </row>
    <row r="4802" spans="23:24">
      <c r="W4802" s="69" t="b">
        <v>0</v>
      </c>
      <c r="X4802" s="48" t="s">
        <v>269</v>
      </c>
    </row>
    <row r="4803" spans="23:24">
      <c r="W4803" s="69" t="b">
        <v>0</v>
      </c>
      <c r="X4803" s="48" t="s">
        <v>269</v>
      </c>
    </row>
    <row r="4804" spans="23:24">
      <c r="W4804" s="69" t="b">
        <v>0</v>
      </c>
      <c r="X4804" s="48" t="s">
        <v>269</v>
      </c>
    </row>
    <row r="4805" spans="23:24">
      <c r="W4805" s="69" t="b">
        <v>0</v>
      </c>
      <c r="X4805" s="48" t="s">
        <v>269</v>
      </c>
    </row>
    <row r="4806" spans="23:24">
      <c r="W4806" s="69" t="b">
        <v>0</v>
      </c>
      <c r="X4806" s="48" t="s">
        <v>269</v>
      </c>
    </row>
    <row r="4807" spans="23:24">
      <c r="W4807" s="69" t="b">
        <v>0</v>
      </c>
      <c r="X4807" s="48" t="s">
        <v>269</v>
      </c>
    </row>
    <row r="4808" spans="23:24">
      <c r="W4808" s="69" t="b">
        <v>0</v>
      </c>
      <c r="X4808" s="48" t="s">
        <v>269</v>
      </c>
    </row>
    <row r="4809" spans="23:24">
      <c r="W4809" s="69" t="b">
        <v>0</v>
      </c>
      <c r="X4809" s="48" t="s">
        <v>269</v>
      </c>
    </row>
    <row r="4810" spans="23:24">
      <c r="W4810" s="69" t="b">
        <v>0</v>
      </c>
      <c r="X4810" s="48" t="s">
        <v>269</v>
      </c>
    </row>
    <row r="4811" spans="23:24">
      <c r="W4811" s="69" t="b">
        <v>0</v>
      </c>
      <c r="X4811" s="48" t="s">
        <v>269</v>
      </c>
    </row>
    <row r="4812" spans="23:24">
      <c r="W4812" s="69" t="b">
        <v>0</v>
      </c>
      <c r="X4812" s="48" t="s">
        <v>269</v>
      </c>
    </row>
    <row r="4813" spans="23:24">
      <c r="W4813" s="69" t="b">
        <v>0</v>
      </c>
      <c r="X4813" s="48" t="s">
        <v>269</v>
      </c>
    </row>
    <row r="4814" spans="23:24">
      <c r="W4814" s="69" t="b">
        <v>0</v>
      </c>
      <c r="X4814" s="48" t="s">
        <v>269</v>
      </c>
    </row>
    <row r="4815" spans="23:24">
      <c r="W4815" s="69" t="b">
        <v>0</v>
      </c>
      <c r="X4815" s="48" t="s">
        <v>269</v>
      </c>
    </row>
    <row r="4816" spans="23:24">
      <c r="W4816" s="69" t="b">
        <v>0</v>
      </c>
      <c r="X4816" s="48" t="s">
        <v>269</v>
      </c>
    </row>
    <row r="4817" spans="23:24">
      <c r="W4817" s="69" t="b">
        <v>0</v>
      </c>
      <c r="X4817" s="48" t="s">
        <v>269</v>
      </c>
    </row>
    <row r="4818" spans="23:24">
      <c r="W4818" s="69" t="b">
        <v>0</v>
      </c>
      <c r="X4818" s="48" t="s">
        <v>269</v>
      </c>
    </row>
    <row r="4819" spans="23:24">
      <c r="W4819" s="69" t="b">
        <v>0</v>
      </c>
      <c r="X4819" s="48" t="s">
        <v>269</v>
      </c>
    </row>
    <row r="4820" spans="23:24">
      <c r="W4820" s="69" t="b">
        <v>0</v>
      </c>
      <c r="X4820" s="48" t="s">
        <v>269</v>
      </c>
    </row>
    <row r="4821" spans="23:24">
      <c r="W4821" s="69" t="b">
        <v>0</v>
      </c>
      <c r="X4821" s="48" t="s">
        <v>269</v>
      </c>
    </row>
    <row r="4822" spans="23:24">
      <c r="W4822" s="69" t="b">
        <v>0</v>
      </c>
      <c r="X4822" s="48" t="s">
        <v>269</v>
      </c>
    </row>
    <row r="4823" spans="23:24">
      <c r="W4823" s="69" t="b">
        <v>0</v>
      </c>
      <c r="X4823" s="48" t="s">
        <v>269</v>
      </c>
    </row>
    <row r="4824" spans="23:24">
      <c r="W4824" s="69" t="b">
        <v>0</v>
      </c>
      <c r="X4824" s="48" t="s">
        <v>269</v>
      </c>
    </row>
    <row r="4825" spans="23:24">
      <c r="W4825" s="69" t="b">
        <v>0</v>
      </c>
      <c r="X4825" s="48" t="s">
        <v>269</v>
      </c>
    </row>
    <row r="4826" spans="23:24">
      <c r="W4826" s="69" t="b">
        <v>0</v>
      </c>
      <c r="X4826" s="48" t="s">
        <v>269</v>
      </c>
    </row>
    <row r="4827" spans="23:24">
      <c r="W4827" s="69" t="b">
        <v>0</v>
      </c>
      <c r="X4827" s="48" t="s">
        <v>269</v>
      </c>
    </row>
    <row r="4828" spans="23:24">
      <c r="W4828" s="69" t="b">
        <v>0</v>
      </c>
      <c r="X4828" s="48" t="s">
        <v>269</v>
      </c>
    </row>
    <row r="4829" spans="23:24">
      <c r="W4829" s="69" t="b">
        <v>0</v>
      </c>
      <c r="X4829" s="48" t="s">
        <v>269</v>
      </c>
    </row>
    <row r="4830" spans="23:24">
      <c r="W4830" s="69" t="b">
        <v>0</v>
      </c>
      <c r="X4830" s="48" t="s">
        <v>269</v>
      </c>
    </row>
    <row r="4831" spans="23:24">
      <c r="W4831" s="69" t="b">
        <v>0</v>
      </c>
      <c r="X4831" s="48" t="s">
        <v>269</v>
      </c>
    </row>
    <row r="4832" spans="23:24">
      <c r="W4832" s="69" t="b">
        <v>0</v>
      </c>
      <c r="X4832" s="48" t="s">
        <v>269</v>
      </c>
    </row>
    <row r="4833" spans="23:24">
      <c r="W4833" s="69" t="b">
        <v>0</v>
      </c>
      <c r="X4833" s="48" t="s">
        <v>269</v>
      </c>
    </row>
    <row r="4834" spans="23:24">
      <c r="W4834" s="69" t="b">
        <v>0</v>
      </c>
      <c r="X4834" s="48" t="s">
        <v>269</v>
      </c>
    </row>
    <row r="4835" spans="23:24">
      <c r="W4835" s="69" t="b">
        <v>0</v>
      </c>
      <c r="X4835" s="48" t="s">
        <v>269</v>
      </c>
    </row>
    <row r="4836" spans="23:24">
      <c r="W4836" s="69" t="b">
        <v>0</v>
      </c>
      <c r="X4836" s="48" t="s">
        <v>269</v>
      </c>
    </row>
    <row r="4837" spans="23:24">
      <c r="W4837" s="69" t="b">
        <v>0</v>
      </c>
      <c r="X4837" s="48" t="s">
        <v>269</v>
      </c>
    </row>
    <row r="4838" spans="23:24">
      <c r="W4838" s="69" t="b">
        <v>0</v>
      </c>
      <c r="X4838" s="48" t="s">
        <v>269</v>
      </c>
    </row>
    <row r="4839" spans="23:24">
      <c r="W4839" s="69" t="b">
        <v>0</v>
      </c>
      <c r="X4839" s="48" t="s">
        <v>269</v>
      </c>
    </row>
    <row r="4840" spans="23:24">
      <c r="W4840" s="69" t="b">
        <v>0</v>
      </c>
      <c r="X4840" s="48" t="s">
        <v>269</v>
      </c>
    </row>
    <row r="4841" spans="23:24">
      <c r="W4841" s="69" t="b">
        <v>0</v>
      </c>
      <c r="X4841" s="48" t="s">
        <v>269</v>
      </c>
    </row>
    <row r="4842" spans="23:24">
      <c r="W4842" s="69" t="b">
        <v>0</v>
      </c>
      <c r="X4842" s="48" t="s">
        <v>269</v>
      </c>
    </row>
    <row r="4843" spans="23:24">
      <c r="W4843" s="69" t="b">
        <v>0</v>
      </c>
      <c r="X4843" s="48" t="s">
        <v>269</v>
      </c>
    </row>
    <row r="4844" spans="23:24">
      <c r="W4844" s="69" t="b">
        <v>0</v>
      </c>
      <c r="X4844" s="48" t="s">
        <v>269</v>
      </c>
    </row>
    <row r="4845" spans="23:24">
      <c r="W4845" s="69" t="b">
        <v>0</v>
      </c>
      <c r="X4845" s="48" t="s">
        <v>269</v>
      </c>
    </row>
    <row r="4846" spans="23:24">
      <c r="W4846" s="69" t="b">
        <v>0</v>
      </c>
      <c r="X4846" s="48" t="s">
        <v>269</v>
      </c>
    </row>
    <row r="4847" spans="23:24">
      <c r="W4847" s="69" t="b">
        <v>0</v>
      </c>
      <c r="X4847" s="48" t="s">
        <v>269</v>
      </c>
    </row>
    <row r="4848" spans="23:24">
      <c r="W4848" s="69" t="b">
        <v>0</v>
      </c>
      <c r="X4848" s="48" t="s">
        <v>269</v>
      </c>
    </row>
    <row r="4849" spans="23:24">
      <c r="W4849" s="69" t="b">
        <v>0</v>
      </c>
      <c r="X4849" s="48" t="s">
        <v>269</v>
      </c>
    </row>
    <row r="4850" spans="23:24">
      <c r="W4850" s="69" t="b">
        <v>0</v>
      </c>
      <c r="X4850" s="48" t="s">
        <v>269</v>
      </c>
    </row>
    <row r="4851" spans="23:24">
      <c r="W4851" s="69" t="b">
        <v>0</v>
      </c>
      <c r="X4851" s="48" t="s">
        <v>269</v>
      </c>
    </row>
    <row r="4852" spans="23:24">
      <c r="W4852" s="69" t="b">
        <v>0</v>
      </c>
      <c r="X4852" s="48" t="s">
        <v>269</v>
      </c>
    </row>
    <row r="4853" spans="23:24">
      <c r="W4853" s="69" t="b">
        <v>0</v>
      </c>
      <c r="X4853" s="48" t="s">
        <v>269</v>
      </c>
    </row>
    <row r="4854" spans="23:24">
      <c r="W4854" s="69" t="b">
        <v>0</v>
      </c>
      <c r="X4854" s="48" t="s">
        <v>269</v>
      </c>
    </row>
    <row r="4855" spans="23:24">
      <c r="W4855" s="69" t="b">
        <v>0</v>
      </c>
      <c r="X4855" s="48" t="s">
        <v>269</v>
      </c>
    </row>
    <row r="4856" spans="23:24">
      <c r="W4856" s="69" t="b">
        <v>0</v>
      </c>
      <c r="X4856" s="48" t="s">
        <v>269</v>
      </c>
    </row>
    <row r="4857" spans="23:24">
      <c r="W4857" s="69" t="b">
        <v>0</v>
      </c>
      <c r="X4857" s="48" t="s">
        <v>269</v>
      </c>
    </row>
    <row r="4858" spans="23:24">
      <c r="W4858" s="69" t="b">
        <v>0</v>
      </c>
      <c r="X4858" s="48" t="s">
        <v>269</v>
      </c>
    </row>
    <row r="4859" spans="23:24">
      <c r="W4859" s="69" t="b">
        <v>0</v>
      </c>
      <c r="X4859" s="48" t="s">
        <v>269</v>
      </c>
    </row>
    <row r="4860" spans="23:24">
      <c r="W4860" s="69" t="b">
        <v>0</v>
      </c>
      <c r="X4860" s="48" t="s">
        <v>269</v>
      </c>
    </row>
    <row r="4861" spans="23:24">
      <c r="W4861" s="69" t="b">
        <v>0</v>
      </c>
      <c r="X4861" s="48" t="s">
        <v>269</v>
      </c>
    </row>
    <row r="4862" spans="23:24">
      <c r="W4862" s="69" t="b">
        <v>0</v>
      </c>
      <c r="X4862" s="48" t="s">
        <v>269</v>
      </c>
    </row>
    <row r="4863" spans="23:24">
      <c r="W4863" s="69" t="b">
        <v>0</v>
      </c>
      <c r="X4863" s="48" t="s">
        <v>269</v>
      </c>
    </row>
    <row r="4864" spans="23:24">
      <c r="W4864" s="69" t="b">
        <v>0</v>
      </c>
      <c r="X4864" s="48" t="s">
        <v>269</v>
      </c>
    </row>
    <row r="4865" spans="23:24">
      <c r="W4865" s="69" t="b">
        <v>0</v>
      </c>
      <c r="X4865" s="48" t="s">
        <v>269</v>
      </c>
    </row>
    <row r="4866" spans="23:24">
      <c r="W4866" s="69" t="b">
        <v>0</v>
      </c>
      <c r="X4866" s="48" t="s">
        <v>269</v>
      </c>
    </row>
    <row r="4867" spans="23:24">
      <c r="W4867" s="69" t="b">
        <v>0</v>
      </c>
      <c r="X4867" s="48" t="s">
        <v>269</v>
      </c>
    </row>
    <row r="4868" spans="23:24">
      <c r="W4868" s="69" t="b">
        <v>0</v>
      </c>
      <c r="X4868" s="48" t="s">
        <v>269</v>
      </c>
    </row>
    <row r="4869" spans="23:24">
      <c r="W4869" s="69" t="b">
        <v>0</v>
      </c>
      <c r="X4869" s="48" t="s">
        <v>269</v>
      </c>
    </row>
    <row r="4870" spans="23:24">
      <c r="W4870" s="69" t="b">
        <v>0</v>
      </c>
      <c r="X4870" s="48" t="s">
        <v>269</v>
      </c>
    </row>
    <row r="4871" spans="23:24">
      <c r="W4871" s="69" t="b">
        <v>0</v>
      </c>
      <c r="X4871" s="48" t="s">
        <v>269</v>
      </c>
    </row>
    <row r="4872" spans="23:24">
      <c r="W4872" s="69" t="b">
        <v>0</v>
      </c>
      <c r="X4872" s="48" t="s">
        <v>269</v>
      </c>
    </row>
    <row r="4873" spans="23:24">
      <c r="W4873" s="69" t="b">
        <v>0</v>
      </c>
      <c r="X4873" s="48" t="s">
        <v>269</v>
      </c>
    </row>
    <row r="4874" spans="23:24">
      <c r="W4874" s="69" t="b">
        <v>0</v>
      </c>
      <c r="X4874" s="48" t="s">
        <v>269</v>
      </c>
    </row>
    <row r="4875" spans="23:24">
      <c r="W4875" s="69" t="b">
        <v>0</v>
      </c>
      <c r="X4875" s="48" t="s">
        <v>269</v>
      </c>
    </row>
    <row r="4876" spans="23:24">
      <c r="W4876" s="69" t="b">
        <v>0</v>
      </c>
      <c r="X4876" s="48" t="s">
        <v>269</v>
      </c>
    </row>
    <row r="4877" spans="23:24">
      <c r="W4877" s="69" t="b">
        <v>0</v>
      </c>
      <c r="X4877" s="48" t="s">
        <v>269</v>
      </c>
    </row>
    <row r="4878" spans="23:24">
      <c r="W4878" s="69" t="b">
        <v>0</v>
      </c>
      <c r="X4878" s="48" t="s">
        <v>269</v>
      </c>
    </row>
    <row r="4879" spans="23:24">
      <c r="W4879" s="69" t="b">
        <v>0</v>
      </c>
      <c r="X4879" s="48" t="s">
        <v>269</v>
      </c>
    </row>
    <row r="4880" spans="23:24">
      <c r="W4880" s="69" t="b">
        <v>0</v>
      </c>
      <c r="X4880" s="48" t="s">
        <v>269</v>
      </c>
    </row>
    <row r="4881" spans="23:24">
      <c r="W4881" s="69" t="b">
        <v>0</v>
      </c>
      <c r="X4881" s="48" t="s">
        <v>269</v>
      </c>
    </row>
    <row r="4882" spans="23:24">
      <c r="W4882" s="69" t="b">
        <v>0</v>
      </c>
      <c r="X4882" s="48" t="s">
        <v>269</v>
      </c>
    </row>
    <row r="4883" spans="23:24">
      <c r="W4883" s="69" t="b">
        <v>0</v>
      </c>
      <c r="X4883" s="48" t="s">
        <v>269</v>
      </c>
    </row>
    <row r="4884" spans="23:24">
      <c r="W4884" s="69" t="b">
        <v>0</v>
      </c>
      <c r="X4884" s="48" t="s">
        <v>269</v>
      </c>
    </row>
    <row r="4885" spans="23:24">
      <c r="W4885" s="69" t="b">
        <v>0</v>
      </c>
      <c r="X4885" s="48" t="s">
        <v>269</v>
      </c>
    </row>
    <row r="4886" spans="23:24">
      <c r="W4886" s="69" t="b">
        <v>0</v>
      </c>
      <c r="X4886" s="48" t="s">
        <v>269</v>
      </c>
    </row>
    <row r="4887" spans="23:24">
      <c r="W4887" s="69" t="b">
        <v>0</v>
      </c>
      <c r="X4887" s="48" t="s">
        <v>269</v>
      </c>
    </row>
    <row r="4888" spans="23:24">
      <c r="W4888" s="69" t="b">
        <v>0</v>
      </c>
      <c r="X4888" s="48" t="s">
        <v>269</v>
      </c>
    </row>
    <row r="4889" spans="23:24">
      <c r="W4889" s="69" t="b">
        <v>0</v>
      </c>
      <c r="X4889" s="48" t="s">
        <v>269</v>
      </c>
    </row>
    <row r="4890" spans="23:24">
      <c r="W4890" s="69" t="b">
        <v>0</v>
      </c>
      <c r="X4890" s="48" t="s">
        <v>269</v>
      </c>
    </row>
    <row r="4891" spans="23:24">
      <c r="W4891" s="69" t="b">
        <v>0</v>
      </c>
      <c r="X4891" s="48" t="s">
        <v>269</v>
      </c>
    </row>
    <row r="4892" spans="23:24">
      <c r="W4892" s="69" t="b">
        <v>0</v>
      </c>
      <c r="X4892" s="48" t="s">
        <v>269</v>
      </c>
    </row>
    <row r="4893" spans="23:24">
      <c r="W4893" s="69" t="b">
        <v>0</v>
      </c>
      <c r="X4893" s="48" t="s">
        <v>269</v>
      </c>
    </row>
    <row r="4894" spans="23:24">
      <c r="W4894" s="69" t="b">
        <v>0</v>
      </c>
      <c r="X4894" s="48" t="s">
        <v>269</v>
      </c>
    </row>
    <row r="4895" spans="23:24">
      <c r="W4895" s="69" t="b">
        <v>0</v>
      </c>
      <c r="X4895" s="48" t="s">
        <v>269</v>
      </c>
    </row>
    <row r="4896" spans="23:24">
      <c r="W4896" s="69" t="b">
        <v>0</v>
      </c>
      <c r="X4896" s="48" t="s">
        <v>269</v>
      </c>
    </row>
    <row r="4897" spans="23:24">
      <c r="W4897" s="69" t="b">
        <v>0</v>
      </c>
      <c r="X4897" s="48" t="s">
        <v>269</v>
      </c>
    </row>
    <row r="4898" spans="23:24">
      <c r="W4898" s="69" t="b">
        <v>0</v>
      </c>
      <c r="X4898" s="48" t="s">
        <v>269</v>
      </c>
    </row>
    <row r="4899" spans="23:24">
      <c r="W4899" s="69" t="b">
        <v>0</v>
      </c>
      <c r="X4899" s="48" t="s">
        <v>269</v>
      </c>
    </row>
    <row r="4900" spans="23:24">
      <c r="W4900" s="69" t="b">
        <v>0</v>
      </c>
      <c r="X4900" s="48" t="s">
        <v>269</v>
      </c>
    </row>
    <row r="4901" spans="23:24">
      <c r="W4901" s="69" t="b">
        <v>0</v>
      </c>
      <c r="X4901" s="48" t="s">
        <v>269</v>
      </c>
    </row>
    <row r="4902" spans="23:24">
      <c r="W4902" s="69" t="b">
        <v>0</v>
      </c>
      <c r="X4902" s="48" t="s">
        <v>269</v>
      </c>
    </row>
    <row r="4903" spans="23:24">
      <c r="W4903" s="69" t="b">
        <v>0</v>
      </c>
      <c r="X4903" s="48" t="s">
        <v>269</v>
      </c>
    </row>
    <row r="4904" spans="23:24">
      <c r="W4904" s="69" t="b">
        <v>0</v>
      </c>
      <c r="X4904" s="48" t="s">
        <v>269</v>
      </c>
    </row>
    <row r="4905" spans="23:24">
      <c r="W4905" s="69" t="b">
        <v>0</v>
      </c>
      <c r="X4905" s="48" t="s">
        <v>269</v>
      </c>
    </row>
    <row r="4906" spans="23:24">
      <c r="W4906" s="69" t="b">
        <v>0</v>
      </c>
      <c r="X4906" s="48" t="s">
        <v>269</v>
      </c>
    </row>
    <row r="4907" spans="23:24">
      <c r="W4907" s="69" t="b">
        <v>0</v>
      </c>
      <c r="X4907" s="48" t="s">
        <v>269</v>
      </c>
    </row>
    <row r="4908" spans="23:24">
      <c r="W4908" s="69" t="b">
        <v>0</v>
      </c>
      <c r="X4908" s="48" t="s">
        <v>269</v>
      </c>
    </row>
    <row r="4909" spans="23:24">
      <c r="W4909" s="69" t="b">
        <v>0</v>
      </c>
      <c r="X4909" s="48" t="s">
        <v>269</v>
      </c>
    </row>
    <row r="4910" spans="23:24">
      <c r="W4910" s="69" t="b">
        <v>0</v>
      </c>
      <c r="X4910" s="48" t="s">
        <v>269</v>
      </c>
    </row>
    <row r="4911" spans="23:24">
      <c r="W4911" s="69" t="b">
        <v>0</v>
      </c>
      <c r="X4911" s="48" t="s">
        <v>269</v>
      </c>
    </row>
    <row r="4912" spans="23:24">
      <c r="W4912" s="69" t="b">
        <v>0</v>
      </c>
      <c r="X4912" s="48" t="s">
        <v>269</v>
      </c>
    </row>
    <row r="4913" spans="23:24">
      <c r="W4913" s="69" t="b">
        <v>0</v>
      </c>
      <c r="X4913" s="48" t="s">
        <v>269</v>
      </c>
    </row>
    <row r="4914" spans="23:24">
      <c r="W4914" s="69" t="b">
        <v>0</v>
      </c>
      <c r="X4914" s="48" t="s">
        <v>269</v>
      </c>
    </row>
    <row r="4915" spans="23:24">
      <c r="W4915" s="69" t="b">
        <v>0</v>
      </c>
      <c r="X4915" s="48" t="s">
        <v>269</v>
      </c>
    </row>
    <row r="4916" spans="23:24">
      <c r="W4916" s="69" t="b">
        <v>0</v>
      </c>
      <c r="X4916" s="48" t="s">
        <v>269</v>
      </c>
    </row>
    <row r="4917" spans="23:24">
      <c r="W4917" s="69" t="b">
        <v>0</v>
      </c>
      <c r="X4917" s="48" t="s">
        <v>269</v>
      </c>
    </row>
    <row r="4918" spans="23:24">
      <c r="W4918" s="69" t="b">
        <v>0</v>
      </c>
      <c r="X4918" s="48" t="s">
        <v>269</v>
      </c>
    </row>
    <row r="4919" spans="23:24">
      <c r="W4919" s="69" t="b">
        <v>0</v>
      </c>
      <c r="X4919" s="48" t="s">
        <v>269</v>
      </c>
    </row>
    <row r="4920" spans="23:24">
      <c r="W4920" s="69" t="b">
        <v>0</v>
      </c>
      <c r="X4920" s="48" t="s">
        <v>269</v>
      </c>
    </row>
    <row r="4921" spans="23:24">
      <c r="W4921" s="69" t="b">
        <v>0</v>
      </c>
      <c r="X4921" s="48" t="s">
        <v>269</v>
      </c>
    </row>
    <row r="4922" spans="23:24">
      <c r="W4922" s="69" t="b">
        <v>0</v>
      </c>
      <c r="X4922" s="48" t="s">
        <v>269</v>
      </c>
    </row>
    <row r="4923" spans="23:24">
      <c r="W4923" s="69" t="b">
        <v>0</v>
      </c>
      <c r="X4923" s="48" t="s">
        <v>269</v>
      </c>
    </row>
    <row r="4924" spans="23:24">
      <c r="W4924" s="69" t="b">
        <v>0</v>
      </c>
      <c r="X4924" s="48" t="s">
        <v>269</v>
      </c>
    </row>
    <row r="4925" spans="23:24">
      <c r="W4925" s="69" t="b">
        <v>0</v>
      </c>
      <c r="X4925" s="48" t="s">
        <v>269</v>
      </c>
    </row>
    <row r="4926" spans="23:24">
      <c r="W4926" s="69" t="b">
        <v>0</v>
      </c>
      <c r="X4926" s="48" t="s">
        <v>269</v>
      </c>
    </row>
    <row r="4927" spans="23:24">
      <c r="W4927" s="69" t="b">
        <v>0</v>
      </c>
      <c r="X4927" s="48" t="s">
        <v>269</v>
      </c>
    </row>
    <row r="4928" spans="23:24">
      <c r="W4928" s="69" t="b">
        <v>0</v>
      </c>
      <c r="X4928" s="48" t="s">
        <v>269</v>
      </c>
    </row>
    <row r="4929" spans="23:24">
      <c r="W4929" s="69" t="b">
        <v>0</v>
      </c>
      <c r="X4929" s="48" t="s">
        <v>269</v>
      </c>
    </row>
    <row r="4930" spans="23:24">
      <c r="W4930" s="69" t="b">
        <v>0</v>
      </c>
      <c r="X4930" s="48" t="s">
        <v>269</v>
      </c>
    </row>
    <row r="4931" spans="23:24">
      <c r="W4931" s="69" t="b">
        <v>0</v>
      </c>
      <c r="X4931" s="48" t="s">
        <v>269</v>
      </c>
    </row>
    <row r="4932" spans="23:24">
      <c r="W4932" s="69" t="b">
        <v>0</v>
      </c>
      <c r="X4932" s="48" t="s">
        <v>269</v>
      </c>
    </row>
    <row r="4933" spans="23:24">
      <c r="W4933" s="69" t="b">
        <v>0</v>
      </c>
      <c r="X4933" s="48" t="s">
        <v>269</v>
      </c>
    </row>
    <row r="4934" spans="23:24">
      <c r="W4934" s="69" t="b">
        <v>0</v>
      </c>
      <c r="X4934" s="48" t="s">
        <v>269</v>
      </c>
    </row>
    <row r="4935" spans="23:24">
      <c r="W4935" s="69" t="b">
        <v>0</v>
      </c>
      <c r="X4935" s="48" t="s">
        <v>269</v>
      </c>
    </row>
    <row r="4936" spans="23:24">
      <c r="W4936" s="69" t="b">
        <v>0</v>
      </c>
      <c r="X4936" s="48" t="s">
        <v>269</v>
      </c>
    </row>
    <row r="4937" spans="23:24">
      <c r="W4937" s="69" t="b">
        <v>0</v>
      </c>
      <c r="X4937" s="48" t="s">
        <v>269</v>
      </c>
    </row>
    <row r="4938" spans="23:24">
      <c r="W4938" s="69" t="b">
        <v>0</v>
      </c>
      <c r="X4938" s="48" t="s">
        <v>269</v>
      </c>
    </row>
    <row r="4939" spans="23:24">
      <c r="W4939" s="69" t="b">
        <v>0</v>
      </c>
      <c r="X4939" s="48" t="s">
        <v>269</v>
      </c>
    </row>
    <row r="4940" spans="23:24">
      <c r="W4940" s="69" t="b">
        <v>0</v>
      </c>
      <c r="X4940" s="48" t="s">
        <v>269</v>
      </c>
    </row>
    <row r="4941" spans="23:24">
      <c r="W4941" s="69" t="b">
        <v>0</v>
      </c>
      <c r="X4941" s="48" t="s">
        <v>269</v>
      </c>
    </row>
    <row r="4942" spans="23:24">
      <c r="W4942" s="69" t="b">
        <v>0</v>
      </c>
      <c r="X4942" s="48" t="s">
        <v>269</v>
      </c>
    </row>
    <row r="4943" spans="23:24">
      <c r="W4943" s="69" t="b">
        <v>0</v>
      </c>
      <c r="X4943" s="48" t="s">
        <v>269</v>
      </c>
    </row>
    <row r="4944" spans="23:24">
      <c r="W4944" s="69" t="b">
        <v>0</v>
      </c>
      <c r="X4944" s="48" t="s">
        <v>269</v>
      </c>
    </row>
    <row r="4945" spans="23:24">
      <c r="W4945" s="69" t="b">
        <v>0</v>
      </c>
      <c r="X4945" s="48" t="s">
        <v>269</v>
      </c>
    </row>
    <row r="4946" spans="23:24">
      <c r="W4946" s="69" t="b">
        <v>0</v>
      </c>
      <c r="X4946" s="48" t="s">
        <v>269</v>
      </c>
    </row>
    <row r="4947" spans="23:24">
      <c r="W4947" s="69" t="b">
        <v>0</v>
      </c>
      <c r="X4947" s="48" t="s">
        <v>269</v>
      </c>
    </row>
    <row r="4948" spans="23:24">
      <c r="W4948" s="69" t="b">
        <v>0</v>
      </c>
      <c r="X4948" s="48" t="s">
        <v>269</v>
      </c>
    </row>
    <row r="4949" spans="23:24">
      <c r="W4949" s="69" t="b">
        <v>0</v>
      </c>
      <c r="X4949" s="48" t="s">
        <v>269</v>
      </c>
    </row>
    <row r="4950" spans="23:24">
      <c r="W4950" s="69" t="b">
        <v>0</v>
      </c>
      <c r="X4950" s="48" t="s">
        <v>269</v>
      </c>
    </row>
    <row r="4951" spans="23:24">
      <c r="W4951" s="69" t="b">
        <v>0</v>
      </c>
      <c r="X4951" s="48" t="s">
        <v>269</v>
      </c>
    </row>
    <row r="4952" spans="23:24">
      <c r="W4952" s="69" t="b">
        <v>0</v>
      </c>
      <c r="X4952" s="48" t="s">
        <v>269</v>
      </c>
    </row>
    <row r="4953" spans="23:24">
      <c r="W4953" s="69" t="b">
        <v>0</v>
      </c>
      <c r="X4953" s="48" t="s">
        <v>269</v>
      </c>
    </row>
    <row r="4954" spans="23:24">
      <c r="W4954" s="69" t="b">
        <v>0</v>
      </c>
      <c r="X4954" s="48" t="s">
        <v>269</v>
      </c>
    </row>
    <row r="4955" spans="23:24">
      <c r="W4955" s="69" t="b">
        <v>0</v>
      </c>
      <c r="X4955" s="48" t="s">
        <v>269</v>
      </c>
    </row>
    <row r="4956" spans="23:24">
      <c r="W4956" s="69" t="b">
        <v>0</v>
      </c>
      <c r="X4956" s="48" t="s">
        <v>269</v>
      </c>
    </row>
    <row r="4957" spans="23:24">
      <c r="W4957" s="69" t="b">
        <v>0</v>
      </c>
      <c r="X4957" s="48" t="s">
        <v>269</v>
      </c>
    </row>
    <row r="4958" spans="23:24">
      <c r="W4958" s="69" t="b">
        <v>0</v>
      </c>
      <c r="X4958" s="48" t="s">
        <v>269</v>
      </c>
    </row>
    <row r="4959" spans="23:24">
      <c r="W4959" s="69" t="b">
        <v>0</v>
      </c>
      <c r="X4959" s="48" t="s">
        <v>269</v>
      </c>
    </row>
    <row r="4960" spans="23:24">
      <c r="W4960" s="69" t="b">
        <v>0</v>
      </c>
      <c r="X4960" s="48" t="s">
        <v>269</v>
      </c>
    </row>
    <row r="4961" spans="23:24">
      <c r="W4961" s="69" t="b">
        <v>0</v>
      </c>
      <c r="X4961" s="48" t="s">
        <v>269</v>
      </c>
    </row>
    <row r="4962" spans="23:24">
      <c r="W4962" s="69" t="b">
        <v>0</v>
      </c>
      <c r="X4962" s="48" t="s">
        <v>269</v>
      </c>
    </row>
    <row r="4963" spans="23:24">
      <c r="W4963" s="69" t="b">
        <v>0</v>
      </c>
      <c r="X4963" s="48" t="s">
        <v>269</v>
      </c>
    </row>
    <row r="4964" spans="23:24">
      <c r="W4964" s="69" t="b">
        <v>0</v>
      </c>
      <c r="X4964" s="48" t="s">
        <v>269</v>
      </c>
    </row>
    <row r="4965" spans="23:24">
      <c r="W4965" s="69" t="b">
        <v>0</v>
      </c>
      <c r="X4965" s="48" t="s">
        <v>269</v>
      </c>
    </row>
    <row r="4966" spans="23:24">
      <c r="W4966" s="69" t="b">
        <v>0</v>
      </c>
      <c r="X4966" s="48" t="s">
        <v>269</v>
      </c>
    </row>
    <row r="4967" spans="23:24">
      <c r="W4967" s="69" t="b">
        <v>0</v>
      </c>
      <c r="X4967" s="48" t="s">
        <v>269</v>
      </c>
    </row>
    <row r="4968" spans="23:24">
      <c r="W4968" s="69" t="b">
        <v>0</v>
      </c>
      <c r="X4968" s="48" t="s">
        <v>269</v>
      </c>
    </row>
    <row r="4969" spans="23:24">
      <c r="W4969" s="69" t="b">
        <v>0</v>
      </c>
      <c r="X4969" s="48" t="s">
        <v>269</v>
      </c>
    </row>
    <row r="4970" spans="23:24">
      <c r="W4970" s="69" t="b">
        <v>0</v>
      </c>
      <c r="X4970" s="48" t="s">
        <v>269</v>
      </c>
    </row>
    <row r="4971" spans="23:24">
      <c r="W4971" s="69" t="b">
        <v>0</v>
      </c>
      <c r="X4971" s="48" t="s">
        <v>269</v>
      </c>
    </row>
    <row r="4972" spans="23:24">
      <c r="W4972" s="69" t="b">
        <v>0</v>
      </c>
      <c r="X4972" s="48" t="s">
        <v>269</v>
      </c>
    </row>
    <row r="4973" spans="23:24">
      <c r="W4973" s="69" t="b">
        <v>0</v>
      </c>
      <c r="X4973" s="48" t="s">
        <v>269</v>
      </c>
    </row>
    <row r="4974" spans="23:24">
      <c r="W4974" s="69" t="b">
        <v>0</v>
      </c>
      <c r="X4974" s="48" t="s">
        <v>269</v>
      </c>
    </row>
    <row r="4975" spans="23:24">
      <c r="W4975" s="69" t="b">
        <v>0</v>
      </c>
      <c r="X4975" s="48" t="s">
        <v>269</v>
      </c>
    </row>
    <row r="4976" spans="23:24">
      <c r="W4976" s="69" t="b">
        <v>0</v>
      </c>
      <c r="X4976" s="48" t="s">
        <v>269</v>
      </c>
    </row>
    <row r="4977" spans="23:24">
      <c r="W4977" s="69" t="b">
        <v>0</v>
      </c>
      <c r="X4977" s="48" t="s">
        <v>269</v>
      </c>
    </row>
    <row r="4978" spans="23:24">
      <c r="W4978" s="69" t="b">
        <v>0</v>
      </c>
      <c r="X4978" s="48" t="s">
        <v>269</v>
      </c>
    </row>
    <row r="4979" spans="23:24">
      <c r="W4979" s="69" t="b">
        <v>0</v>
      </c>
      <c r="X4979" s="48" t="s">
        <v>269</v>
      </c>
    </row>
    <row r="4980" spans="23:24">
      <c r="W4980" s="69" t="b">
        <v>0</v>
      </c>
      <c r="X4980" s="48" t="s">
        <v>269</v>
      </c>
    </row>
    <row r="4981" spans="23:24">
      <c r="W4981" s="69" t="b">
        <v>0</v>
      </c>
      <c r="X4981" s="48" t="s">
        <v>269</v>
      </c>
    </row>
    <row r="4982" spans="23:24">
      <c r="W4982" s="69" t="b">
        <v>0</v>
      </c>
      <c r="X4982" s="48" t="s">
        <v>269</v>
      </c>
    </row>
    <row r="4983" spans="23:24">
      <c r="W4983" s="69" t="b">
        <v>0</v>
      </c>
      <c r="X4983" s="48" t="s">
        <v>269</v>
      </c>
    </row>
    <row r="4984" spans="23:24">
      <c r="W4984" s="69" t="b">
        <v>0</v>
      </c>
      <c r="X4984" s="48" t="s">
        <v>269</v>
      </c>
    </row>
    <row r="4985" spans="23:24">
      <c r="W4985" s="69" t="b">
        <v>0</v>
      </c>
      <c r="X4985" s="48" t="s">
        <v>269</v>
      </c>
    </row>
    <row r="4986" spans="23:24">
      <c r="W4986" s="69" t="b">
        <v>0</v>
      </c>
      <c r="X4986" s="48" t="s">
        <v>269</v>
      </c>
    </row>
    <row r="4987" spans="23:24">
      <c r="W4987" s="69" t="b">
        <v>0</v>
      </c>
      <c r="X4987" s="48" t="s">
        <v>269</v>
      </c>
    </row>
    <row r="4988" spans="23:24">
      <c r="W4988" s="69" t="b">
        <v>0</v>
      </c>
      <c r="X4988" s="48" t="s">
        <v>269</v>
      </c>
    </row>
    <row r="4989" spans="23:24">
      <c r="W4989" s="69" t="b">
        <v>0</v>
      </c>
      <c r="X4989" s="48" t="s">
        <v>269</v>
      </c>
    </row>
    <row r="4990" spans="23:24">
      <c r="W4990" s="69" t="b">
        <v>0</v>
      </c>
      <c r="X4990" s="48" t="s">
        <v>269</v>
      </c>
    </row>
    <row r="4991" spans="23:24">
      <c r="W4991" s="69" t="b">
        <v>0</v>
      </c>
      <c r="X4991" s="48" t="s">
        <v>269</v>
      </c>
    </row>
    <row r="4992" spans="23:24">
      <c r="W4992" s="69" t="b">
        <v>0</v>
      </c>
      <c r="X4992" s="48" t="s">
        <v>269</v>
      </c>
    </row>
    <row r="4993" spans="23:24">
      <c r="W4993" s="69" t="b">
        <v>0</v>
      </c>
      <c r="X4993" s="48" t="s">
        <v>269</v>
      </c>
    </row>
    <row r="4994" spans="23:24">
      <c r="W4994" s="69" t="b">
        <v>0</v>
      </c>
      <c r="X4994" s="48" t="s">
        <v>269</v>
      </c>
    </row>
    <row r="4995" spans="23:24">
      <c r="W4995" s="69" t="b">
        <v>0</v>
      </c>
      <c r="X4995" s="48" t="s">
        <v>269</v>
      </c>
    </row>
    <row r="4996" spans="23:24">
      <c r="W4996" s="69" t="b">
        <v>0</v>
      </c>
      <c r="X4996" s="48" t="s">
        <v>269</v>
      </c>
    </row>
    <row r="4997" spans="23:24">
      <c r="W4997" s="69" t="b">
        <v>0</v>
      </c>
      <c r="X4997" s="48" t="s">
        <v>269</v>
      </c>
    </row>
    <row r="4998" spans="23:24">
      <c r="W4998" s="69" t="b">
        <v>0</v>
      </c>
      <c r="X4998" s="48" t="s">
        <v>269</v>
      </c>
    </row>
    <row r="4999" spans="23:24">
      <c r="W4999" s="69" t="b">
        <v>0</v>
      </c>
      <c r="X4999" s="48" t="s">
        <v>269</v>
      </c>
    </row>
    <row r="5000" spans="23:24">
      <c r="W5000" s="69" t="b">
        <v>0</v>
      </c>
      <c r="X5000" s="48" t="s">
        <v>269</v>
      </c>
    </row>
    <row r="5001" spans="23:24">
      <c r="W5001" s="69" t="b">
        <v>0</v>
      </c>
      <c r="X5001" s="48" t="s">
        <v>269</v>
      </c>
    </row>
    <row r="5002" spans="23:24">
      <c r="W5002" s="69" t="b">
        <v>0</v>
      </c>
      <c r="X5002" s="48" t="s">
        <v>269</v>
      </c>
    </row>
    <row r="5003" spans="23:24">
      <c r="W5003" s="69" t="b">
        <v>0</v>
      </c>
      <c r="X5003" s="48" t="s">
        <v>269</v>
      </c>
    </row>
    <row r="5004" spans="23:24">
      <c r="W5004" s="69" t="b">
        <v>0</v>
      </c>
      <c r="X5004" s="48" t="s">
        <v>269</v>
      </c>
    </row>
    <row r="5005" spans="23:24">
      <c r="W5005" s="69" t="b">
        <v>0</v>
      </c>
      <c r="X5005" s="48" t="s">
        <v>269</v>
      </c>
    </row>
    <row r="5006" spans="23:24">
      <c r="W5006" s="69" t="b">
        <v>0</v>
      </c>
      <c r="X5006" s="48" t="s">
        <v>269</v>
      </c>
    </row>
    <row r="5007" spans="23:24">
      <c r="W5007" s="69" t="b">
        <v>0</v>
      </c>
      <c r="X5007" s="48" t="s">
        <v>269</v>
      </c>
    </row>
    <row r="5008" spans="23:24">
      <c r="W5008" s="69" t="b">
        <v>0</v>
      </c>
      <c r="X5008" s="48" t="s">
        <v>269</v>
      </c>
    </row>
    <row r="5009" spans="23:24">
      <c r="W5009" s="69" t="b">
        <v>0</v>
      </c>
      <c r="X5009" s="48" t="s">
        <v>269</v>
      </c>
    </row>
    <row r="5010" spans="23:24">
      <c r="W5010" s="69" t="b">
        <v>0</v>
      </c>
      <c r="X5010" s="48" t="s">
        <v>269</v>
      </c>
    </row>
    <row r="5011" spans="23:24">
      <c r="W5011" s="69" t="b">
        <v>0</v>
      </c>
      <c r="X5011" s="48" t="s">
        <v>269</v>
      </c>
    </row>
    <row r="5012" spans="23:24">
      <c r="W5012" s="69" t="b">
        <v>0</v>
      </c>
      <c r="X5012" s="48" t="s">
        <v>269</v>
      </c>
    </row>
    <row r="5013" spans="23:24">
      <c r="W5013" s="69" t="b">
        <v>0</v>
      </c>
      <c r="X5013" s="48" t="s">
        <v>269</v>
      </c>
    </row>
    <row r="5014" spans="23:24">
      <c r="W5014" s="69" t="b">
        <v>0</v>
      </c>
      <c r="X5014" s="48" t="s">
        <v>269</v>
      </c>
    </row>
    <row r="5015" spans="23:24">
      <c r="W5015" s="69" t="b">
        <v>0</v>
      </c>
      <c r="X5015" s="48" t="s">
        <v>269</v>
      </c>
    </row>
    <row r="5016" spans="23:24">
      <c r="W5016" s="69" t="b">
        <v>0</v>
      </c>
      <c r="X5016" s="48" t="s">
        <v>269</v>
      </c>
    </row>
    <row r="5017" spans="23:24">
      <c r="W5017" s="69" t="b">
        <v>0</v>
      </c>
      <c r="X5017" s="48" t="s">
        <v>269</v>
      </c>
    </row>
    <row r="5018" spans="23:24">
      <c r="W5018" s="69" t="b">
        <v>0</v>
      </c>
      <c r="X5018" s="48" t="s">
        <v>269</v>
      </c>
    </row>
    <row r="5019" spans="23:24">
      <c r="W5019" s="69" t="b">
        <v>0</v>
      </c>
      <c r="X5019" s="48" t="s">
        <v>269</v>
      </c>
    </row>
    <row r="5020" spans="23:24">
      <c r="W5020" s="69" t="b">
        <v>0</v>
      </c>
      <c r="X5020" s="48" t="s">
        <v>269</v>
      </c>
    </row>
    <row r="5021" spans="23:24">
      <c r="W5021" s="69" t="b">
        <v>0</v>
      </c>
      <c r="X5021" s="48" t="s">
        <v>269</v>
      </c>
    </row>
    <row r="5022" spans="23:24">
      <c r="W5022" s="69" t="b">
        <v>0</v>
      </c>
      <c r="X5022" s="48" t="s">
        <v>269</v>
      </c>
    </row>
    <row r="5023" spans="23:24">
      <c r="W5023" s="69" t="b">
        <v>0</v>
      </c>
      <c r="X5023" s="48" t="s">
        <v>269</v>
      </c>
    </row>
    <row r="5024" spans="23:24">
      <c r="W5024" s="69" t="b">
        <v>0</v>
      </c>
      <c r="X5024" s="48" t="s">
        <v>269</v>
      </c>
    </row>
    <row r="5025" spans="23:24">
      <c r="W5025" s="69" t="b">
        <v>0</v>
      </c>
      <c r="X5025" s="48" t="s">
        <v>269</v>
      </c>
    </row>
    <row r="5026" spans="23:24">
      <c r="W5026" s="69" t="b">
        <v>0</v>
      </c>
      <c r="X5026" s="48" t="s">
        <v>269</v>
      </c>
    </row>
    <row r="5027" spans="23:24">
      <c r="W5027" s="69" t="b">
        <v>0</v>
      </c>
      <c r="X5027" s="48" t="s">
        <v>269</v>
      </c>
    </row>
    <row r="5028" spans="23:24">
      <c r="W5028" s="69" t="b">
        <v>0</v>
      </c>
      <c r="X5028" s="48" t="s">
        <v>269</v>
      </c>
    </row>
    <row r="5029" spans="23:24">
      <c r="W5029" s="69" t="b">
        <v>0</v>
      </c>
      <c r="X5029" s="48" t="s">
        <v>269</v>
      </c>
    </row>
    <row r="5030" spans="23:24">
      <c r="W5030" s="69" t="b">
        <v>0</v>
      </c>
      <c r="X5030" s="48" t="s">
        <v>269</v>
      </c>
    </row>
    <row r="5031" spans="23:24">
      <c r="W5031" s="69" t="b">
        <v>0</v>
      </c>
      <c r="X5031" s="48" t="s">
        <v>269</v>
      </c>
    </row>
    <row r="5032" spans="23:24">
      <c r="W5032" s="69" t="b">
        <v>0</v>
      </c>
      <c r="X5032" s="48" t="s">
        <v>269</v>
      </c>
    </row>
    <row r="5033" spans="23:24">
      <c r="W5033" s="69" t="b">
        <v>0</v>
      </c>
      <c r="X5033" s="48" t="s">
        <v>269</v>
      </c>
    </row>
    <row r="5034" spans="23:24">
      <c r="W5034" s="69" t="b">
        <v>0</v>
      </c>
      <c r="X5034" s="48" t="s">
        <v>269</v>
      </c>
    </row>
    <row r="5035" spans="23:24">
      <c r="W5035" s="69" t="b">
        <v>0</v>
      </c>
      <c r="X5035" s="48" t="s">
        <v>269</v>
      </c>
    </row>
    <row r="5036" spans="23:24">
      <c r="W5036" s="69" t="b">
        <v>0</v>
      </c>
      <c r="X5036" s="48" t="s">
        <v>269</v>
      </c>
    </row>
    <row r="5037" spans="23:24">
      <c r="W5037" s="69" t="b">
        <v>0</v>
      </c>
      <c r="X5037" s="48" t="s">
        <v>269</v>
      </c>
    </row>
    <row r="5038" spans="23:24">
      <c r="W5038" s="69" t="b">
        <v>0</v>
      </c>
      <c r="X5038" s="48" t="s">
        <v>269</v>
      </c>
    </row>
    <row r="5039" spans="23:24">
      <c r="W5039" s="69" t="b">
        <v>0</v>
      </c>
      <c r="X5039" s="48" t="s">
        <v>269</v>
      </c>
    </row>
    <row r="5040" spans="23:24">
      <c r="W5040" s="69" t="b">
        <v>0</v>
      </c>
      <c r="X5040" s="48" t="s">
        <v>269</v>
      </c>
    </row>
    <row r="5041" spans="23:24">
      <c r="W5041" s="69" t="b">
        <v>0</v>
      </c>
      <c r="X5041" s="48" t="s">
        <v>269</v>
      </c>
    </row>
    <row r="5042" spans="23:24">
      <c r="W5042" s="69" t="b">
        <v>0</v>
      </c>
      <c r="X5042" s="48" t="s">
        <v>269</v>
      </c>
    </row>
    <row r="5043" spans="23:24">
      <c r="W5043" s="69" t="b">
        <v>0</v>
      </c>
      <c r="X5043" s="48" t="s">
        <v>269</v>
      </c>
    </row>
    <row r="5044" spans="23:24">
      <c r="W5044" s="69" t="b">
        <v>0</v>
      </c>
      <c r="X5044" s="48" t="s">
        <v>269</v>
      </c>
    </row>
    <row r="5045" spans="23:24">
      <c r="W5045" s="69" t="b">
        <v>0</v>
      </c>
      <c r="X5045" s="48" t="s">
        <v>269</v>
      </c>
    </row>
    <row r="5046" spans="23:24">
      <c r="W5046" s="69" t="b">
        <v>0</v>
      </c>
      <c r="X5046" s="48" t="s">
        <v>269</v>
      </c>
    </row>
    <row r="5047" spans="23:24">
      <c r="W5047" s="69" t="b">
        <v>0</v>
      </c>
      <c r="X5047" s="48" t="s">
        <v>269</v>
      </c>
    </row>
    <row r="5048" spans="23:24">
      <c r="W5048" s="69" t="b">
        <v>0</v>
      </c>
      <c r="X5048" s="48" t="s">
        <v>269</v>
      </c>
    </row>
    <row r="5049" spans="23:24">
      <c r="W5049" s="69" t="b">
        <v>0</v>
      </c>
      <c r="X5049" s="48" t="s">
        <v>269</v>
      </c>
    </row>
    <row r="5050" spans="23:24">
      <c r="W5050" s="69" t="b">
        <v>0</v>
      </c>
      <c r="X5050" s="48" t="s">
        <v>269</v>
      </c>
    </row>
    <row r="5051" spans="23:24">
      <c r="W5051" s="69" t="b">
        <v>0</v>
      </c>
      <c r="X5051" s="48" t="s">
        <v>269</v>
      </c>
    </row>
    <row r="5052" spans="23:24">
      <c r="W5052" s="69" t="b">
        <v>0</v>
      </c>
      <c r="X5052" s="48" t="s">
        <v>269</v>
      </c>
    </row>
    <row r="5053" spans="23:24">
      <c r="W5053" s="69" t="b">
        <v>0</v>
      </c>
      <c r="X5053" s="48" t="s">
        <v>269</v>
      </c>
    </row>
    <row r="5054" spans="23:24">
      <c r="W5054" s="69" t="b">
        <v>0</v>
      </c>
      <c r="X5054" s="48" t="s">
        <v>269</v>
      </c>
    </row>
    <row r="5055" spans="23:24">
      <c r="W5055" s="69" t="b">
        <v>0</v>
      </c>
      <c r="X5055" s="48" t="s">
        <v>269</v>
      </c>
    </row>
    <row r="5056" spans="23:24">
      <c r="W5056" s="69" t="b">
        <v>0</v>
      </c>
      <c r="X5056" s="48" t="s">
        <v>269</v>
      </c>
    </row>
    <row r="5057" spans="23:24">
      <c r="W5057" s="69" t="b">
        <v>0</v>
      </c>
      <c r="X5057" s="48" t="s">
        <v>269</v>
      </c>
    </row>
    <row r="5058" spans="23:24">
      <c r="W5058" s="69" t="b">
        <v>0</v>
      </c>
      <c r="X5058" s="48" t="s">
        <v>269</v>
      </c>
    </row>
    <row r="5059" spans="23:24">
      <c r="W5059" s="69" t="b">
        <v>0</v>
      </c>
      <c r="X5059" s="48" t="s">
        <v>269</v>
      </c>
    </row>
    <row r="5060" spans="23:24">
      <c r="W5060" s="69" t="b">
        <v>0</v>
      </c>
      <c r="X5060" s="48" t="s">
        <v>269</v>
      </c>
    </row>
    <row r="5061" spans="23:24">
      <c r="W5061" s="69" t="b">
        <v>0</v>
      </c>
      <c r="X5061" s="48" t="s">
        <v>269</v>
      </c>
    </row>
    <row r="5062" spans="23:24">
      <c r="W5062" s="69" t="b">
        <v>0</v>
      </c>
      <c r="X5062" s="48" t="s">
        <v>269</v>
      </c>
    </row>
    <row r="5063" spans="23:24">
      <c r="W5063" s="69" t="b">
        <v>0</v>
      </c>
      <c r="X5063" s="48" t="s">
        <v>269</v>
      </c>
    </row>
    <row r="5064" spans="23:24">
      <c r="W5064" s="69" t="b">
        <v>0</v>
      </c>
      <c r="X5064" s="48" t="s">
        <v>269</v>
      </c>
    </row>
    <row r="5065" spans="23:24">
      <c r="W5065" s="69" t="b">
        <v>0</v>
      </c>
      <c r="X5065" s="48" t="s">
        <v>269</v>
      </c>
    </row>
    <row r="5066" spans="23:24">
      <c r="W5066" s="69" t="b">
        <v>0</v>
      </c>
      <c r="X5066" s="48" t="s">
        <v>269</v>
      </c>
    </row>
    <row r="5067" spans="23:24">
      <c r="W5067" s="69" t="b">
        <v>0</v>
      </c>
      <c r="X5067" s="48" t="s">
        <v>269</v>
      </c>
    </row>
    <row r="5068" spans="23:24">
      <c r="W5068" s="69" t="b">
        <v>0</v>
      </c>
      <c r="X5068" s="48" t="s">
        <v>269</v>
      </c>
    </row>
    <row r="5069" spans="23:24">
      <c r="W5069" s="69" t="b">
        <v>0</v>
      </c>
      <c r="X5069" s="48" t="s">
        <v>269</v>
      </c>
    </row>
    <row r="5070" spans="23:24">
      <c r="W5070" s="69" t="b">
        <v>0</v>
      </c>
      <c r="X5070" s="48" t="s">
        <v>269</v>
      </c>
    </row>
    <row r="5071" spans="23:24">
      <c r="W5071" s="69" t="b">
        <v>0</v>
      </c>
      <c r="X5071" s="48" t="s">
        <v>269</v>
      </c>
    </row>
    <row r="5072" spans="23:24">
      <c r="W5072" s="69" t="b">
        <v>0</v>
      </c>
      <c r="X5072" s="48" t="s">
        <v>269</v>
      </c>
    </row>
    <row r="5073" spans="23:24">
      <c r="W5073" s="69" t="b">
        <v>0</v>
      </c>
      <c r="X5073" s="48" t="s">
        <v>269</v>
      </c>
    </row>
    <row r="5074" spans="23:24">
      <c r="W5074" s="69" t="b">
        <v>0</v>
      </c>
      <c r="X5074" s="48" t="s">
        <v>269</v>
      </c>
    </row>
    <row r="5075" spans="23:24">
      <c r="W5075" s="69" t="b">
        <v>0</v>
      </c>
      <c r="X5075" s="48" t="s">
        <v>269</v>
      </c>
    </row>
    <row r="5076" spans="23:24">
      <c r="W5076" s="69" t="b">
        <v>0</v>
      </c>
      <c r="X5076" s="48" t="s">
        <v>269</v>
      </c>
    </row>
    <row r="5077" spans="23:24">
      <c r="W5077" s="69" t="b">
        <v>0</v>
      </c>
      <c r="X5077" s="48" t="s">
        <v>269</v>
      </c>
    </row>
    <row r="5078" spans="23:24">
      <c r="W5078" s="69" t="b">
        <v>0</v>
      </c>
      <c r="X5078" s="48" t="s">
        <v>269</v>
      </c>
    </row>
    <row r="5079" spans="23:24">
      <c r="W5079" s="69" t="b">
        <v>0</v>
      </c>
      <c r="X5079" s="48" t="s">
        <v>269</v>
      </c>
    </row>
    <row r="5080" spans="23:24">
      <c r="W5080" s="69" t="b">
        <v>0</v>
      </c>
      <c r="X5080" s="48" t="s">
        <v>269</v>
      </c>
    </row>
    <row r="5081" spans="23:24">
      <c r="W5081" s="69" t="b">
        <v>0</v>
      </c>
      <c r="X5081" s="48" t="s">
        <v>269</v>
      </c>
    </row>
    <row r="5082" spans="23:24">
      <c r="W5082" s="69" t="b">
        <v>0</v>
      </c>
      <c r="X5082" s="48" t="s">
        <v>269</v>
      </c>
    </row>
    <row r="5083" spans="23:24">
      <c r="W5083" s="69" t="b">
        <v>0</v>
      </c>
      <c r="X5083" s="48" t="s">
        <v>269</v>
      </c>
    </row>
    <row r="5084" spans="23:24">
      <c r="W5084" s="69" t="b">
        <v>0</v>
      </c>
      <c r="X5084" s="48" t="s">
        <v>269</v>
      </c>
    </row>
    <row r="5085" spans="23:24">
      <c r="W5085" s="69" t="b">
        <v>0</v>
      </c>
      <c r="X5085" s="48" t="s">
        <v>269</v>
      </c>
    </row>
    <row r="5086" spans="23:24">
      <c r="W5086" s="69" t="b">
        <v>0</v>
      </c>
      <c r="X5086" s="48" t="s">
        <v>269</v>
      </c>
    </row>
    <row r="5087" spans="23:24">
      <c r="W5087" s="69" t="b">
        <v>0</v>
      </c>
      <c r="X5087" s="48" t="s">
        <v>269</v>
      </c>
    </row>
    <row r="5088" spans="23:24">
      <c r="W5088" s="69" t="b">
        <v>0</v>
      </c>
      <c r="X5088" s="48" t="s">
        <v>269</v>
      </c>
    </row>
    <row r="5089" spans="23:24">
      <c r="W5089" s="69" t="b">
        <v>0</v>
      </c>
      <c r="X5089" s="48" t="s">
        <v>269</v>
      </c>
    </row>
    <row r="5090" spans="23:24">
      <c r="W5090" s="69" t="b">
        <v>0</v>
      </c>
      <c r="X5090" s="48" t="s">
        <v>269</v>
      </c>
    </row>
    <row r="5091" spans="23:24">
      <c r="W5091" s="69" t="b">
        <v>0</v>
      </c>
      <c r="X5091" s="48" t="s">
        <v>269</v>
      </c>
    </row>
    <row r="5092" spans="23:24">
      <c r="W5092" s="69" t="b">
        <v>0</v>
      </c>
      <c r="X5092" s="48" t="s">
        <v>269</v>
      </c>
    </row>
    <row r="5093" spans="23:24">
      <c r="W5093" s="69" t="b">
        <v>0</v>
      </c>
      <c r="X5093" s="48" t="s">
        <v>269</v>
      </c>
    </row>
    <row r="5094" spans="23:24">
      <c r="W5094" s="69" t="b">
        <v>0</v>
      </c>
      <c r="X5094" s="48" t="s">
        <v>269</v>
      </c>
    </row>
    <row r="5095" spans="23:24">
      <c r="W5095" s="69" t="b">
        <v>0</v>
      </c>
      <c r="X5095" s="48" t="s">
        <v>269</v>
      </c>
    </row>
    <row r="5096" spans="23:24">
      <c r="W5096" s="69" t="b">
        <v>0</v>
      </c>
      <c r="X5096" s="48" t="s">
        <v>269</v>
      </c>
    </row>
    <row r="5097" spans="23:24">
      <c r="W5097" s="69" t="b">
        <v>0</v>
      </c>
      <c r="X5097" s="48" t="s">
        <v>269</v>
      </c>
    </row>
    <row r="5098" spans="23:24">
      <c r="W5098" s="69" t="b">
        <v>0</v>
      </c>
      <c r="X5098" s="48" t="s">
        <v>269</v>
      </c>
    </row>
    <row r="5099" spans="23:24">
      <c r="W5099" s="69" t="b">
        <v>0</v>
      </c>
      <c r="X5099" s="48" t="s">
        <v>269</v>
      </c>
    </row>
    <row r="5100" spans="23:24">
      <c r="W5100" s="69" t="b">
        <v>0</v>
      </c>
      <c r="X5100" s="48" t="s">
        <v>269</v>
      </c>
    </row>
    <row r="5101" spans="23:24">
      <c r="W5101" s="69" t="b">
        <v>0</v>
      </c>
      <c r="X5101" s="48" t="s">
        <v>269</v>
      </c>
    </row>
    <row r="5102" spans="23:24">
      <c r="W5102" s="69" t="b">
        <v>0</v>
      </c>
      <c r="X5102" s="48" t="s">
        <v>269</v>
      </c>
    </row>
    <row r="5103" spans="23:24">
      <c r="W5103" s="69" t="b">
        <v>0</v>
      </c>
      <c r="X5103" s="48" t="s">
        <v>269</v>
      </c>
    </row>
    <row r="5104" spans="23:24">
      <c r="W5104" s="69" t="b">
        <v>0</v>
      </c>
      <c r="X5104" s="48" t="s">
        <v>269</v>
      </c>
    </row>
    <row r="5105" spans="23:24">
      <c r="W5105" s="69" t="b">
        <v>0</v>
      </c>
      <c r="X5105" s="48" t="s">
        <v>269</v>
      </c>
    </row>
    <row r="5106" spans="23:24">
      <c r="W5106" s="69" t="b">
        <v>0</v>
      </c>
      <c r="X5106" s="48" t="s">
        <v>269</v>
      </c>
    </row>
    <row r="5107" spans="23:24">
      <c r="W5107" s="69" t="b">
        <v>0</v>
      </c>
      <c r="X5107" s="48" t="s">
        <v>269</v>
      </c>
    </row>
    <row r="5108" spans="23:24">
      <c r="W5108" s="69" t="b">
        <v>0</v>
      </c>
      <c r="X5108" s="48" t="s">
        <v>269</v>
      </c>
    </row>
    <row r="5109" spans="23:24">
      <c r="W5109" s="69" t="b">
        <v>0</v>
      </c>
      <c r="X5109" s="48" t="s">
        <v>269</v>
      </c>
    </row>
    <row r="5110" spans="23:24">
      <c r="W5110" s="69" t="b">
        <v>0</v>
      </c>
      <c r="X5110" s="48" t="s">
        <v>269</v>
      </c>
    </row>
    <row r="5111" spans="23:24">
      <c r="W5111" s="69" t="b">
        <v>0</v>
      </c>
      <c r="X5111" s="48" t="s">
        <v>269</v>
      </c>
    </row>
    <row r="5112" spans="23:24">
      <c r="W5112" s="69" t="b">
        <v>0</v>
      </c>
      <c r="X5112" s="48" t="s">
        <v>269</v>
      </c>
    </row>
    <row r="5113" spans="23:24">
      <c r="W5113" s="69" t="b">
        <v>0</v>
      </c>
      <c r="X5113" s="48" t="s">
        <v>269</v>
      </c>
    </row>
    <row r="5114" spans="23:24">
      <c r="W5114" s="69" t="b">
        <v>0</v>
      </c>
      <c r="X5114" s="48" t="s">
        <v>269</v>
      </c>
    </row>
    <row r="5115" spans="23:24">
      <c r="W5115" s="69" t="b">
        <v>0</v>
      </c>
      <c r="X5115" s="48" t="s">
        <v>269</v>
      </c>
    </row>
    <row r="5116" spans="23:24">
      <c r="W5116" s="69" t="b">
        <v>0</v>
      </c>
      <c r="X5116" s="48" t="s">
        <v>269</v>
      </c>
    </row>
    <row r="5117" spans="23:24">
      <c r="W5117" s="69" t="b">
        <v>0</v>
      </c>
      <c r="X5117" s="48" t="s">
        <v>269</v>
      </c>
    </row>
    <row r="5118" spans="23:24">
      <c r="W5118" s="69" t="b">
        <v>0</v>
      </c>
      <c r="X5118" s="48" t="s">
        <v>269</v>
      </c>
    </row>
    <row r="5119" spans="23:24">
      <c r="W5119" s="69" t="b">
        <v>0</v>
      </c>
      <c r="X5119" s="48" t="s">
        <v>269</v>
      </c>
    </row>
    <row r="5120" spans="23:24">
      <c r="W5120" s="69" t="b">
        <v>0</v>
      </c>
      <c r="X5120" s="48" t="s">
        <v>269</v>
      </c>
    </row>
    <row r="5121" spans="23:24">
      <c r="W5121" s="69" t="b">
        <v>0</v>
      </c>
      <c r="X5121" s="48" t="s">
        <v>269</v>
      </c>
    </row>
    <row r="5122" spans="23:24">
      <c r="W5122" s="69" t="b">
        <v>0</v>
      </c>
      <c r="X5122" s="48" t="s">
        <v>269</v>
      </c>
    </row>
    <row r="5123" spans="23:24">
      <c r="W5123" s="69" t="b">
        <v>0</v>
      </c>
      <c r="X5123" s="48" t="s">
        <v>269</v>
      </c>
    </row>
    <row r="5124" spans="23:24">
      <c r="W5124" s="69" t="b">
        <v>0</v>
      </c>
      <c r="X5124" s="48" t="s">
        <v>269</v>
      </c>
    </row>
    <row r="5125" spans="23:24">
      <c r="W5125" s="69" t="b">
        <v>0</v>
      </c>
      <c r="X5125" s="48" t="s">
        <v>269</v>
      </c>
    </row>
    <row r="5126" spans="23:24">
      <c r="W5126" s="69" t="b">
        <v>0</v>
      </c>
      <c r="X5126" s="48" t="s">
        <v>269</v>
      </c>
    </row>
    <row r="5127" spans="23:24">
      <c r="W5127" s="69" t="b">
        <v>0</v>
      </c>
      <c r="X5127" s="48" t="s">
        <v>269</v>
      </c>
    </row>
    <row r="5128" spans="23:24">
      <c r="W5128" s="69" t="b">
        <v>0</v>
      </c>
      <c r="X5128" s="48" t="s">
        <v>269</v>
      </c>
    </row>
    <row r="5129" spans="23:24">
      <c r="W5129" s="69" t="b">
        <v>0</v>
      </c>
      <c r="X5129" s="48" t="s">
        <v>269</v>
      </c>
    </row>
    <row r="5130" spans="23:24">
      <c r="W5130" s="69" t="b">
        <v>0</v>
      </c>
      <c r="X5130" s="48" t="s">
        <v>269</v>
      </c>
    </row>
    <row r="5131" spans="23:24">
      <c r="W5131" s="69" t="b">
        <v>0</v>
      </c>
      <c r="X5131" s="48" t="s">
        <v>269</v>
      </c>
    </row>
    <row r="5132" spans="23:24">
      <c r="W5132" s="69" t="b">
        <v>0</v>
      </c>
      <c r="X5132" s="48" t="s">
        <v>269</v>
      </c>
    </row>
    <row r="5133" spans="23:24">
      <c r="W5133" s="69" t="b">
        <v>0</v>
      </c>
      <c r="X5133" s="48" t="s">
        <v>269</v>
      </c>
    </row>
    <row r="5134" spans="23:24">
      <c r="W5134" s="69" t="b">
        <v>0</v>
      </c>
      <c r="X5134" s="48" t="s">
        <v>269</v>
      </c>
    </row>
    <row r="5135" spans="23:24">
      <c r="W5135" s="69" t="b">
        <v>0</v>
      </c>
      <c r="X5135" s="48" t="s">
        <v>269</v>
      </c>
    </row>
    <row r="5136" spans="23:24">
      <c r="W5136" s="69" t="b">
        <v>0</v>
      </c>
      <c r="X5136" s="48" t="s">
        <v>269</v>
      </c>
    </row>
    <row r="5137" spans="23:24">
      <c r="W5137" s="69" t="b">
        <v>0</v>
      </c>
      <c r="X5137" s="48" t="s">
        <v>269</v>
      </c>
    </row>
    <row r="5138" spans="23:24">
      <c r="W5138" s="69" t="b">
        <v>0</v>
      </c>
      <c r="X5138" s="48" t="s">
        <v>269</v>
      </c>
    </row>
    <row r="5139" spans="23:24">
      <c r="W5139" s="69" t="b">
        <v>0</v>
      </c>
      <c r="X5139" s="48" t="s">
        <v>269</v>
      </c>
    </row>
    <row r="5140" spans="23:24">
      <c r="W5140" s="69" t="b">
        <v>0</v>
      </c>
      <c r="X5140" s="48" t="s">
        <v>269</v>
      </c>
    </row>
    <row r="5141" spans="23:24">
      <c r="W5141" s="69" t="b">
        <v>0</v>
      </c>
      <c r="X5141" s="48" t="s">
        <v>269</v>
      </c>
    </row>
    <row r="5142" spans="23:24">
      <c r="W5142" s="69" t="b">
        <v>0</v>
      </c>
      <c r="X5142" s="48" t="s">
        <v>269</v>
      </c>
    </row>
    <row r="5143" spans="23:24">
      <c r="W5143" s="69" t="b">
        <v>0</v>
      </c>
      <c r="X5143" s="48" t="s">
        <v>269</v>
      </c>
    </row>
    <row r="5144" spans="23:24">
      <c r="W5144" s="69" t="b">
        <v>0</v>
      </c>
      <c r="X5144" s="48" t="s">
        <v>269</v>
      </c>
    </row>
    <row r="5145" spans="23:24">
      <c r="W5145" s="69" t="b">
        <v>0</v>
      </c>
      <c r="X5145" s="48" t="s">
        <v>269</v>
      </c>
    </row>
    <row r="5146" spans="23:24">
      <c r="W5146" s="69" t="b">
        <v>0</v>
      </c>
      <c r="X5146" s="48" t="s">
        <v>269</v>
      </c>
    </row>
    <row r="5147" spans="23:24">
      <c r="W5147" s="69" t="b">
        <v>0</v>
      </c>
      <c r="X5147" s="48" t="s">
        <v>269</v>
      </c>
    </row>
    <row r="5148" spans="23:24">
      <c r="W5148" s="69" t="b">
        <v>0</v>
      </c>
      <c r="X5148" s="48" t="s">
        <v>269</v>
      </c>
    </row>
    <row r="5149" spans="23:24">
      <c r="W5149" s="69" t="b">
        <v>0</v>
      </c>
      <c r="X5149" s="48" t="s">
        <v>269</v>
      </c>
    </row>
    <row r="5150" spans="23:24">
      <c r="W5150" s="69" t="b">
        <v>0</v>
      </c>
      <c r="X5150" s="48" t="s">
        <v>269</v>
      </c>
    </row>
    <row r="5151" spans="23:24">
      <c r="W5151" s="69" t="b">
        <v>0</v>
      </c>
      <c r="X5151" s="48" t="s">
        <v>269</v>
      </c>
    </row>
    <row r="5152" spans="23:24">
      <c r="W5152" s="69" t="b">
        <v>0</v>
      </c>
      <c r="X5152" s="48" t="s">
        <v>269</v>
      </c>
    </row>
    <row r="5153" spans="23:24">
      <c r="W5153" s="69" t="b">
        <v>0</v>
      </c>
      <c r="X5153" s="48" t="s">
        <v>269</v>
      </c>
    </row>
    <row r="5154" spans="23:24">
      <c r="W5154" s="69" t="b">
        <v>0</v>
      </c>
      <c r="X5154" s="48" t="s">
        <v>269</v>
      </c>
    </row>
    <row r="5155" spans="23:24">
      <c r="W5155" s="69" t="b">
        <v>0</v>
      </c>
      <c r="X5155" s="48" t="s">
        <v>269</v>
      </c>
    </row>
    <row r="5156" spans="23:24">
      <c r="W5156" s="69" t="b">
        <v>0</v>
      </c>
      <c r="X5156" s="48" t="s">
        <v>269</v>
      </c>
    </row>
    <row r="5157" spans="23:24">
      <c r="W5157" s="69" t="b">
        <v>0</v>
      </c>
      <c r="X5157" s="48" t="s">
        <v>269</v>
      </c>
    </row>
    <row r="5158" spans="23:24">
      <c r="W5158" s="69" t="b">
        <v>0</v>
      </c>
      <c r="X5158" s="48" t="s">
        <v>269</v>
      </c>
    </row>
    <row r="5159" spans="23:24">
      <c r="W5159" s="69" t="b">
        <v>0</v>
      </c>
      <c r="X5159" s="48" t="s">
        <v>269</v>
      </c>
    </row>
    <row r="5160" spans="23:24">
      <c r="W5160" s="69" t="b">
        <v>0</v>
      </c>
      <c r="X5160" s="48" t="s">
        <v>269</v>
      </c>
    </row>
    <row r="5161" spans="23:24">
      <c r="W5161" s="69" t="b">
        <v>0</v>
      </c>
      <c r="X5161" s="48" t="s">
        <v>269</v>
      </c>
    </row>
    <row r="5162" spans="23:24">
      <c r="W5162" s="69" t="b">
        <v>0</v>
      </c>
      <c r="X5162" s="48" t="s">
        <v>269</v>
      </c>
    </row>
    <row r="5163" spans="23:24">
      <c r="W5163" s="69" t="b">
        <v>0</v>
      </c>
      <c r="X5163" s="48" t="s">
        <v>269</v>
      </c>
    </row>
    <row r="5164" spans="23:24">
      <c r="W5164" s="69" t="b">
        <v>0</v>
      </c>
      <c r="X5164" s="48" t="s">
        <v>269</v>
      </c>
    </row>
    <row r="5165" spans="23:24">
      <c r="W5165" s="69" t="b">
        <v>0</v>
      </c>
      <c r="X5165" s="48" t="s">
        <v>269</v>
      </c>
    </row>
    <row r="5166" spans="23:24">
      <c r="W5166" s="69" t="b">
        <v>0</v>
      </c>
      <c r="X5166" s="48" t="s">
        <v>269</v>
      </c>
    </row>
    <row r="5167" spans="23:24">
      <c r="W5167" s="69" t="b">
        <v>0</v>
      </c>
      <c r="X5167" s="48" t="s">
        <v>269</v>
      </c>
    </row>
    <row r="5168" spans="23:24">
      <c r="W5168" s="69" t="b">
        <v>0</v>
      </c>
      <c r="X5168" s="48" t="s">
        <v>269</v>
      </c>
    </row>
    <row r="5169" spans="23:24">
      <c r="W5169" s="69" t="b">
        <v>0</v>
      </c>
      <c r="X5169" s="48" t="s">
        <v>269</v>
      </c>
    </row>
    <row r="5170" spans="23:24">
      <c r="W5170" s="69" t="b">
        <v>0</v>
      </c>
      <c r="X5170" s="48" t="s">
        <v>269</v>
      </c>
    </row>
    <row r="5171" spans="23:24">
      <c r="W5171" s="69" t="b">
        <v>0</v>
      </c>
      <c r="X5171" s="48" t="s">
        <v>269</v>
      </c>
    </row>
    <row r="5172" spans="23:24">
      <c r="W5172" s="69" t="b">
        <v>0</v>
      </c>
      <c r="X5172" s="48" t="s">
        <v>269</v>
      </c>
    </row>
    <row r="5173" spans="23:24">
      <c r="W5173" s="69" t="b">
        <v>0</v>
      </c>
      <c r="X5173" s="48" t="s">
        <v>269</v>
      </c>
    </row>
    <row r="5174" spans="23:24">
      <c r="W5174" s="69" t="b">
        <v>0</v>
      </c>
      <c r="X5174" s="48" t="s">
        <v>269</v>
      </c>
    </row>
    <row r="5175" spans="23:24">
      <c r="W5175" s="69" t="b">
        <v>0</v>
      </c>
      <c r="X5175" s="48" t="s">
        <v>269</v>
      </c>
    </row>
    <row r="5176" spans="23:24">
      <c r="W5176" s="69" t="b">
        <v>0</v>
      </c>
      <c r="X5176" s="48" t="s">
        <v>269</v>
      </c>
    </row>
    <row r="5177" spans="23:24">
      <c r="W5177" s="69" t="b">
        <v>0</v>
      </c>
      <c r="X5177" s="48" t="s">
        <v>269</v>
      </c>
    </row>
    <row r="5178" spans="23:24">
      <c r="W5178" s="69" t="b">
        <v>0</v>
      </c>
      <c r="X5178" s="48" t="s">
        <v>269</v>
      </c>
    </row>
    <row r="5179" spans="23:24">
      <c r="W5179" s="69" t="b">
        <v>0</v>
      </c>
      <c r="X5179" s="48" t="s">
        <v>269</v>
      </c>
    </row>
    <row r="5180" spans="23:24">
      <c r="W5180" s="69" t="b">
        <v>0</v>
      </c>
      <c r="X5180" s="48" t="s">
        <v>269</v>
      </c>
    </row>
    <row r="5181" spans="23:24">
      <c r="W5181" s="69" t="b">
        <v>0</v>
      </c>
      <c r="X5181" s="48" t="s">
        <v>269</v>
      </c>
    </row>
    <row r="5182" spans="23:24">
      <c r="W5182" s="69" t="b">
        <v>0</v>
      </c>
      <c r="X5182" s="48" t="s">
        <v>269</v>
      </c>
    </row>
    <row r="5183" spans="23:24">
      <c r="W5183" s="69" t="b">
        <v>0</v>
      </c>
      <c r="X5183" s="48" t="s">
        <v>269</v>
      </c>
    </row>
    <row r="5184" spans="23:24">
      <c r="W5184" s="69" t="b">
        <v>0</v>
      </c>
      <c r="X5184" s="48" t="s">
        <v>269</v>
      </c>
    </row>
    <row r="5185" spans="23:24">
      <c r="W5185" s="69" t="b">
        <v>0</v>
      </c>
      <c r="X5185" s="48" t="s">
        <v>269</v>
      </c>
    </row>
    <row r="5186" spans="23:24">
      <c r="W5186" s="69" t="b">
        <v>0</v>
      </c>
      <c r="X5186" s="48" t="s">
        <v>269</v>
      </c>
    </row>
    <row r="5187" spans="23:24">
      <c r="W5187" s="69" t="b">
        <v>0</v>
      </c>
      <c r="X5187" s="48" t="s">
        <v>269</v>
      </c>
    </row>
    <row r="5188" spans="23:24">
      <c r="W5188" s="69" t="b">
        <v>0</v>
      </c>
      <c r="X5188" s="48" t="s">
        <v>269</v>
      </c>
    </row>
    <row r="5189" spans="23:24">
      <c r="W5189" s="69" t="b">
        <v>0</v>
      </c>
      <c r="X5189" s="48" t="s">
        <v>269</v>
      </c>
    </row>
    <row r="5190" spans="23:24">
      <c r="W5190" s="69" t="b">
        <v>0</v>
      </c>
      <c r="X5190" s="48" t="s">
        <v>269</v>
      </c>
    </row>
    <row r="5191" spans="23:24">
      <c r="W5191" s="69" t="b">
        <v>0</v>
      </c>
      <c r="X5191" s="48" t="s">
        <v>269</v>
      </c>
    </row>
    <row r="5192" spans="23:24">
      <c r="W5192" s="69" t="b">
        <v>0</v>
      </c>
      <c r="X5192" s="48" t="s">
        <v>269</v>
      </c>
    </row>
    <row r="5193" spans="23:24">
      <c r="W5193" s="69" t="b">
        <v>0</v>
      </c>
      <c r="X5193" s="48" t="s">
        <v>269</v>
      </c>
    </row>
    <row r="5194" spans="23:24">
      <c r="W5194" s="69" t="b">
        <v>0</v>
      </c>
      <c r="X5194" s="48" t="s">
        <v>269</v>
      </c>
    </row>
    <row r="5195" spans="23:24">
      <c r="W5195" s="69" t="b">
        <v>0</v>
      </c>
      <c r="X5195" s="48" t="s">
        <v>269</v>
      </c>
    </row>
    <row r="5196" spans="23:24">
      <c r="W5196" s="69" t="b">
        <v>0</v>
      </c>
      <c r="X5196" s="48" t="s">
        <v>269</v>
      </c>
    </row>
    <row r="5197" spans="23:24">
      <c r="W5197" s="69" t="b">
        <v>0</v>
      </c>
      <c r="X5197" s="48" t="s">
        <v>269</v>
      </c>
    </row>
    <row r="5198" spans="23:24">
      <c r="W5198" s="69" t="b">
        <v>0</v>
      </c>
      <c r="X5198" s="48" t="s">
        <v>269</v>
      </c>
    </row>
    <row r="5199" spans="23:24">
      <c r="W5199" s="69" t="b">
        <v>0</v>
      </c>
      <c r="X5199" s="48" t="s">
        <v>269</v>
      </c>
    </row>
    <row r="5200" spans="23:24">
      <c r="W5200" s="69" t="b">
        <v>0</v>
      </c>
      <c r="X5200" s="48" t="s">
        <v>269</v>
      </c>
    </row>
    <row r="5201" spans="23:24">
      <c r="W5201" s="69" t="b">
        <v>0</v>
      </c>
      <c r="X5201" s="48" t="s">
        <v>269</v>
      </c>
    </row>
    <row r="5202" spans="23:24">
      <c r="W5202" s="69" t="b">
        <v>0</v>
      </c>
      <c r="X5202" s="48" t="s">
        <v>269</v>
      </c>
    </row>
    <row r="5203" spans="23:24">
      <c r="W5203" s="69" t="b">
        <v>0</v>
      </c>
      <c r="X5203" s="48" t="s">
        <v>269</v>
      </c>
    </row>
    <row r="5204" spans="23:24">
      <c r="W5204" s="69" t="b">
        <v>0</v>
      </c>
      <c r="X5204" s="48" t="s">
        <v>269</v>
      </c>
    </row>
    <row r="5205" spans="23:24">
      <c r="W5205" s="69" t="b">
        <v>0</v>
      </c>
      <c r="X5205" s="48" t="s">
        <v>269</v>
      </c>
    </row>
    <row r="5206" spans="23:24">
      <c r="W5206" s="69" t="b">
        <v>0</v>
      </c>
      <c r="X5206" s="48" t="s">
        <v>269</v>
      </c>
    </row>
    <row r="5207" spans="23:24">
      <c r="W5207" s="69" t="b">
        <v>0</v>
      </c>
      <c r="X5207" s="48" t="s">
        <v>269</v>
      </c>
    </row>
    <row r="5208" spans="23:24">
      <c r="W5208" s="69" t="b">
        <v>0</v>
      </c>
      <c r="X5208" s="48" t="s">
        <v>269</v>
      </c>
    </row>
    <row r="5209" spans="23:24">
      <c r="W5209" s="69" t="b">
        <v>0</v>
      </c>
      <c r="X5209" s="48" t="s">
        <v>269</v>
      </c>
    </row>
    <row r="5210" spans="23:24">
      <c r="W5210" s="69" t="b">
        <v>0</v>
      </c>
      <c r="X5210" s="48" t="s">
        <v>269</v>
      </c>
    </row>
    <row r="5211" spans="23:24">
      <c r="W5211" s="69" t="b">
        <v>0</v>
      </c>
      <c r="X5211" s="48" t="s">
        <v>269</v>
      </c>
    </row>
    <row r="5212" spans="23:24">
      <c r="W5212" s="69" t="b">
        <v>0</v>
      </c>
      <c r="X5212" s="48" t="s">
        <v>269</v>
      </c>
    </row>
    <row r="5213" spans="23:24">
      <c r="W5213" s="69" t="b">
        <v>0</v>
      </c>
      <c r="X5213" s="48" t="s">
        <v>269</v>
      </c>
    </row>
    <row r="5214" spans="23:24">
      <c r="W5214" s="69" t="b">
        <v>0</v>
      </c>
      <c r="X5214" s="48" t="s">
        <v>269</v>
      </c>
    </row>
    <row r="5215" spans="23:24">
      <c r="W5215" s="69" t="b">
        <v>0</v>
      </c>
      <c r="X5215" s="48" t="s">
        <v>269</v>
      </c>
    </row>
    <row r="5216" spans="23:24">
      <c r="W5216" s="69" t="b">
        <v>0</v>
      </c>
      <c r="X5216" s="48" t="s">
        <v>269</v>
      </c>
    </row>
    <row r="5217" spans="23:24">
      <c r="W5217" s="69" t="b">
        <v>0</v>
      </c>
      <c r="X5217" s="48" t="s">
        <v>269</v>
      </c>
    </row>
    <row r="5218" spans="23:24">
      <c r="W5218" s="69" t="b">
        <v>0</v>
      </c>
      <c r="X5218" s="48" t="s">
        <v>269</v>
      </c>
    </row>
    <row r="5219" spans="23:24">
      <c r="W5219" s="69" t="b">
        <v>0</v>
      </c>
      <c r="X5219" s="48" t="s">
        <v>269</v>
      </c>
    </row>
    <row r="5220" spans="23:24">
      <c r="W5220" s="69" t="b">
        <v>0</v>
      </c>
      <c r="X5220" s="48" t="s">
        <v>269</v>
      </c>
    </row>
    <row r="5221" spans="23:24">
      <c r="W5221" s="69" t="b">
        <v>0</v>
      </c>
      <c r="X5221" s="48" t="s">
        <v>269</v>
      </c>
    </row>
    <row r="5222" spans="23:24">
      <c r="W5222" s="69" t="b">
        <v>0</v>
      </c>
      <c r="X5222" s="48" t="s">
        <v>269</v>
      </c>
    </row>
    <row r="5223" spans="23:24">
      <c r="W5223" s="69" t="b">
        <v>0</v>
      </c>
      <c r="X5223" s="48" t="s">
        <v>269</v>
      </c>
    </row>
    <row r="5224" spans="23:24">
      <c r="W5224" s="69" t="b">
        <v>0</v>
      </c>
      <c r="X5224" s="48" t="s">
        <v>269</v>
      </c>
    </row>
    <row r="5225" spans="23:24">
      <c r="W5225" s="69" t="b">
        <v>0</v>
      </c>
      <c r="X5225" s="48" t="s">
        <v>269</v>
      </c>
    </row>
    <row r="5226" spans="23:24">
      <c r="W5226" s="69" t="b">
        <v>0</v>
      </c>
      <c r="X5226" s="48" t="s">
        <v>269</v>
      </c>
    </row>
    <row r="5227" spans="23:24">
      <c r="W5227" s="69" t="b">
        <v>0</v>
      </c>
      <c r="X5227" s="48" t="s">
        <v>269</v>
      </c>
    </row>
    <row r="5228" spans="23:24">
      <c r="W5228" s="69" t="b">
        <v>0</v>
      </c>
      <c r="X5228" s="48" t="s">
        <v>269</v>
      </c>
    </row>
    <row r="5229" spans="23:24">
      <c r="W5229" s="69" t="b">
        <v>0</v>
      </c>
      <c r="X5229" s="48" t="s">
        <v>269</v>
      </c>
    </row>
    <row r="5230" spans="23:24">
      <c r="W5230" s="69" t="b">
        <v>0</v>
      </c>
      <c r="X5230" s="48" t="s">
        <v>269</v>
      </c>
    </row>
    <row r="5231" spans="23:24">
      <c r="W5231" s="69" t="b">
        <v>0</v>
      </c>
      <c r="X5231" s="48" t="s">
        <v>269</v>
      </c>
    </row>
    <row r="5232" spans="23:24">
      <c r="W5232" s="69" t="b">
        <v>0</v>
      </c>
      <c r="X5232" s="48" t="s">
        <v>269</v>
      </c>
    </row>
    <row r="5233" spans="23:24">
      <c r="W5233" s="69" t="b">
        <v>0</v>
      </c>
      <c r="X5233" s="48" t="s">
        <v>269</v>
      </c>
    </row>
    <row r="5234" spans="23:24">
      <c r="W5234" s="69" t="b">
        <v>0</v>
      </c>
      <c r="X5234" s="48" t="s">
        <v>269</v>
      </c>
    </row>
    <row r="5235" spans="23:24">
      <c r="W5235" s="69" t="b">
        <v>0</v>
      </c>
      <c r="X5235" s="48" t="s">
        <v>269</v>
      </c>
    </row>
    <row r="5236" spans="23:24">
      <c r="W5236" s="69" t="b">
        <v>0</v>
      </c>
      <c r="X5236" s="48" t="s">
        <v>269</v>
      </c>
    </row>
    <row r="5237" spans="23:24">
      <c r="W5237" s="69" t="b">
        <v>0</v>
      </c>
      <c r="X5237" s="48" t="s">
        <v>269</v>
      </c>
    </row>
    <row r="5238" spans="23:24">
      <c r="W5238" s="69" t="b">
        <v>0</v>
      </c>
      <c r="X5238" s="48" t="s">
        <v>269</v>
      </c>
    </row>
    <row r="5239" spans="23:24">
      <c r="W5239" s="69" t="b">
        <v>0</v>
      </c>
      <c r="X5239" s="48" t="s">
        <v>269</v>
      </c>
    </row>
    <row r="5240" spans="23:24">
      <c r="W5240" s="69" t="b">
        <v>0</v>
      </c>
      <c r="X5240" s="48" t="s">
        <v>269</v>
      </c>
    </row>
    <row r="5241" spans="23:24">
      <c r="W5241" s="69" t="b">
        <v>0</v>
      </c>
      <c r="X5241" s="48" t="s">
        <v>269</v>
      </c>
    </row>
    <row r="5242" spans="23:24">
      <c r="W5242" s="69" t="b">
        <v>0</v>
      </c>
      <c r="X5242" s="48" t="s">
        <v>269</v>
      </c>
    </row>
    <row r="5243" spans="23:24">
      <c r="W5243" s="69" t="b">
        <v>0</v>
      </c>
      <c r="X5243" s="48" t="s">
        <v>269</v>
      </c>
    </row>
    <row r="5244" spans="23:24">
      <c r="W5244" s="69" t="b">
        <v>0</v>
      </c>
      <c r="X5244" s="48" t="s">
        <v>269</v>
      </c>
    </row>
    <row r="5245" spans="23:24">
      <c r="W5245" s="69" t="b">
        <v>0</v>
      </c>
      <c r="X5245" s="48" t="s">
        <v>269</v>
      </c>
    </row>
    <row r="5246" spans="23:24">
      <c r="W5246" s="69" t="b">
        <v>0</v>
      </c>
      <c r="X5246" s="48" t="s">
        <v>269</v>
      </c>
    </row>
    <row r="5247" spans="23:24">
      <c r="W5247" s="69" t="b">
        <v>0</v>
      </c>
      <c r="X5247" s="48" t="s">
        <v>269</v>
      </c>
    </row>
    <row r="5248" spans="23:24">
      <c r="W5248" s="69" t="b">
        <v>0</v>
      </c>
      <c r="X5248" s="48" t="s">
        <v>269</v>
      </c>
    </row>
    <row r="5249" spans="23:24">
      <c r="W5249" s="69" t="b">
        <v>0</v>
      </c>
      <c r="X5249" s="48" t="s">
        <v>269</v>
      </c>
    </row>
    <row r="5250" spans="23:24">
      <c r="W5250" s="69" t="b">
        <v>0</v>
      </c>
      <c r="X5250" s="48" t="s">
        <v>269</v>
      </c>
    </row>
    <row r="5251" spans="23:24">
      <c r="W5251" s="69" t="b">
        <v>0</v>
      </c>
      <c r="X5251" s="48" t="s">
        <v>269</v>
      </c>
    </row>
    <row r="5252" spans="23:24">
      <c r="W5252" s="69" t="b">
        <v>0</v>
      </c>
      <c r="X5252" s="48" t="s">
        <v>269</v>
      </c>
    </row>
    <row r="5253" spans="23:24">
      <c r="W5253" s="69" t="b">
        <v>0</v>
      </c>
      <c r="X5253" s="48" t="s">
        <v>269</v>
      </c>
    </row>
    <row r="5254" spans="23:24">
      <c r="W5254" s="69" t="b">
        <v>0</v>
      </c>
      <c r="X5254" s="48" t="s">
        <v>269</v>
      </c>
    </row>
    <row r="5255" spans="23:24">
      <c r="W5255" s="69" t="b">
        <v>0</v>
      </c>
      <c r="X5255" s="48" t="s">
        <v>269</v>
      </c>
    </row>
    <row r="5256" spans="23:24">
      <c r="W5256" s="69" t="b">
        <v>0</v>
      </c>
      <c r="X5256" s="48" t="s">
        <v>269</v>
      </c>
    </row>
    <row r="5257" spans="23:24">
      <c r="W5257" s="69" t="b">
        <v>0</v>
      </c>
      <c r="X5257" s="48" t="s">
        <v>269</v>
      </c>
    </row>
    <row r="5258" spans="23:24">
      <c r="W5258" s="69" t="b">
        <v>0</v>
      </c>
      <c r="X5258" s="48" t="s">
        <v>269</v>
      </c>
    </row>
    <row r="5259" spans="23:24">
      <c r="W5259" s="69" t="b">
        <v>0</v>
      </c>
      <c r="X5259" s="48" t="s">
        <v>269</v>
      </c>
    </row>
    <row r="5260" spans="23:24">
      <c r="W5260" s="69" t="b">
        <v>0</v>
      </c>
      <c r="X5260" s="48" t="s">
        <v>269</v>
      </c>
    </row>
    <row r="5261" spans="23:24">
      <c r="W5261" s="69" t="b">
        <v>0</v>
      </c>
      <c r="X5261" s="48" t="s">
        <v>269</v>
      </c>
    </row>
    <row r="5262" spans="23:24">
      <c r="W5262" s="69" t="b">
        <v>0</v>
      </c>
      <c r="X5262" s="48" t="s">
        <v>269</v>
      </c>
    </row>
    <row r="5263" spans="23:24">
      <c r="W5263" s="69" t="b">
        <v>0</v>
      </c>
      <c r="X5263" s="48" t="s">
        <v>269</v>
      </c>
    </row>
    <row r="5264" spans="23:24">
      <c r="W5264" s="69" t="b">
        <v>0</v>
      </c>
      <c r="X5264" s="48" t="s">
        <v>269</v>
      </c>
    </row>
    <row r="5265" spans="23:24">
      <c r="W5265" s="69" t="b">
        <v>0</v>
      </c>
      <c r="X5265" s="48" t="s">
        <v>269</v>
      </c>
    </row>
    <row r="5266" spans="23:24">
      <c r="W5266" s="69" t="b">
        <v>0</v>
      </c>
      <c r="X5266" s="48" t="s">
        <v>269</v>
      </c>
    </row>
    <row r="5267" spans="23:24">
      <c r="W5267" s="69" t="b">
        <v>0</v>
      </c>
      <c r="X5267" s="48" t="s">
        <v>269</v>
      </c>
    </row>
    <row r="5268" spans="23:24">
      <c r="W5268" s="69" t="b">
        <v>0</v>
      </c>
      <c r="X5268" s="48" t="s">
        <v>269</v>
      </c>
    </row>
    <row r="5269" spans="23:24">
      <c r="W5269" s="69" t="b">
        <v>0</v>
      </c>
      <c r="X5269" s="48" t="s">
        <v>269</v>
      </c>
    </row>
    <row r="5270" spans="23:24">
      <c r="W5270" s="69" t="b">
        <v>0</v>
      </c>
      <c r="X5270" s="48" t="s">
        <v>269</v>
      </c>
    </row>
    <row r="5271" spans="23:24">
      <c r="W5271" s="69" t="b">
        <v>0</v>
      </c>
      <c r="X5271" s="48" t="s">
        <v>269</v>
      </c>
    </row>
    <row r="5272" spans="23:24">
      <c r="W5272" s="69" t="b">
        <v>0</v>
      </c>
      <c r="X5272" s="48" t="s">
        <v>269</v>
      </c>
    </row>
    <row r="5273" spans="23:24">
      <c r="W5273" s="69" t="b">
        <v>0</v>
      </c>
      <c r="X5273" s="48" t="s">
        <v>269</v>
      </c>
    </row>
    <row r="5274" spans="23:24">
      <c r="W5274" s="69" t="b">
        <v>0</v>
      </c>
      <c r="X5274" s="48" t="s">
        <v>269</v>
      </c>
    </row>
    <row r="5275" spans="23:24">
      <c r="W5275" s="69" t="b">
        <v>0</v>
      </c>
      <c r="X5275" s="48" t="s">
        <v>269</v>
      </c>
    </row>
    <row r="5276" spans="23:24">
      <c r="W5276" s="69" t="b">
        <v>0</v>
      </c>
      <c r="X5276" s="48" t="s">
        <v>269</v>
      </c>
    </row>
    <row r="5277" spans="23:24">
      <c r="W5277" s="69" t="b">
        <v>0</v>
      </c>
      <c r="X5277" s="48" t="s">
        <v>269</v>
      </c>
    </row>
    <row r="5278" spans="23:24">
      <c r="W5278" s="69" t="b">
        <v>0</v>
      </c>
      <c r="X5278" s="48" t="s">
        <v>269</v>
      </c>
    </row>
    <row r="5279" spans="23:24">
      <c r="W5279" s="69" t="b">
        <v>0</v>
      </c>
      <c r="X5279" s="48" t="s">
        <v>269</v>
      </c>
    </row>
    <row r="5280" spans="23:24">
      <c r="W5280" s="69" t="b">
        <v>0</v>
      </c>
      <c r="X5280" s="48" t="s">
        <v>269</v>
      </c>
    </row>
    <row r="5281" spans="23:24">
      <c r="W5281" s="69" t="b">
        <v>0</v>
      </c>
      <c r="X5281" s="48" t="s">
        <v>269</v>
      </c>
    </row>
    <row r="5282" spans="23:24">
      <c r="W5282" s="69" t="b">
        <v>0</v>
      </c>
      <c r="X5282" s="48" t="s">
        <v>269</v>
      </c>
    </row>
    <row r="5283" spans="23:24">
      <c r="W5283" s="69" t="b">
        <v>0</v>
      </c>
      <c r="X5283" s="48" t="s">
        <v>269</v>
      </c>
    </row>
    <row r="5284" spans="23:24">
      <c r="W5284" s="69" t="b">
        <v>0</v>
      </c>
      <c r="X5284" s="48" t="s">
        <v>269</v>
      </c>
    </row>
    <row r="5285" spans="23:24">
      <c r="W5285" s="69" t="b">
        <v>0</v>
      </c>
      <c r="X5285" s="48" t="s">
        <v>269</v>
      </c>
    </row>
    <row r="5286" spans="23:24">
      <c r="W5286" s="69" t="b">
        <v>0</v>
      </c>
      <c r="X5286" s="48" t="s">
        <v>269</v>
      </c>
    </row>
    <row r="5287" spans="23:24">
      <c r="W5287" s="69" t="b">
        <v>0</v>
      </c>
      <c r="X5287" s="48" t="s">
        <v>269</v>
      </c>
    </row>
    <row r="5288" spans="23:24">
      <c r="W5288" s="69" t="b">
        <v>0</v>
      </c>
      <c r="X5288" s="48" t="s">
        <v>269</v>
      </c>
    </row>
    <row r="5289" spans="23:24">
      <c r="W5289" s="69" t="b">
        <v>0</v>
      </c>
      <c r="X5289" s="48" t="s">
        <v>269</v>
      </c>
    </row>
    <row r="5290" spans="23:24">
      <c r="W5290" s="69" t="b">
        <v>0</v>
      </c>
      <c r="X5290" s="48" t="s">
        <v>269</v>
      </c>
    </row>
    <row r="5291" spans="23:24">
      <c r="W5291" s="69" t="b">
        <v>0</v>
      </c>
      <c r="X5291" s="48" t="s">
        <v>269</v>
      </c>
    </row>
    <row r="5292" spans="23:24">
      <c r="W5292" s="69" t="b">
        <v>0</v>
      </c>
      <c r="X5292" s="48" t="s">
        <v>269</v>
      </c>
    </row>
    <row r="5293" spans="23:24">
      <c r="W5293" s="69" t="b">
        <v>0</v>
      </c>
      <c r="X5293" s="48" t="s">
        <v>269</v>
      </c>
    </row>
    <row r="5294" spans="23:24">
      <c r="W5294" s="69" t="b">
        <v>0</v>
      </c>
      <c r="X5294" s="48" t="s">
        <v>269</v>
      </c>
    </row>
    <row r="5295" spans="23:24">
      <c r="W5295" s="69" t="b">
        <v>0</v>
      </c>
      <c r="X5295" s="48" t="s">
        <v>269</v>
      </c>
    </row>
    <row r="5296" spans="23:24">
      <c r="W5296" s="69" t="b">
        <v>0</v>
      </c>
      <c r="X5296" s="48" t="s">
        <v>269</v>
      </c>
    </row>
    <row r="5297" spans="23:24">
      <c r="W5297" s="69" t="b">
        <v>0</v>
      </c>
      <c r="X5297" s="48" t="s">
        <v>269</v>
      </c>
    </row>
    <row r="5298" spans="23:24">
      <c r="W5298" s="69" t="b">
        <v>0</v>
      </c>
      <c r="X5298" s="48" t="s">
        <v>269</v>
      </c>
    </row>
    <row r="5299" spans="23:24">
      <c r="W5299" s="69" t="b">
        <v>0</v>
      </c>
      <c r="X5299" s="48" t="s">
        <v>269</v>
      </c>
    </row>
    <row r="5300" spans="23:24">
      <c r="W5300" s="69" t="b">
        <v>0</v>
      </c>
      <c r="X5300" s="48" t="s">
        <v>269</v>
      </c>
    </row>
    <row r="5301" spans="23:24">
      <c r="W5301" s="69" t="b">
        <v>0</v>
      </c>
      <c r="X5301" s="48" t="s">
        <v>269</v>
      </c>
    </row>
    <row r="5302" spans="23:24">
      <c r="W5302" s="69" t="b">
        <v>0</v>
      </c>
      <c r="X5302" s="48" t="s">
        <v>269</v>
      </c>
    </row>
    <row r="5303" spans="23:24">
      <c r="W5303" s="69" t="b">
        <v>0</v>
      </c>
      <c r="X5303" s="48" t="s">
        <v>269</v>
      </c>
    </row>
    <row r="5304" spans="23:24">
      <c r="W5304" s="69" t="b">
        <v>0</v>
      </c>
      <c r="X5304" s="48" t="s">
        <v>269</v>
      </c>
    </row>
    <row r="5305" spans="23:24">
      <c r="W5305" s="69" t="b">
        <v>0</v>
      </c>
      <c r="X5305" s="48" t="s">
        <v>269</v>
      </c>
    </row>
    <row r="5306" spans="23:24">
      <c r="W5306" s="69" t="b">
        <v>0</v>
      </c>
      <c r="X5306" s="48" t="s">
        <v>269</v>
      </c>
    </row>
    <row r="5307" spans="23:24">
      <c r="W5307" s="69" t="b">
        <v>0</v>
      </c>
      <c r="X5307" s="48" t="s">
        <v>269</v>
      </c>
    </row>
    <row r="5308" spans="23:24">
      <c r="W5308" s="69" t="b">
        <v>0</v>
      </c>
      <c r="X5308" s="48" t="s">
        <v>269</v>
      </c>
    </row>
    <row r="5309" spans="23:24">
      <c r="W5309" s="69" t="b">
        <v>0</v>
      </c>
      <c r="X5309" s="48" t="s">
        <v>269</v>
      </c>
    </row>
    <row r="5310" spans="23:24">
      <c r="W5310" s="69" t="b">
        <v>0</v>
      </c>
      <c r="X5310" s="48" t="s">
        <v>269</v>
      </c>
    </row>
    <row r="5311" spans="23:24">
      <c r="W5311" s="69" t="b">
        <v>0</v>
      </c>
      <c r="X5311" s="48" t="s">
        <v>269</v>
      </c>
    </row>
    <row r="5312" spans="23:24">
      <c r="W5312" s="69" t="b">
        <v>0</v>
      </c>
      <c r="X5312" s="48" t="s">
        <v>269</v>
      </c>
    </row>
    <row r="5313" spans="23:24">
      <c r="W5313" s="69" t="b">
        <v>0</v>
      </c>
      <c r="X5313" s="48" t="s">
        <v>269</v>
      </c>
    </row>
    <row r="5314" spans="23:24">
      <c r="W5314" s="69" t="b">
        <v>0</v>
      </c>
      <c r="X5314" s="48" t="s">
        <v>269</v>
      </c>
    </row>
    <row r="5315" spans="23:24">
      <c r="W5315" s="69" t="b">
        <v>0</v>
      </c>
      <c r="X5315" s="48" t="s">
        <v>269</v>
      </c>
    </row>
    <row r="5316" spans="23:24">
      <c r="W5316" s="69" t="b">
        <v>0</v>
      </c>
      <c r="X5316" s="48" t="s">
        <v>269</v>
      </c>
    </row>
    <row r="5317" spans="23:24">
      <c r="W5317" s="69" t="b">
        <v>0</v>
      </c>
      <c r="X5317" s="48" t="s">
        <v>269</v>
      </c>
    </row>
    <row r="5318" spans="23:24">
      <c r="W5318" s="69" t="b">
        <v>0</v>
      </c>
      <c r="X5318" s="48" t="s">
        <v>269</v>
      </c>
    </row>
    <row r="5319" spans="23:24">
      <c r="W5319" s="69" t="b">
        <v>0</v>
      </c>
      <c r="X5319" s="48" t="s">
        <v>269</v>
      </c>
    </row>
    <row r="5320" spans="23:24">
      <c r="W5320" s="69" t="b">
        <v>0</v>
      </c>
      <c r="X5320" s="48" t="s">
        <v>269</v>
      </c>
    </row>
    <row r="5321" spans="23:24">
      <c r="W5321" s="69" t="b">
        <v>0</v>
      </c>
      <c r="X5321" s="48" t="s">
        <v>269</v>
      </c>
    </row>
    <row r="5322" spans="23:24">
      <c r="W5322" s="69" t="b">
        <v>0</v>
      </c>
      <c r="X5322" s="48" t="s">
        <v>269</v>
      </c>
    </row>
    <row r="5323" spans="23:24">
      <c r="W5323" s="69" t="b">
        <v>0</v>
      </c>
      <c r="X5323" s="48" t="s">
        <v>269</v>
      </c>
    </row>
    <row r="5324" spans="23:24">
      <c r="W5324" s="69" t="b">
        <v>0</v>
      </c>
      <c r="X5324" s="48" t="s">
        <v>269</v>
      </c>
    </row>
    <row r="5325" spans="23:24">
      <c r="W5325" s="69" t="b">
        <v>0</v>
      </c>
      <c r="X5325" s="48" t="s">
        <v>269</v>
      </c>
    </row>
    <row r="5326" spans="23:24">
      <c r="W5326" s="69" t="b">
        <v>0</v>
      </c>
      <c r="X5326" s="48" t="s">
        <v>269</v>
      </c>
    </row>
    <row r="5327" spans="23:24">
      <c r="W5327" s="69" t="b">
        <v>0</v>
      </c>
      <c r="X5327" s="48" t="s">
        <v>269</v>
      </c>
    </row>
    <row r="5328" spans="23:24">
      <c r="W5328" s="69" t="b">
        <v>0</v>
      </c>
      <c r="X5328" s="48" t="s">
        <v>269</v>
      </c>
    </row>
    <row r="5329" spans="23:24">
      <c r="W5329" s="69" t="b">
        <v>0</v>
      </c>
      <c r="X5329" s="48" t="s">
        <v>269</v>
      </c>
    </row>
    <row r="5330" spans="23:24">
      <c r="W5330" s="69" t="b">
        <v>0</v>
      </c>
      <c r="X5330" s="48" t="s">
        <v>269</v>
      </c>
    </row>
    <row r="5331" spans="23:24">
      <c r="W5331" s="69" t="b">
        <v>0</v>
      </c>
      <c r="X5331" s="48" t="s">
        <v>269</v>
      </c>
    </row>
    <row r="5332" spans="23:24">
      <c r="W5332" s="69" t="b">
        <v>0</v>
      </c>
      <c r="X5332" s="48" t="s">
        <v>269</v>
      </c>
    </row>
    <row r="5333" spans="23:24">
      <c r="W5333" s="69" t="b">
        <v>0</v>
      </c>
      <c r="X5333" s="48" t="s">
        <v>269</v>
      </c>
    </row>
    <row r="5334" spans="23:24">
      <c r="W5334" s="69" t="b">
        <v>0</v>
      </c>
      <c r="X5334" s="48" t="s">
        <v>269</v>
      </c>
    </row>
    <row r="5335" spans="23:24">
      <c r="W5335" s="69" t="b">
        <v>0</v>
      </c>
      <c r="X5335" s="48" t="s">
        <v>269</v>
      </c>
    </row>
    <row r="5336" spans="23:24">
      <c r="W5336" s="69" t="b">
        <v>0</v>
      </c>
      <c r="X5336" s="48" t="s">
        <v>269</v>
      </c>
    </row>
    <row r="5337" spans="23:24">
      <c r="W5337" s="69" t="b">
        <v>0</v>
      </c>
      <c r="X5337" s="48" t="s">
        <v>269</v>
      </c>
    </row>
    <row r="5338" spans="23:24">
      <c r="W5338" s="69" t="b">
        <v>0</v>
      </c>
      <c r="X5338" s="48" t="s">
        <v>269</v>
      </c>
    </row>
    <row r="5339" spans="23:24">
      <c r="W5339" s="69" t="b">
        <v>0</v>
      </c>
      <c r="X5339" s="48" t="s">
        <v>269</v>
      </c>
    </row>
    <row r="5340" spans="23:24">
      <c r="W5340" s="69" t="b">
        <v>0</v>
      </c>
      <c r="X5340" s="48" t="s">
        <v>269</v>
      </c>
    </row>
    <row r="5341" spans="23:24">
      <c r="W5341" s="69" t="b">
        <v>0</v>
      </c>
      <c r="X5341" s="48" t="s">
        <v>269</v>
      </c>
    </row>
    <row r="5342" spans="23:24">
      <c r="W5342" s="69" t="b">
        <v>0</v>
      </c>
      <c r="X5342" s="48" t="s">
        <v>269</v>
      </c>
    </row>
    <row r="5343" spans="23:24">
      <c r="W5343" s="69" t="b">
        <v>0</v>
      </c>
      <c r="X5343" s="48" t="s">
        <v>269</v>
      </c>
    </row>
    <row r="5344" spans="23:24">
      <c r="W5344" s="69" t="b">
        <v>0</v>
      </c>
      <c r="X5344" s="48" t="s">
        <v>269</v>
      </c>
    </row>
    <row r="5345" spans="23:24">
      <c r="W5345" s="69" t="b">
        <v>0</v>
      </c>
      <c r="X5345" s="48" t="s">
        <v>269</v>
      </c>
    </row>
    <row r="5346" spans="23:24">
      <c r="W5346" s="69" t="b">
        <v>0</v>
      </c>
      <c r="X5346" s="48" t="s">
        <v>269</v>
      </c>
    </row>
    <row r="5347" spans="23:24">
      <c r="W5347" s="69" t="b">
        <v>0</v>
      </c>
      <c r="X5347" s="48" t="s">
        <v>269</v>
      </c>
    </row>
    <row r="5348" spans="23:24">
      <c r="W5348" s="69" t="b">
        <v>0</v>
      </c>
      <c r="X5348" s="48" t="s">
        <v>269</v>
      </c>
    </row>
    <row r="5349" spans="23:24">
      <c r="W5349" s="69" t="b">
        <v>0</v>
      </c>
      <c r="X5349" s="48" t="s">
        <v>269</v>
      </c>
    </row>
    <row r="5350" spans="23:24">
      <c r="W5350" s="69" t="b">
        <v>0</v>
      </c>
      <c r="X5350" s="48" t="s">
        <v>269</v>
      </c>
    </row>
    <row r="5351" spans="23:24">
      <c r="W5351" s="69" t="b">
        <v>0</v>
      </c>
      <c r="X5351" s="48" t="s">
        <v>269</v>
      </c>
    </row>
    <row r="5352" spans="23:24">
      <c r="W5352" s="69" t="b">
        <v>0</v>
      </c>
      <c r="X5352" s="48" t="s">
        <v>269</v>
      </c>
    </row>
    <row r="5353" spans="23:24">
      <c r="W5353" s="69" t="b">
        <v>0</v>
      </c>
      <c r="X5353" s="48" t="s">
        <v>269</v>
      </c>
    </row>
    <row r="5354" spans="23:24">
      <c r="W5354" s="69" t="b">
        <v>0</v>
      </c>
      <c r="X5354" s="48" t="s">
        <v>269</v>
      </c>
    </row>
    <row r="5355" spans="23:24">
      <c r="W5355" s="69" t="b">
        <v>0</v>
      </c>
      <c r="X5355" s="48" t="s">
        <v>269</v>
      </c>
    </row>
    <row r="5356" spans="23:24">
      <c r="W5356" s="69" t="b">
        <v>0</v>
      </c>
      <c r="X5356" s="48" t="s">
        <v>269</v>
      </c>
    </row>
    <row r="5357" spans="23:24">
      <c r="W5357" s="69" t="b">
        <v>0</v>
      </c>
      <c r="X5357" s="48" t="s">
        <v>269</v>
      </c>
    </row>
    <row r="5358" spans="23:24">
      <c r="W5358" s="69" t="b">
        <v>0</v>
      </c>
      <c r="X5358" s="48" t="s">
        <v>269</v>
      </c>
    </row>
    <row r="5359" spans="23:24">
      <c r="W5359" s="69" t="b">
        <v>0</v>
      </c>
      <c r="X5359" s="48" t="s">
        <v>269</v>
      </c>
    </row>
    <row r="5360" spans="23:24">
      <c r="W5360" s="69" t="b">
        <v>0</v>
      </c>
      <c r="X5360" s="48" t="s">
        <v>269</v>
      </c>
    </row>
    <row r="5361" spans="23:24">
      <c r="W5361" s="69" t="b">
        <v>0</v>
      </c>
      <c r="X5361" s="48" t="s">
        <v>269</v>
      </c>
    </row>
    <row r="5362" spans="23:24">
      <c r="W5362" s="69" t="b">
        <v>0</v>
      </c>
      <c r="X5362" s="48" t="s">
        <v>269</v>
      </c>
    </row>
    <row r="5363" spans="23:24">
      <c r="W5363" s="69" t="b">
        <v>0</v>
      </c>
      <c r="X5363" s="48" t="s">
        <v>269</v>
      </c>
    </row>
    <row r="5364" spans="23:24">
      <c r="W5364" s="69" t="b">
        <v>0</v>
      </c>
      <c r="X5364" s="48" t="s">
        <v>269</v>
      </c>
    </row>
    <row r="5365" spans="23:24">
      <c r="W5365" s="69" t="b">
        <v>0</v>
      </c>
      <c r="X5365" s="48" t="s">
        <v>269</v>
      </c>
    </row>
    <row r="5366" spans="23:24">
      <c r="W5366" s="69" t="b">
        <v>0</v>
      </c>
      <c r="X5366" s="48" t="s">
        <v>269</v>
      </c>
    </row>
    <row r="5367" spans="23:24">
      <c r="W5367" s="69" t="b">
        <v>0</v>
      </c>
      <c r="X5367" s="48" t="s">
        <v>269</v>
      </c>
    </row>
    <row r="5368" spans="23:24">
      <c r="W5368" s="69" t="b">
        <v>0</v>
      </c>
      <c r="X5368" s="48" t="s">
        <v>269</v>
      </c>
    </row>
    <row r="5369" spans="23:24">
      <c r="W5369" s="69" t="b">
        <v>0</v>
      </c>
      <c r="X5369" s="48" t="s">
        <v>269</v>
      </c>
    </row>
    <row r="5370" spans="23:24">
      <c r="W5370" s="69" t="b">
        <v>0</v>
      </c>
      <c r="X5370" s="48" t="s">
        <v>269</v>
      </c>
    </row>
    <row r="5371" spans="23:24">
      <c r="W5371" s="69" t="b">
        <v>0</v>
      </c>
      <c r="X5371" s="48" t="s">
        <v>269</v>
      </c>
    </row>
    <row r="5372" spans="23:24">
      <c r="W5372" s="69" t="b">
        <v>0</v>
      </c>
      <c r="X5372" s="48" t="s">
        <v>269</v>
      </c>
    </row>
    <row r="5373" spans="23:24">
      <c r="W5373" s="69" t="b">
        <v>0</v>
      </c>
      <c r="X5373" s="48" t="s">
        <v>269</v>
      </c>
    </row>
    <row r="5374" spans="23:24">
      <c r="W5374" s="69" t="b">
        <v>0</v>
      </c>
      <c r="X5374" s="48" t="s">
        <v>269</v>
      </c>
    </row>
    <row r="5375" spans="23:24">
      <c r="W5375" s="69" t="b">
        <v>0</v>
      </c>
      <c r="X5375" s="48" t="s">
        <v>269</v>
      </c>
    </row>
    <row r="5376" spans="23:24">
      <c r="W5376" s="69" t="b">
        <v>0</v>
      </c>
      <c r="X5376" s="48" t="s">
        <v>269</v>
      </c>
    </row>
    <row r="5377" spans="23:24">
      <c r="W5377" s="69" t="b">
        <v>0</v>
      </c>
      <c r="X5377" s="48" t="s">
        <v>269</v>
      </c>
    </row>
    <row r="5378" spans="23:24">
      <c r="W5378" s="69" t="b">
        <v>0</v>
      </c>
      <c r="X5378" s="48" t="s">
        <v>269</v>
      </c>
    </row>
    <row r="5379" spans="23:24">
      <c r="W5379" s="69" t="b">
        <v>0</v>
      </c>
      <c r="X5379" s="48" t="s">
        <v>269</v>
      </c>
    </row>
    <row r="5380" spans="23:24">
      <c r="W5380" s="69" t="b">
        <v>0</v>
      </c>
      <c r="X5380" s="48" t="s">
        <v>269</v>
      </c>
    </row>
    <row r="5381" spans="23:24">
      <c r="W5381" s="69" t="b">
        <v>0</v>
      </c>
      <c r="X5381" s="48" t="s">
        <v>269</v>
      </c>
    </row>
    <row r="5382" spans="23:24">
      <c r="W5382" s="69" t="b">
        <v>0</v>
      </c>
      <c r="X5382" s="48" t="s">
        <v>269</v>
      </c>
    </row>
    <row r="5383" spans="23:24">
      <c r="W5383" s="69" t="b">
        <v>0</v>
      </c>
      <c r="X5383" s="48" t="s">
        <v>269</v>
      </c>
    </row>
    <row r="5384" spans="23:24">
      <c r="W5384" s="69" t="b">
        <v>0</v>
      </c>
      <c r="X5384" s="48" t="s">
        <v>269</v>
      </c>
    </row>
    <row r="5385" spans="23:24">
      <c r="W5385" s="69" t="b">
        <v>0</v>
      </c>
      <c r="X5385" s="48" t="s">
        <v>269</v>
      </c>
    </row>
    <row r="5386" spans="23:24">
      <c r="W5386" s="69" t="b">
        <v>0</v>
      </c>
      <c r="X5386" s="48" t="s">
        <v>269</v>
      </c>
    </row>
    <row r="5387" spans="23:24">
      <c r="W5387" s="69" t="b">
        <v>0</v>
      </c>
      <c r="X5387" s="48" t="s">
        <v>269</v>
      </c>
    </row>
    <row r="5388" spans="23:24">
      <c r="W5388" s="69" t="b">
        <v>0</v>
      </c>
      <c r="X5388" s="48" t="s">
        <v>269</v>
      </c>
    </row>
    <row r="5389" spans="23:24">
      <c r="W5389" s="69" t="b">
        <v>0</v>
      </c>
      <c r="X5389" s="48" t="s">
        <v>269</v>
      </c>
    </row>
    <row r="5390" spans="23:24">
      <c r="W5390" s="69" t="b">
        <v>0</v>
      </c>
      <c r="X5390" s="48" t="s">
        <v>269</v>
      </c>
    </row>
    <row r="5391" spans="23:24">
      <c r="W5391" s="69" t="b">
        <v>0</v>
      </c>
      <c r="X5391" s="48" t="s">
        <v>269</v>
      </c>
    </row>
    <row r="5392" spans="23:24">
      <c r="W5392" s="69" t="b">
        <v>0</v>
      </c>
      <c r="X5392" s="48" t="s">
        <v>269</v>
      </c>
    </row>
    <row r="5393" spans="23:24">
      <c r="W5393" s="69" t="b">
        <v>0</v>
      </c>
      <c r="X5393" s="48" t="s">
        <v>269</v>
      </c>
    </row>
    <row r="5394" spans="23:24">
      <c r="W5394" s="69" t="b">
        <v>0</v>
      </c>
      <c r="X5394" s="48" t="s">
        <v>269</v>
      </c>
    </row>
    <row r="5395" spans="23:24">
      <c r="W5395" s="69" t="b">
        <v>0</v>
      </c>
      <c r="X5395" s="48" t="s">
        <v>269</v>
      </c>
    </row>
    <row r="5396" spans="23:24">
      <c r="W5396" s="69" t="b">
        <v>0</v>
      </c>
      <c r="X5396" s="48" t="s">
        <v>269</v>
      </c>
    </row>
    <row r="5397" spans="23:24">
      <c r="W5397" s="69" t="b">
        <v>0</v>
      </c>
      <c r="X5397" s="48" t="s">
        <v>269</v>
      </c>
    </row>
    <row r="5398" spans="23:24">
      <c r="W5398" s="69" t="b">
        <v>0</v>
      </c>
      <c r="X5398" s="48" t="s">
        <v>269</v>
      </c>
    </row>
    <row r="5399" spans="23:24">
      <c r="W5399" s="69" t="b">
        <v>0</v>
      </c>
      <c r="X5399" s="48" t="s">
        <v>269</v>
      </c>
    </row>
    <row r="5400" spans="23:24">
      <c r="W5400" s="69" t="b">
        <v>0</v>
      </c>
      <c r="X5400" s="48" t="s">
        <v>269</v>
      </c>
    </row>
    <row r="5401" spans="23:24">
      <c r="W5401" s="69" t="b">
        <v>0</v>
      </c>
      <c r="X5401" s="48" t="s">
        <v>269</v>
      </c>
    </row>
    <row r="5402" spans="23:24">
      <c r="W5402" s="69" t="b">
        <v>0</v>
      </c>
      <c r="X5402" s="48" t="s">
        <v>269</v>
      </c>
    </row>
    <row r="5403" spans="23:24">
      <c r="W5403" s="69" t="b">
        <v>0</v>
      </c>
      <c r="X5403" s="48" t="s">
        <v>269</v>
      </c>
    </row>
    <row r="5404" spans="23:24">
      <c r="W5404" s="69" t="b">
        <v>0</v>
      </c>
      <c r="X5404" s="48" t="s">
        <v>269</v>
      </c>
    </row>
    <row r="5405" spans="23:24">
      <c r="W5405" s="69" t="b">
        <v>0</v>
      </c>
      <c r="X5405" s="48" t="s">
        <v>269</v>
      </c>
    </row>
    <row r="5406" spans="23:24">
      <c r="W5406" s="69" t="b">
        <v>0</v>
      </c>
      <c r="X5406" s="48" t="s">
        <v>269</v>
      </c>
    </row>
    <row r="5407" spans="23:24">
      <c r="W5407" s="69" t="b">
        <v>0</v>
      </c>
      <c r="X5407" s="48" t="s">
        <v>269</v>
      </c>
    </row>
    <row r="5408" spans="23:24">
      <c r="W5408" s="69" t="b">
        <v>0</v>
      </c>
      <c r="X5408" s="48" t="s">
        <v>269</v>
      </c>
    </row>
    <row r="5409" spans="23:24">
      <c r="W5409" s="69" t="b">
        <v>0</v>
      </c>
      <c r="X5409" s="48" t="s">
        <v>269</v>
      </c>
    </row>
    <row r="5410" spans="23:24">
      <c r="W5410" s="69" t="b">
        <v>0</v>
      </c>
      <c r="X5410" s="48" t="s">
        <v>269</v>
      </c>
    </row>
    <row r="5411" spans="23:24">
      <c r="W5411" s="69" t="b">
        <v>0</v>
      </c>
      <c r="X5411" s="48" t="s">
        <v>269</v>
      </c>
    </row>
    <row r="5412" spans="23:24">
      <c r="W5412" s="69" t="b">
        <v>0</v>
      </c>
      <c r="X5412" s="48" t="s">
        <v>269</v>
      </c>
    </row>
    <row r="5413" spans="23:24">
      <c r="W5413" s="69" t="b">
        <v>0</v>
      </c>
      <c r="X5413" s="48" t="s">
        <v>269</v>
      </c>
    </row>
    <row r="5414" spans="23:24">
      <c r="W5414" s="69" t="b">
        <v>0</v>
      </c>
      <c r="X5414" s="48" t="s">
        <v>269</v>
      </c>
    </row>
    <row r="5415" spans="23:24">
      <c r="W5415" s="69" t="b">
        <v>0</v>
      </c>
      <c r="X5415" s="48" t="s">
        <v>269</v>
      </c>
    </row>
    <row r="5416" spans="23:24">
      <c r="W5416" s="69" t="b">
        <v>0</v>
      </c>
      <c r="X5416" s="48" t="s">
        <v>269</v>
      </c>
    </row>
    <row r="5417" spans="23:24">
      <c r="W5417" s="69" t="b">
        <v>0</v>
      </c>
      <c r="X5417" s="48" t="s">
        <v>269</v>
      </c>
    </row>
    <row r="5418" spans="23:24">
      <c r="W5418" s="69" t="b">
        <v>0</v>
      </c>
      <c r="X5418" s="48" t="s">
        <v>269</v>
      </c>
    </row>
    <row r="5419" spans="23:24">
      <c r="W5419" s="69" t="b">
        <v>0</v>
      </c>
      <c r="X5419" s="48" t="s">
        <v>269</v>
      </c>
    </row>
    <row r="5420" spans="23:24">
      <c r="W5420" s="69" t="b">
        <v>0</v>
      </c>
      <c r="X5420" s="48" t="s">
        <v>269</v>
      </c>
    </row>
    <row r="5421" spans="23:24">
      <c r="W5421" s="69" t="b">
        <v>0</v>
      </c>
      <c r="X5421" s="48" t="s">
        <v>269</v>
      </c>
    </row>
    <row r="5422" spans="23:24">
      <c r="W5422" s="69" t="b">
        <v>0</v>
      </c>
      <c r="X5422" s="48" t="s">
        <v>269</v>
      </c>
    </row>
    <row r="5423" spans="23:24">
      <c r="W5423" s="69" t="b">
        <v>0</v>
      </c>
      <c r="X5423" s="48" t="s">
        <v>269</v>
      </c>
    </row>
    <row r="5424" spans="23:24">
      <c r="W5424" s="69" t="b">
        <v>0</v>
      </c>
      <c r="X5424" s="48" t="s">
        <v>269</v>
      </c>
    </row>
    <row r="5425" spans="23:24">
      <c r="W5425" s="69" t="b">
        <v>0</v>
      </c>
      <c r="X5425" s="48" t="s">
        <v>269</v>
      </c>
    </row>
    <row r="5426" spans="23:24">
      <c r="W5426" s="69" t="b">
        <v>0</v>
      </c>
      <c r="X5426" s="48" t="s">
        <v>269</v>
      </c>
    </row>
    <row r="5427" spans="23:24">
      <c r="W5427" s="69" t="b">
        <v>0</v>
      </c>
      <c r="X5427" s="48" t="s">
        <v>269</v>
      </c>
    </row>
    <row r="5428" spans="23:24">
      <c r="W5428" s="69" t="b">
        <v>0</v>
      </c>
      <c r="X5428" s="48" t="s">
        <v>269</v>
      </c>
    </row>
    <row r="5429" spans="23:24">
      <c r="W5429" s="69" t="b">
        <v>0</v>
      </c>
      <c r="X5429" s="48" t="s">
        <v>269</v>
      </c>
    </row>
    <row r="5430" spans="23:24">
      <c r="W5430" s="69" t="b">
        <v>0</v>
      </c>
      <c r="X5430" s="48" t="s">
        <v>269</v>
      </c>
    </row>
    <row r="5431" spans="23:24">
      <c r="W5431" s="69" t="b">
        <v>0</v>
      </c>
      <c r="X5431" s="48" t="s">
        <v>269</v>
      </c>
    </row>
    <row r="5432" spans="23:24">
      <c r="W5432" s="69" t="b">
        <v>0</v>
      </c>
      <c r="X5432" s="48" t="s">
        <v>269</v>
      </c>
    </row>
    <row r="5433" spans="23:24">
      <c r="W5433" s="69" t="b">
        <v>0</v>
      </c>
      <c r="X5433" s="48" t="s">
        <v>269</v>
      </c>
    </row>
    <row r="5434" spans="23:24">
      <c r="W5434" s="69" t="b">
        <v>0</v>
      </c>
      <c r="X5434" s="48" t="s">
        <v>269</v>
      </c>
    </row>
    <row r="5435" spans="23:24">
      <c r="W5435" s="69" t="b">
        <v>0</v>
      </c>
      <c r="X5435" s="48" t="s">
        <v>269</v>
      </c>
    </row>
    <row r="5436" spans="23:24">
      <c r="W5436" s="69" t="b">
        <v>0</v>
      </c>
      <c r="X5436" s="48" t="s">
        <v>269</v>
      </c>
    </row>
    <row r="5437" spans="23:24">
      <c r="W5437" s="69" t="b">
        <v>0</v>
      </c>
      <c r="X5437" s="48" t="s">
        <v>269</v>
      </c>
    </row>
    <row r="5438" spans="23:24">
      <c r="W5438" s="69" t="b">
        <v>0</v>
      </c>
      <c r="X5438" s="48" t="s">
        <v>269</v>
      </c>
    </row>
    <row r="5439" spans="23:24">
      <c r="W5439" s="69" t="b">
        <v>0</v>
      </c>
      <c r="X5439" s="48" t="s">
        <v>269</v>
      </c>
    </row>
    <row r="5440" spans="23:24">
      <c r="W5440" s="69" t="b">
        <v>0</v>
      </c>
      <c r="X5440" s="48" t="s">
        <v>269</v>
      </c>
    </row>
    <row r="5441" spans="23:24">
      <c r="W5441" s="69" t="b">
        <v>0</v>
      </c>
      <c r="X5441" s="48" t="s">
        <v>269</v>
      </c>
    </row>
    <row r="5442" spans="23:24">
      <c r="W5442" s="69" t="b">
        <v>0</v>
      </c>
      <c r="X5442" s="48" t="s">
        <v>269</v>
      </c>
    </row>
    <row r="5443" spans="23:24">
      <c r="W5443" s="69" t="b">
        <v>0</v>
      </c>
      <c r="X5443" s="48" t="s">
        <v>269</v>
      </c>
    </row>
    <row r="5444" spans="23:24">
      <c r="W5444" s="69" t="b">
        <v>0</v>
      </c>
      <c r="X5444" s="48" t="s">
        <v>269</v>
      </c>
    </row>
    <row r="5445" spans="23:24">
      <c r="W5445" s="69" t="b">
        <v>0</v>
      </c>
      <c r="X5445" s="48" t="s">
        <v>269</v>
      </c>
    </row>
    <row r="5446" spans="23:24">
      <c r="W5446" s="69" t="b">
        <v>0</v>
      </c>
      <c r="X5446" s="48" t="s">
        <v>269</v>
      </c>
    </row>
    <row r="5447" spans="23:24">
      <c r="W5447" s="69" t="b">
        <v>0</v>
      </c>
      <c r="X5447" s="48" t="s">
        <v>269</v>
      </c>
    </row>
    <row r="5448" spans="23:24">
      <c r="W5448" s="69" t="b">
        <v>0</v>
      </c>
      <c r="X5448" s="48" t="s">
        <v>269</v>
      </c>
    </row>
    <row r="5449" spans="23:24">
      <c r="W5449" s="69" t="b">
        <v>0</v>
      </c>
      <c r="X5449" s="48" t="s">
        <v>269</v>
      </c>
    </row>
    <row r="5450" spans="23:24">
      <c r="W5450" s="69" t="b">
        <v>0</v>
      </c>
      <c r="X5450" s="48" t="s">
        <v>269</v>
      </c>
    </row>
    <row r="5451" spans="23:24">
      <c r="W5451" s="69" t="b">
        <v>0</v>
      </c>
      <c r="X5451" s="48" t="s">
        <v>269</v>
      </c>
    </row>
    <row r="5452" spans="23:24">
      <c r="W5452" s="69" t="b">
        <v>0</v>
      </c>
      <c r="X5452" s="48" t="s">
        <v>269</v>
      </c>
    </row>
    <row r="5453" spans="23:24">
      <c r="W5453" s="69" t="b">
        <v>0</v>
      </c>
      <c r="X5453" s="48" t="s">
        <v>269</v>
      </c>
    </row>
    <row r="5454" spans="23:24">
      <c r="W5454" s="69" t="b">
        <v>0</v>
      </c>
      <c r="X5454" s="48" t="s">
        <v>269</v>
      </c>
    </row>
    <row r="5455" spans="23:24">
      <c r="W5455" s="69" t="b">
        <v>0</v>
      </c>
      <c r="X5455" s="48" t="s">
        <v>269</v>
      </c>
    </row>
    <row r="5456" spans="23:24">
      <c r="W5456" s="69" t="b">
        <v>0</v>
      </c>
      <c r="X5456" s="48" t="s">
        <v>269</v>
      </c>
    </row>
    <row r="5457" spans="23:24">
      <c r="W5457" s="69" t="b">
        <v>0</v>
      </c>
      <c r="X5457" s="48" t="s">
        <v>269</v>
      </c>
    </row>
    <row r="5458" spans="23:24">
      <c r="W5458" s="69" t="b">
        <v>0</v>
      </c>
      <c r="X5458" s="48" t="s">
        <v>269</v>
      </c>
    </row>
    <row r="5459" spans="23:24">
      <c r="W5459" s="69" t="b">
        <v>0</v>
      </c>
      <c r="X5459" s="48" t="s">
        <v>269</v>
      </c>
    </row>
    <row r="5460" spans="23:24">
      <c r="W5460" s="69" t="b">
        <v>0</v>
      </c>
      <c r="X5460" s="48" t="s">
        <v>269</v>
      </c>
    </row>
    <row r="5461" spans="23:24">
      <c r="W5461" s="69" t="b">
        <v>0</v>
      </c>
      <c r="X5461" s="48" t="s">
        <v>269</v>
      </c>
    </row>
    <row r="5462" spans="23:24">
      <c r="W5462" s="69" t="b">
        <v>0</v>
      </c>
      <c r="X5462" s="48" t="s">
        <v>269</v>
      </c>
    </row>
    <row r="5463" spans="23:24">
      <c r="W5463" s="69" t="b">
        <v>0</v>
      </c>
      <c r="X5463" s="48" t="s">
        <v>269</v>
      </c>
    </row>
    <row r="5464" spans="23:24">
      <c r="W5464" s="69" t="b">
        <v>0</v>
      </c>
      <c r="X5464" s="48" t="s">
        <v>269</v>
      </c>
    </row>
    <row r="5465" spans="23:24">
      <c r="W5465" s="69" t="b">
        <v>0</v>
      </c>
      <c r="X5465" s="48" t="s">
        <v>269</v>
      </c>
    </row>
    <row r="5466" spans="23:24">
      <c r="W5466" s="69" t="b">
        <v>0</v>
      </c>
      <c r="X5466" s="48" t="s">
        <v>269</v>
      </c>
    </row>
    <row r="5467" spans="23:24">
      <c r="W5467" s="69" t="b">
        <v>0</v>
      </c>
      <c r="X5467" s="48" t="s">
        <v>269</v>
      </c>
    </row>
    <row r="5468" spans="23:24">
      <c r="W5468" s="69" t="b">
        <v>0</v>
      </c>
      <c r="X5468" s="48" t="s">
        <v>269</v>
      </c>
    </row>
    <row r="5469" spans="23:24">
      <c r="W5469" s="69" t="b">
        <v>0</v>
      </c>
      <c r="X5469" s="48" t="s">
        <v>269</v>
      </c>
    </row>
    <row r="5470" spans="23:24">
      <c r="W5470" s="69" t="b">
        <v>0</v>
      </c>
      <c r="X5470" s="48" t="s">
        <v>269</v>
      </c>
    </row>
    <row r="5471" spans="23:24">
      <c r="W5471" s="69" t="b">
        <v>0</v>
      </c>
      <c r="X5471" s="48" t="s">
        <v>269</v>
      </c>
    </row>
    <row r="5472" spans="23:24">
      <c r="W5472" s="69" t="b">
        <v>0</v>
      </c>
      <c r="X5472" s="48" t="s">
        <v>269</v>
      </c>
    </row>
    <row r="5473" spans="23:24">
      <c r="W5473" s="69" t="b">
        <v>0</v>
      </c>
      <c r="X5473" s="48" t="s">
        <v>269</v>
      </c>
    </row>
    <row r="5474" spans="23:24">
      <c r="W5474" s="69" t="b">
        <v>0</v>
      </c>
      <c r="X5474" s="48" t="s">
        <v>269</v>
      </c>
    </row>
    <row r="5475" spans="23:24">
      <c r="W5475" s="69" t="b">
        <v>0</v>
      </c>
      <c r="X5475" s="48" t="s">
        <v>269</v>
      </c>
    </row>
    <row r="5476" spans="23:24">
      <c r="W5476" s="69" t="b">
        <v>0</v>
      </c>
      <c r="X5476" s="48" t="s">
        <v>269</v>
      </c>
    </row>
    <row r="5477" spans="23:24">
      <c r="W5477" s="69" t="b">
        <v>0</v>
      </c>
      <c r="X5477" s="48" t="s">
        <v>269</v>
      </c>
    </row>
    <row r="5478" spans="23:24">
      <c r="W5478" s="69" t="b">
        <v>0</v>
      </c>
      <c r="X5478" s="48" t="s">
        <v>269</v>
      </c>
    </row>
    <row r="5479" spans="23:24">
      <c r="W5479" s="69" t="b">
        <v>0</v>
      </c>
      <c r="X5479" s="48" t="s">
        <v>269</v>
      </c>
    </row>
    <row r="5480" spans="23:24">
      <c r="W5480" s="69" t="b">
        <v>0</v>
      </c>
      <c r="X5480" s="48" t="s">
        <v>269</v>
      </c>
    </row>
    <row r="5481" spans="23:24">
      <c r="W5481" s="69" t="b">
        <v>0</v>
      </c>
      <c r="X5481" s="48" t="s">
        <v>269</v>
      </c>
    </row>
    <row r="5482" spans="23:24">
      <c r="W5482" s="69" t="b">
        <v>0</v>
      </c>
      <c r="X5482" s="48" t="s">
        <v>269</v>
      </c>
    </row>
    <row r="5483" spans="23:24">
      <c r="W5483" s="69" t="b">
        <v>0</v>
      </c>
      <c r="X5483" s="48" t="s">
        <v>269</v>
      </c>
    </row>
    <row r="5484" spans="23:24">
      <c r="W5484" s="69" t="b">
        <v>0</v>
      </c>
      <c r="X5484" s="48" t="s">
        <v>269</v>
      </c>
    </row>
    <row r="5485" spans="23:24">
      <c r="W5485" s="69" t="b">
        <v>0</v>
      </c>
      <c r="X5485" s="48" t="s">
        <v>269</v>
      </c>
    </row>
    <row r="5486" spans="23:24">
      <c r="W5486" s="69" t="b">
        <v>0</v>
      </c>
      <c r="X5486" s="48" t="s">
        <v>269</v>
      </c>
    </row>
    <row r="5487" spans="23:24">
      <c r="W5487" s="69" t="b">
        <v>0</v>
      </c>
      <c r="X5487" s="48" t="s">
        <v>269</v>
      </c>
    </row>
    <row r="5488" spans="23:24">
      <c r="W5488" s="69" t="b">
        <v>0</v>
      </c>
      <c r="X5488" s="48" t="s">
        <v>269</v>
      </c>
    </row>
    <row r="5489" spans="23:24">
      <c r="W5489" s="69" t="b">
        <v>0</v>
      </c>
      <c r="X5489" s="48" t="s">
        <v>269</v>
      </c>
    </row>
    <row r="5490" spans="23:24">
      <c r="W5490" s="69" t="b">
        <v>0</v>
      </c>
      <c r="X5490" s="48" t="s">
        <v>269</v>
      </c>
    </row>
    <row r="5491" spans="23:24">
      <c r="W5491" s="69" t="b">
        <v>0</v>
      </c>
      <c r="X5491" s="48" t="s">
        <v>269</v>
      </c>
    </row>
    <row r="5492" spans="23:24">
      <c r="W5492" s="69" t="b">
        <v>0</v>
      </c>
      <c r="X5492" s="48" t="s">
        <v>269</v>
      </c>
    </row>
    <row r="5493" spans="23:24">
      <c r="W5493" s="69" t="b">
        <v>0</v>
      </c>
      <c r="X5493" s="48" t="s">
        <v>269</v>
      </c>
    </row>
    <row r="5494" spans="23:24">
      <c r="W5494" s="69" t="b">
        <v>0</v>
      </c>
      <c r="X5494" s="48" t="s">
        <v>269</v>
      </c>
    </row>
    <row r="5495" spans="23:24">
      <c r="W5495" s="69" t="b">
        <v>0</v>
      </c>
      <c r="X5495" s="48" t="s">
        <v>269</v>
      </c>
    </row>
    <row r="5496" spans="23:24">
      <c r="W5496" s="69" t="b">
        <v>0</v>
      </c>
      <c r="X5496" s="48" t="s">
        <v>269</v>
      </c>
    </row>
    <row r="5497" spans="23:24">
      <c r="W5497" s="69" t="b">
        <v>0</v>
      </c>
      <c r="X5497" s="48" t="s">
        <v>269</v>
      </c>
    </row>
    <row r="5498" spans="23:24">
      <c r="W5498" s="69" t="b">
        <v>0</v>
      </c>
      <c r="X5498" s="48" t="s">
        <v>269</v>
      </c>
    </row>
    <row r="5499" spans="23:24">
      <c r="W5499" s="69" t="b">
        <v>0</v>
      </c>
      <c r="X5499" s="48" t="s">
        <v>269</v>
      </c>
    </row>
    <row r="5500" spans="23:24">
      <c r="W5500" s="69" t="b">
        <v>0</v>
      </c>
      <c r="X5500" s="48" t="s">
        <v>269</v>
      </c>
    </row>
    <row r="5501" spans="23:24">
      <c r="W5501" s="69" t="b">
        <v>0</v>
      </c>
      <c r="X5501" s="48" t="s">
        <v>269</v>
      </c>
    </row>
    <row r="5502" spans="23:24">
      <c r="W5502" s="69" t="b">
        <v>0</v>
      </c>
      <c r="X5502" s="48" t="s">
        <v>269</v>
      </c>
    </row>
    <row r="5503" spans="23:24">
      <c r="W5503" s="69" t="b">
        <v>0</v>
      </c>
      <c r="X5503" s="48" t="s">
        <v>269</v>
      </c>
    </row>
    <row r="5504" spans="23:24">
      <c r="W5504" s="69" t="b">
        <v>0</v>
      </c>
      <c r="X5504" s="48" t="s">
        <v>269</v>
      </c>
    </row>
    <row r="5505" spans="23:24">
      <c r="W5505" s="69" t="b">
        <v>0</v>
      </c>
      <c r="X5505" s="48" t="s">
        <v>269</v>
      </c>
    </row>
    <row r="5506" spans="23:24">
      <c r="W5506" s="69" t="b">
        <v>0</v>
      </c>
      <c r="X5506" s="48" t="s">
        <v>269</v>
      </c>
    </row>
    <row r="5507" spans="23:24">
      <c r="W5507" s="69" t="b">
        <v>0</v>
      </c>
      <c r="X5507" s="48" t="s">
        <v>269</v>
      </c>
    </row>
    <row r="5508" spans="23:24">
      <c r="W5508" s="69" t="b">
        <v>0</v>
      </c>
      <c r="X5508" s="48" t="s">
        <v>269</v>
      </c>
    </row>
    <row r="5509" spans="23:24">
      <c r="W5509" s="69" t="b">
        <v>0</v>
      </c>
      <c r="X5509" s="48" t="s">
        <v>269</v>
      </c>
    </row>
    <row r="5510" spans="23:24">
      <c r="W5510" s="69" t="b">
        <v>0</v>
      </c>
      <c r="X5510" s="48" t="s">
        <v>269</v>
      </c>
    </row>
    <row r="5511" spans="23:24">
      <c r="W5511" s="69" t="b">
        <v>0</v>
      </c>
      <c r="X5511" s="48" t="s">
        <v>269</v>
      </c>
    </row>
    <row r="5512" spans="23:24">
      <c r="W5512" s="69" t="b">
        <v>0</v>
      </c>
      <c r="X5512" s="48" t="s">
        <v>269</v>
      </c>
    </row>
    <row r="5513" spans="23:24">
      <c r="W5513" s="69" t="b">
        <v>0</v>
      </c>
      <c r="X5513" s="48" t="s">
        <v>269</v>
      </c>
    </row>
    <row r="5514" spans="23:24">
      <c r="W5514" s="69" t="b">
        <v>0</v>
      </c>
      <c r="X5514" s="48" t="s">
        <v>269</v>
      </c>
    </row>
    <row r="5515" spans="23:24">
      <c r="W5515" s="69" t="b">
        <v>0</v>
      </c>
      <c r="X5515" s="48" t="s">
        <v>269</v>
      </c>
    </row>
    <row r="5516" spans="23:24">
      <c r="W5516" s="69" t="b">
        <v>0</v>
      </c>
      <c r="X5516" s="48" t="s">
        <v>269</v>
      </c>
    </row>
    <row r="5517" spans="23:24">
      <c r="W5517" s="69" t="b">
        <v>0</v>
      </c>
      <c r="X5517" s="48" t="s">
        <v>269</v>
      </c>
    </row>
    <row r="5518" spans="23:24">
      <c r="W5518" s="69" t="b">
        <v>0</v>
      </c>
      <c r="X5518" s="48" t="s">
        <v>269</v>
      </c>
    </row>
    <row r="5519" spans="23:24">
      <c r="W5519" s="69" t="b">
        <v>0</v>
      </c>
      <c r="X5519" s="48" t="s">
        <v>269</v>
      </c>
    </row>
    <row r="5520" spans="23:24">
      <c r="W5520" s="69" t="b">
        <v>0</v>
      </c>
      <c r="X5520" s="48" t="s">
        <v>269</v>
      </c>
    </row>
    <row r="5521" spans="23:24">
      <c r="W5521" s="69" t="b">
        <v>0</v>
      </c>
      <c r="X5521" s="48" t="s">
        <v>269</v>
      </c>
    </row>
    <row r="5522" spans="23:24">
      <c r="W5522" s="69" t="b">
        <v>0</v>
      </c>
      <c r="X5522" s="48" t="s">
        <v>269</v>
      </c>
    </row>
    <row r="5523" spans="23:24">
      <c r="W5523" s="69" t="b">
        <v>0</v>
      </c>
      <c r="X5523" s="48" t="s">
        <v>269</v>
      </c>
    </row>
    <row r="5524" spans="23:24">
      <c r="W5524" s="69" t="b">
        <v>0</v>
      </c>
      <c r="X5524" s="48" t="s">
        <v>269</v>
      </c>
    </row>
    <row r="5525" spans="23:24">
      <c r="W5525" s="69" t="b">
        <v>0</v>
      </c>
      <c r="X5525" s="48" t="s">
        <v>269</v>
      </c>
    </row>
    <row r="5526" spans="23:24">
      <c r="W5526" s="69" t="b">
        <v>0</v>
      </c>
      <c r="X5526" s="48" t="s">
        <v>269</v>
      </c>
    </row>
    <row r="5527" spans="23:24">
      <c r="W5527" s="69" t="b">
        <v>0</v>
      </c>
      <c r="X5527" s="48" t="s">
        <v>269</v>
      </c>
    </row>
    <row r="5528" spans="23:24">
      <c r="W5528" s="69" t="b">
        <v>0</v>
      </c>
      <c r="X5528" s="48" t="s">
        <v>269</v>
      </c>
    </row>
    <row r="5529" spans="23:24">
      <c r="W5529" s="69" t="b">
        <v>0</v>
      </c>
      <c r="X5529" s="48" t="s">
        <v>269</v>
      </c>
    </row>
    <row r="5530" spans="23:24">
      <c r="W5530" s="69" t="b">
        <v>0</v>
      </c>
      <c r="X5530" s="48" t="s">
        <v>269</v>
      </c>
    </row>
    <row r="5531" spans="23:24">
      <c r="W5531" s="69" t="b">
        <v>0</v>
      </c>
      <c r="X5531" s="48" t="s">
        <v>269</v>
      </c>
    </row>
    <row r="5532" spans="23:24">
      <c r="W5532" s="69" t="b">
        <v>0</v>
      </c>
      <c r="X5532" s="48" t="s">
        <v>269</v>
      </c>
    </row>
    <row r="5533" spans="23:24">
      <c r="W5533" s="69" t="b">
        <v>0</v>
      </c>
      <c r="X5533" s="48" t="s">
        <v>269</v>
      </c>
    </row>
    <row r="5534" spans="23:24">
      <c r="W5534" s="69" t="b">
        <v>0</v>
      </c>
      <c r="X5534" s="48" t="s">
        <v>269</v>
      </c>
    </row>
    <row r="5535" spans="23:24">
      <c r="W5535" s="69" t="b">
        <v>0</v>
      </c>
      <c r="X5535" s="48" t="s">
        <v>269</v>
      </c>
    </row>
    <row r="5536" spans="23:24">
      <c r="W5536" s="69" t="b">
        <v>0</v>
      </c>
      <c r="X5536" s="48" t="s">
        <v>269</v>
      </c>
    </row>
    <row r="5537" spans="23:24">
      <c r="W5537" s="69" t="b">
        <v>0</v>
      </c>
      <c r="X5537" s="48" t="s">
        <v>269</v>
      </c>
    </row>
    <row r="5538" spans="23:24">
      <c r="W5538" s="69" t="b">
        <v>0</v>
      </c>
      <c r="X5538" s="48" t="s">
        <v>269</v>
      </c>
    </row>
    <row r="5539" spans="23:24">
      <c r="W5539" s="69" t="b">
        <v>0</v>
      </c>
      <c r="X5539" s="48" t="s">
        <v>269</v>
      </c>
    </row>
    <row r="5540" spans="23:24">
      <c r="W5540" s="69" t="b">
        <v>0</v>
      </c>
      <c r="X5540" s="48" t="s">
        <v>269</v>
      </c>
    </row>
    <row r="5541" spans="23:24">
      <c r="W5541" s="69" t="b">
        <v>0</v>
      </c>
      <c r="X5541" s="48" t="s">
        <v>269</v>
      </c>
    </row>
    <row r="5542" spans="23:24">
      <c r="W5542" s="69" t="b">
        <v>0</v>
      </c>
      <c r="X5542" s="48" t="s">
        <v>269</v>
      </c>
    </row>
    <row r="5543" spans="23:24">
      <c r="W5543" s="69" t="b">
        <v>0</v>
      </c>
      <c r="X5543" s="48" t="s">
        <v>269</v>
      </c>
    </row>
    <row r="5544" spans="23:24">
      <c r="W5544" s="69" t="b">
        <v>0</v>
      </c>
      <c r="X5544" s="48" t="s">
        <v>269</v>
      </c>
    </row>
    <row r="5545" spans="23:24">
      <c r="W5545" s="69" t="b">
        <v>0</v>
      </c>
      <c r="X5545" s="48" t="s">
        <v>269</v>
      </c>
    </row>
    <row r="5546" spans="23:24">
      <c r="W5546" s="69" t="b">
        <v>0</v>
      </c>
      <c r="X5546" s="48" t="s">
        <v>269</v>
      </c>
    </row>
    <row r="5547" spans="23:24">
      <c r="W5547" s="69" t="b">
        <v>0</v>
      </c>
      <c r="X5547" s="48" t="s">
        <v>269</v>
      </c>
    </row>
    <row r="5548" spans="23:24">
      <c r="W5548" s="69" t="b">
        <v>0</v>
      </c>
      <c r="X5548" s="48" t="s">
        <v>269</v>
      </c>
    </row>
    <row r="5549" spans="23:24">
      <c r="W5549" s="69" t="b">
        <v>0</v>
      </c>
      <c r="X5549" s="48" t="s">
        <v>269</v>
      </c>
    </row>
    <row r="5550" spans="23:24">
      <c r="W5550" s="69" t="b">
        <v>0</v>
      </c>
      <c r="X5550" s="48" t="s">
        <v>269</v>
      </c>
    </row>
    <row r="5551" spans="23:24">
      <c r="W5551" s="69" t="b">
        <v>0</v>
      </c>
      <c r="X5551" s="48" t="s">
        <v>269</v>
      </c>
    </row>
    <row r="5552" spans="23:24">
      <c r="W5552" s="69" t="b">
        <v>0</v>
      </c>
      <c r="X5552" s="48" t="s">
        <v>269</v>
      </c>
    </row>
    <row r="5553" spans="23:24">
      <c r="W5553" s="69" t="b">
        <v>0</v>
      </c>
      <c r="X5553" s="48" t="s">
        <v>269</v>
      </c>
    </row>
    <row r="5554" spans="23:24">
      <c r="W5554" s="69" t="b">
        <v>0</v>
      </c>
      <c r="X5554" s="48" t="s">
        <v>269</v>
      </c>
    </row>
    <row r="5555" spans="23:24">
      <c r="W5555" s="69" t="b">
        <v>0</v>
      </c>
      <c r="X5555" s="48" t="s">
        <v>269</v>
      </c>
    </row>
    <row r="5556" spans="23:24">
      <c r="W5556" s="69" t="b">
        <v>0</v>
      </c>
      <c r="X5556" s="48" t="s">
        <v>269</v>
      </c>
    </row>
    <row r="5557" spans="23:24">
      <c r="W5557" s="69" t="b">
        <v>0</v>
      </c>
      <c r="X5557" s="48" t="s">
        <v>269</v>
      </c>
    </row>
    <row r="5558" spans="23:24">
      <c r="W5558" s="69" t="b">
        <v>0</v>
      </c>
      <c r="X5558" s="48" t="s">
        <v>269</v>
      </c>
    </row>
    <row r="5559" spans="23:24">
      <c r="W5559" s="69" t="b">
        <v>0</v>
      </c>
      <c r="X5559" s="48" t="s">
        <v>269</v>
      </c>
    </row>
    <row r="5560" spans="23:24">
      <c r="W5560" s="69" t="b">
        <v>0</v>
      </c>
      <c r="X5560" s="48" t="s">
        <v>269</v>
      </c>
    </row>
    <row r="5561" spans="23:24">
      <c r="W5561" s="69" t="b">
        <v>0</v>
      </c>
      <c r="X5561" s="48" t="s">
        <v>269</v>
      </c>
    </row>
    <row r="5562" spans="23:24">
      <c r="W5562" s="69" t="b">
        <v>0</v>
      </c>
      <c r="X5562" s="48" t="s">
        <v>269</v>
      </c>
    </row>
    <row r="5563" spans="23:24">
      <c r="W5563" s="69" t="b">
        <v>0</v>
      </c>
      <c r="X5563" s="48" t="s">
        <v>269</v>
      </c>
    </row>
    <row r="5564" spans="23:24">
      <c r="W5564" s="69" t="b">
        <v>0</v>
      </c>
      <c r="X5564" s="48" t="s">
        <v>269</v>
      </c>
    </row>
    <row r="5565" spans="23:24">
      <c r="W5565" s="69" t="b">
        <v>0</v>
      </c>
      <c r="X5565" s="48" t="s">
        <v>269</v>
      </c>
    </row>
    <row r="5566" spans="23:24">
      <c r="W5566" s="69" t="b">
        <v>0</v>
      </c>
      <c r="X5566" s="48" t="s">
        <v>269</v>
      </c>
    </row>
    <row r="5567" spans="23:24">
      <c r="W5567" s="69" t="b">
        <v>0</v>
      </c>
      <c r="X5567" s="48" t="s">
        <v>269</v>
      </c>
    </row>
    <row r="5568" spans="23:24">
      <c r="W5568" s="69" t="b">
        <v>0</v>
      </c>
      <c r="X5568" s="48" t="s">
        <v>269</v>
      </c>
    </row>
    <row r="5569" spans="23:24">
      <c r="W5569" s="69" t="b">
        <v>0</v>
      </c>
      <c r="X5569" s="48" t="s">
        <v>269</v>
      </c>
    </row>
    <row r="5570" spans="23:24">
      <c r="W5570" s="69" t="b">
        <v>0</v>
      </c>
      <c r="X5570" s="48" t="s">
        <v>269</v>
      </c>
    </row>
    <row r="5571" spans="23:24">
      <c r="W5571" s="69" t="b">
        <v>0</v>
      </c>
      <c r="X5571" s="48" t="s">
        <v>269</v>
      </c>
    </row>
    <row r="5572" spans="23:24">
      <c r="W5572" s="69" t="b">
        <v>0</v>
      </c>
      <c r="X5572" s="48" t="s">
        <v>269</v>
      </c>
    </row>
    <row r="5573" spans="23:24">
      <c r="W5573" s="69" t="b">
        <v>0</v>
      </c>
      <c r="X5573" s="48" t="s">
        <v>269</v>
      </c>
    </row>
    <row r="5574" spans="23:24">
      <c r="W5574" s="69" t="b">
        <v>0</v>
      </c>
      <c r="X5574" s="48" t="s">
        <v>269</v>
      </c>
    </row>
    <row r="5575" spans="23:24">
      <c r="W5575" s="69" t="b">
        <v>0</v>
      </c>
      <c r="X5575" s="48" t="s">
        <v>269</v>
      </c>
    </row>
    <row r="5576" spans="23:24">
      <c r="W5576" s="69" t="b">
        <v>0</v>
      </c>
      <c r="X5576" s="48" t="s">
        <v>269</v>
      </c>
    </row>
    <row r="5577" spans="23:24">
      <c r="W5577" s="69" t="b">
        <v>0</v>
      </c>
      <c r="X5577" s="48" t="s">
        <v>269</v>
      </c>
    </row>
  </sheetData>
  <autoFilter ref="A4:AN348" xr:uid="{00000000-0009-0000-0000-000007000000}"/>
  <sortState xmlns:xlrd2="http://schemas.microsoft.com/office/spreadsheetml/2017/richdata2" ref="A5:K571">
    <sortCondition ref="D5:D571"/>
  </sortState>
  <mergeCells count="2">
    <mergeCell ref="E3:K3"/>
    <mergeCell ref="O3:U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A1:AH5577"/>
  <sheetViews>
    <sheetView topLeftCell="A96" zoomScale="55" zoomScaleNormal="55" workbookViewId="0">
      <selection activeCell="A96" sqref="A1:XFD1048576"/>
    </sheetView>
  </sheetViews>
  <sheetFormatPr defaultRowHeight="15"/>
  <cols>
    <col min="1" max="1" width="74.140625" style="48" customWidth="1"/>
    <col min="2" max="2" width="9.140625" style="48"/>
    <col min="3" max="3" width="24.7109375" style="48" customWidth="1"/>
    <col min="4" max="4" width="64.140625" style="49" bestFit="1" customWidth="1"/>
    <col min="5" max="10" width="9.5703125" style="48" bestFit="1" customWidth="1"/>
    <col min="11" max="11" width="10.5703125" style="48" bestFit="1" customWidth="1"/>
    <col min="12" max="15" width="9.140625" style="48"/>
    <col min="16" max="16" width="13" style="48" customWidth="1"/>
    <col min="17" max="16384" width="9.140625" style="48"/>
  </cols>
  <sheetData>
    <row r="1" spans="1:25">
      <c r="A1" s="48">
        <v>1</v>
      </c>
      <c r="B1" s="48">
        <v>2</v>
      </c>
      <c r="C1" s="48">
        <v>3</v>
      </c>
      <c r="D1" s="49">
        <v>4</v>
      </c>
      <c r="E1" s="48">
        <v>5</v>
      </c>
      <c r="F1" s="48">
        <v>6</v>
      </c>
      <c r="G1" s="48">
        <v>7</v>
      </c>
      <c r="H1" s="48">
        <v>8</v>
      </c>
      <c r="I1" s="48">
        <v>9</v>
      </c>
      <c r="J1" s="48">
        <v>10</v>
      </c>
      <c r="K1" s="48">
        <v>11</v>
      </c>
      <c r="L1" s="48">
        <v>12</v>
      </c>
      <c r="M1" s="48">
        <v>13</v>
      </c>
      <c r="N1" s="48">
        <v>14</v>
      </c>
      <c r="O1" s="48">
        <v>15</v>
      </c>
      <c r="P1" s="48">
        <v>16</v>
      </c>
      <c r="Q1" s="48">
        <v>17</v>
      </c>
      <c r="R1" s="48">
        <v>18</v>
      </c>
      <c r="S1" s="48">
        <v>19</v>
      </c>
      <c r="T1" s="48">
        <v>20</v>
      </c>
      <c r="U1" s="48">
        <v>21</v>
      </c>
    </row>
    <row r="3" spans="1:25">
      <c r="E3" s="184" t="s">
        <v>253</v>
      </c>
      <c r="F3" s="184"/>
      <c r="G3" s="184"/>
      <c r="H3" s="184"/>
      <c r="I3" s="184"/>
      <c r="J3" s="184"/>
      <c r="K3" s="184"/>
      <c r="O3" s="184" t="s">
        <v>254</v>
      </c>
      <c r="P3" s="184"/>
      <c r="Q3" s="184"/>
      <c r="R3" s="184"/>
      <c r="S3" s="184"/>
      <c r="T3" s="184"/>
      <c r="U3" s="184"/>
    </row>
    <row r="4" spans="1:25">
      <c r="A4" s="50" t="s">
        <v>255</v>
      </c>
      <c r="B4" s="50" t="s">
        <v>205</v>
      </c>
      <c r="C4" s="50" t="s">
        <v>618</v>
      </c>
      <c r="D4" s="51" t="s">
        <v>257</v>
      </c>
      <c r="E4" s="52" t="s">
        <v>258</v>
      </c>
      <c r="F4" s="52" t="s">
        <v>259</v>
      </c>
      <c r="G4" s="52" t="s">
        <v>260</v>
      </c>
      <c r="H4" s="52" t="s">
        <v>261</v>
      </c>
      <c r="I4" s="52" t="s">
        <v>262</v>
      </c>
      <c r="J4" s="52" t="s">
        <v>263</v>
      </c>
      <c r="K4" s="52">
        <v>20</v>
      </c>
      <c r="L4" s="52" t="s">
        <v>264</v>
      </c>
      <c r="M4" s="52" t="s">
        <v>265</v>
      </c>
      <c r="N4" s="52" t="s">
        <v>266</v>
      </c>
      <c r="O4" s="52" t="s">
        <v>258</v>
      </c>
      <c r="P4" s="52" t="s">
        <v>259</v>
      </c>
      <c r="Q4" s="52" t="s">
        <v>260</v>
      </c>
      <c r="R4" s="52" t="s">
        <v>261</v>
      </c>
      <c r="S4" s="52" t="s">
        <v>262</v>
      </c>
      <c r="T4" s="52" t="s">
        <v>263</v>
      </c>
      <c r="U4" s="52">
        <v>20</v>
      </c>
    </row>
    <row r="5" spans="1:25">
      <c r="A5" s="59" t="s">
        <v>619</v>
      </c>
      <c r="B5" s="56" t="s">
        <v>213</v>
      </c>
      <c r="C5" s="56" t="s">
        <v>211</v>
      </c>
      <c r="D5" s="54" t="s">
        <v>198</v>
      </c>
      <c r="E5" s="56">
        <v>0</v>
      </c>
      <c r="F5" s="56">
        <v>0</v>
      </c>
      <c r="G5" s="56">
        <v>0</v>
      </c>
      <c r="H5" s="56">
        <v>0</v>
      </c>
      <c r="I5" s="56">
        <v>5</v>
      </c>
      <c r="J5" s="56">
        <v>0</v>
      </c>
      <c r="K5" s="56">
        <v>5</v>
      </c>
      <c r="L5" s="48">
        <v>53384</v>
      </c>
      <c r="M5" s="48">
        <v>27019</v>
      </c>
      <c r="N5" s="48">
        <v>26365</v>
      </c>
      <c r="O5" s="68" t="s">
        <v>268</v>
      </c>
      <c r="P5" s="68" t="s">
        <v>268</v>
      </c>
      <c r="Q5" s="68" t="s">
        <v>268</v>
      </c>
      <c r="R5" s="68" t="s">
        <v>268</v>
      </c>
      <c r="S5" s="68">
        <v>9.3661022029072392</v>
      </c>
      <c r="T5" s="68" t="s">
        <v>268</v>
      </c>
      <c r="U5" s="68">
        <v>9.3661022029072392</v>
      </c>
      <c r="X5" s="69" t="b">
        <v>0</v>
      </c>
      <c r="Y5" s="48" t="s">
        <v>269</v>
      </c>
    </row>
    <row r="6" spans="1:25">
      <c r="A6" s="59" t="s">
        <v>620</v>
      </c>
      <c r="B6" s="56" t="s">
        <v>213</v>
      </c>
      <c r="C6" s="56" t="s">
        <v>211</v>
      </c>
      <c r="D6" s="54" t="s">
        <v>52</v>
      </c>
      <c r="E6" s="56">
        <v>23</v>
      </c>
      <c r="F6" s="56">
        <v>35</v>
      </c>
      <c r="G6" s="56">
        <v>70</v>
      </c>
      <c r="H6" s="56">
        <v>90</v>
      </c>
      <c r="I6" s="56">
        <v>45</v>
      </c>
      <c r="J6" s="56">
        <v>22</v>
      </c>
      <c r="K6" s="56">
        <v>285</v>
      </c>
      <c r="L6" s="48">
        <v>53384</v>
      </c>
      <c r="M6" s="48">
        <v>27019</v>
      </c>
      <c r="N6" s="48">
        <v>26365</v>
      </c>
      <c r="O6" s="68">
        <v>85.125282208816017</v>
      </c>
      <c r="P6" s="68">
        <v>129.53847292645915</v>
      </c>
      <c r="Q6" s="68">
        <v>259.0769458529183</v>
      </c>
      <c r="R6" s="68">
        <v>333.09893038232354</v>
      </c>
      <c r="S6" s="68">
        <v>166.54946519116177</v>
      </c>
      <c r="T6" s="68">
        <v>81.424182982345755</v>
      </c>
      <c r="U6" s="68">
        <v>1054.8132795440245</v>
      </c>
      <c r="X6" s="69" t="b">
        <v>0</v>
      </c>
      <c r="Y6" s="48" t="s">
        <v>269</v>
      </c>
    </row>
    <row r="7" spans="1:25">
      <c r="A7" s="59" t="s">
        <v>621</v>
      </c>
      <c r="B7" s="56" t="s">
        <v>213</v>
      </c>
      <c r="C7" s="56" t="s">
        <v>211</v>
      </c>
      <c r="D7" s="54" t="s">
        <v>67</v>
      </c>
      <c r="E7" s="56">
        <v>5</v>
      </c>
      <c r="F7" s="56">
        <v>5</v>
      </c>
      <c r="G7" s="56">
        <v>13</v>
      </c>
      <c r="H7" s="56">
        <v>10</v>
      </c>
      <c r="I7" s="56">
        <v>7</v>
      </c>
      <c r="J7" s="56">
        <v>5</v>
      </c>
      <c r="K7" s="56">
        <v>45</v>
      </c>
      <c r="L7" s="48">
        <v>53384</v>
      </c>
      <c r="M7" s="48">
        <v>27019</v>
      </c>
      <c r="N7" s="48">
        <v>26365</v>
      </c>
      <c r="O7" s="68">
        <v>18.505496132351311</v>
      </c>
      <c r="P7" s="68">
        <v>18.505496132351311</v>
      </c>
      <c r="Q7" s="68">
        <v>48.114289944113402</v>
      </c>
      <c r="R7" s="68">
        <v>37.010992264702622</v>
      </c>
      <c r="S7" s="68">
        <v>25.907694585291829</v>
      </c>
      <c r="T7" s="68">
        <v>18.505496132351311</v>
      </c>
      <c r="U7" s="68">
        <v>166.54946519116177</v>
      </c>
      <c r="X7" s="69" t="b">
        <v>0</v>
      </c>
      <c r="Y7" s="48" t="s">
        <v>269</v>
      </c>
    </row>
    <row r="8" spans="1:25">
      <c r="A8" s="59" t="s">
        <v>622</v>
      </c>
      <c r="B8" s="56" t="s">
        <v>213</v>
      </c>
      <c r="C8" s="56" t="s">
        <v>211</v>
      </c>
      <c r="D8" s="54" t="s">
        <v>277</v>
      </c>
      <c r="E8" s="56">
        <v>0</v>
      </c>
      <c r="F8" s="56">
        <v>0</v>
      </c>
      <c r="G8" s="56">
        <v>0</v>
      </c>
      <c r="H8" s="56">
        <v>5</v>
      </c>
      <c r="I8" s="56">
        <v>0</v>
      </c>
      <c r="J8" s="56">
        <v>0</v>
      </c>
      <c r="K8" s="56">
        <v>5</v>
      </c>
      <c r="L8" s="48">
        <v>53384</v>
      </c>
      <c r="M8" s="48">
        <v>27019</v>
      </c>
      <c r="N8" s="48">
        <v>26365</v>
      </c>
      <c r="O8" s="68" t="s">
        <v>268</v>
      </c>
      <c r="P8" s="68" t="s">
        <v>268</v>
      </c>
      <c r="Q8" s="68" t="s">
        <v>268</v>
      </c>
      <c r="R8" s="68">
        <v>9.3661022029072392</v>
      </c>
      <c r="S8" s="68" t="s">
        <v>268</v>
      </c>
      <c r="T8" s="68" t="s">
        <v>268</v>
      </c>
      <c r="U8" s="68">
        <v>9.3661022029072392</v>
      </c>
      <c r="X8" s="69" t="b">
        <v>0</v>
      </c>
      <c r="Y8" s="48" t="s">
        <v>269</v>
      </c>
    </row>
    <row r="9" spans="1:25">
      <c r="A9" s="59" t="s">
        <v>623</v>
      </c>
      <c r="B9" s="56" t="s">
        <v>213</v>
      </c>
      <c r="C9" s="56" t="s">
        <v>211</v>
      </c>
      <c r="D9" s="54" t="s">
        <v>199</v>
      </c>
      <c r="E9" s="56">
        <v>8</v>
      </c>
      <c r="F9" s="56">
        <v>5</v>
      </c>
      <c r="G9" s="56">
        <v>5</v>
      </c>
      <c r="H9" s="56">
        <v>6</v>
      </c>
      <c r="I9" s="56">
        <v>0</v>
      </c>
      <c r="J9" s="56">
        <v>0</v>
      </c>
      <c r="K9" s="56">
        <v>24</v>
      </c>
      <c r="L9" s="48">
        <v>53384</v>
      </c>
      <c r="M9" s="48">
        <v>27019</v>
      </c>
      <c r="N9" s="48">
        <v>26365</v>
      </c>
      <c r="O9" s="68">
        <v>14.985763524651579</v>
      </c>
      <c r="P9" s="68">
        <v>9.3661022029072392</v>
      </c>
      <c r="Q9" s="68">
        <v>9.3661022029072392</v>
      </c>
      <c r="R9" s="68">
        <v>11.239322643488686</v>
      </c>
      <c r="S9" s="68" t="s">
        <v>268</v>
      </c>
      <c r="T9" s="68" t="s">
        <v>268</v>
      </c>
      <c r="U9" s="68">
        <v>44.957290573954744</v>
      </c>
      <c r="X9" s="69" t="b">
        <v>0</v>
      </c>
      <c r="Y9" s="48" t="s">
        <v>269</v>
      </c>
    </row>
    <row r="10" spans="1:25">
      <c r="A10" s="59" t="s">
        <v>624</v>
      </c>
      <c r="B10" s="56" t="s">
        <v>213</v>
      </c>
      <c r="C10" s="56" t="s">
        <v>211</v>
      </c>
      <c r="D10" s="54" t="s">
        <v>149</v>
      </c>
      <c r="E10" s="56">
        <v>0</v>
      </c>
      <c r="F10" s="56">
        <v>0</v>
      </c>
      <c r="G10" s="56">
        <v>0</v>
      </c>
      <c r="H10" s="56">
        <v>0</v>
      </c>
      <c r="I10" s="56">
        <v>0</v>
      </c>
      <c r="J10" s="56">
        <v>0</v>
      </c>
      <c r="K10" s="56">
        <v>0</v>
      </c>
      <c r="L10" s="48">
        <v>53384</v>
      </c>
      <c r="M10" s="48">
        <v>27019</v>
      </c>
      <c r="N10" s="48">
        <v>26365</v>
      </c>
      <c r="O10" s="68" t="s">
        <v>268</v>
      </c>
      <c r="P10" s="68" t="s">
        <v>268</v>
      </c>
      <c r="Q10" s="68" t="s">
        <v>268</v>
      </c>
      <c r="R10" s="68" t="s">
        <v>268</v>
      </c>
      <c r="S10" s="68" t="s">
        <v>268</v>
      </c>
      <c r="T10" s="68" t="s">
        <v>268</v>
      </c>
      <c r="U10" s="68" t="s">
        <v>268</v>
      </c>
      <c r="X10" s="69" t="b">
        <v>0</v>
      </c>
      <c r="Y10" s="48" t="s">
        <v>269</v>
      </c>
    </row>
    <row r="11" spans="1:25">
      <c r="A11" s="59" t="s">
        <v>625</v>
      </c>
      <c r="B11" s="56" t="s">
        <v>213</v>
      </c>
      <c r="C11" s="56" t="s">
        <v>211</v>
      </c>
      <c r="D11" s="54" t="s">
        <v>93</v>
      </c>
      <c r="E11" s="56">
        <v>0</v>
      </c>
      <c r="F11" s="56">
        <v>0</v>
      </c>
      <c r="G11" s="56">
        <v>0</v>
      </c>
      <c r="H11" s="56">
        <v>0</v>
      </c>
      <c r="I11" s="56">
        <v>0</v>
      </c>
      <c r="J11" s="56">
        <v>0</v>
      </c>
      <c r="K11" s="56">
        <v>0</v>
      </c>
      <c r="L11" s="48">
        <v>53384</v>
      </c>
      <c r="M11" s="48">
        <v>27019</v>
      </c>
      <c r="N11" s="48">
        <v>26365</v>
      </c>
      <c r="O11" s="68" t="s">
        <v>268</v>
      </c>
      <c r="P11" s="68" t="s">
        <v>268</v>
      </c>
      <c r="Q11" s="68" t="s">
        <v>268</v>
      </c>
      <c r="R11" s="68" t="s">
        <v>268</v>
      </c>
      <c r="S11" s="68" t="s">
        <v>268</v>
      </c>
      <c r="T11" s="68" t="s">
        <v>268</v>
      </c>
      <c r="U11" s="68" t="s">
        <v>268</v>
      </c>
      <c r="X11" s="69" t="b">
        <v>0</v>
      </c>
      <c r="Y11" s="48" t="s">
        <v>269</v>
      </c>
    </row>
    <row r="12" spans="1:25">
      <c r="A12" s="59" t="s">
        <v>626</v>
      </c>
      <c r="B12" s="56" t="s">
        <v>213</v>
      </c>
      <c r="C12" s="56" t="s">
        <v>211</v>
      </c>
      <c r="D12" s="54" t="s">
        <v>152</v>
      </c>
      <c r="E12" s="56">
        <v>0</v>
      </c>
      <c r="F12" s="56">
        <v>0</v>
      </c>
      <c r="G12" s="56">
        <v>0</v>
      </c>
      <c r="H12" s="56">
        <v>0</v>
      </c>
      <c r="I12" s="56">
        <v>0</v>
      </c>
      <c r="J12" s="56">
        <v>0</v>
      </c>
      <c r="K12" s="56">
        <v>0</v>
      </c>
      <c r="L12" s="48">
        <v>53384</v>
      </c>
      <c r="M12" s="48">
        <v>27019</v>
      </c>
      <c r="N12" s="48">
        <v>26365</v>
      </c>
      <c r="O12" s="68" t="s">
        <v>268</v>
      </c>
      <c r="P12" s="68" t="s">
        <v>268</v>
      </c>
      <c r="Q12" s="68" t="s">
        <v>268</v>
      </c>
      <c r="R12" s="68" t="s">
        <v>268</v>
      </c>
      <c r="S12" s="68" t="s">
        <v>268</v>
      </c>
      <c r="T12" s="68" t="s">
        <v>268</v>
      </c>
      <c r="U12" s="68" t="s">
        <v>268</v>
      </c>
      <c r="X12" s="69" t="b">
        <v>0</v>
      </c>
      <c r="Y12" s="48" t="s">
        <v>269</v>
      </c>
    </row>
    <row r="13" spans="1:25">
      <c r="A13" s="59" t="s">
        <v>627</v>
      </c>
      <c r="B13" s="56" t="s">
        <v>213</v>
      </c>
      <c r="C13" s="56" t="s">
        <v>211</v>
      </c>
      <c r="D13" s="54" t="s">
        <v>153</v>
      </c>
      <c r="E13" s="56">
        <v>0</v>
      </c>
      <c r="F13" s="56">
        <v>5</v>
      </c>
      <c r="G13" s="56">
        <v>0</v>
      </c>
      <c r="H13" s="56">
        <v>5</v>
      </c>
      <c r="I13" s="56">
        <v>0</v>
      </c>
      <c r="J13" s="56">
        <v>0</v>
      </c>
      <c r="K13" s="56">
        <v>10</v>
      </c>
      <c r="L13" s="48">
        <v>53384</v>
      </c>
      <c r="M13" s="48">
        <v>27019</v>
      </c>
      <c r="N13" s="48">
        <v>26365</v>
      </c>
      <c r="O13" s="68" t="s">
        <v>268</v>
      </c>
      <c r="P13" s="68">
        <v>9.3661022029072392</v>
      </c>
      <c r="Q13" s="68" t="s">
        <v>268</v>
      </c>
      <c r="R13" s="68">
        <v>9.3661022029072392</v>
      </c>
      <c r="S13" s="68" t="s">
        <v>268</v>
      </c>
      <c r="T13" s="68" t="s">
        <v>268</v>
      </c>
      <c r="U13" s="68">
        <v>18.732204405814478</v>
      </c>
      <c r="X13" s="69" t="b">
        <v>0</v>
      </c>
      <c r="Y13" s="48" t="s">
        <v>269</v>
      </c>
    </row>
    <row r="14" spans="1:25">
      <c r="A14" s="59" t="s">
        <v>628</v>
      </c>
      <c r="B14" s="56" t="s">
        <v>213</v>
      </c>
      <c r="C14" s="56" t="s">
        <v>211</v>
      </c>
      <c r="D14" s="54" t="s">
        <v>97</v>
      </c>
      <c r="E14" s="56">
        <v>5</v>
      </c>
      <c r="F14" s="56">
        <v>8</v>
      </c>
      <c r="G14" s="56">
        <v>12</v>
      </c>
      <c r="H14" s="56">
        <v>12</v>
      </c>
      <c r="I14" s="56">
        <v>6</v>
      </c>
      <c r="J14" s="56">
        <v>5</v>
      </c>
      <c r="K14" s="56">
        <v>48</v>
      </c>
      <c r="L14" s="48">
        <v>53384</v>
      </c>
      <c r="M14" s="48">
        <v>27019</v>
      </c>
      <c r="N14" s="48">
        <v>26365</v>
      </c>
      <c r="O14" s="68">
        <v>9.3661022029072392</v>
      </c>
      <c r="P14" s="68">
        <v>14.985763524651579</v>
      </c>
      <c r="Q14" s="68">
        <v>22.478645286977372</v>
      </c>
      <c r="R14" s="68">
        <v>22.478645286977372</v>
      </c>
      <c r="S14" s="68">
        <v>11.239322643488686</v>
      </c>
      <c r="T14" s="68">
        <v>9.3661022029072392</v>
      </c>
      <c r="U14" s="68">
        <v>89.914581147909487</v>
      </c>
      <c r="X14" s="69" t="b">
        <v>0</v>
      </c>
      <c r="Y14" s="48" t="s">
        <v>269</v>
      </c>
    </row>
    <row r="15" spans="1:25">
      <c r="A15" s="59" t="s">
        <v>629</v>
      </c>
      <c r="B15" s="56" t="s">
        <v>213</v>
      </c>
      <c r="C15" s="56" t="s">
        <v>211</v>
      </c>
      <c r="D15" s="54" t="s">
        <v>285</v>
      </c>
      <c r="E15" s="56">
        <v>0</v>
      </c>
      <c r="F15" s="56">
        <v>0</v>
      </c>
      <c r="G15" s="56">
        <v>0</v>
      </c>
      <c r="H15" s="56">
        <v>0</v>
      </c>
      <c r="I15" s="56">
        <v>0</v>
      </c>
      <c r="J15" s="56">
        <v>0</v>
      </c>
      <c r="K15" s="56">
        <v>0</v>
      </c>
      <c r="L15" s="48">
        <v>53384</v>
      </c>
      <c r="M15" s="48">
        <v>27019</v>
      </c>
      <c r="N15" s="48">
        <v>26365</v>
      </c>
      <c r="O15" s="68" t="s">
        <v>268</v>
      </c>
      <c r="P15" s="68" t="s">
        <v>268</v>
      </c>
      <c r="Q15" s="68" t="s">
        <v>268</v>
      </c>
      <c r="R15" s="68" t="s">
        <v>268</v>
      </c>
      <c r="S15" s="68" t="s">
        <v>268</v>
      </c>
      <c r="T15" s="68" t="s">
        <v>268</v>
      </c>
      <c r="U15" s="68" t="s">
        <v>268</v>
      </c>
      <c r="X15" s="69" t="b">
        <v>0</v>
      </c>
      <c r="Y15" s="48" t="s">
        <v>269</v>
      </c>
    </row>
    <row r="16" spans="1:25">
      <c r="A16" s="59" t="s">
        <v>630</v>
      </c>
      <c r="B16" s="56" t="s">
        <v>213</v>
      </c>
      <c r="C16" s="56" t="s">
        <v>211</v>
      </c>
      <c r="D16" s="54" t="s">
        <v>287</v>
      </c>
      <c r="E16" s="56">
        <v>0</v>
      </c>
      <c r="F16" s="56">
        <v>5</v>
      </c>
      <c r="G16" s="56">
        <v>6</v>
      </c>
      <c r="H16" s="56">
        <v>8</v>
      </c>
      <c r="I16" s="56">
        <v>5</v>
      </c>
      <c r="J16" s="56">
        <v>0</v>
      </c>
      <c r="K16" s="56">
        <v>24</v>
      </c>
      <c r="L16" s="48">
        <v>53384</v>
      </c>
      <c r="M16" s="48">
        <v>27019</v>
      </c>
      <c r="N16" s="48">
        <v>26365</v>
      </c>
      <c r="O16" s="68" t="s">
        <v>268</v>
      </c>
      <c r="P16" s="68">
        <v>9.3661022029072392</v>
      </c>
      <c r="Q16" s="68">
        <v>11.239322643488686</v>
      </c>
      <c r="R16" s="68">
        <v>14.985763524651579</v>
      </c>
      <c r="S16" s="68">
        <v>9.3661022029072392</v>
      </c>
      <c r="T16" s="68" t="s">
        <v>268</v>
      </c>
      <c r="U16" s="68">
        <v>44.957290573954744</v>
      </c>
      <c r="X16" s="69" t="b">
        <v>0</v>
      </c>
      <c r="Y16" s="48" t="s">
        <v>269</v>
      </c>
    </row>
    <row r="17" spans="1:25">
      <c r="A17" s="59" t="s">
        <v>631</v>
      </c>
      <c r="B17" s="56" t="s">
        <v>213</v>
      </c>
      <c r="C17" s="56" t="s">
        <v>211</v>
      </c>
      <c r="D17" s="54" t="s">
        <v>126</v>
      </c>
      <c r="E17" s="56">
        <v>0</v>
      </c>
      <c r="F17" s="56">
        <v>0</v>
      </c>
      <c r="G17" s="56">
        <v>5</v>
      </c>
      <c r="H17" s="56">
        <v>0</v>
      </c>
      <c r="I17" s="56">
        <v>0</v>
      </c>
      <c r="J17" s="56">
        <v>0</v>
      </c>
      <c r="K17" s="56">
        <v>5</v>
      </c>
      <c r="L17" s="48">
        <v>53384</v>
      </c>
      <c r="M17" s="48">
        <v>27019</v>
      </c>
      <c r="N17" s="48">
        <v>26365</v>
      </c>
      <c r="O17" s="68" t="s">
        <v>268</v>
      </c>
      <c r="P17" s="68" t="s">
        <v>268</v>
      </c>
      <c r="Q17" s="68">
        <v>9.3661022029072392</v>
      </c>
      <c r="R17" s="68" t="s">
        <v>268</v>
      </c>
      <c r="S17" s="68" t="s">
        <v>268</v>
      </c>
      <c r="T17" s="68" t="s">
        <v>268</v>
      </c>
      <c r="U17" s="68">
        <v>9.3661022029072392</v>
      </c>
      <c r="X17" s="69" t="b">
        <v>0</v>
      </c>
      <c r="Y17" s="48" t="s">
        <v>269</v>
      </c>
    </row>
    <row r="18" spans="1:25">
      <c r="A18" s="59" t="s">
        <v>632</v>
      </c>
      <c r="B18" s="56" t="s">
        <v>213</v>
      </c>
      <c r="C18" s="56" t="s">
        <v>211</v>
      </c>
      <c r="D18" s="54" t="s">
        <v>130</v>
      </c>
      <c r="E18" s="56">
        <v>5</v>
      </c>
      <c r="F18" s="56">
        <v>0</v>
      </c>
      <c r="G18" s="56">
        <v>0</v>
      </c>
      <c r="H18" s="56">
        <v>10</v>
      </c>
      <c r="I18" s="56">
        <v>8</v>
      </c>
      <c r="J18" s="56">
        <v>5</v>
      </c>
      <c r="K18" s="56">
        <v>28</v>
      </c>
      <c r="L18" s="48">
        <v>53384</v>
      </c>
      <c r="M18" s="48">
        <v>27019</v>
      </c>
      <c r="N18" s="48">
        <v>26365</v>
      </c>
      <c r="O18" s="68">
        <v>18.505496132351311</v>
      </c>
      <c r="P18" s="68" t="s">
        <v>268</v>
      </c>
      <c r="Q18" s="68" t="s">
        <v>268</v>
      </c>
      <c r="R18" s="68">
        <v>37.010992264702622</v>
      </c>
      <c r="S18" s="68">
        <v>29.608793811762091</v>
      </c>
      <c r="T18" s="68">
        <v>18.505496132351311</v>
      </c>
      <c r="U18" s="68">
        <v>103.63077834116731</v>
      </c>
      <c r="X18" s="69" t="b">
        <v>0</v>
      </c>
      <c r="Y18" s="48" t="s">
        <v>269</v>
      </c>
    </row>
    <row r="19" spans="1:25">
      <c r="A19" s="59" t="s">
        <v>633</v>
      </c>
      <c r="B19" s="56" t="s">
        <v>213</v>
      </c>
      <c r="C19" s="56" t="s">
        <v>211</v>
      </c>
      <c r="D19" s="54" t="s">
        <v>159</v>
      </c>
      <c r="E19" s="56">
        <v>0</v>
      </c>
      <c r="F19" s="56">
        <v>0</v>
      </c>
      <c r="G19" s="56">
        <v>0</v>
      </c>
      <c r="H19" s="56">
        <v>0</v>
      </c>
      <c r="I19" s="56">
        <v>0</v>
      </c>
      <c r="J19" s="56">
        <v>0</v>
      </c>
      <c r="K19" s="56">
        <v>0</v>
      </c>
      <c r="L19" s="48">
        <v>53384</v>
      </c>
      <c r="M19" s="48">
        <v>27019</v>
      </c>
      <c r="N19" s="48">
        <v>26365</v>
      </c>
      <c r="O19" s="68" t="s">
        <v>268</v>
      </c>
      <c r="P19" s="68" t="s">
        <v>268</v>
      </c>
      <c r="Q19" s="68" t="s">
        <v>268</v>
      </c>
      <c r="R19" s="68" t="s">
        <v>268</v>
      </c>
      <c r="S19" s="68" t="s">
        <v>268</v>
      </c>
      <c r="T19" s="68" t="s">
        <v>268</v>
      </c>
      <c r="U19" s="68" t="s">
        <v>268</v>
      </c>
      <c r="X19" s="69" t="b">
        <v>0</v>
      </c>
      <c r="Y19" s="48" t="s">
        <v>269</v>
      </c>
    </row>
    <row r="20" spans="1:25">
      <c r="A20" s="59" t="s">
        <v>634</v>
      </c>
      <c r="B20" s="56" t="s">
        <v>213</v>
      </c>
      <c r="C20" s="56" t="s">
        <v>211</v>
      </c>
      <c r="D20" s="54" t="s">
        <v>140</v>
      </c>
      <c r="E20" s="56">
        <v>0</v>
      </c>
      <c r="F20" s="56">
        <v>0</v>
      </c>
      <c r="G20" s="56">
        <v>0</v>
      </c>
      <c r="H20" s="56">
        <v>0</v>
      </c>
      <c r="I20" s="56">
        <v>0</v>
      </c>
      <c r="J20" s="56">
        <v>0</v>
      </c>
      <c r="K20" s="56">
        <v>0</v>
      </c>
      <c r="L20" s="48">
        <v>53384</v>
      </c>
      <c r="M20" s="48">
        <v>27019</v>
      </c>
      <c r="N20" s="48">
        <v>26365</v>
      </c>
      <c r="O20" s="68" t="s">
        <v>268</v>
      </c>
      <c r="P20" s="68" t="s">
        <v>268</v>
      </c>
      <c r="Q20" s="68" t="s">
        <v>268</v>
      </c>
      <c r="R20" s="68" t="s">
        <v>268</v>
      </c>
      <c r="S20" s="68" t="s">
        <v>268</v>
      </c>
      <c r="T20" s="68" t="s">
        <v>268</v>
      </c>
      <c r="U20" s="68" t="s">
        <v>268</v>
      </c>
      <c r="X20" s="69" t="b">
        <v>0</v>
      </c>
      <c r="Y20" s="48" t="s">
        <v>269</v>
      </c>
    </row>
    <row r="21" spans="1:25">
      <c r="A21" s="59" t="s">
        <v>635</v>
      </c>
      <c r="B21" s="56" t="s">
        <v>213</v>
      </c>
      <c r="C21" s="56" t="s">
        <v>211</v>
      </c>
      <c r="D21" s="54" t="s">
        <v>144</v>
      </c>
      <c r="E21" s="56">
        <v>8</v>
      </c>
      <c r="F21" s="56">
        <v>5</v>
      </c>
      <c r="G21" s="56">
        <v>13</v>
      </c>
      <c r="H21" s="56">
        <v>15</v>
      </c>
      <c r="I21" s="56">
        <v>9</v>
      </c>
      <c r="J21" s="56">
        <v>6</v>
      </c>
      <c r="K21" s="56">
        <v>56</v>
      </c>
      <c r="L21" s="48">
        <v>53384</v>
      </c>
      <c r="M21" s="48">
        <v>27019</v>
      </c>
      <c r="N21" s="48">
        <v>26365</v>
      </c>
      <c r="O21" s="68">
        <v>29.608793811762091</v>
      </c>
      <c r="P21" s="68">
        <v>18.505496132351311</v>
      </c>
      <c r="Q21" s="68">
        <v>48.114289944113402</v>
      </c>
      <c r="R21" s="68">
        <v>55.516488397053926</v>
      </c>
      <c r="S21" s="68">
        <v>33.309893038232353</v>
      </c>
      <c r="T21" s="68">
        <v>22.20659535882157</v>
      </c>
      <c r="U21" s="68">
        <v>207.26155668233463</v>
      </c>
      <c r="X21" s="69" t="b">
        <v>0</v>
      </c>
      <c r="Y21" s="48" t="s">
        <v>269</v>
      </c>
    </row>
    <row r="22" spans="1:25">
      <c r="A22" s="59" t="s">
        <v>636</v>
      </c>
      <c r="B22" s="56" t="s">
        <v>213</v>
      </c>
      <c r="C22" s="56" t="s">
        <v>211</v>
      </c>
      <c r="D22" s="54" t="s">
        <v>58</v>
      </c>
      <c r="E22" s="56">
        <v>0</v>
      </c>
      <c r="F22" s="56">
        <v>0</v>
      </c>
      <c r="G22" s="56">
        <v>5</v>
      </c>
      <c r="H22" s="56">
        <v>0</v>
      </c>
      <c r="I22" s="56">
        <v>0</v>
      </c>
      <c r="J22" s="56">
        <v>0</v>
      </c>
      <c r="K22" s="56">
        <v>5</v>
      </c>
      <c r="L22" s="48">
        <v>53384</v>
      </c>
      <c r="M22" s="48">
        <v>27019</v>
      </c>
      <c r="N22" s="48">
        <v>26365</v>
      </c>
      <c r="O22" s="68" t="s">
        <v>268</v>
      </c>
      <c r="P22" s="68" t="s">
        <v>268</v>
      </c>
      <c r="Q22" s="68">
        <v>9.3661022029072392</v>
      </c>
      <c r="R22" s="68" t="s">
        <v>268</v>
      </c>
      <c r="S22" s="68" t="s">
        <v>268</v>
      </c>
      <c r="T22" s="68" t="s">
        <v>268</v>
      </c>
      <c r="U22" s="68">
        <v>9.3661022029072392</v>
      </c>
      <c r="X22" s="69" t="b">
        <v>0</v>
      </c>
      <c r="Y22" s="48" t="s">
        <v>269</v>
      </c>
    </row>
    <row r="23" spans="1:25">
      <c r="A23" s="59" t="s">
        <v>637</v>
      </c>
      <c r="B23" s="56" t="s">
        <v>213</v>
      </c>
      <c r="C23" s="56" t="s">
        <v>211</v>
      </c>
      <c r="D23" s="54" t="s">
        <v>62</v>
      </c>
      <c r="E23" s="56">
        <v>19</v>
      </c>
      <c r="F23" s="56">
        <v>7</v>
      </c>
      <c r="G23" s="56">
        <v>22</v>
      </c>
      <c r="H23" s="56">
        <v>19</v>
      </c>
      <c r="I23" s="56">
        <v>11</v>
      </c>
      <c r="J23" s="56">
        <v>5</v>
      </c>
      <c r="K23" s="56">
        <v>83</v>
      </c>
      <c r="L23" s="48">
        <v>53384</v>
      </c>
      <c r="M23" s="48">
        <v>27019</v>
      </c>
      <c r="N23" s="48">
        <v>26365</v>
      </c>
      <c r="O23" s="68">
        <v>35.591188371047508</v>
      </c>
      <c r="P23" s="68">
        <v>13.112543084070133</v>
      </c>
      <c r="Q23" s="68">
        <v>41.210849692791847</v>
      </c>
      <c r="R23" s="68">
        <v>35.591188371047508</v>
      </c>
      <c r="S23" s="68">
        <v>20.605424846395923</v>
      </c>
      <c r="T23" s="68">
        <v>9.3661022029072392</v>
      </c>
      <c r="U23" s="68">
        <v>155.47729656826013</v>
      </c>
      <c r="X23" s="69" t="b">
        <v>0</v>
      </c>
      <c r="Y23" s="48" t="s">
        <v>269</v>
      </c>
    </row>
    <row r="24" spans="1:25">
      <c r="A24" s="59" t="s">
        <v>638</v>
      </c>
      <c r="B24" s="56" t="s">
        <v>213</v>
      </c>
      <c r="C24" s="56" t="s">
        <v>211</v>
      </c>
      <c r="D24" s="54" t="s">
        <v>272</v>
      </c>
      <c r="E24" s="56">
        <v>0</v>
      </c>
      <c r="F24" s="56">
        <v>0</v>
      </c>
      <c r="G24" s="56">
        <v>0</v>
      </c>
      <c r="H24" s="56">
        <v>5</v>
      </c>
      <c r="I24" s="56">
        <v>0</v>
      </c>
      <c r="J24" s="56">
        <v>0</v>
      </c>
      <c r="K24" s="56">
        <v>5</v>
      </c>
      <c r="L24" s="48">
        <v>53384</v>
      </c>
      <c r="M24" s="48">
        <v>27019</v>
      </c>
      <c r="N24" s="48">
        <v>26365</v>
      </c>
      <c r="O24" s="68" t="s">
        <v>268</v>
      </c>
      <c r="P24" s="68" t="s">
        <v>268</v>
      </c>
      <c r="Q24" s="68" t="s">
        <v>268</v>
      </c>
      <c r="R24" s="68">
        <v>9.3661022029072392</v>
      </c>
      <c r="S24" s="68" t="s">
        <v>268</v>
      </c>
      <c r="T24" s="68" t="s">
        <v>268</v>
      </c>
      <c r="U24" s="68">
        <v>9.3661022029072392</v>
      </c>
      <c r="X24" s="69" t="b">
        <v>0</v>
      </c>
      <c r="Y24" s="48" t="s">
        <v>269</v>
      </c>
    </row>
    <row r="25" spans="1:25">
      <c r="A25" s="59" t="s">
        <v>639</v>
      </c>
      <c r="B25" s="56" t="s">
        <v>209</v>
      </c>
      <c r="C25" s="56" t="s">
        <v>211</v>
      </c>
      <c r="D25" s="54" t="s">
        <v>198</v>
      </c>
      <c r="E25" s="56">
        <v>5</v>
      </c>
      <c r="F25" s="56">
        <v>5</v>
      </c>
      <c r="G25" s="56">
        <v>5</v>
      </c>
      <c r="H25" s="56">
        <v>6</v>
      </c>
      <c r="I25" s="56">
        <v>7</v>
      </c>
      <c r="J25" s="56">
        <v>0</v>
      </c>
      <c r="K25" s="56">
        <v>28</v>
      </c>
      <c r="L25" s="48">
        <v>53384</v>
      </c>
      <c r="M25" s="48">
        <v>27019</v>
      </c>
      <c r="N25" s="48">
        <v>26365</v>
      </c>
      <c r="O25" s="68">
        <v>9.3661022029072392</v>
      </c>
      <c r="P25" s="68">
        <v>9.3661022029072392</v>
      </c>
      <c r="Q25" s="68">
        <v>9.3661022029072392</v>
      </c>
      <c r="R25" s="68">
        <v>11.239322643488686</v>
      </c>
      <c r="S25" s="68">
        <v>13.112543084070133</v>
      </c>
      <c r="T25" s="68" t="s">
        <v>268</v>
      </c>
      <c r="U25" s="68">
        <v>52.450172336280531</v>
      </c>
      <c r="X25" s="69" t="b">
        <v>0</v>
      </c>
      <c r="Y25" s="48" t="s">
        <v>269</v>
      </c>
    </row>
    <row r="26" spans="1:25">
      <c r="A26" s="59" t="s">
        <v>640</v>
      </c>
      <c r="B26" s="56" t="s">
        <v>209</v>
      </c>
      <c r="C26" s="56" t="s">
        <v>211</v>
      </c>
      <c r="D26" s="54" t="s">
        <v>277</v>
      </c>
      <c r="E26" s="56">
        <v>0</v>
      </c>
      <c r="F26" s="56">
        <v>0</v>
      </c>
      <c r="G26" s="56">
        <v>5</v>
      </c>
      <c r="H26" s="56">
        <v>0</v>
      </c>
      <c r="I26" s="56">
        <v>0</v>
      </c>
      <c r="J26" s="56">
        <v>0</v>
      </c>
      <c r="K26" s="56">
        <v>5</v>
      </c>
      <c r="L26" s="48">
        <v>53384</v>
      </c>
      <c r="M26" s="48">
        <v>27019</v>
      </c>
      <c r="N26" s="48">
        <v>26365</v>
      </c>
      <c r="O26" s="68" t="s">
        <v>268</v>
      </c>
      <c r="P26" s="68" t="s">
        <v>268</v>
      </c>
      <c r="Q26" s="68">
        <v>9.3661022029072392</v>
      </c>
      <c r="R26" s="68" t="s">
        <v>268</v>
      </c>
      <c r="S26" s="68" t="s">
        <v>268</v>
      </c>
      <c r="T26" s="68" t="s">
        <v>268</v>
      </c>
      <c r="U26" s="68">
        <v>9.3661022029072392</v>
      </c>
      <c r="X26" s="69" t="b">
        <v>0</v>
      </c>
      <c r="Y26" s="48" t="s">
        <v>269</v>
      </c>
    </row>
    <row r="27" spans="1:25">
      <c r="A27" s="59" t="s">
        <v>641</v>
      </c>
      <c r="B27" s="56" t="s">
        <v>209</v>
      </c>
      <c r="C27" s="56" t="s">
        <v>211</v>
      </c>
      <c r="D27" s="54" t="s">
        <v>199</v>
      </c>
      <c r="E27" s="56">
        <v>5</v>
      </c>
      <c r="F27" s="56">
        <v>0</v>
      </c>
      <c r="G27" s="56">
        <v>5</v>
      </c>
      <c r="H27" s="56">
        <v>5</v>
      </c>
      <c r="I27" s="56">
        <v>6</v>
      </c>
      <c r="J27" s="56">
        <v>0</v>
      </c>
      <c r="K27" s="56">
        <v>21</v>
      </c>
      <c r="L27" s="48">
        <v>53384</v>
      </c>
      <c r="M27" s="48">
        <v>27019</v>
      </c>
      <c r="N27" s="48">
        <v>26365</v>
      </c>
      <c r="O27" s="68">
        <v>9.3661022029072392</v>
      </c>
      <c r="P27" s="68" t="s">
        <v>268</v>
      </c>
      <c r="Q27" s="68">
        <v>9.3661022029072392</v>
      </c>
      <c r="R27" s="68">
        <v>9.3661022029072392</v>
      </c>
      <c r="S27" s="68">
        <v>11.239322643488686</v>
      </c>
      <c r="T27" s="68" t="s">
        <v>268</v>
      </c>
      <c r="U27" s="68">
        <v>39.337629252210398</v>
      </c>
      <c r="X27" s="69" t="b">
        <v>0</v>
      </c>
      <c r="Y27" s="48" t="s">
        <v>269</v>
      </c>
    </row>
    <row r="28" spans="1:25">
      <c r="A28" s="59" t="s">
        <v>642</v>
      </c>
      <c r="B28" s="56" t="s">
        <v>209</v>
      </c>
      <c r="C28" s="56" t="s">
        <v>211</v>
      </c>
      <c r="D28" s="54" t="s">
        <v>149</v>
      </c>
      <c r="E28" s="56">
        <v>0</v>
      </c>
      <c r="F28" s="56">
        <v>0</v>
      </c>
      <c r="G28" s="56">
        <v>0</v>
      </c>
      <c r="H28" s="56">
        <v>0</v>
      </c>
      <c r="I28" s="56">
        <v>0</v>
      </c>
      <c r="J28" s="56">
        <v>0</v>
      </c>
      <c r="K28" s="56">
        <v>0</v>
      </c>
      <c r="L28" s="48">
        <v>53384</v>
      </c>
      <c r="M28" s="48">
        <v>27019</v>
      </c>
      <c r="N28" s="48">
        <v>26365</v>
      </c>
      <c r="O28" s="68" t="s">
        <v>268</v>
      </c>
      <c r="P28" s="68" t="s">
        <v>268</v>
      </c>
      <c r="Q28" s="68" t="s">
        <v>268</v>
      </c>
      <c r="R28" s="68" t="s">
        <v>268</v>
      </c>
      <c r="S28" s="68" t="s">
        <v>268</v>
      </c>
      <c r="T28" s="68" t="s">
        <v>268</v>
      </c>
      <c r="U28" s="68" t="s">
        <v>268</v>
      </c>
      <c r="X28" s="69" t="b">
        <v>0</v>
      </c>
      <c r="Y28" s="48" t="s">
        <v>269</v>
      </c>
    </row>
    <row r="29" spans="1:25">
      <c r="A29" s="59" t="s">
        <v>643</v>
      </c>
      <c r="B29" s="56" t="s">
        <v>209</v>
      </c>
      <c r="C29" s="56" t="s">
        <v>211</v>
      </c>
      <c r="D29" s="54" t="s">
        <v>93</v>
      </c>
      <c r="E29" s="56">
        <v>0</v>
      </c>
      <c r="F29" s="56">
        <v>0</v>
      </c>
      <c r="G29" s="56">
        <v>5</v>
      </c>
      <c r="H29" s="56">
        <v>0</v>
      </c>
      <c r="I29" s="56">
        <v>0</v>
      </c>
      <c r="J29" s="56">
        <v>0</v>
      </c>
      <c r="K29" s="56">
        <v>5</v>
      </c>
      <c r="L29" s="48">
        <v>53384</v>
      </c>
      <c r="M29" s="48">
        <v>27019</v>
      </c>
      <c r="N29" s="48">
        <v>26365</v>
      </c>
      <c r="O29" s="68" t="s">
        <v>268</v>
      </c>
      <c r="P29" s="68" t="s">
        <v>268</v>
      </c>
      <c r="Q29" s="68">
        <v>9.3661022029072392</v>
      </c>
      <c r="R29" s="68" t="s">
        <v>268</v>
      </c>
      <c r="S29" s="68" t="s">
        <v>268</v>
      </c>
      <c r="T29" s="68" t="s">
        <v>268</v>
      </c>
      <c r="U29" s="68">
        <v>9.3661022029072392</v>
      </c>
      <c r="X29" s="69" t="b">
        <v>0</v>
      </c>
      <c r="Y29" s="48" t="s">
        <v>269</v>
      </c>
    </row>
    <row r="30" spans="1:25">
      <c r="A30" s="59" t="s">
        <v>644</v>
      </c>
      <c r="B30" s="56" t="s">
        <v>209</v>
      </c>
      <c r="C30" s="56" t="s">
        <v>211</v>
      </c>
      <c r="D30" s="54" t="s">
        <v>152</v>
      </c>
      <c r="E30" s="56">
        <v>0</v>
      </c>
      <c r="F30" s="56">
        <v>0</v>
      </c>
      <c r="G30" s="56">
        <v>0</v>
      </c>
      <c r="H30" s="56">
        <v>0</v>
      </c>
      <c r="I30" s="56">
        <v>0</v>
      </c>
      <c r="J30" s="56">
        <v>0</v>
      </c>
      <c r="K30" s="56">
        <v>0</v>
      </c>
      <c r="L30" s="48">
        <v>53384</v>
      </c>
      <c r="M30" s="48">
        <v>27019</v>
      </c>
      <c r="N30" s="48">
        <v>26365</v>
      </c>
      <c r="O30" s="68" t="s">
        <v>268</v>
      </c>
      <c r="P30" s="68" t="s">
        <v>268</v>
      </c>
      <c r="Q30" s="68" t="s">
        <v>268</v>
      </c>
      <c r="R30" s="68" t="s">
        <v>268</v>
      </c>
      <c r="S30" s="68" t="s">
        <v>268</v>
      </c>
      <c r="T30" s="68" t="s">
        <v>268</v>
      </c>
      <c r="U30" s="68" t="s">
        <v>268</v>
      </c>
      <c r="X30" s="69" t="b">
        <v>0</v>
      </c>
      <c r="Y30" s="48" t="s">
        <v>269</v>
      </c>
    </row>
    <row r="31" spans="1:25">
      <c r="A31" s="59" t="s">
        <v>645</v>
      </c>
      <c r="B31" s="56" t="s">
        <v>209</v>
      </c>
      <c r="C31" s="56" t="s">
        <v>211</v>
      </c>
      <c r="D31" s="54" t="s">
        <v>153</v>
      </c>
      <c r="E31" s="56">
        <v>11</v>
      </c>
      <c r="F31" s="56">
        <v>5</v>
      </c>
      <c r="G31" s="56">
        <v>5</v>
      </c>
      <c r="H31" s="56">
        <v>5</v>
      </c>
      <c r="I31" s="56">
        <v>0</v>
      </c>
      <c r="J31" s="56">
        <v>0</v>
      </c>
      <c r="K31" s="56">
        <v>26</v>
      </c>
      <c r="L31" s="48">
        <v>53384</v>
      </c>
      <c r="M31" s="48">
        <v>27019</v>
      </c>
      <c r="N31" s="48">
        <v>26365</v>
      </c>
      <c r="O31" s="68">
        <v>20.605424846395923</v>
      </c>
      <c r="P31" s="68">
        <v>9.3661022029072392</v>
      </c>
      <c r="Q31" s="68">
        <v>9.3661022029072392</v>
      </c>
      <c r="R31" s="68">
        <v>9.3661022029072392</v>
      </c>
      <c r="S31" s="68" t="s">
        <v>268</v>
      </c>
      <c r="T31" s="68" t="s">
        <v>268</v>
      </c>
      <c r="U31" s="68">
        <v>48.703731455117641</v>
      </c>
      <c r="X31" s="69" t="b">
        <v>0</v>
      </c>
      <c r="Y31" s="48" t="s">
        <v>269</v>
      </c>
    </row>
    <row r="32" spans="1:25">
      <c r="A32" s="59" t="s">
        <v>646</v>
      </c>
      <c r="B32" s="56" t="s">
        <v>209</v>
      </c>
      <c r="C32" s="56" t="s">
        <v>211</v>
      </c>
      <c r="D32" s="54" t="s">
        <v>97</v>
      </c>
      <c r="E32" s="56">
        <v>5</v>
      </c>
      <c r="F32" s="56">
        <v>5</v>
      </c>
      <c r="G32" s="56">
        <v>6</v>
      </c>
      <c r="H32" s="56">
        <v>6</v>
      </c>
      <c r="I32" s="56">
        <v>0</v>
      </c>
      <c r="J32" s="56">
        <v>5</v>
      </c>
      <c r="K32" s="56">
        <v>27</v>
      </c>
      <c r="L32" s="48">
        <v>53384</v>
      </c>
      <c r="M32" s="48">
        <v>27019</v>
      </c>
      <c r="N32" s="48">
        <v>26365</v>
      </c>
      <c r="O32" s="68">
        <v>9.3661022029072392</v>
      </c>
      <c r="P32" s="68">
        <v>9.3661022029072392</v>
      </c>
      <c r="Q32" s="68">
        <v>11.239322643488686</v>
      </c>
      <c r="R32" s="68">
        <v>11.239322643488686</v>
      </c>
      <c r="S32" s="68" t="s">
        <v>268</v>
      </c>
      <c r="T32" s="68">
        <v>9.3661022029072392</v>
      </c>
      <c r="U32" s="68">
        <v>50.576951895699089</v>
      </c>
      <c r="X32" s="69" t="b">
        <v>0</v>
      </c>
      <c r="Y32" s="48" t="s">
        <v>269</v>
      </c>
    </row>
    <row r="33" spans="1:25">
      <c r="A33" s="59" t="s">
        <v>647</v>
      </c>
      <c r="B33" s="56" t="s">
        <v>209</v>
      </c>
      <c r="C33" s="56" t="s">
        <v>211</v>
      </c>
      <c r="D33" s="54" t="s">
        <v>285</v>
      </c>
      <c r="E33" s="56">
        <v>0</v>
      </c>
      <c r="F33" s="56">
        <v>0</v>
      </c>
      <c r="G33" s="56">
        <v>5</v>
      </c>
      <c r="H33" s="56">
        <v>5</v>
      </c>
      <c r="I33" s="56">
        <v>0</v>
      </c>
      <c r="J33" s="56">
        <v>0</v>
      </c>
      <c r="K33" s="56">
        <v>10</v>
      </c>
      <c r="L33" s="48">
        <v>53384</v>
      </c>
      <c r="M33" s="48">
        <v>27019</v>
      </c>
      <c r="N33" s="48">
        <v>26365</v>
      </c>
      <c r="O33" s="68" t="s">
        <v>268</v>
      </c>
      <c r="P33" s="68" t="s">
        <v>268</v>
      </c>
      <c r="Q33" s="68">
        <v>9.3661022029072392</v>
      </c>
      <c r="R33" s="68">
        <v>9.3661022029072392</v>
      </c>
      <c r="S33" s="68" t="s">
        <v>268</v>
      </c>
      <c r="T33" s="68" t="s">
        <v>268</v>
      </c>
      <c r="U33" s="68">
        <v>18.732204405814478</v>
      </c>
      <c r="X33" s="69" t="b">
        <v>0</v>
      </c>
      <c r="Y33" s="48" t="s">
        <v>269</v>
      </c>
    </row>
    <row r="34" spans="1:25">
      <c r="A34" s="59" t="s">
        <v>648</v>
      </c>
      <c r="B34" s="56" t="s">
        <v>209</v>
      </c>
      <c r="C34" s="56" t="s">
        <v>211</v>
      </c>
      <c r="D34" s="54" t="s">
        <v>287</v>
      </c>
      <c r="E34" s="56">
        <v>5</v>
      </c>
      <c r="F34" s="56">
        <v>5</v>
      </c>
      <c r="G34" s="56">
        <v>10</v>
      </c>
      <c r="H34" s="56">
        <v>5</v>
      </c>
      <c r="I34" s="56">
        <v>0</v>
      </c>
      <c r="J34" s="56">
        <v>0</v>
      </c>
      <c r="K34" s="56">
        <v>25</v>
      </c>
      <c r="L34" s="48">
        <v>53384</v>
      </c>
      <c r="M34" s="48">
        <v>27019</v>
      </c>
      <c r="N34" s="48">
        <v>26365</v>
      </c>
      <c r="O34" s="68">
        <v>9.3661022029072392</v>
      </c>
      <c r="P34" s="68">
        <v>9.3661022029072392</v>
      </c>
      <c r="Q34" s="68">
        <v>18.732204405814478</v>
      </c>
      <c r="R34" s="68">
        <v>9.3661022029072392</v>
      </c>
      <c r="S34" s="68" t="s">
        <v>268</v>
      </c>
      <c r="T34" s="68" t="s">
        <v>268</v>
      </c>
      <c r="U34" s="68">
        <v>46.830511014536192</v>
      </c>
      <c r="X34" s="69" t="b">
        <v>0</v>
      </c>
      <c r="Y34" s="48" t="s">
        <v>269</v>
      </c>
    </row>
    <row r="35" spans="1:25">
      <c r="A35" s="59" t="s">
        <v>649</v>
      </c>
      <c r="B35" s="56" t="s">
        <v>209</v>
      </c>
      <c r="C35" s="56" t="s">
        <v>211</v>
      </c>
      <c r="D35" s="54" t="s">
        <v>126</v>
      </c>
      <c r="E35" s="56">
        <v>0</v>
      </c>
      <c r="F35" s="56">
        <v>0</v>
      </c>
      <c r="G35" s="56">
        <v>0</v>
      </c>
      <c r="H35" s="56">
        <v>0</v>
      </c>
      <c r="I35" s="56">
        <v>0</v>
      </c>
      <c r="J35" s="56">
        <v>0</v>
      </c>
      <c r="K35" s="56">
        <v>0</v>
      </c>
      <c r="L35" s="48">
        <v>53384</v>
      </c>
      <c r="M35" s="48">
        <v>27019</v>
      </c>
      <c r="N35" s="48">
        <v>26365</v>
      </c>
      <c r="O35" s="68" t="s">
        <v>268</v>
      </c>
      <c r="P35" s="68" t="s">
        <v>268</v>
      </c>
      <c r="Q35" s="68" t="s">
        <v>268</v>
      </c>
      <c r="R35" s="68" t="s">
        <v>268</v>
      </c>
      <c r="S35" s="68" t="s">
        <v>268</v>
      </c>
      <c r="T35" s="68" t="s">
        <v>268</v>
      </c>
      <c r="U35" s="68" t="s">
        <v>268</v>
      </c>
      <c r="X35" s="69" t="b">
        <v>0</v>
      </c>
      <c r="Y35" s="48" t="s">
        <v>269</v>
      </c>
    </row>
    <row r="36" spans="1:25">
      <c r="A36" s="59" t="s">
        <v>650</v>
      </c>
      <c r="B36" s="56" t="s">
        <v>209</v>
      </c>
      <c r="C36" s="56" t="s">
        <v>211</v>
      </c>
      <c r="D36" s="54" t="s">
        <v>159</v>
      </c>
      <c r="E36" s="56">
        <v>0</v>
      </c>
      <c r="F36" s="56">
        <v>0</v>
      </c>
      <c r="G36" s="56">
        <v>0</v>
      </c>
      <c r="H36" s="56">
        <v>0</v>
      </c>
      <c r="I36" s="56">
        <v>0</v>
      </c>
      <c r="J36" s="56">
        <v>0</v>
      </c>
      <c r="K36" s="56">
        <v>0</v>
      </c>
      <c r="L36" s="48">
        <v>53384</v>
      </c>
      <c r="M36" s="48">
        <v>27019</v>
      </c>
      <c r="N36" s="48">
        <v>26365</v>
      </c>
      <c r="O36" s="68" t="s">
        <v>268</v>
      </c>
      <c r="P36" s="68" t="s">
        <v>268</v>
      </c>
      <c r="Q36" s="68" t="s">
        <v>268</v>
      </c>
      <c r="R36" s="68" t="s">
        <v>268</v>
      </c>
      <c r="S36" s="68" t="s">
        <v>268</v>
      </c>
      <c r="T36" s="68" t="s">
        <v>268</v>
      </c>
      <c r="U36" s="68" t="s">
        <v>268</v>
      </c>
      <c r="X36" s="69" t="b">
        <v>0</v>
      </c>
      <c r="Y36" s="48" t="s">
        <v>269</v>
      </c>
    </row>
    <row r="37" spans="1:25">
      <c r="A37" s="59" t="s">
        <v>651</v>
      </c>
      <c r="B37" s="56" t="s">
        <v>209</v>
      </c>
      <c r="C37" s="56" t="s">
        <v>211</v>
      </c>
      <c r="D37" s="54" t="s">
        <v>162</v>
      </c>
      <c r="E37" s="56">
        <v>28</v>
      </c>
      <c r="F37" s="56">
        <v>26</v>
      </c>
      <c r="G37" s="56">
        <v>62</v>
      </c>
      <c r="H37" s="56">
        <v>42</v>
      </c>
      <c r="I37" s="56">
        <v>7</v>
      </c>
      <c r="J37" s="56">
        <v>7</v>
      </c>
      <c r="K37" s="56">
        <v>172</v>
      </c>
      <c r="L37" s="48">
        <v>53384</v>
      </c>
      <c r="M37" s="48">
        <v>27019</v>
      </c>
      <c r="N37" s="48">
        <v>26365</v>
      </c>
      <c r="O37" s="68">
        <v>106.20140337568748</v>
      </c>
      <c r="P37" s="68">
        <v>98.615588848852653</v>
      </c>
      <c r="Q37" s="68">
        <v>235.16025033187938</v>
      </c>
      <c r="R37" s="68">
        <v>159.3021050635312</v>
      </c>
      <c r="S37" s="68">
        <v>26.550350843921869</v>
      </c>
      <c r="T37" s="68">
        <v>26.550350843921869</v>
      </c>
      <c r="U37" s="68">
        <v>652.38004930779448</v>
      </c>
      <c r="X37" s="69" t="b">
        <v>0</v>
      </c>
      <c r="Y37" s="48" t="s">
        <v>269</v>
      </c>
    </row>
    <row r="38" spans="1:25">
      <c r="A38" s="59" t="s">
        <v>652</v>
      </c>
      <c r="B38" s="56" t="s">
        <v>209</v>
      </c>
      <c r="C38" s="56" t="s">
        <v>211</v>
      </c>
      <c r="D38" s="54" t="s">
        <v>140</v>
      </c>
      <c r="E38" s="56">
        <v>0</v>
      </c>
      <c r="F38" s="56">
        <v>0</v>
      </c>
      <c r="G38" s="56">
        <v>0</v>
      </c>
      <c r="H38" s="56">
        <v>5</v>
      </c>
      <c r="I38" s="56">
        <v>0</v>
      </c>
      <c r="J38" s="56">
        <v>0</v>
      </c>
      <c r="K38" s="56">
        <v>5</v>
      </c>
      <c r="L38" s="48">
        <v>53384</v>
      </c>
      <c r="M38" s="48">
        <v>27019</v>
      </c>
      <c r="N38" s="48">
        <v>26365</v>
      </c>
      <c r="O38" s="68" t="s">
        <v>268</v>
      </c>
      <c r="P38" s="68" t="s">
        <v>268</v>
      </c>
      <c r="Q38" s="68" t="s">
        <v>268</v>
      </c>
      <c r="R38" s="68">
        <v>9.3661022029072392</v>
      </c>
      <c r="S38" s="68" t="s">
        <v>268</v>
      </c>
      <c r="T38" s="68" t="s">
        <v>268</v>
      </c>
      <c r="U38" s="68">
        <v>9.3661022029072392</v>
      </c>
      <c r="X38" s="69" t="b">
        <v>0</v>
      </c>
      <c r="Y38" s="48" t="s">
        <v>269</v>
      </c>
    </row>
    <row r="39" spans="1:25">
      <c r="A39" s="59" t="s">
        <v>653</v>
      </c>
      <c r="B39" s="56" t="s">
        <v>209</v>
      </c>
      <c r="C39" s="56" t="s">
        <v>211</v>
      </c>
      <c r="D39" s="54" t="s">
        <v>58</v>
      </c>
      <c r="E39" s="56">
        <v>0</v>
      </c>
      <c r="F39" s="56">
        <v>0</v>
      </c>
      <c r="G39" s="56">
        <v>5</v>
      </c>
      <c r="H39" s="56">
        <v>0</v>
      </c>
      <c r="I39" s="56">
        <v>0</v>
      </c>
      <c r="J39" s="56">
        <v>0</v>
      </c>
      <c r="K39" s="56">
        <v>5</v>
      </c>
      <c r="L39" s="48">
        <v>53384</v>
      </c>
      <c r="M39" s="48">
        <v>27019</v>
      </c>
      <c r="N39" s="48">
        <v>26365</v>
      </c>
      <c r="O39" s="68" t="s">
        <v>268</v>
      </c>
      <c r="P39" s="68" t="s">
        <v>268</v>
      </c>
      <c r="Q39" s="68">
        <v>9.3661022029072392</v>
      </c>
      <c r="R39" s="68" t="s">
        <v>268</v>
      </c>
      <c r="S39" s="68" t="s">
        <v>268</v>
      </c>
      <c r="T39" s="68" t="s">
        <v>268</v>
      </c>
      <c r="U39" s="68">
        <v>9.3661022029072392</v>
      </c>
      <c r="X39" s="69" t="b">
        <v>0</v>
      </c>
      <c r="Y39" s="48" t="s">
        <v>269</v>
      </c>
    </row>
    <row r="40" spans="1:25">
      <c r="A40" s="59" t="s">
        <v>654</v>
      </c>
      <c r="B40" s="56" t="s">
        <v>209</v>
      </c>
      <c r="C40" s="56" t="s">
        <v>211</v>
      </c>
      <c r="D40" s="54" t="s">
        <v>62</v>
      </c>
      <c r="E40" s="56">
        <v>18</v>
      </c>
      <c r="F40" s="56">
        <v>6</v>
      </c>
      <c r="G40" s="56">
        <v>26</v>
      </c>
      <c r="H40" s="56">
        <v>29</v>
      </c>
      <c r="I40" s="56">
        <v>5</v>
      </c>
      <c r="J40" s="56">
        <v>5</v>
      </c>
      <c r="K40" s="56">
        <v>89</v>
      </c>
      <c r="L40" s="48">
        <v>53384</v>
      </c>
      <c r="M40" s="48">
        <v>27019</v>
      </c>
      <c r="N40" s="48">
        <v>26365</v>
      </c>
      <c r="O40" s="68">
        <v>33.71796793046606</v>
      </c>
      <c r="P40" s="68">
        <v>11.239322643488686</v>
      </c>
      <c r="Q40" s="68">
        <v>48.703731455117641</v>
      </c>
      <c r="R40" s="68">
        <v>54.323392776861979</v>
      </c>
      <c r="S40" s="68">
        <v>9.3661022029072392</v>
      </c>
      <c r="T40" s="68">
        <v>9.3661022029072392</v>
      </c>
      <c r="U40" s="68">
        <v>166.71661921174885</v>
      </c>
      <c r="X40" s="69" t="b">
        <v>0</v>
      </c>
      <c r="Y40" s="48" t="s">
        <v>269</v>
      </c>
    </row>
    <row r="41" spans="1:25">
      <c r="A41" s="59" t="s">
        <v>655</v>
      </c>
      <c r="B41" s="56" t="s">
        <v>209</v>
      </c>
      <c r="C41" s="56" t="s">
        <v>211</v>
      </c>
      <c r="D41" s="54" t="s">
        <v>272</v>
      </c>
      <c r="E41" s="56">
        <v>5</v>
      </c>
      <c r="F41" s="56">
        <v>5</v>
      </c>
      <c r="G41" s="56">
        <v>6</v>
      </c>
      <c r="H41" s="56">
        <v>6</v>
      </c>
      <c r="I41" s="56">
        <v>6</v>
      </c>
      <c r="J41" s="56">
        <v>5</v>
      </c>
      <c r="K41" s="56">
        <v>33</v>
      </c>
      <c r="L41" s="48">
        <v>53384</v>
      </c>
      <c r="M41" s="48">
        <v>27019</v>
      </c>
      <c r="N41" s="48">
        <v>26365</v>
      </c>
      <c r="O41" s="68">
        <v>9.3661022029072392</v>
      </c>
      <c r="P41" s="68">
        <v>9.3661022029072392</v>
      </c>
      <c r="Q41" s="68">
        <v>11.239322643488686</v>
      </c>
      <c r="R41" s="68">
        <v>11.239322643488686</v>
      </c>
      <c r="S41" s="68">
        <v>11.239322643488686</v>
      </c>
      <c r="T41" s="68">
        <v>9.3661022029072392</v>
      </c>
      <c r="U41" s="68">
        <v>61.816274539187766</v>
      </c>
      <c r="X41" s="69" t="b">
        <v>0</v>
      </c>
      <c r="Y41" s="48" t="s">
        <v>269</v>
      </c>
    </row>
    <row r="42" spans="1:25">
      <c r="A42" s="59" t="s">
        <v>656</v>
      </c>
      <c r="B42" s="56" t="s">
        <v>213</v>
      </c>
      <c r="C42" s="56" t="s">
        <v>215</v>
      </c>
      <c r="D42" s="54" t="s">
        <v>198</v>
      </c>
      <c r="E42" s="56">
        <v>0</v>
      </c>
      <c r="F42" s="56">
        <v>5</v>
      </c>
      <c r="G42" s="56">
        <v>5</v>
      </c>
      <c r="H42" s="56">
        <v>5</v>
      </c>
      <c r="I42" s="56">
        <v>5</v>
      </c>
      <c r="J42" s="56">
        <v>0</v>
      </c>
      <c r="K42" s="56">
        <v>20</v>
      </c>
      <c r="L42" s="48">
        <v>77855</v>
      </c>
      <c r="M42" s="48">
        <v>39865</v>
      </c>
      <c r="N42" s="48">
        <v>37990</v>
      </c>
      <c r="O42" s="68" t="s">
        <v>268</v>
      </c>
      <c r="P42" s="68">
        <v>6.4221951062873295</v>
      </c>
      <c r="Q42" s="68">
        <v>6.4221951062873295</v>
      </c>
      <c r="R42" s="68">
        <v>6.4221951062873295</v>
      </c>
      <c r="S42" s="68">
        <v>6.4221951062873295</v>
      </c>
      <c r="T42" s="68" t="s">
        <v>268</v>
      </c>
      <c r="U42" s="68">
        <v>25.688780425149318</v>
      </c>
      <c r="X42" s="69" t="b">
        <v>0</v>
      </c>
      <c r="Y42" s="48" t="s">
        <v>269</v>
      </c>
    </row>
    <row r="43" spans="1:25">
      <c r="A43" s="59" t="s">
        <v>657</v>
      </c>
      <c r="B43" s="56" t="s">
        <v>213</v>
      </c>
      <c r="C43" s="56" t="s">
        <v>215</v>
      </c>
      <c r="D43" s="54" t="s">
        <v>52</v>
      </c>
      <c r="E43" s="56">
        <v>67</v>
      </c>
      <c r="F43" s="56">
        <v>31</v>
      </c>
      <c r="G43" s="56">
        <v>143</v>
      </c>
      <c r="H43" s="56">
        <v>166</v>
      </c>
      <c r="I43" s="56">
        <v>112</v>
      </c>
      <c r="J43" s="56">
        <v>36</v>
      </c>
      <c r="K43" s="56">
        <v>555</v>
      </c>
      <c r="L43" s="48">
        <v>77855</v>
      </c>
      <c r="M43" s="48">
        <v>39865</v>
      </c>
      <c r="N43" s="48">
        <v>37990</v>
      </c>
      <c r="O43" s="68">
        <v>168.0672268907563</v>
      </c>
      <c r="P43" s="68">
        <v>77.762448262887233</v>
      </c>
      <c r="Q43" s="68">
        <v>358.71064843847989</v>
      </c>
      <c r="R43" s="68">
        <v>416.40536811739616</v>
      </c>
      <c r="S43" s="68">
        <v>280.94820017559266</v>
      </c>
      <c r="T43" s="68">
        <v>90.304778627869069</v>
      </c>
      <c r="U43" s="68">
        <v>1392.1986705129814</v>
      </c>
      <c r="X43" s="69" t="b">
        <v>0</v>
      </c>
      <c r="Y43" s="48" t="s">
        <v>269</v>
      </c>
    </row>
    <row r="44" spans="1:25">
      <c r="A44" s="59" t="s">
        <v>658</v>
      </c>
      <c r="B44" s="56" t="s">
        <v>213</v>
      </c>
      <c r="C44" s="56" t="s">
        <v>215</v>
      </c>
      <c r="D44" s="54" t="s">
        <v>67</v>
      </c>
      <c r="E44" s="56">
        <v>0</v>
      </c>
      <c r="F44" s="56">
        <v>8</v>
      </c>
      <c r="G44" s="56">
        <v>9</v>
      </c>
      <c r="H44" s="56">
        <v>15</v>
      </c>
      <c r="I44" s="56">
        <v>12</v>
      </c>
      <c r="J44" s="56">
        <v>5</v>
      </c>
      <c r="K44" s="56">
        <v>49</v>
      </c>
      <c r="L44" s="48">
        <v>77855</v>
      </c>
      <c r="M44" s="48">
        <v>39865</v>
      </c>
      <c r="N44" s="48">
        <v>37990</v>
      </c>
      <c r="O44" s="68" t="s">
        <v>268</v>
      </c>
      <c r="P44" s="68">
        <v>20.067728583970901</v>
      </c>
      <c r="Q44" s="68">
        <v>22.576194656967267</v>
      </c>
      <c r="R44" s="68">
        <v>37.626991094945438</v>
      </c>
      <c r="S44" s="68">
        <v>30.101592875956353</v>
      </c>
      <c r="T44" s="68">
        <v>12.542330364981815</v>
      </c>
      <c r="U44" s="68">
        <v>122.91483757682178</v>
      </c>
      <c r="X44" s="69" t="b">
        <v>0</v>
      </c>
      <c r="Y44" s="48" t="s">
        <v>269</v>
      </c>
    </row>
    <row r="45" spans="1:25">
      <c r="A45" s="59" t="s">
        <v>659</v>
      </c>
      <c r="B45" s="56" t="s">
        <v>213</v>
      </c>
      <c r="C45" s="56" t="s">
        <v>215</v>
      </c>
      <c r="D45" s="54" t="s">
        <v>277</v>
      </c>
      <c r="E45" s="56">
        <v>0</v>
      </c>
      <c r="F45" s="56">
        <v>0</v>
      </c>
      <c r="G45" s="56">
        <v>5</v>
      </c>
      <c r="H45" s="56">
        <v>0</v>
      </c>
      <c r="I45" s="56">
        <v>5</v>
      </c>
      <c r="J45" s="56">
        <v>0</v>
      </c>
      <c r="K45" s="56">
        <v>10</v>
      </c>
      <c r="L45" s="48">
        <v>77855</v>
      </c>
      <c r="M45" s="48">
        <v>39865</v>
      </c>
      <c r="N45" s="48">
        <v>37990</v>
      </c>
      <c r="O45" s="68" t="s">
        <v>268</v>
      </c>
      <c r="P45" s="68" t="s">
        <v>268</v>
      </c>
      <c r="Q45" s="68">
        <v>6.4221951062873295</v>
      </c>
      <c r="R45" s="68" t="s">
        <v>268</v>
      </c>
      <c r="S45" s="68">
        <v>6.4221951062873295</v>
      </c>
      <c r="T45" s="68" t="s">
        <v>268</v>
      </c>
      <c r="U45" s="68">
        <v>12.844390212574659</v>
      </c>
      <c r="X45" s="69" t="b">
        <v>0</v>
      </c>
      <c r="Y45" s="48" t="s">
        <v>269</v>
      </c>
    </row>
    <row r="46" spans="1:25">
      <c r="A46" s="59" t="s">
        <v>660</v>
      </c>
      <c r="B46" s="56" t="s">
        <v>213</v>
      </c>
      <c r="C46" s="56" t="s">
        <v>215</v>
      </c>
      <c r="D46" s="54" t="s">
        <v>199</v>
      </c>
      <c r="E46" s="56">
        <v>5</v>
      </c>
      <c r="F46" s="56">
        <v>5</v>
      </c>
      <c r="G46" s="56">
        <v>0</v>
      </c>
      <c r="H46" s="56">
        <v>11</v>
      </c>
      <c r="I46" s="56">
        <v>5</v>
      </c>
      <c r="J46" s="56">
        <v>5</v>
      </c>
      <c r="K46" s="56">
        <v>31</v>
      </c>
      <c r="L46" s="48">
        <v>77855</v>
      </c>
      <c r="M46" s="48">
        <v>39865</v>
      </c>
      <c r="N46" s="48">
        <v>37990</v>
      </c>
      <c r="O46" s="68">
        <v>6.4221951062873295</v>
      </c>
      <c r="P46" s="68">
        <v>6.4221951062873295</v>
      </c>
      <c r="Q46" s="68" t="s">
        <v>268</v>
      </c>
      <c r="R46" s="68">
        <v>14.128829233832125</v>
      </c>
      <c r="S46" s="68">
        <v>6.4221951062873295</v>
      </c>
      <c r="T46" s="68">
        <v>6.4221951062873295</v>
      </c>
      <c r="U46" s="68">
        <v>39.817609658981439</v>
      </c>
      <c r="X46" s="69" t="b">
        <v>0</v>
      </c>
      <c r="Y46" s="48" t="s">
        <v>269</v>
      </c>
    </row>
    <row r="47" spans="1:25">
      <c r="A47" s="59" t="s">
        <v>661</v>
      </c>
      <c r="B47" s="56" t="s">
        <v>213</v>
      </c>
      <c r="C47" s="56" t="s">
        <v>215</v>
      </c>
      <c r="D47" s="54" t="s">
        <v>149</v>
      </c>
      <c r="E47" s="56">
        <v>0</v>
      </c>
      <c r="F47" s="56">
        <v>0</v>
      </c>
      <c r="G47" s="56">
        <v>0</v>
      </c>
      <c r="H47" s="56">
        <v>0</v>
      </c>
      <c r="I47" s="56">
        <v>0</v>
      </c>
      <c r="J47" s="56">
        <v>0</v>
      </c>
      <c r="K47" s="56">
        <v>0</v>
      </c>
      <c r="L47" s="48">
        <v>77855</v>
      </c>
      <c r="M47" s="48">
        <v>39865</v>
      </c>
      <c r="N47" s="48">
        <v>37990</v>
      </c>
      <c r="O47" s="68" t="s">
        <v>268</v>
      </c>
      <c r="P47" s="68" t="s">
        <v>268</v>
      </c>
      <c r="Q47" s="68" t="s">
        <v>268</v>
      </c>
      <c r="R47" s="68" t="s">
        <v>268</v>
      </c>
      <c r="S47" s="68" t="s">
        <v>268</v>
      </c>
      <c r="T47" s="68" t="s">
        <v>268</v>
      </c>
      <c r="U47" s="68" t="s">
        <v>268</v>
      </c>
      <c r="X47" s="69" t="b">
        <v>0</v>
      </c>
      <c r="Y47" s="48" t="s">
        <v>269</v>
      </c>
    </row>
    <row r="48" spans="1:25">
      <c r="A48" s="59" t="s">
        <v>662</v>
      </c>
      <c r="B48" s="56" t="s">
        <v>213</v>
      </c>
      <c r="C48" s="56" t="s">
        <v>215</v>
      </c>
      <c r="D48" s="54" t="s">
        <v>93</v>
      </c>
      <c r="E48" s="56">
        <v>0</v>
      </c>
      <c r="F48" s="56">
        <v>0</v>
      </c>
      <c r="G48" s="56">
        <v>0</v>
      </c>
      <c r="H48" s="56">
        <v>0</v>
      </c>
      <c r="I48" s="56">
        <v>0</v>
      </c>
      <c r="J48" s="56">
        <v>0</v>
      </c>
      <c r="K48" s="56">
        <v>0</v>
      </c>
      <c r="L48" s="48">
        <v>77855</v>
      </c>
      <c r="M48" s="48">
        <v>39865</v>
      </c>
      <c r="N48" s="48">
        <v>37990</v>
      </c>
      <c r="O48" s="68" t="s">
        <v>268</v>
      </c>
      <c r="P48" s="68" t="s">
        <v>268</v>
      </c>
      <c r="Q48" s="68" t="s">
        <v>268</v>
      </c>
      <c r="R48" s="68" t="s">
        <v>268</v>
      </c>
      <c r="S48" s="68" t="s">
        <v>268</v>
      </c>
      <c r="T48" s="68" t="s">
        <v>268</v>
      </c>
      <c r="U48" s="68" t="s">
        <v>268</v>
      </c>
      <c r="X48" s="69" t="b">
        <v>0</v>
      </c>
      <c r="Y48" s="48" t="s">
        <v>269</v>
      </c>
    </row>
    <row r="49" spans="1:25">
      <c r="A49" s="59" t="s">
        <v>663</v>
      </c>
      <c r="B49" s="56" t="s">
        <v>213</v>
      </c>
      <c r="C49" s="56" t="s">
        <v>215</v>
      </c>
      <c r="D49" s="54" t="s">
        <v>152</v>
      </c>
      <c r="E49" s="56">
        <v>0</v>
      </c>
      <c r="F49" s="56">
        <v>0</v>
      </c>
      <c r="G49" s="56">
        <v>0</v>
      </c>
      <c r="H49" s="56">
        <v>0</v>
      </c>
      <c r="I49" s="56">
        <v>0</v>
      </c>
      <c r="J49" s="56">
        <v>0</v>
      </c>
      <c r="K49" s="56">
        <v>0</v>
      </c>
      <c r="L49" s="48">
        <v>77855</v>
      </c>
      <c r="M49" s="48">
        <v>39865</v>
      </c>
      <c r="N49" s="48">
        <v>37990</v>
      </c>
      <c r="O49" s="68" t="s">
        <v>268</v>
      </c>
      <c r="P49" s="68" t="s">
        <v>268</v>
      </c>
      <c r="Q49" s="68" t="s">
        <v>268</v>
      </c>
      <c r="R49" s="68" t="s">
        <v>268</v>
      </c>
      <c r="S49" s="68" t="s">
        <v>268</v>
      </c>
      <c r="T49" s="68" t="s">
        <v>268</v>
      </c>
      <c r="U49" s="68" t="s">
        <v>268</v>
      </c>
      <c r="X49" s="69" t="b">
        <v>0</v>
      </c>
      <c r="Y49" s="48" t="s">
        <v>269</v>
      </c>
    </row>
    <row r="50" spans="1:25">
      <c r="A50" s="59" t="s">
        <v>664</v>
      </c>
      <c r="B50" s="56" t="s">
        <v>213</v>
      </c>
      <c r="C50" s="56" t="s">
        <v>215</v>
      </c>
      <c r="D50" s="54" t="s">
        <v>153</v>
      </c>
      <c r="E50" s="56">
        <v>9</v>
      </c>
      <c r="F50" s="56">
        <v>5</v>
      </c>
      <c r="G50" s="56">
        <v>7</v>
      </c>
      <c r="H50" s="56">
        <v>5</v>
      </c>
      <c r="I50" s="56">
        <v>0</v>
      </c>
      <c r="J50" s="56">
        <v>0</v>
      </c>
      <c r="K50" s="56">
        <v>26</v>
      </c>
      <c r="L50" s="48">
        <v>77855</v>
      </c>
      <c r="M50" s="48">
        <v>39865</v>
      </c>
      <c r="N50" s="48">
        <v>37990</v>
      </c>
      <c r="O50" s="68">
        <v>11.559951191317191</v>
      </c>
      <c r="P50" s="68">
        <v>6.4221951062873295</v>
      </c>
      <c r="Q50" s="68">
        <v>8.9910731488022613</v>
      </c>
      <c r="R50" s="68">
        <v>6.4221951062873295</v>
      </c>
      <c r="S50" s="68" t="s">
        <v>268</v>
      </c>
      <c r="T50" s="68" t="s">
        <v>268</v>
      </c>
      <c r="U50" s="68">
        <v>33.395414552694113</v>
      </c>
      <c r="X50" s="69" t="b">
        <v>0</v>
      </c>
      <c r="Y50" s="48" t="s">
        <v>269</v>
      </c>
    </row>
    <row r="51" spans="1:25">
      <c r="A51" s="59" t="s">
        <v>665</v>
      </c>
      <c r="B51" s="56" t="s">
        <v>213</v>
      </c>
      <c r="C51" s="56" t="s">
        <v>215</v>
      </c>
      <c r="D51" s="54" t="s">
        <v>97</v>
      </c>
      <c r="E51" s="56">
        <v>8</v>
      </c>
      <c r="F51" s="56">
        <v>6</v>
      </c>
      <c r="G51" s="56">
        <v>24</v>
      </c>
      <c r="H51" s="56">
        <v>17</v>
      </c>
      <c r="I51" s="56">
        <v>22</v>
      </c>
      <c r="J51" s="56">
        <v>12</v>
      </c>
      <c r="K51" s="56">
        <v>89</v>
      </c>
      <c r="L51" s="48">
        <v>77855</v>
      </c>
      <c r="M51" s="48">
        <v>39865</v>
      </c>
      <c r="N51" s="48">
        <v>37990</v>
      </c>
      <c r="O51" s="68">
        <v>10.275512170059725</v>
      </c>
      <c r="P51" s="68">
        <v>7.7066341275447945</v>
      </c>
      <c r="Q51" s="68">
        <v>30.826536510179178</v>
      </c>
      <c r="R51" s="68">
        <v>21.835463361376917</v>
      </c>
      <c r="S51" s="68">
        <v>28.25765846766425</v>
      </c>
      <c r="T51" s="68">
        <v>15.413268255089589</v>
      </c>
      <c r="U51" s="68">
        <v>114.31507289191445</v>
      </c>
      <c r="X51" s="69" t="b">
        <v>0</v>
      </c>
      <c r="Y51" s="48" t="s">
        <v>269</v>
      </c>
    </row>
    <row r="52" spans="1:25">
      <c r="A52" s="59" t="s">
        <v>666</v>
      </c>
      <c r="B52" s="56" t="s">
        <v>213</v>
      </c>
      <c r="C52" s="56" t="s">
        <v>215</v>
      </c>
      <c r="D52" s="54" t="s">
        <v>285</v>
      </c>
      <c r="E52" s="56">
        <v>5</v>
      </c>
      <c r="F52" s="56">
        <v>5</v>
      </c>
      <c r="G52" s="56">
        <v>5</v>
      </c>
      <c r="H52" s="56">
        <v>0</v>
      </c>
      <c r="I52" s="56">
        <v>5</v>
      </c>
      <c r="J52" s="56">
        <v>0</v>
      </c>
      <c r="K52" s="56">
        <v>20</v>
      </c>
      <c r="L52" s="48">
        <v>77855</v>
      </c>
      <c r="M52" s="48">
        <v>39865</v>
      </c>
      <c r="N52" s="48">
        <v>37990</v>
      </c>
      <c r="O52" s="68">
        <v>6.4221951062873295</v>
      </c>
      <c r="P52" s="68">
        <v>6.4221951062873295</v>
      </c>
      <c r="Q52" s="68">
        <v>6.4221951062873295</v>
      </c>
      <c r="R52" s="68" t="s">
        <v>268</v>
      </c>
      <c r="S52" s="68">
        <v>6.4221951062873295</v>
      </c>
      <c r="T52" s="68" t="s">
        <v>268</v>
      </c>
      <c r="U52" s="68">
        <v>25.688780425149318</v>
      </c>
      <c r="X52" s="69" t="b">
        <v>0</v>
      </c>
      <c r="Y52" s="48" t="s">
        <v>269</v>
      </c>
    </row>
    <row r="53" spans="1:25">
      <c r="A53" s="59" t="s">
        <v>667</v>
      </c>
      <c r="B53" s="56" t="s">
        <v>213</v>
      </c>
      <c r="C53" s="56" t="s">
        <v>215</v>
      </c>
      <c r="D53" s="54" t="s">
        <v>287</v>
      </c>
      <c r="E53" s="56">
        <v>7</v>
      </c>
      <c r="F53" s="56">
        <v>0</v>
      </c>
      <c r="G53" s="56">
        <v>9</v>
      </c>
      <c r="H53" s="56">
        <v>20</v>
      </c>
      <c r="I53" s="56">
        <v>10</v>
      </c>
      <c r="J53" s="56">
        <v>5</v>
      </c>
      <c r="K53" s="56">
        <v>51</v>
      </c>
      <c r="L53" s="48">
        <v>77855</v>
      </c>
      <c r="M53" s="48">
        <v>39865</v>
      </c>
      <c r="N53" s="48">
        <v>37990</v>
      </c>
      <c r="O53" s="68">
        <v>8.9910731488022613</v>
      </c>
      <c r="P53" s="68" t="s">
        <v>268</v>
      </c>
      <c r="Q53" s="68">
        <v>11.559951191317191</v>
      </c>
      <c r="R53" s="68">
        <v>25.688780425149318</v>
      </c>
      <c r="S53" s="68">
        <v>12.844390212574659</v>
      </c>
      <c r="T53" s="68">
        <v>6.4221951062873295</v>
      </c>
      <c r="U53" s="68">
        <v>65.506390084130757</v>
      </c>
      <c r="X53" s="69" t="b">
        <v>0</v>
      </c>
      <c r="Y53" s="48" t="s">
        <v>269</v>
      </c>
    </row>
    <row r="54" spans="1:25">
      <c r="A54" s="59" t="s">
        <v>668</v>
      </c>
      <c r="B54" s="56" t="s">
        <v>213</v>
      </c>
      <c r="C54" s="56" t="s">
        <v>215</v>
      </c>
      <c r="D54" s="54" t="s">
        <v>126</v>
      </c>
      <c r="E54" s="56">
        <v>0</v>
      </c>
      <c r="F54" s="56">
        <v>5</v>
      </c>
      <c r="G54" s="56">
        <v>0</v>
      </c>
      <c r="H54" s="56">
        <v>0</v>
      </c>
      <c r="I54" s="56">
        <v>0</v>
      </c>
      <c r="J54" s="56">
        <v>0</v>
      </c>
      <c r="K54" s="56">
        <v>5</v>
      </c>
      <c r="L54" s="48">
        <v>77855</v>
      </c>
      <c r="M54" s="48">
        <v>39865</v>
      </c>
      <c r="N54" s="48">
        <v>37990</v>
      </c>
      <c r="O54" s="68" t="s">
        <v>268</v>
      </c>
      <c r="P54" s="68">
        <v>6.4221951062873295</v>
      </c>
      <c r="Q54" s="68" t="s">
        <v>268</v>
      </c>
      <c r="R54" s="68" t="s">
        <v>268</v>
      </c>
      <c r="S54" s="68" t="s">
        <v>268</v>
      </c>
      <c r="T54" s="68" t="s">
        <v>268</v>
      </c>
      <c r="U54" s="68">
        <v>6.4221951062873295</v>
      </c>
      <c r="X54" s="69" t="b">
        <v>0</v>
      </c>
      <c r="Y54" s="48" t="s">
        <v>269</v>
      </c>
    </row>
    <row r="55" spans="1:25">
      <c r="A55" s="59" t="s">
        <v>669</v>
      </c>
      <c r="B55" s="56" t="s">
        <v>213</v>
      </c>
      <c r="C55" s="56" t="s">
        <v>215</v>
      </c>
      <c r="D55" s="54" t="s">
        <v>130</v>
      </c>
      <c r="E55" s="56">
        <v>5</v>
      </c>
      <c r="F55" s="56">
        <v>6</v>
      </c>
      <c r="G55" s="56">
        <v>19</v>
      </c>
      <c r="H55" s="56">
        <v>10</v>
      </c>
      <c r="I55" s="56">
        <v>10</v>
      </c>
      <c r="J55" s="56">
        <v>5</v>
      </c>
      <c r="K55" s="56">
        <v>55</v>
      </c>
      <c r="L55" s="48">
        <v>77855</v>
      </c>
      <c r="M55" s="48">
        <v>39865</v>
      </c>
      <c r="N55" s="48">
        <v>37990</v>
      </c>
      <c r="O55" s="68">
        <v>12.542330364981815</v>
      </c>
      <c r="P55" s="68">
        <v>15.050796437978176</v>
      </c>
      <c r="Q55" s="68">
        <v>47.660855386930891</v>
      </c>
      <c r="R55" s="68">
        <v>25.08466072996363</v>
      </c>
      <c r="S55" s="68">
        <v>25.08466072996363</v>
      </c>
      <c r="T55" s="68">
        <v>12.542330364981815</v>
      </c>
      <c r="U55" s="68">
        <v>137.96563401479995</v>
      </c>
      <c r="X55" s="69" t="b">
        <v>0</v>
      </c>
      <c r="Y55" s="48" t="s">
        <v>269</v>
      </c>
    </row>
    <row r="56" spans="1:25">
      <c r="A56" s="59" t="s">
        <v>670</v>
      </c>
      <c r="B56" s="56" t="s">
        <v>213</v>
      </c>
      <c r="C56" s="56" t="s">
        <v>215</v>
      </c>
      <c r="D56" s="54" t="s">
        <v>159</v>
      </c>
      <c r="E56" s="56">
        <v>0</v>
      </c>
      <c r="F56" s="56">
        <v>0</v>
      </c>
      <c r="G56" s="56">
        <v>0</v>
      </c>
      <c r="H56" s="56">
        <v>0</v>
      </c>
      <c r="I56" s="56">
        <v>0</v>
      </c>
      <c r="J56" s="56">
        <v>0</v>
      </c>
      <c r="K56" s="56">
        <v>0</v>
      </c>
      <c r="L56" s="48">
        <v>77855</v>
      </c>
      <c r="M56" s="48">
        <v>39865</v>
      </c>
      <c r="N56" s="48">
        <v>37990</v>
      </c>
      <c r="O56" s="68" t="s">
        <v>268</v>
      </c>
      <c r="P56" s="68" t="s">
        <v>268</v>
      </c>
      <c r="Q56" s="68" t="s">
        <v>268</v>
      </c>
      <c r="R56" s="68" t="s">
        <v>268</v>
      </c>
      <c r="S56" s="68" t="s">
        <v>268</v>
      </c>
      <c r="T56" s="68" t="s">
        <v>268</v>
      </c>
      <c r="U56" s="68" t="s">
        <v>268</v>
      </c>
      <c r="X56" s="69" t="b">
        <v>0</v>
      </c>
      <c r="Y56" s="48" t="s">
        <v>269</v>
      </c>
    </row>
    <row r="57" spans="1:25">
      <c r="A57" s="59" t="s">
        <v>671</v>
      </c>
      <c r="B57" s="56" t="s">
        <v>213</v>
      </c>
      <c r="C57" s="56" t="s">
        <v>215</v>
      </c>
      <c r="D57" s="54" t="s">
        <v>140</v>
      </c>
      <c r="E57" s="56">
        <v>5</v>
      </c>
      <c r="F57" s="56">
        <v>0</v>
      </c>
      <c r="G57" s="56">
        <v>0</v>
      </c>
      <c r="H57" s="56">
        <v>0</v>
      </c>
      <c r="I57" s="56">
        <v>0</v>
      </c>
      <c r="J57" s="56">
        <v>0</v>
      </c>
      <c r="K57" s="56">
        <v>5</v>
      </c>
      <c r="L57" s="48">
        <v>77855</v>
      </c>
      <c r="M57" s="48">
        <v>39865</v>
      </c>
      <c r="N57" s="48">
        <v>37990</v>
      </c>
      <c r="O57" s="68">
        <v>6.4221951062873295</v>
      </c>
      <c r="P57" s="68" t="s">
        <v>268</v>
      </c>
      <c r="Q57" s="68" t="s">
        <v>268</v>
      </c>
      <c r="R57" s="68" t="s">
        <v>268</v>
      </c>
      <c r="S57" s="68" t="s">
        <v>268</v>
      </c>
      <c r="T57" s="68" t="s">
        <v>268</v>
      </c>
      <c r="U57" s="68">
        <v>6.4221951062873295</v>
      </c>
      <c r="X57" s="69" t="b">
        <v>0</v>
      </c>
      <c r="Y57" s="48" t="s">
        <v>269</v>
      </c>
    </row>
    <row r="58" spans="1:25">
      <c r="A58" s="59" t="s">
        <v>672</v>
      </c>
      <c r="B58" s="56" t="s">
        <v>213</v>
      </c>
      <c r="C58" s="56" t="s">
        <v>215</v>
      </c>
      <c r="D58" s="54" t="s">
        <v>144</v>
      </c>
      <c r="E58" s="56">
        <v>10</v>
      </c>
      <c r="F58" s="56">
        <v>13</v>
      </c>
      <c r="G58" s="56">
        <v>13</v>
      </c>
      <c r="H58" s="56">
        <v>20</v>
      </c>
      <c r="I58" s="56">
        <v>15</v>
      </c>
      <c r="J58" s="56">
        <v>5</v>
      </c>
      <c r="K58" s="56">
        <v>76</v>
      </c>
      <c r="L58" s="48">
        <v>77855</v>
      </c>
      <c r="M58" s="48">
        <v>39865</v>
      </c>
      <c r="N58" s="48">
        <v>37990</v>
      </c>
      <c r="O58" s="68">
        <v>25.08466072996363</v>
      </c>
      <c r="P58" s="68">
        <v>32.610058948952712</v>
      </c>
      <c r="Q58" s="68">
        <v>32.610058948952712</v>
      </c>
      <c r="R58" s="68">
        <v>50.169321459927261</v>
      </c>
      <c r="S58" s="68">
        <v>37.626991094945438</v>
      </c>
      <c r="T58" s="68">
        <v>12.542330364981815</v>
      </c>
      <c r="U58" s="68">
        <v>190.64342154772356</v>
      </c>
      <c r="X58" s="69" t="b">
        <v>0</v>
      </c>
      <c r="Y58" s="48" t="s">
        <v>269</v>
      </c>
    </row>
    <row r="59" spans="1:25">
      <c r="A59" s="59" t="s">
        <v>673</v>
      </c>
      <c r="B59" s="56" t="s">
        <v>213</v>
      </c>
      <c r="C59" s="56" t="s">
        <v>215</v>
      </c>
      <c r="D59" s="54" t="s">
        <v>58</v>
      </c>
      <c r="E59" s="56">
        <v>0</v>
      </c>
      <c r="F59" s="56">
        <v>0</v>
      </c>
      <c r="G59" s="56">
        <v>0</v>
      </c>
      <c r="H59" s="56">
        <v>5</v>
      </c>
      <c r="I59" s="56">
        <v>5</v>
      </c>
      <c r="J59" s="56">
        <v>0</v>
      </c>
      <c r="K59" s="56">
        <v>10</v>
      </c>
      <c r="L59" s="48">
        <v>77855</v>
      </c>
      <c r="M59" s="48">
        <v>39865</v>
      </c>
      <c r="N59" s="48">
        <v>37990</v>
      </c>
      <c r="O59" s="68" t="s">
        <v>268</v>
      </c>
      <c r="P59" s="68" t="s">
        <v>268</v>
      </c>
      <c r="Q59" s="68" t="s">
        <v>268</v>
      </c>
      <c r="R59" s="68">
        <v>6.4221951062873295</v>
      </c>
      <c r="S59" s="68">
        <v>6.4221951062873295</v>
      </c>
      <c r="T59" s="68" t="s">
        <v>268</v>
      </c>
      <c r="U59" s="68">
        <v>12.844390212574659</v>
      </c>
      <c r="X59" s="69" t="b">
        <v>0</v>
      </c>
      <c r="Y59" s="48" t="s">
        <v>269</v>
      </c>
    </row>
    <row r="60" spans="1:25">
      <c r="A60" s="59" t="s">
        <v>674</v>
      </c>
      <c r="B60" s="56" t="s">
        <v>213</v>
      </c>
      <c r="C60" s="56" t="s">
        <v>215</v>
      </c>
      <c r="D60" s="54" t="s">
        <v>62</v>
      </c>
      <c r="E60" s="56">
        <v>14</v>
      </c>
      <c r="F60" s="56">
        <v>19</v>
      </c>
      <c r="G60" s="56">
        <v>27</v>
      </c>
      <c r="H60" s="56">
        <v>26</v>
      </c>
      <c r="I60" s="56">
        <v>31</v>
      </c>
      <c r="J60" s="56">
        <v>12</v>
      </c>
      <c r="K60" s="56">
        <v>129</v>
      </c>
      <c r="L60" s="48">
        <v>77855</v>
      </c>
      <c r="M60" s="48">
        <v>39865</v>
      </c>
      <c r="N60" s="48">
        <v>37990</v>
      </c>
      <c r="O60" s="68">
        <v>17.982146297604523</v>
      </c>
      <c r="P60" s="68">
        <v>24.404341403891852</v>
      </c>
      <c r="Q60" s="68">
        <v>34.679853573951576</v>
      </c>
      <c r="R60" s="68">
        <v>33.395414552694113</v>
      </c>
      <c r="S60" s="68">
        <v>39.817609658981439</v>
      </c>
      <c r="T60" s="68">
        <v>15.413268255089589</v>
      </c>
      <c r="U60" s="68">
        <v>165.69263374221308</v>
      </c>
      <c r="X60" s="69" t="b">
        <v>0</v>
      </c>
      <c r="Y60" s="48" t="s">
        <v>269</v>
      </c>
    </row>
    <row r="61" spans="1:25">
      <c r="A61" s="59" t="s">
        <v>675</v>
      </c>
      <c r="B61" s="56" t="s">
        <v>213</v>
      </c>
      <c r="C61" s="56" t="s">
        <v>215</v>
      </c>
      <c r="D61" s="54" t="s">
        <v>272</v>
      </c>
      <c r="E61" s="56">
        <v>5</v>
      </c>
      <c r="F61" s="56">
        <v>0</v>
      </c>
      <c r="G61" s="56">
        <v>6</v>
      </c>
      <c r="H61" s="56">
        <v>9</v>
      </c>
      <c r="I61" s="56">
        <v>5</v>
      </c>
      <c r="J61" s="56">
        <v>0</v>
      </c>
      <c r="K61" s="56">
        <v>25</v>
      </c>
      <c r="L61" s="48">
        <v>77855</v>
      </c>
      <c r="M61" s="48">
        <v>39865</v>
      </c>
      <c r="N61" s="48">
        <v>37990</v>
      </c>
      <c r="O61" s="68">
        <v>6.4221951062873295</v>
      </c>
      <c r="P61" s="68" t="s">
        <v>268</v>
      </c>
      <c r="Q61" s="68">
        <v>7.7066341275447945</v>
      </c>
      <c r="R61" s="68">
        <v>11.559951191317191</v>
      </c>
      <c r="S61" s="68">
        <v>6.4221951062873295</v>
      </c>
      <c r="T61" s="68" t="s">
        <v>268</v>
      </c>
      <c r="U61" s="68">
        <v>32.110975531436651</v>
      </c>
      <c r="X61" s="69" t="b">
        <v>0</v>
      </c>
      <c r="Y61" s="48" t="s">
        <v>269</v>
      </c>
    </row>
    <row r="62" spans="1:25">
      <c r="A62" s="59" t="s">
        <v>676</v>
      </c>
      <c r="B62" s="56" t="s">
        <v>209</v>
      </c>
      <c r="C62" s="56" t="s">
        <v>215</v>
      </c>
      <c r="D62" s="54" t="s">
        <v>198</v>
      </c>
      <c r="E62" s="56">
        <v>0</v>
      </c>
      <c r="F62" s="56">
        <v>7</v>
      </c>
      <c r="G62" s="56">
        <v>9</v>
      </c>
      <c r="H62" s="56">
        <v>15</v>
      </c>
      <c r="I62" s="56">
        <v>9</v>
      </c>
      <c r="J62" s="56">
        <v>0</v>
      </c>
      <c r="K62" s="56">
        <v>40</v>
      </c>
      <c r="L62" s="48">
        <v>77855</v>
      </c>
      <c r="M62" s="48">
        <v>39865</v>
      </c>
      <c r="N62" s="48">
        <v>37990</v>
      </c>
      <c r="O62" s="68" t="s">
        <v>268</v>
      </c>
      <c r="P62" s="68">
        <v>8.9910731488022613</v>
      </c>
      <c r="Q62" s="68">
        <v>11.559951191317191</v>
      </c>
      <c r="R62" s="68">
        <v>19.266585318861985</v>
      </c>
      <c r="S62" s="68">
        <v>11.559951191317191</v>
      </c>
      <c r="T62" s="68" t="s">
        <v>268</v>
      </c>
      <c r="U62" s="68">
        <v>51.377560850298636</v>
      </c>
      <c r="X62" s="69" t="b">
        <v>0</v>
      </c>
      <c r="Y62" s="48" t="s">
        <v>269</v>
      </c>
    </row>
    <row r="63" spans="1:25">
      <c r="A63" s="59" t="s">
        <v>677</v>
      </c>
      <c r="B63" s="56" t="s">
        <v>209</v>
      </c>
      <c r="C63" s="56" t="s">
        <v>215</v>
      </c>
      <c r="D63" s="54" t="s">
        <v>277</v>
      </c>
      <c r="E63" s="56">
        <v>0</v>
      </c>
      <c r="F63" s="56">
        <v>0</v>
      </c>
      <c r="G63" s="56">
        <v>5</v>
      </c>
      <c r="H63" s="56">
        <v>5</v>
      </c>
      <c r="I63" s="56">
        <v>5</v>
      </c>
      <c r="J63" s="56">
        <v>0</v>
      </c>
      <c r="K63" s="56">
        <v>15</v>
      </c>
      <c r="L63" s="48">
        <v>77855</v>
      </c>
      <c r="M63" s="48">
        <v>39865</v>
      </c>
      <c r="N63" s="48">
        <v>37990</v>
      </c>
      <c r="O63" s="68" t="s">
        <v>268</v>
      </c>
      <c r="P63" s="68" t="s">
        <v>268</v>
      </c>
      <c r="Q63" s="68">
        <v>6.4221951062873295</v>
      </c>
      <c r="R63" s="68">
        <v>6.4221951062873295</v>
      </c>
      <c r="S63" s="68">
        <v>6.4221951062873295</v>
      </c>
      <c r="T63" s="68" t="s">
        <v>268</v>
      </c>
      <c r="U63" s="68">
        <v>19.266585318861985</v>
      </c>
      <c r="V63" s="49"/>
      <c r="W63" s="49"/>
      <c r="X63" s="69" t="b">
        <v>0</v>
      </c>
      <c r="Y63" s="48" t="s">
        <v>269</v>
      </c>
    </row>
    <row r="64" spans="1:25">
      <c r="A64" s="59" t="s">
        <v>678</v>
      </c>
      <c r="B64" s="56" t="s">
        <v>209</v>
      </c>
      <c r="C64" s="56" t="s">
        <v>215</v>
      </c>
      <c r="D64" s="54" t="s">
        <v>199</v>
      </c>
      <c r="E64" s="56">
        <v>0</v>
      </c>
      <c r="F64" s="56">
        <v>8</v>
      </c>
      <c r="G64" s="56">
        <v>7</v>
      </c>
      <c r="H64" s="56">
        <v>5</v>
      </c>
      <c r="I64" s="56">
        <v>5</v>
      </c>
      <c r="J64" s="56">
        <v>0</v>
      </c>
      <c r="K64" s="56">
        <v>25</v>
      </c>
      <c r="L64" s="48">
        <v>77855</v>
      </c>
      <c r="M64" s="48">
        <v>39865</v>
      </c>
      <c r="N64" s="48">
        <v>37990</v>
      </c>
      <c r="O64" s="68" t="s">
        <v>268</v>
      </c>
      <c r="P64" s="68">
        <v>10.275512170059725</v>
      </c>
      <c r="Q64" s="68">
        <v>8.9910731488022613</v>
      </c>
      <c r="R64" s="68">
        <v>6.4221951062873295</v>
      </c>
      <c r="S64" s="68">
        <v>6.4221951062873295</v>
      </c>
      <c r="T64" s="68" t="s">
        <v>268</v>
      </c>
      <c r="U64" s="68">
        <v>32.110975531436651</v>
      </c>
      <c r="V64" s="49"/>
      <c r="W64" s="49"/>
      <c r="X64" s="69" t="b">
        <v>0</v>
      </c>
      <c r="Y64" s="48" t="s">
        <v>269</v>
      </c>
    </row>
    <row r="65" spans="1:25">
      <c r="A65" s="59" t="s">
        <v>679</v>
      </c>
      <c r="B65" s="56" t="s">
        <v>209</v>
      </c>
      <c r="C65" s="56" t="s">
        <v>215</v>
      </c>
      <c r="D65" s="54" t="s">
        <v>149</v>
      </c>
      <c r="E65" s="56">
        <v>0</v>
      </c>
      <c r="F65" s="56">
        <v>0</v>
      </c>
      <c r="G65" s="56">
        <v>0</v>
      </c>
      <c r="H65" s="56">
        <v>0</v>
      </c>
      <c r="I65" s="56">
        <v>0</v>
      </c>
      <c r="J65" s="56">
        <v>0</v>
      </c>
      <c r="K65" s="56">
        <v>0</v>
      </c>
      <c r="L65" s="48">
        <v>77855</v>
      </c>
      <c r="M65" s="48">
        <v>39865</v>
      </c>
      <c r="N65" s="48">
        <v>37990</v>
      </c>
      <c r="O65" s="68" t="s">
        <v>268</v>
      </c>
      <c r="P65" s="68" t="s">
        <v>268</v>
      </c>
      <c r="Q65" s="68" t="s">
        <v>268</v>
      </c>
      <c r="R65" s="68" t="s">
        <v>268</v>
      </c>
      <c r="S65" s="68" t="s">
        <v>268</v>
      </c>
      <c r="T65" s="68" t="s">
        <v>268</v>
      </c>
      <c r="U65" s="68" t="s">
        <v>268</v>
      </c>
      <c r="V65" s="49"/>
      <c r="W65" s="49"/>
      <c r="X65" s="69" t="b">
        <v>0</v>
      </c>
      <c r="Y65" s="48" t="s">
        <v>269</v>
      </c>
    </row>
    <row r="66" spans="1:25">
      <c r="A66" s="59" t="s">
        <v>680</v>
      </c>
      <c r="B66" s="56" t="s">
        <v>209</v>
      </c>
      <c r="C66" s="56" t="s">
        <v>215</v>
      </c>
      <c r="D66" s="54" t="s">
        <v>93</v>
      </c>
      <c r="E66" s="56">
        <v>0</v>
      </c>
      <c r="F66" s="56">
        <v>0</v>
      </c>
      <c r="G66" s="56">
        <v>5</v>
      </c>
      <c r="H66" s="56">
        <v>0</v>
      </c>
      <c r="I66" s="56">
        <v>0</v>
      </c>
      <c r="J66" s="56">
        <v>0</v>
      </c>
      <c r="K66" s="56">
        <v>5</v>
      </c>
      <c r="L66" s="48">
        <v>77855</v>
      </c>
      <c r="M66" s="48">
        <v>39865</v>
      </c>
      <c r="N66" s="48">
        <v>37990</v>
      </c>
      <c r="O66" s="68" t="s">
        <v>268</v>
      </c>
      <c r="P66" s="68" t="s">
        <v>268</v>
      </c>
      <c r="Q66" s="68">
        <v>6.4221951062873295</v>
      </c>
      <c r="R66" s="68" t="s">
        <v>268</v>
      </c>
      <c r="S66" s="68" t="s">
        <v>268</v>
      </c>
      <c r="T66" s="68" t="s">
        <v>268</v>
      </c>
      <c r="U66" s="68">
        <v>6.4221951062873295</v>
      </c>
      <c r="V66" s="49"/>
      <c r="W66" s="49"/>
      <c r="X66" s="69" t="b">
        <v>0</v>
      </c>
      <c r="Y66" s="48" t="s">
        <v>269</v>
      </c>
    </row>
    <row r="67" spans="1:25">
      <c r="A67" s="59" t="s">
        <v>681</v>
      </c>
      <c r="B67" s="56" t="s">
        <v>209</v>
      </c>
      <c r="C67" s="56" t="s">
        <v>215</v>
      </c>
      <c r="D67" s="54" t="s">
        <v>152</v>
      </c>
      <c r="E67" s="56">
        <v>0</v>
      </c>
      <c r="F67" s="56">
        <v>0</v>
      </c>
      <c r="G67" s="56">
        <v>0</v>
      </c>
      <c r="H67" s="56">
        <v>0</v>
      </c>
      <c r="I67" s="56">
        <v>0</v>
      </c>
      <c r="J67" s="56">
        <v>0</v>
      </c>
      <c r="K67" s="56">
        <v>0</v>
      </c>
      <c r="L67" s="48">
        <v>77855</v>
      </c>
      <c r="M67" s="48">
        <v>39865</v>
      </c>
      <c r="N67" s="48">
        <v>37990</v>
      </c>
      <c r="O67" s="68" t="s">
        <v>268</v>
      </c>
      <c r="P67" s="68" t="s">
        <v>268</v>
      </c>
      <c r="Q67" s="68" t="s">
        <v>268</v>
      </c>
      <c r="R67" s="68" t="s">
        <v>268</v>
      </c>
      <c r="S67" s="68" t="s">
        <v>268</v>
      </c>
      <c r="T67" s="68" t="s">
        <v>268</v>
      </c>
      <c r="U67" s="68" t="s">
        <v>268</v>
      </c>
      <c r="V67" s="49"/>
      <c r="W67" s="49"/>
      <c r="X67" s="69" t="b">
        <v>0</v>
      </c>
      <c r="Y67" s="48" t="s">
        <v>269</v>
      </c>
    </row>
    <row r="68" spans="1:25">
      <c r="A68" s="59" t="s">
        <v>682</v>
      </c>
      <c r="B68" s="56" t="s">
        <v>209</v>
      </c>
      <c r="C68" s="56" t="s">
        <v>215</v>
      </c>
      <c r="D68" s="54" t="s">
        <v>153</v>
      </c>
      <c r="E68" s="56">
        <v>15</v>
      </c>
      <c r="F68" s="56">
        <v>7</v>
      </c>
      <c r="G68" s="56">
        <v>5</v>
      </c>
      <c r="H68" s="56">
        <v>5</v>
      </c>
      <c r="I68" s="56">
        <v>5</v>
      </c>
      <c r="J68" s="56">
        <v>0</v>
      </c>
      <c r="K68" s="56">
        <v>37</v>
      </c>
      <c r="L68" s="48">
        <v>77855</v>
      </c>
      <c r="M68" s="48">
        <v>39865</v>
      </c>
      <c r="N68" s="48">
        <v>37990</v>
      </c>
      <c r="O68" s="68">
        <v>19.266585318861985</v>
      </c>
      <c r="P68" s="68">
        <v>8.9910731488022613</v>
      </c>
      <c r="Q68" s="68">
        <v>6.4221951062873295</v>
      </c>
      <c r="R68" s="68">
        <v>6.4221951062873295</v>
      </c>
      <c r="S68" s="68">
        <v>6.4221951062873295</v>
      </c>
      <c r="T68" s="68" t="s">
        <v>268</v>
      </c>
      <c r="U68" s="68">
        <v>47.524243786526235</v>
      </c>
      <c r="V68" s="49"/>
      <c r="W68" s="49"/>
      <c r="X68" s="69" t="b">
        <v>0</v>
      </c>
      <c r="Y68" s="48" t="s">
        <v>269</v>
      </c>
    </row>
    <row r="69" spans="1:25">
      <c r="A69" s="59" t="s">
        <v>683</v>
      </c>
      <c r="B69" s="56" t="s">
        <v>209</v>
      </c>
      <c r="C69" s="56" t="s">
        <v>215</v>
      </c>
      <c r="D69" s="54" t="s">
        <v>97</v>
      </c>
      <c r="E69" s="56">
        <v>5</v>
      </c>
      <c r="F69" s="56">
        <v>0</v>
      </c>
      <c r="G69" s="56">
        <v>18</v>
      </c>
      <c r="H69" s="56">
        <v>13</v>
      </c>
      <c r="I69" s="56">
        <v>5</v>
      </c>
      <c r="J69" s="56">
        <v>6</v>
      </c>
      <c r="K69" s="56">
        <v>47</v>
      </c>
      <c r="L69" s="48">
        <v>77855</v>
      </c>
      <c r="M69" s="48">
        <v>39865</v>
      </c>
      <c r="N69" s="48">
        <v>37990</v>
      </c>
      <c r="O69" s="68">
        <v>6.4221951062873295</v>
      </c>
      <c r="P69" s="68" t="s">
        <v>268</v>
      </c>
      <c r="Q69" s="68">
        <v>23.119902382634383</v>
      </c>
      <c r="R69" s="68">
        <v>16.697707276347057</v>
      </c>
      <c r="S69" s="68">
        <v>6.4221951062873295</v>
      </c>
      <c r="T69" s="68">
        <v>7.7066341275447945</v>
      </c>
      <c r="U69" s="68">
        <v>60.368633999100894</v>
      </c>
      <c r="V69" s="49"/>
      <c r="W69" s="49"/>
      <c r="X69" s="69" t="b">
        <v>0</v>
      </c>
      <c r="Y69" s="48" t="s">
        <v>269</v>
      </c>
    </row>
    <row r="70" spans="1:25">
      <c r="A70" s="59" t="s">
        <v>684</v>
      </c>
      <c r="B70" s="56" t="s">
        <v>209</v>
      </c>
      <c r="C70" s="56" t="s">
        <v>215</v>
      </c>
      <c r="D70" s="54" t="s">
        <v>285</v>
      </c>
      <c r="E70" s="56">
        <v>0</v>
      </c>
      <c r="F70" s="56">
        <v>0</v>
      </c>
      <c r="G70" s="56">
        <v>7</v>
      </c>
      <c r="H70" s="56">
        <v>0</v>
      </c>
      <c r="I70" s="56">
        <v>0</v>
      </c>
      <c r="J70" s="56">
        <v>0</v>
      </c>
      <c r="K70" s="56">
        <v>7</v>
      </c>
      <c r="L70" s="48">
        <v>77855</v>
      </c>
      <c r="M70" s="48">
        <v>39865</v>
      </c>
      <c r="N70" s="48">
        <v>37990</v>
      </c>
      <c r="O70" s="68" t="s">
        <v>268</v>
      </c>
      <c r="P70" s="68" t="s">
        <v>268</v>
      </c>
      <c r="Q70" s="68">
        <v>8.9910731488022613</v>
      </c>
      <c r="R70" s="68" t="s">
        <v>268</v>
      </c>
      <c r="S70" s="68" t="s">
        <v>268</v>
      </c>
      <c r="T70" s="68" t="s">
        <v>268</v>
      </c>
      <c r="U70" s="68">
        <v>8.9910731488022613</v>
      </c>
      <c r="V70" s="49"/>
      <c r="W70" s="49"/>
      <c r="X70" s="69" t="b">
        <v>0</v>
      </c>
      <c r="Y70" s="48" t="s">
        <v>269</v>
      </c>
    </row>
    <row r="71" spans="1:25">
      <c r="A71" s="59" t="s">
        <v>685</v>
      </c>
      <c r="B71" s="56" t="s">
        <v>209</v>
      </c>
      <c r="C71" s="56" t="s">
        <v>215</v>
      </c>
      <c r="D71" s="54" t="s">
        <v>287</v>
      </c>
      <c r="E71" s="56">
        <v>7</v>
      </c>
      <c r="F71" s="56">
        <v>7</v>
      </c>
      <c r="G71" s="56">
        <v>16</v>
      </c>
      <c r="H71" s="56">
        <v>11</v>
      </c>
      <c r="I71" s="56">
        <v>8</v>
      </c>
      <c r="J71" s="56">
        <v>0</v>
      </c>
      <c r="K71" s="56">
        <v>49</v>
      </c>
      <c r="L71" s="48">
        <v>77855</v>
      </c>
      <c r="M71" s="48">
        <v>39865</v>
      </c>
      <c r="N71" s="48">
        <v>37990</v>
      </c>
      <c r="O71" s="68">
        <v>8.9910731488022613</v>
      </c>
      <c r="P71" s="68">
        <v>8.9910731488022613</v>
      </c>
      <c r="Q71" s="68">
        <v>20.551024340119451</v>
      </c>
      <c r="R71" s="68">
        <v>14.128829233832125</v>
      </c>
      <c r="S71" s="68">
        <v>10.275512170059725</v>
      </c>
      <c r="T71" s="68" t="s">
        <v>268</v>
      </c>
      <c r="U71" s="68">
        <v>62.937512041615818</v>
      </c>
      <c r="V71" s="49"/>
      <c r="W71" s="49"/>
      <c r="X71" s="69" t="b">
        <v>0</v>
      </c>
      <c r="Y71" s="48" t="s">
        <v>269</v>
      </c>
    </row>
    <row r="72" spans="1:25">
      <c r="A72" s="59" t="s">
        <v>686</v>
      </c>
      <c r="B72" s="56" t="s">
        <v>209</v>
      </c>
      <c r="C72" s="56" t="s">
        <v>215</v>
      </c>
      <c r="D72" s="54" t="s">
        <v>126</v>
      </c>
      <c r="E72" s="56">
        <v>5</v>
      </c>
      <c r="F72" s="56">
        <v>0</v>
      </c>
      <c r="G72" s="56">
        <v>5</v>
      </c>
      <c r="H72" s="56">
        <v>0</v>
      </c>
      <c r="I72" s="56">
        <v>0</v>
      </c>
      <c r="J72" s="56">
        <v>0</v>
      </c>
      <c r="K72" s="56">
        <v>10</v>
      </c>
      <c r="L72" s="48">
        <v>77855</v>
      </c>
      <c r="M72" s="48">
        <v>39865</v>
      </c>
      <c r="N72" s="48">
        <v>37990</v>
      </c>
      <c r="O72" s="68">
        <v>6.4221951062873295</v>
      </c>
      <c r="P72" s="68" t="s">
        <v>268</v>
      </c>
      <c r="Q72" s="68">
        <v>6.4221951062873295</v>
      </c>
      <c r="R72" s="68" t="s">
        <v>268</v>
      </c>
      <c r="S72" s="68" t="s">
        <v>268</v>
      </c>
      <c r="T72" s="68" t="s">
        <v>268</v>
      </c>
      <c r="U72" s="68">
        <v>12.844390212574659</v>
      </c>
      <c r="X72" s="69" t="b">
        <v>0</v>
      </c>
      <c r="Y72" s="48" t="s">
        <v>269</v>
      </c>
    </row>
    <row r="73" spans="1:25">
      <c r="A73" s="59" t="s">
        <v>687</v>
      </c>
      <c r="B73" s="56" t="s">
        <v>209</v>
      </c>
      <c r="C73" s="56" t="s">
        <v>215</v>
      </c>
      <c r="D73" s="54" t="s">
        <v>162</v>
      </c>
      <c r="E73" s="56">
        <v>41</v>
      </c>
      <c r="F73" s="56">
        <v>51</v>
      </c>
      <c r="G73" s="56">
        <v>87</v>
      </c>
      <c r="H73" s="56">
        <v>78</v>
      </c>
      <c r="I73" s="56">
        <v>18</v>
      </c>
      <c r="J73" s="56">
        <v>7</v>
      </c>
      <c r="K73" s="56">
        <v>282</v>
      </c>
      <c r="L73" s="48">
        <v>77855</v>
      </c>
      <c r="M73" s="48">
        <v>39865</v>
      </c>
      <c r="N73" s="48">
        <v>37990</v>
      </c>
      <c r="O73" s="68">
        <v>107.92313766780732</v>
      </c>
      <c r="P73" s="68">
        <v>134.24585417215056</v>
      </c>
      <c r="Q73" s="68">
        <v>229.00763358778627</v>
      </c>
      <c r="R73" s="68">
        <v>205.31718873387734</v>
      </c>
      <c r="S73" s="68">
        <v>47.38088970781785</v>
      </c>
      <c r="T73" s="68">
        <v>18.425901553040273</v>
      </c>
      <c r="U73" s="68">
        <v>742.30060542247963</v>
      </c>
      <c r="X73" s="69" t="b">
        <v>0</v>
      </c>
      <c r="Y73" s="48" t="s">
        <v>269</v>
      </c>
    </row>
    <row r="74" spans="1:25">
      <c r="A74" s="59" t="s">
        <v>688</v>
      </c>
      <c r="B74" s="56" t="s">
        <v>209</v>
      </c>
      <c r="C74" s="56" t="s">
        <v>215</v>
      </c>
      <c r="D74" s="54" t="s">
        <v>140</v>
      </c>
      <c r="E74" s="56">
        <v>0</v>
      </c>
      <c r="F74" s="56">
        <v>0</v>
      </c>
      <c r="G74" s="56">
        <v>0</v>
      </c>
      <c r="H74" s="56">
        <v>0</v>
      </c>
      <c r="I74" s="56">
        <v>0</v>
      </c>
      <c r="J74" s="56">
        <v>0</v>
      </c>
      <c r="K74" s="56">
        <v>0</v>
      </c>
      <c r="L74" s="48">
        <v>77855</v>
      </c>
      <c r="M74" s="48">
        <v>39865</v>
      </c>
      <c r="N74" s="48">
        <v>37990</v>
      </c>
      <c r="O74" s="68" t="s">
        <v>268</v>
      </c>
      <c r="P74" s="68" t="s">
        <v>268</v>
      </c>
      <c r="Q74" s="68" t="s">
        <v>268</v>
      </c>
      <c r="R74" s="68" t="s">
        <v>268</v>
      </c>
      <c r="S74" s="68" t="s">
        <v>268</v>
      </c>
      <c r="T74" s="68" t="s">
        <v>268</v>
      </c>
      <c r="U74" s="68" t="s">
        <v>268</v>
      </c>
      <c r="X74" s="69" t="b">
        <v>0</v>
      </c>
      <c r="Y74" s="48" t="s">
        <v>269</v>
      </c>
    </row>
    <row r="75" spans="1:25">
      <c r="A75" s="59" t="s">
        <v>689</v>
      </c>
      <c r="B75" s="56" t="s">
        <v>209</v>
      </c>
      <c r="C75" s="56" t="s">
        <v>215</v>
      </c>
      <c r="D75" s="54" t="s">
        <v>58</v>
      </c>
      <c r="E75" s="56">
        <v>5</v>
      </c>
      <c r="F75" s="56">
        <v>0</v>
      </c>
      <c r="G75" s="56">
        <v>5</v>
      </c>
      <c r="H75" s="56">
        <v>0</v>
      </c>
      <c r="I75" s="56">
        <v>5</v>
      </c>
      <c r="J75" s="56">
        <v>0</v>
      </c>
      <c r="K75" s="56">
        <v>15</v>
      </c>
      <c r="L75" s="48">
        <v>77855</v>
      </c>
      <c r="M75" s="48">
        <v>39865</v>
      </c>
      <c r="N75" s="48">
        <v>37990</v>
      </c>
      <c r="O75" s="68">
        <v>6.4221951062873295</v>
      </c>
      <c r="P75" s="68" t="s">
        <v>268</v>
      </c>
      <c r="Q75" s="68">
        <v>6.4221951062873295</v>
      </c>
      <c r="R75" s="68" t="s">
        <v>268</v>
      </c>
      <c r="S75" s="68">
        <v>6.4221951062873295</v>
      </c>
      <c r="T75" s="68" t="s">
        <v>268</v>
      </c>
      <c r="U75" s="68">
        <v>19.266585318861985</v>
      </c>
      <c r="X75" s="69" t="b">
        <v>0</v>
      </c>
      <c r="Y75" s="48" t="s">
        <v>269</v>
      </c>
    </row>
    <row r="76" spans="1:25">
      <c r="A76" s="59" t="s">
        <v>690</v>
      </c>
      <c r="B76" s="56" t="s">
        <v>209</v>
      </c>
      <c r="C76" s="56" t="s">
        <v>215</v>
      </c>
      <c r="D76" s="54" t="s">
        <v>62</v>
      </c>
      <c r="E76" s="56">
        <v>28</v>
      </c>
      <c r="F76" s="56">
        <v>13</v>
      </c>
      <c r="G76" s="56">
        <v>51</v>
      </c>
      <c r="H76" s="56">
        <v>46</v>
      </c>
      <c r="I76" s="56">
        <v>19</v>
      </c>
      <c r="J76" s="56">
        <v>5</v>
      </c>
      <c r="K76" s="56">
        <v>162</v>
      </c>
      <c r="L76" s="48">
        <v>77855</v>
      </c>
      <c r="M76" s="48">
        <v>39865</v>
      </c>
      <c r="N76" s="48">
        <v>37990</v>
      </c>
      <c r="O76" s="68">
        <v>35.964292595209045</v>
      </c>
      <c r="P76" s="68">
        <v>16.697707276347057</v>
      </c>
      <c r="Q76" s="68">
        <v>65.506390084130757</v>
      </c>
      <c r="R76" s="68">
        <v>59.084194977843424</v>
      </c>
      <c r="S76" s="68">
        <v>24.404341403891852</v>
      </c>
      <c r="T76" s="68">
        <v>6.4221951062873295</v>
      </c>
      <c r="U76" s="68">
        <v>208.07912144370945</v>
      </c>
      <c r="X76" s="69" t="b">
        <v>0</v>
      </c>
      <c r="Y76" s="48" t="s">
        <v>269</v>
      </c>
    </row>
    <row r="77" spans="1:25">
      <c r="A77" s="59" t="s">
        <v>691</v>
      </c>
      <c r="B77" s="56" t="s">
        <v>209</v>
      </c>
      <c r="C77" s="56" t="s">
        <v>215</v>
      </c>
      <c r="D77" s="54" t="s">
        <v>272</v>
      </c>
      <c r="E77" s="56">
        <v>5</v>
      </c>
      <c r="F77" s="56">
        <v>6</v>
      </c>
      <c r="G77" s="56">
        <v>17</v>
      </c>
      <c r="H77" s="56">
        <v>10</v>
      </c>
      <c r="I77" s="56">
        <v>8</v>
      </c>
      <c r="J77" s="56">
        <v>5</v>
      </c>
      <c r="K77" s="56">
        <v>51</v>
      </c>
      <c r="L77" s="48">
        <v>77855</v>
      </c>
      <c r="M77" s="48">
        <v>39865</v>
      </c>
      <c r="N77" s="48">
        <v>37990</v>
      </c>
      <c r="O77" s="68">
        <v>6.4221951062873295</v>
      </c>
      <c r="P77" s="68">
        <v>7.7066341275447945</v>
      </c>
      <c r="Q77" s="68">
        <v>21.835463361376917</v>
      </c>
      <c r="R77" s="68">
        <v>12.844390212574659</v>
      </c>
      <c r="S77" s="68">
        <v>10.275512170059725</v>
      </c>
      <c r="T77" s="68">
        <v>6.4221951062873295</v>
      </c>
      <c r="U77" s="68">
        <v>65.506390084130757</v>
      </c>
      <c r="X77" s="69" t="b">
        <v>0</v>
      </c>
      <c r="Y77" s="48" t="s">
        <v>269</v>
      </c>
    </row>
    <row r="78" spans="1:25">
      <c r="A78" s="59" t="s">
        <v>692</v>
      </c>
      <c r="B78" s="56" t="s">
        <v>213</v>
      </c>
      <c r="C78" s="56" t="s">
        <v>220</v>
      </c>
      <c r="D78" s="54" t="s">
        <v>198</v>
      </c>
      <c r="E78" s="56">
        <v>0</v>
      </c>
      <c r="F78" s="56">
        <v>0</v>
      </c>
      <c r="G78" s="56">
        <v>5</v>
      </c>
      <c r="H78" s="56">
        <v>0</v>
      </c>
      <c r="I78" s="56">
        <v>5</v>
      </c>
      <c r="J78" s="56">
        <v>0</v>
      </c>
      <c r="K78" s="56">
        <v>10</v>
      </c>
      <c r="L78" s="48">
        <v>59137</v>
      </c>
      <c r="M78" s="48">
        <v>29776</v>
      </c>
      <c r="N78" s="48">
        <v>29361</v>
      </c>
      <c r="O78" s="68" t="s">
        <v>268</v>
      </c>
      <c r="P78" s="68" t="s">
        <v>268</v>
      </c>
      <c r="Q78" s="68">
        <v>8.454943605526152</v>
      </c>
      <c r="R78" s="68" t="s">
        <v>268</v>
      </c>
      <c r="S78" s="68">
        <v>8.454943605526152</v>
      </c>
      <c r="T78" s="68" t="s">
        <v>268</v>
      </c>
      <c r="U78" s="68">
        <v>16.909887211052304</v>
      </c>
      <c r="X78" s="69" t="b">
        <v>0</v>
      </c>
      <c r="Y78" s="48" t="s">
        <v>269</v>
      </c>
    </row>
    <row r="79" spans="1:25">
      <c r="A79" s="59" t="s">
        <v>693</v>
      </c>
      <c r="B79" s="56" t="s">
        <v>213</v>
      </c>
      <c r="C79" s="56" t="s">
        <v>220</v>
      </c>
      <c r="D79" s="54" t="s">
        <v>52</v>
      </c>
      <c r="E79" s="56">
        <v>38</v>
      </c>
      <c r="F79" s="56">
        <v>50</v>
      </c>
      <c r="G79" s="56">
        <v>73</v>
      </c>
      <c r="H79" s="56">
        <v>103</v>
      </c>
      <c r="I79" s="56">
        <v>66</v>
      </c>
      <c r="J79" s="56">
        <v>31</v>
      </c>
      <c r="K79" s="56">
        <v>361</v>
      </c>
      <c r="L79" s="48">
        <v>59137</v>
      </c>
      <c r="M79" s="48">
        <v>29776</v>
      </c>
      <c r="N79" s="48">
        <v>29361</v>
      </c>
      <c r="O79" s="68">
        <v>127.61955937667919</v>
      </c>
      <c r="P79" s="68">
        <v>167.92047286405159</v>
      </c>
      <c r="Q79" s="68">
        <v>245.16389038151533</v>
      </c>
      <c r="R79" s="68">
        <v>345.91617409994626</v>
      </c>
      <c r="S79" s="68">
        <v>221.65502418054808</v>
      </c>
      <c r="T79" s="68">
        <v>104.11069317571197</v>
      </c>
      <c r="U79" s="68">
        <v>1212.3858140784523</v>
      </c>
      <c r="X79" s="69" t="b">
        <v>0</v>
      </c>
      <c r="Y79" s="48" t="s">
        <v>269</v>
      </c>
    </row>
    <row r="80" spans="1:25">
      <c r="A80" s="59" t="s">
        <v>694</v>
      </c>
      <c r="B80" s="56" t="s">
        <v>213</v>
      </c>
      <c r="C80" s="56" t="s">
        <v>220</v>
      </c>
      <c r="D80" s="54" t="s">
        <v>67</v>
      </c>
      <c r="E80" s="56">
        <v>5</v>
      </c>
      <c r="F80" s="56">
        <v>0</v>
      </c>
      <c r="G80" s="56">
        <v>5</v>
      </c>
      <c r="H80" s="56">
        <v>6</v>
      </c>
      <c r="I80" s="56">
        <v>5</v>
      </c>
      <c r="J80" s="56">
        <v>0</v>
      </c>
      <c r="K80" s="56">
        <v>21</v>
      </c>
      <c r="L80" s="48">
        <v>59137</v>
      </c>
      <c r="M80" s="48">
        <v>29776</v>
      </c>
      <c r="N80" s="48">
        <v>29361</v>
      </c>
      <c r="O80" s="68">
        <v>16.792047286405158</v>
      </c>
      <c r="P80" s="68" t="s">
        <v>268</v>
      </c>
      <c r="Q80" s="68">
        <v>16.792047286405158</v>
      </c>
      <c r="R80" s="68">
        <v>20.150456743686192</v>
      </c>
      <c r="S80" s="68">
        <v>16.792047286405158</v>
      </c>
      <c r="T80" s="68" t="s">
        <v>268</v>
      </c>
      <c r="U80" s="68">
        <v>70.526598602901657</v>
      </c>
      <c r="X80" s="69" t="b">
        <v>0</v>
      </c>
      <c r="Y80" s="48" t="s">
        <v>269</v>
      </c>
    </row>
    <row r="81" spans="1:25">
      <c r="A81" s="59" t="s">
        <v>695</v>
      </c>
      <c r="B81" s="56" t="s">
        <v>213</v>
      </c>
      <c r="C81" s="56" t="s">
        <v>220</v>
      </c>
      <c r="D81" s="54" t="s">
        <v>277</v>
      </c>
      <c r="E81" s="56">
        <v>0</v>
      </c>
      <c r="F81" s="56">
        <v>0</v>
      </c>
      <c r="G81" s="56">
        <v>6</v>
      </c>
      <c r="H81" s="56">
        <v>0</v>
      </c>
      <c r="I81" s="56">
        <v>0</v>
      </c>
      <c r="J81" s="56">
        <v>0</v>
      </c>
      <c r="K81" s="56">
        <v>6</v>
      </c>
      <c r="L81" s="48">
        <v>59137</v>
      </c>
      <c r="M81" s="48">
        <v>29776</v>
      </c>
      <c r="N81" s="48">
        <v>29361</v>
      </c>
      <c r="O81" s="68" t="s">
        <v>268</v>
      </c>
      <c r="P81" s="68" t="s">
        <v>268</v>
      </c>
      <c r="Q81" s="68">
        <v>10.145932326631382</v>
      </c>
      <c r="R81" s="68" t="s">
        <v>268</v>
      </c>
      <c r="S81" s="68" t="s">
        <v>268</v>
      </c>
      <c r="T81" s="68" t="s">
        <v>268</v>
      </c>
      <c r="U81" s="68">
        <v>10.145932326631382</v>
      </c>
      <c r="X81" s="69" t="b">
        <v>0</v>
      </c>
      <c r="Y81" s="48" t="s">
        <v>269</v>
      </c>
    </row>
    <row r="82" spans="1:25">
      <c r="A82" s="59" t="s">
        <v>696</v>
      </c>
      <c r="B82" s="56" t="s">
        <v>213</v>
      </c>
      <c r="C82" s="56" t="s">
        <v>220</v>
      </c>
      <c r="D82" s="54" t="s">
        <v>199</v>
      </c>
      <c r="E82" s="56">
        <v>5</v>
      </c>
      <c r="F82" s="56">
        <v>0</v>
      </c>
      <c r="G82" s="56">
        <v>0</v>
      </c>
      <c r="H82" s="56">
        <v>0</v>
      </c>
      <c r="I82" s="56">
        <v>0</v>
      </c>
      <c r="J82" s="56">
        <v>5</v>
      </c>
      <c r="K82" s="56">
        <v>10</v>
      </c>
      <c r="L82" s="48">
        <v>59137</v>
      </c>
      <c r="M82" s="48">
        <v>29776</v>
      </c>
      <c r="N82" s="48">
        <v>29361</v>
      </c>
      <c r="O82" s="68">
        <v>8.454943605526152</v>
      </c>
      <c r="P82" s="68" t="s">
        <v>268</v>
      </c>
      <c r="Q82" s="68" t="s">
        <v>268</v>
      </c>
      <c r="R82" s="68" t="s">
        <v>268</v>
      </c>
      <c r="S82" s="68" t="s">
        <v>268</v>
      </c>
      <c r="T82" s="68">
        <v>8.454943605526152</v>
      </c>
      <c r="U82" s="68">
        <v>16.909887211052304</v>
      </c>
      <c r="X82" s="69" t="b">
        <v>0</v>
      </c>
      <c r="Y82" s="48" t="s">
        <v>269</v>
      </c>
    </row>
    <row r="83" spans="1:25">
      <c r="A83" s="59" t="s">
        <v>697</v>
      </c>
      <c r="B83" s="56" t="s">
        <v>213</v>
      </c>
      <c r="C83" s="56" t="s">
        <v>220</v>
      </c>
      <c r="D83" s="54" t="s">
        <v>149</v>
      </c>
      <c r="E83" s="56">
        <v>0</v>
      </c>
      <c r="F83" s="56">
        <v>0</v>
      </c>
      <c r="G83" s="56">
        <v>0</v>
      </c>
      <c r="H83" s="56">
        <v>0</v>
      </c>
      <c r="I83" s="56">
        <v>0</v>
      </c>
      <c r="J83" s="56">
        <v>0</v>
      </c>
      <c r="K83" s="56">
        <v>0</v>
      </c>
      <c r="L83" s="48">
        <v>59137</v>
      </c>
      <c r="M83" s="48">
        <v>29776</v>
      </c>
      <c r="N83" s="48">
        <v>29361</v>
      </c>
      <c r="O83" s="68" t="s">
        <v>268</v>
      </c>
      <c r="P83" s="68" t="s">
        <v>268</v>
      </c>
      <c r="Q83" s="68" t="s">
        <v>268</v>
      </c>
      <c r="R83" s="68" t="s">
        <v>268</v>
      </c>
      <c r="S83" s="68" t="s">
        <v>268</v>
      </c>
      <c r="T83" s="68" t="s">
        <v>268</v>
      </c>
      <c r="U83" s="68" t="s">
        <v>268</v>
      </c>
      <c r="X83" s="69" t="b">
        <v>0</v>
      </c>
      <c r="Y83" s="48" t="s">
        <v>269</v>
      </c>
    </row>
    <row r="84" spans="1:25">
      <c r="A84" s="59" t="s">
        <v>698</v>
      </c>
      <c r="B84" s="56" t="s">
        <v>213</v>
      </c>
      <c r="C84" s="56" t="s">
        <v>220</v>
      </c>
      <c r="D84" s="54" t="s">
        <v>93</v>
      </c>
      <c r="E84" s="56">
        <v>0</v>
      </c>
      <c r="F84" s="56">
        <v>0</v>
      </c>
      <c r="G84" s="56">
        <v>0</v>
      </c>
      <c r="H84" s="56">
        <v>0</v>
      </c>
      <c r="I84" s="56">
        <v>0</v>
      </c>
      <c r="J84" s="56">
        <v>0</v>
      </c>
      <c r="K84" s="56">
        <v>0</v>
      </c>
      <c r="L84" s="48">
        <v>59137</v>
      </c>
      <c r="M84" s="48">
        <v>29776</v>
      </c>
      <c r="N84" s="48">
        <v>29361</v>
      </c>
      <c r="O84" s="68" t="s">
        <v>268</v>
      </c>
      <c r="P84" s="68" t="s">
        <v>268</v>
      </c>
      <c r="Q84" s="68" t="s">
        <v>268</v>
      </c>
      <c r="R84" s="68" t="s">
        <v>268</v>
      </c>
      <c r="S84" s="68" t="s">
        <v>268</v>
      </c>
      <c r="T84" s="68" t="s">
        <v>268</v>
      </c>
      <c r="U84" s="68" t="s">
        <v>268</v>
      </c>
      <c r="X84" s="69" t="b">
        <v>0</v>
      </c>
      <c r="Y84" s="48" t="s">
        <v>269</v>
      </c>
    </row>
    <row r="85" spans="1:25">
      <c r="A85" s="59" t="s">
        <v>699</v>
      </c>
      <c r="B85" s="56" t="s">
        <v>213</v>
      </c>
      <c r="C85" s="56" t="s">
        <v>220</v>
      </c>
      <c r="D85" s="54" t="s">
        <v>152</v>
      </c>
      <c r="E85" s="56">
        <v>0</v>
      </c>
      <c r="F85" s="56">
        <v>0</v>
      </c>
      <c r="G85" s="56">
        <v>0</v>
      </c>
      <c r="H85" s="56">
        <v>0</v>
      </c>
      <c r="I85" s="56">
        <v>0</v>
      </c>
      <c r="J85" s="56">
        <v>0</v>
      </c>
      <c r="K85" s="56">
        <v>0</v>
      </c>
      <c r="L85" s="48">
        <v>59137</v>
      </c>
      <c r="M85" s="48">
        <v>29776</v>
      </c>
      <c r="N85" s="48">
        <v>29361</v>
      </c>
      <c r="O85" s="68" t="s">
        <v>268</v>
      </c>
      <c r="P85" s="68" t="s">
        <v>268</v>
      </c>
      <c r="Q85" s="68" t="s">
        <v>268</v>
      </c>
      <c r="R85" s="68" t="s">
        <v>268</v>
      </c>
      <c r="S85" s="68" t="s">
        <v>268</v>
      </c>
      <c r="T85" s="68" t="s">
        <v>268</v>
      </c>
      <c r="U85" s="68" t="s">
        <v>268</v>
      </c>
      <c r="X85" s="69" t="b">
        <v>0</v>
      </c>
      <c r="Y85" s="48" t="s">
        <v>269</v>
      </c>
    </row>
    <row r="86" spans="1:25">
      <c r="A86" s="59" t="s">
        <v>700</v>
      </c>
      <c r="B86" s="56" t="s">
        <v>213</v>
      </c>
      <c r="C86" s="56" t="s">
        <v>220</v>
      </c>
      <c r="D86" s="54" t="s">
        <v>153</v>
      </c>
      <c r="E86" s="56">
        <v>5</v>
      </c>
      <c r="F86" s="56">
        <v>5</v>
      </c>
      <c r="G86" s="56">
        <v>5</v>
      </c>
      <c r="H86" s="56">
        <v>0</v>
      </c>
      <c r="I86" s="56">
        <v>5</v>
      </c>
      <c r="J86" s="56">
        <v>0</v>
      </c>
      <c r="K86" s="56">
        <v>20</v>
      </c>
      <c r="L86" s="48">
        <v>59137</v>
      </c>
      <c r="M86" s="48">
        <v>29776</v>
      </c>
      <c r="N86" s="48">
        <v>29361</v>
      </c>
      <c r="O86" s="68">
        <v>8.454943605526152</v>
      </c>
      <c r="P86" s="68">
        <v>8.454943605526152</v>
      </c>
      <c r="Q86" s="68">
        <v>8.454943605526152</v>
      </c>
      <c r="R86" s="68" t="s">
        <v>268</v>
      </c>
      <c r="S86" s="68">
        <v>8.454943605526152</v>
      </c>
      <c r="T86" s="68" t="s">
        <v>268</v>
      </c>
      <c r="U86" s="68">
        <v>33.819774422104608</v>
      </c>
      <c r="X86" s="69" t="b">
        <v>0</v>
      </c>
      <c r="Y86" s="48" t="s">
        <v>269</v>
      </c>
    </row>
    <row r="87" spans="1:25">
      <c r="A87" s="59" t="s">
        <v>701</v>
      </c>
      <c r="B87" s="56" t="s">
        <v>213</v>
      </c>
      <c r="C87" s="56" t="s">
        <v>220</v>
      </c>
      <c r="D87" s="54" t="s">
        <v>97</v>
      </c>
      <c r="E87" s="56">
        <v>9</v>
      </c>
      <c r="F87" s="56">
        <v>5</v>
      </c>
      <c r="G87" s="56">
        <v>13</v>
      </c>
      <c r="H87" s="56">
        <v>24</v>
      </c>
      <c r="I87" s="56">
        <v>19</v>
      </c>
      <c r="J87" s="56">
        <v>12</v>
      </c>
      <c r="K87" s="56">
        <v>82</v>
      </c>
      <c r="L87" s="48">
        <v>59137</v>
      </c>
      <c r="M87" s="48">
        <v>29776</v>
      </c>
      <c r="N87" s="48">
        <v>29361</v>
      </c>
      <c r="O87" s="68">
        <v>15.218898489947073</v>
      </c>
      <c r="P87" s="68">
        <v>8.454943605526152</v>
      </c>
      <c r="Q87" s="68">
        <v>21.982853374367995</v>
      </c>
      <c r="R87" s="68">
        <v>40.583729306525527</v>
      </c>
      <c r="S87" s="68">
        <v>32.128785700999373</v>
      </c>
      <c r="T87" s="68">
        <v>20.291864653262763</v>
      </c>
      <c r="U87" s="68">
        <v>138.66107513062889</v>
      </c>
      <c r="X87" s="69" t="b">
        <v>0</v>
      </c>
      <c r="Y87" s="48" t="s">
        <v>269</v>
      </c>
    </row>
    <row r="88" spans="1:25">
      <c r="A88" s="59" t="s">
        <v>702</v>
      </c>
      <c r="B88" s="56" t="s">
        <v>213</v>
      </c>
      <c r="C88" s="56" t="s">
        <v>220</v>
      </c>
      <c r="D88" s="54" t="s">
        <v>285</v>
      </c>
      <c r="E88" s="56">
        <v>0</v>
      </c>
      <c r="F88" s="56">
        <v>0</v>
      </c>
      <c r="G88" s="56">
        <v>5</v>
      </c>
      <c r="H88" s="56">
        <v>0</v>
      </c>
      <c r="I88" s="56">
        <v>0</v>
      </c>
      <c r="J88" s="56">
        <v>0</v>
      </c>
      <c r="K88" s="56">
        <v>5</v>
      </c>
      <c r="L88" s="48">
        <v>59137</v>
      </c>
      <c r="M88" s="48">
        <v>29776</v>
      </c>
      <c r="N88" s="48">
        <v>29361</v>
      </c>
      <c r="O88" s="68" t="s">
        <v>268</v>
      </c>
      <c r="P88" s="68" t="s">
        <v>268</v>
      </c>
      <c r="Q88" s="68">
        <v>8.454943605526152</v>
      </c>
      <c r="R88" s="68" t="s">
        <v>268</v>
      </c>
      <c r="S88" s="68" t="s">
        <v>268</v>
      </c>
      <c r="T88" s="68" t="s">
        <v>268</v>
      </c>
      <c r="U88" s="68">
        <v>8.454943605526152</v>
      </c>
      <c r="X88" s="69" t="b">
        <v>0</v>
      </c>
      <c r="Y88" s="48" t="s">
        <v>269</v>
      </c>
    </row>
    <row r="89" spans="1:25">
      <c r="A89" s="59" t="s">
        <v>703</v>
      </c>
      <c r="B89" s="56" t="s">
        <v>213</v>
      </c>
      <c r="C89" s="56" t="s">
        <v>220</v>
      </c>
      <c r="D89" s="54" t="s">
        <v>287</v>
      </c>
      <c r="E89" s="56">
        <v>5</v>
      </c>
      <c r="F89" s="56">
        <v>5</v>
      </c>
      <c r="G89" s="56">
        <v>13</v>
      </c>
      <c r="H89" s="56">
        <v>13</v>
      </c>
      <c r="I89" s="56">
        <v>13</v>
      </c>
      <c r="J89" s="56">
        <v>0</v>
      </c>
      <c r="K89" s="56">
        <v>49</v>
      </c>
      <c r="L89" s="48">
        <v>59137</v>
      </c>
      <c r="M89" s="48">
        <v>29776</v>
      </c>
      <c r="N89" s="48">
        <v>29361</v>
      </c>
      <c r="O89" s="68">
        <v>8.454943605526152</v>
      </c>
      <c r="P89" s="68">
        <v>8.454943605526152</v>
      </c>
      <c r="Q89" s="68">
        <v>21.982853374367995</v>
      </c>
      <c r="R89" s="68">
        <v>21.982853374367995</v>
      </c>
      <c r="S89" s="68">
        <v>21.982853374367995</v>
      </c>
      <c r="T89" s="68" t="s">
        <v>268</v>
      </c>
      <c r="U89" s="68">
        <v>82.858447334156281</v>
      </c>
      <c r="X89" s="69" t="b">
        <v>0</v>
      </c>
      <c r="Y89" s="48" t="s">
        <v>269</v>
      </c>
    </row>
    <row r="90" spans="1:25">
      <c r="A90" s="59" t="s">
        <v>704</v>
      </c>
      <c r="B90" s="56" t="s">
        <v>213</v>
      </c>
      <c r="C90" s="56" t="s">
        <v>220</v>
      </c>
      <c r="D90" s="54" t="s">
        <v>126</v>
      </c>
      <c r="E90" s="56">
        <v>0</v>
      </c>
      <c r="F90" s="56">
        <v>0</v>
      </c>
      <c r="G90" s="56">
        <v>0</v>
      </c>
      <c r="H90" s="56">
        <v>0</v>
      </c>
      <c r="I90" s="56">
        <v>0</v>
      </c>
      <c r="J90" s="56">
        <v>0</v>
      </c>
      <c r="K90" s="56">
        <v>0</v>
      </c>
      <c r="L90" s="48">
        <v>59137</v>
      </c>
      <c r="M90" s="48">
        <v>29776</v>
      </c>
      <c r="N90" s="48">
        <v>29361</v>
      </c>
      <c r="O90" s="68" t="s">
        <v>268</v>
      </c>
      <c r="P90" s="68" t="s">
        <v>268</v>
      </c>
      <c r="Q90" s="68" t="s">
        <v>268</v>
      </c>
      <c r="R90" s="68" t="s">
        <v>268</v>
      </c>
      <c r="S90" s="68" t="s">
        <v>268</v>
      </c>
      <c r="T90" s="68" t="s">
        <v>268</v>
      </c>
      <c r="U90" s="68" t="s">
        <v>268</v>
      </c>
      <c r="X90" s="69" t="b">
        <v>0</v>
      </c>
      <c r="Y90" s="48" t="s">
        <v>269</v>
      </c>
    </row>
    <row r="91" spans="1:25">
      <c r="A91" s="59" t="s">
        <v>705</v>
      </c>
      <c r="B91" s="56" t="s">
        <v>213</v>
      </c>
      <c r="C91" s="56" t="s">
        <v>220</v>
      </c>
      <c r="D91" s="54" t="s">
        <v>130</v>
      </c>
      <c r="E91" s="56">
        <v>0</v>
      </c>
      <c r="F91" s="56">
        <v>5</v>
      </c>
      <c r="G91" s="56">
        <v>8</v>
      </c>
      <c r="H91" s="56">
        <v>6</v>
      </c>
      <c r="I91" s="56">
        <v>7</v>
      </c>
      <c r="J91" s="56">
        <v>5</v>
      </c>
      <c r="K91" s="56">
        <v>31</v>
      </c>
      <c r="L91" s="48">
        <v>59137</v>
      </c>
      <c r="M91" s="48">
        <v>29776</v>
      </c>
      <c r="N91" s="48">
        <v>29361</v>
      </c>
      <c r="O91" s="68" t="s">
        <v>268</v>
      </c>
      <c r="P91" s="68">
        <v>16.792047286405158</v>
      </c>
      <c r="Q91" s="68">
        <v>26.867275658248257</v>
      </c>
      <c r="R91" s="68">
        <v>20.150456743686192</v>
      </c>
      <c r="S91" s="68">
        <v>23.508866200967223</v>
      </c>
      <c r="T91" s="68">
        <v>16.792047286405158</v>
      </c>
      <c r="U91" s="68">
        <v>104.11069317571197</v>
      </c>
      <c r="X91" s="69" t="b">
        <v>0</v>
      </c>
      <c r="Y91" s="48" t="s">
        <v>269</v>
      </c>
    </row>
    <row r="92" spans="1:25">
      <c r="A92" s="59" t="s">
        <v>706</v>
      </c>
      <c r="B92" s="56" t="s">
        <v>213</v>
      </c>
      <c r="C92" s="56" t="s">
        <v>220</v>
      </c>
      <c r="D92" s="54" t="s">
        <v>140</v>
      </c>
      <c r="E92" s="56">
        <v>0</v>
      </c>
      <c r="F92" s="56">
        <v>0</v>
      </c>
      <c r="G92" s="56">
        <v>0</v>
      </c>
      <c r="H92" s="56">
        <v>0</v>
      </c>
      <c r="I92" s="56">
        <v>0</v>
      </c>
      <c r="J92" s="56">
        <v>0</v>
      </c>
      <c r="K92" s="56">
        <v>0</v>
      </c>
      <c r="L92" s="48">
        <v>59137</v>
      </c>
      <c r="M92" s="48">
        <v>29776</v>
      </c>
      <c r="N92" s="48">
        <v>29361</v>
      </c>
      <c r="O92" s="68" t="s">
        <v>268</v>
      </c>
      <c r="P92" s="68" t="s">
        <v>268</v>
      </c>
      <c r="Q92" s="68" t="s">
        <v>268</v>
      </c>
      <c r="R92" s="68" t="s">
        <v>268</v>
      </c>
      <c r="S92" s="68" t="s">
        <v>268</v>
      </c>
      <c r="T92" s="68" t="s">
        <v>268</v>
      </c>
      <c r="U92" s="68" t="s">
        <v>268</v>
      </c>
      <c r="X92" s="69" t="b">
        <v>0</v>
      </c>
      <c r="Y92" s="48" t="s">
        <v>269</v>
      </c>
    </row>
    <row r="93" spans="1:25">
      <c r="A93" s="59" t="s">
        <v>707</v>
      </c>
      <c r="B93" s="56" t="s">
        <v>213</v>
      </c>
      <c r="C93" s="56" t="s">
        <v>220</v>
      </c>
      <c r="D93" s="54" t="s">
        <v>144</v>
      </c>
      <c r="E93" s="56">
        <v>7</v>
      </c>
      <c r="F93" s="56">
        <v>5</v>
      </c>
      <c r="G93" s="56">
        <v>13</v>
      </c>
      <c r="H93" s="56">
        <v>14</v>
      </c>
      <c r="I93" s="56">
        <v>7</v>
      </c>
      <c r="J93" s="56">
        <v>0</v>
      </c>
      <c r="K93" s="56">
        <v>46</v>
      </c>
      <c r="L93" s="48">
        <v>59137</v>
      </c>
      <c r="M93" s="48">
        <v>29776</v>
      </c>
      <c r="N93" s="48">
        <v>29361</v>
      </c>
      <c r="O93" s="68">
        <v>23.508866200967223</v>
      </c>
      <c r="P93" s="68">
        <v>16.792047286405158</v>
      </c>
      <c r="Q93" s="68">
        <v>43.659322944653411</v>
      </c>
      <c r="R93" s="68">
        <v>47.017732401934445</v>
      </c>
      <c r="S93" s="68">
        <v>23.508866200967223</v>
      </c>
      <c r="T93" s="68" t="s">
        <v>268</v>
      </c>
      <c r="U93" s="68">
        <v>154.48683503492745</v>
      </c>
      <c r="X93" s="69" t="b">
        <v>0</v>
      </c>
      <c r="Y93" s="48" t="s">
        <v>269</v>
      </c>
    </row>
    <row r="94" spans="1:25">
      <c r="A94" s="59" t="s">
        <v>708</v>
      </c>
      <c r="B94" s="56" t="s">
        <v>213</v>
      </c>
      <c r="C94" s="56" t="s">
        <v>220</v>
      </c>
      <c r="D94" s="54" t="s">
        <v>58</v>
      </c>
      <c r="E94" s="56">
        <v>0</v>
      </c>
      <c r="F94" s="56">
        <v>0</v>
      </c>
      <c r="G94" s="56">
        <v>0</v>
      </c>
      <c r="H94" s="56">
        <v>5</v>
      </c>
      <c r="I94" s="56">
        <v>0</v>
      </c>
      <c r="J94" s="56">
        <v>0</v>
      </c>
      <c r="K94" s="56">
        <v>5</v>
      </c>
      <c r="L94" s="48">
        <v>59137</v>
      </c>
      <c r="M94" s="48">
        <v>29776</v>
      </c>
      <c r="N94" s="48">
        <v>29361</v>
      </c>
      <c r="O94" s="68" t="s">
        <v>268</v>
      </c>
      <c r="P94" s="68" t="s">
        <v>268</v>
      </c>
      <c r="Q94" s="68" t="s">
        <v>268</v>
      </c>
      <c r="R94" s="68">
        <v>8.454943605526152</v>
      </c>
      <c r="S94" s="68" t="s">
        <v>268</v>
      </c>
      <c r="T94" s="68" t="s">
        <v>268</v>
      </c>
      <c r="U94" s="68">
        <v>8.454943605526152</v>
      </c>
      <c r="X94" s="69" t="b">
        <v>0</v>
      </c>
      <c r="Y94" s="48" t="s">
        <v>269</v>
      </c>
    </row>
    <row r="95" spans="1:25">
      <c r="A95" s="59" t="s">
        <v>709</v>
      </c>
      <c r="B95" s="56" t="s">
        <v>213</v>
      </c>
      <c r="C95" s="56" t="s">
        <v>220</v>
      </c>
      <c r="D95" s="54" t="s">
        <v>62</v>
      </c>
      <c r="E95" s="56">
        <v>11</v>
      </c>
      <c r="F95" s="56">
        <v>12</v>
      </c>
      <c r="G95" s="56">
        <v>19</v>
      </c>
      <c r="H95" s="56">
        <v>22</v>
      </c>
      <c r="I95" s="56">
        <v>14</v>
      </c>
      <c r="J95" s="56">
        <v>7</v>
      </c>
      <c r="K95" s="56">
        <v>85</v>
      </c>
      <c r="L95" s="48">
        <v>59137</v>
      </c>
      <c r="M95" s="48">
        <v>29776</v>
      </c>
      <c r="N95" s="48">
        <v>29361</v>
      </c>
      <c r="O95" s="68">
        <v>18.600875932157532</v>
      </c>
      <c r="P95" s="68">
        <v>20.291864653262763</v>
      </c>
      <c r="Q95" s="68">
        <v>32.128785700999373</v>
      </c>
      <c r="R95" s="68">
        <v>37.201751864315064</v>
      </c>
      <c r="S95" s="68">
        <v>23.673842095473223</v>
      </c>
      <c r="T95" s="68">
        <v>11.836921047736611</v>
      </c>
      <c r="U95" s="68">
        <v>143.73404129394459</v>
      </c>
      <c r="X95" s="69" t="b">
        <v>0</v>
      </c>
      <c r="Y95" s="48" t="s">
        <v>269</v>
      </c>
    </row>
    <row r="96" spans="1:25">
      <c r="A96" s="59" t="s">
        <v>710</v>
      </c>
      <c r="B96" s="56" t="s">
        <v>213</v>
      </c>
      <c r="C96" s="56" t="s">
        <v>220</v>
      </c>
      <c r="D96" s="54" t="s">
        <v>272</v>
      </c>
      <c r="E96" s="56">
        <v>0</v>
      </c>
      <c r="F96" s="56">
        <v>0</v>
      </c>
      <c r="G96" s="56">
        <v>6</v>
      </c>
      <c r="H96" s="56">
        <v>0</v>
      </c>
      <c r="I96" s="56">
        <v>0</v>
      </c>
      <c r="J96" s="56">
        <v>0</v>
      </c>
      <c r="K96" s="56">
        <v>6</v>
      </c>
      <c r="L96" s="48">
        <v>59137</v>
      </c>
      <c r="M96" s="48">
        <v>29776</v>
      </c>
      <c r="N96" s="48">
        <v>29361</v>
      </c>
      <c r="O96" s="68" t="s">
        <v>268</v>
      </c>
      <c r="P96" s="68" t="s">
        <v>268</v>
      </c>
      <c r="Q96" s="68">
        <v>10.145932326631382</v>
      </c>
      <c r="R96" s="68" t="s">
        <v>268</v>
      </c>
      <c r="S96" s="68" t="s">
        <v>268</v>
      </c>
      <c r="T96" s="68" t="s">
        <v>268</v>
      </c>
      <c r="U96" s="68">
        <v>10.145932326631382</v>
      </c>
      <c r="X96" s="69" t="b">
        <v>0</v>
      </c>
      <c r="Y96" s="48" t="s">
        <v>269</v>
      </c>
    </row>
    <row r="97" spans="1:25">
      <c r="A97" s="59" t="s">
        <v>711</v>
      </c>
      <c r="B97" s="56" t="s">
        <v>209</v>
      </c>
      <c r="C97" s="56" t="s">
        <v>220</v>
      </c>
      <c r="D97" s="54" t="s">
        <v>198</v>
      </c>
      <c r="E97" s="56">
        <v>5</v>
      </c>
      <c r="F97" s="56">
        <v>6</v>
      </c>
      <c r="G97" s="56">
        <v>10</v>
      </c>
      <c r="H97" s="56">
        <v>5</v>
      </c>
      <c r="I97" s="56">
        <v>8</v>
      </c>
      <c r="J97" s="56">
        <v>0</v>
      </c>
      <c r="K97" s="56">
        <v>34</v>
      </c>
      <c r="L97" s="48">
        <v>59137</v>
      </c>
      <c r="M97" s="48">
        <v>29776</v>
      </c>
      <c r="N97" s="48">
        <v>29361</v>
      </c>
      <c r="O97" s="68">
        <v>8.454943605526152</v>
      </c>
      <c r="P97" s="68">
        <v>10.145932326631382</v>
      </c>
      <c r="Q97" s="68">
        <v>16.909887211052304</v>
      </c>
      <c r="R97" s="68">
        <v>8.454943605526152</v>
      </c>
      <c r="S97" s="68">
        <v>13.527909768841843</v>
      </c>
      <c r="T97" s="68" t="s">
        <v>268</v>
      </c>
      <c r="U97" s="68">
        <v>57.493616517577827</v>
      </c>
      <c r="X97" s="69" t="b">
        <v>0</v>
      </c>
      <c r="Y97" s="48" t="s">
        <v>269</v>
      </c>
    </row>
    <row r="98" spans="1:25">
      <c r="A98" s="59" t="s">
        <v>712</v>
      </c>
      <c r="B98" s="56" t="s">
        <v>209</v>
      </c>
      <c r="C98" s="56" t="s">
        <v>220</v>
      </c>
      <c r="D98" s="54" t="s">
        <v>277</v>
      </c>
      <c r="E98" s="56">
        <v>0</v>
      </c>
      <c r="F98" s="56">
        <v>0</v>
      </c>
      <c r="G98" s="56">
        <v>5</v>
      </c>
      <c r="H98" s="56">
        <v>0</v>
      </c>
      <c r="I98" s="56">
        <v>0</v>
      </c>
      <c r="J98" s="56">
        <v>5</v>
      </c>
      <c r="K98" s="56">
        <v>10</v>
      </c>
      <c r="L98" s="48">
        <v>59137</v>
      </c>
      <c r="M98" s="48">
        <v>29776</v>
      </c>
      <c r="N98" s="48">
        <v>29361</v>
      </c>
      <c r="O98" s="68" t="s">
        <v>268</v>
      </c>
      <c r="P98" s="68" t="s">
        <v>268</v>
      </c>
      <c r="Q98" s="68">
        <v>8.454943605526152</v>
      </c>
      <c r="R98" s="68" t="s">
        <v>268</v>
      </c>
      <c r="S98" s="68" t="s">
        <v>268</v>
      </c>
      <c r="T98" s="68">
        <v>8.454943605526152</v>
      </c>
      <c r="U98" s="68">
        <v>16.909887211052304</v>
      </c>
      <c r="X98" s="69" t="b">
        <v>0</v>
      </c>
      <c r="Y98" s="48" t="s">
        <v>269</v>
      </c>
    </row>
    <row r="99" spans="1:25">
      <c r="A99" s="59" t="s">
        <v>713</v>
      </c>
      <c r="B99" s="56" t="s">
        <v>209</v>
      </c>
      <c r="C99" s="56" t="s">
        <v>220</v>
      </c>
      <c r="D99" s="54" t="s">
        <v>199</v>
      </c>
      <c r="E99" s="56">
        <v>5</v>
      </c>
      <c r="F99" s="56">
        <v>5</v>
      </c>
      <c r="G99" s="56">
        <v>11</v>
      </c>
      <c r="H99" s="56">
        <v>6</v>
      </c>
      <c r="I99" s="56">
        <v>5</v>
      </c>
      <c r="J99" s="56">
        <v>5</v>
      </c>
      <c r="K99" s="56">
        <v>37</v>
      </c>
      <c r="L99" s="48">
        <v>59137</v>
      </c>
      <c r="M99" s="48">
        <v>29776</v>
      </c>
      <c r="N99" s="48">
        <v>29361</v>
      </c>
      <c r="O99" s="68">
        <v>8.454943605526152</v>
      </c>
      <c r="P99" s="68">
        <v>8.454943605526152</v>
      </c>
      <c r="Q99" s="68">
        <v>18.600875932157532</v>
      </c>
      <c r="R99" s="68">
        <v>10.145932326631382</v>
      </c>
      <c r="S99" s="68">
        <v>8.454943605526152</v>
      </c>
      <c r="T99" s="68">
        <v>8.454943605526152</v>
      </c>
      <c r="U99" s="68">
        <v>62.566582680893518</v>
      </c>
      <c r="X99" s="69" t="b">
        <v>0</v>
      </c>
      <c r="Y99" s="48" t="s">
        <v>269</v>
      </c>
    </row>
    <row r="100" spans="1:25">
      <c r="A100" s="59" t="s">
        <v>714</v>
      </c>
      <c r="B100" s="56" t="s">
        <v>209</v>
      </c>
      <c r="C100" s="56" t="s">
        <v>220</v>
      </c>
      <c r="D100" s="54" t="s">
        <v>149</v>
      </c>
      <c r="E100" s="56">
        <v>0</v>
      </c>
      <c r="F100" s="56">
        <v>0</v>
      </c>
      <c r="G100" s="56">
        <v>0</v>
      </c>
      <c r="H100" s="56">
        <v>0</v>
      </c>
      <c r="I100" s="56">
        <v>0</v>
      </c>
      <c r="J100" s="56">
        <v>0</v>
      </c>
      <c r="K100" s="56">
        <v>0</v>
      </c>
      <c r="L100" s="48">
        <v>59137</v>
      </c>
      <c r="M100" s="48">
        <v>29776</v>
      </c>
      <c r="N100" s="48">
        <v>29361</v>
      </c>
      <c r="O100" s="68" t="s">
        <v>268</v>
      </c>
      <c r="P100" s="68" t="s">
        <v>268</v>
      </c>
      <c r="Q100" s="68" t="s">
        <v>268</v>
      </c>
      <c r="R100" s="68" t="s">
        <v>268</v>
      </c>
      <c r="S100" s="68" t="s">
        <v>268</v>
      </c>
      <c r="T100" s="68" t="s">
        <v>268</v>
      </c>
      <c r="U100" s="68" t="s">
        <v>268</v>
      </c>
      <c r="X100" s="69" t="b">
        <v>0</v>
      </c>
      <c r="Y100" s="48" t="s">
        <v>269</v>
      </c>
    </row>
    <row r="101" spans="1:25">
      <c r="A101" s="59" t="s">
        <v>715</v>
      </c>
      <c r="B101" s="56" t="s">
        <v>209</v>
      </c>
      <c r="C101" s="56" t="s">
        <v>220</v>
      </c>
      <c r="D101" s="54" t="s">
        <v>93</v>
      </c>
      <c r="E101" s="56">
        <v>0</v>
      </c>
      <c r="F101" s="56">
        <v>0</v>
      </c>
      <c r="G101" s="56">
        <v>0</v>
      </c>
      <c r="H101" s="56">
        <v>0</v>
      </c>
      <c r="I101" s="56">
        <v>0</v>
      </c>
      <c r="J101" s="56">
        <v>0</v>
      </c>
      <c r="K101" s="56">
        <v>0</v>
      </c>
      <c r="L101" s="48">
        <v>59137</v>
      </c>
      <c r="M101" s="48">
        <v>29776</v>
      </c>
      <c r="N101" s="48">
        <v>29361</v>
      </c>
      <c r="O101" s="68" t="s">
        <v>268</v>
      </c>
      <c r="P101" s="68" t="s">
        <v>268</v>
      </c>
      <c r="Q101" s="68" t="s">
        <v>268</v>
      </c>
      <c r="R101" s="68" t="s">
        <v>268</v>
      </c>
      <c r="S101" s="68" t="s">
        <v>268</v>
      </c>
      <c r="T101" s="68" t="s">
        <v>268</v>
      </c>
      <c r="U101" s="68" t="s">
        <v>268</v>
      </c>
      <c r="X101" s="69" t="b">
        <v>0</v>
      </c>
      <c r="Y101" s="48" t="s">
        <v>269</v>
      </c>
    </row>
    <row r="102" spans="1:25">
      <c r="A102" s="59" t="s">
        <v>716</v>
      </c>
      <c r="B102" s="56" t="s">
        <v>209</v>
      </c>
      <c r="C102" s="56" t="s">
        <v>220</v>
      </c>
      <c r="D102" s="54" t="s">
        <v>152</v>
      </c>
      <c r="E102" s="56">
        <v>0</v>
      </c>
      <c r="F102" s="56">
        <v>0</v>
      </c>
      <c r="G102" s="56">
        <v>0</v>
      </c>
      <c r="H102" s="56">
        <v>0</v>
      </c>
      <c r="I102" s="56">
        <v>0</v>
      </c>
      <c r="J102" s="56">
        <v>0</v>
      </c>
      <c r="K102" s="56">
        <v>0</v>
      </c>
      <c r="L102" s="48">
        <v>59137</v>
      </c>
      <c r="M102" s="48">
        <v>29776</v>
      </c>
      <c r="N102" s="48">
        <v>29361</v>
      </c>
      <c r="O102" s="68" t="s">
        <v>268</v>
      </c>
      <c r="P102" s="68" t="s">
        <v>268</v>
      </c>
      <c r="Q102" s="68" t="s">
        <v>268</v>
      </c>
      <c r="R102" s="68" t="s">
        <v>268</v>
      </c>
      <c r="S102" s="68" t="s">
        <v>268</v>
      </c>
      <c r="T102" s="68" t="s">
        <v>268</v>
      </c>
      <c r="U102" s="68" t="s">
        <v>268</v>
      </c>
      <c r="X102" s="69" t="b">
        <v>0</v>
      </c>
      <c r="Y102" s="48" t="s">
        <v>269</v>
      </c>
    </row>
    <row r="103" spans="1:25">
      <c r="A103" s="59" t="s">
        <v>717</v>
      </c>
      <c r="B103" s="56" t="s">
        <v>209</v>
      </c>
      <c r="C103" s="56" t="s">
        <v>220</v>
      </c>
      <c r="D103" s="54" t="s">
        <v>153</v>
      </c>
      <c r="E103" s="56">
        <v>5</v>
      </c>
      <c r="F103" s="56">
        <v>0</v>
      </c>
      <c r="G103" s="56">
        <v>0</v>
      </c>
      <c r="H103" s="56">
        <v>8</v>
      </c>
      <c r="I103" s="56">
        <v>0</v>
      </c>
      <c r="J103" s="56">
        <v>0</v>
      </c>
      <c r="K103" s="56">
        <v>13</v>
      </c>
      <c r="L103" s="48">
        <v>59137</v>
      </c>
      <c r="M103" s="48">
        <v>29776</v>
      </c>
      <c r="N103" s="48">
        <v>29361</v>
      </c>
      <c r="O103" s="68">
        <v>8.454943605526152</v>
      </c>
      <c r="P103" s="68" t="s">
        <v>268</v>
      </c>
      <c r="Q103" s="68" t="s">
        <v>268</v>
      </c>
      <c r="R103" s="68">
        <v>13.527909768841843</v>
      </c>
      <c r="S103" s="68" t="s">
        <v>268</v>
      </c>
      <c r="T103" s="68" t="s">
        <v>268</v>
      </c>
      <c r="U103" s="68">
        <v>21.982853374367995</v>
      </c>
      <c r="X103" s="69" t="b">
        <v>0</v>
      </c>
      <c r="Y103" s="48" t="s">
        <v>269</v>
      </c>
    </row>
    <row r="104" spans="1:25">
      <c r="A104" s="59" t="s">
        <v>718</v>
      </c>
      <c r="B104" s="56" t="s">
        <v>209</v>
      </c>
      <c r="C104" s="56" t="s">
        <v>220</v>
      </c>
      <c r="D104" s="54" t="s">
        <v>97</v>
      </c>
      <c r="E104" s="56">
        <v>6</v>
      </c>
      <c r="F104" s="56">
        <v>8</v>
      </c>
      <c r="G104" s="56">
        <v>6</v>
      </c>
      <c r="H104" s="56">
        <v>7</v>
      </c>
      <c r="I104" s="56">
        <v>8</v>
      </c>
      <c r="J104" s="56">
        <v>6</v>
      </c>
      <c r="K104" s="56">
        <v>41</v>
      </c>
      <c r="L104" s="48">
        <v>59137</v>
      </c>
      <c r="M104" s="48">
        <v>29776</v>
      </c>
      <c r="N104" s="48">
        <v>29361</v>
      </c>
      <c r="O104" s="68">
        <v>10.145932326631382</v>
      </c>
      <c r="P104" s="68">
        <v>13.527909768841843</v>
      </c>
      <c r="Q104" s="68">
        <v>10.145932326631382</v>
      </c>
      <c r="R104" s="68">
        <v>11.836921047736611</v>
      </c>
      <c r="S104" s="68">
        <v>13.527909768841843</v>
      </c>
      <c r="T104" s="68">
        <v>10.145932326631382</v>
      </c>
      <c r="U104" s="68">
        <v>69.330537565314444</v>
      </c>
      <c r="X104" s="69" t="b">
        <v>0</v>
      </c>
      <c r="Y104" s="48" t="s">
        <v>269</v>
      </c>
    </row>
    <row r="105" spans="1:25">
      <c r="A105" s="59" t="s">
        <v>719</v>
      </c>
      <c r="B105" s="56" t="s">
        <v>209</v>
      </c>
      <c r="C105" s="56" t="s">
        <v>220</v>
      </c>
      <c r="D105" s="54" t="s">
        <v>285</v>
      </c>
      <c r="E105" s="56">
        <v>0</v>
      </c>
      <c r="F105" s="56">
        <v>5</v>
      </c>
      <c r="G105" s="56">
        <v>5</v>
      </c>
      <c r="H105" s="56">
        <v>0</v>
      </c>
      <c r="I105" s="56">
        <v>0</v>
      </c>
      <c r="J105" s="56">
        <v>0</v>
      </c>
      <c r="K105" s="56">
        <v>10</v>
      </c>
      <c r="L105" s="48">
        <v>59137</v>
      </c>
      <c r="M105" s="48">
        <v>29776</v>
      </c>
      <c r="N105" s="48">
        <v>29361</v>
      </c>
      <c r="O105" s="68" t="s">
        <v>268</v>
      </c>
      <c r="P105" s="68">
        <v>8.454943605526152</v>
      </c>
      <c r="Q105" s="68">
        <v>8.454943605526152</v>
      </c>
      <c r="R105" s="68" t="s">
        <v>268</v>
      </c>
      <c r="S105" s="68" t="s">
        <v>268</v>
      </c>
      <c r="T105" s="68" t="s">
        <v>268</v>
      </c>
      <c r="U105" s="68">
        <v>16.909887211052304</v>
      </c>
      <c r="X105" s="69" t="b">
        <v>0</v>
      </c>
      <c r="Y105" s="48" t="s">
        <v>269</v>
      </c>
    </row>
    <row r="106" spans="1:25">
      <c r="A106" s="59" t="s">
        <v>720</v>
      </c>
      <c r="B106" s="56" t="s">
        <v>209</v>
      </c>
      <c r="C106" s="56" t="s">
        <v>220</v>
      </c>
      <c r="D106" s="54" t="s">
        <v>287</v>
      </c>
      <c r="E106" s="56">
        <v>5</v>
      </c>
      <c r="F106" s="56">
        <v>5</v>
      </c>
      <c r="G106" s="56">
        <v>8</v>
      </c>
      <c r="H106" s="56">
        <v>9</v>
      </c>
      <c r="I106" s="56">
        <v>8</v>
      </c>
      <c r="J106" s="56">
        <v>5</v>
      </c>
      <c r="K106" s="56">
        <v>40</v>
      </c>
      <c r="L106" s="48">
        <v>59137</v>
      </c>
      <c r="M106" s="48">
        <v>29776</v>
      </c>
      <c r="N106" s="48">
        <v>29361</v>
      </c>
      <c r="O106" s="68">
        <v>8.454943605526152</v>
      </c>
      <c r="P106" s="68">
        <v>8.454943605526152</v>
      </c>
      <c r="Q106" s="68">
        <v>13.527909768841843</v>
      </c>
      <c r="R106" s="68">
        <v>15.218898489947073</v>
      </c>
      <c r="S106" s="68">
        <v>13.527909768841843</v>
      </c>
      <c r="T106" s="68">
        <v>8.454943605526152</v>
      </c>
      <c r="U106" s="68">
        <v>67.639548844209216</v>
      </c>
      <c r="X106" s="69" t="b">
        <v>0</v>
      </c>
      <c r="Y106" s="48" t="s">
        <v>269</v>
      </c>
    </row>
    <row r="107" spans="1:25">
      <c r="A107" s="59" t="s">
        <v>721</v>
      </c>
      <c r="B107" s="56" t="s">
        <v>209</v>
      </c>
      <c r="C107" s="56" t="s">
        <v>220</v>
      </c>
      <c r="D107" s="54" t="s">
        <v>126</v>
      </c>
      <c r="E107" s="56">
        <v>5</v>
      </c>
      <c r="F107" s="56">
        <v>0</v>
      </c>
      <c r="G107" s="56">
        <v>5</v>
      </c>
      <c r="H107" s="56">
        <v>0</v>
      </c>
      <c r="I107" s="56">
        <v>0</v>
      </c>
      <c r="J107" s="56">
        <v>0</v>
      </c>
      <c r="K107" s="56">
        <v>10</v>
      </c>
      <c r="L107" s="48">
        <v>59137</v>
      </c>
      <c r="M107" s="48">
        <v>29776</v>
      </c>
      <c r="N107" s="48">
        <v>29361</v>
      </c>
      <c r="O107" s="68">
        <v>8.454943605526152</v>
      </c>
      <c r="P107" s="68" t="s">
        <v>268</v>
      </c>
      <c r="Q107" s="68">
        <v>8.454943605526152</v>
      </c>
      <c r="R107" s="68" t="s">
        <v>268</v>
      </c>
      <c r="S107" s="68" t="s">
        <v>268</v>
      </c>
      <c r="T107" s="68" t="s">
        <v>268</v>
      </c>
      <c r="U107" s="68">
        <v>16.909887211052304</v>
      </c>
      <c r="X107" s="69" t="b">
        <v>0</v>
      </c>
      <c r="Y107" s="48" t="s">
        <v>269</v>
      </c>
    </row>
    <row r="108" spans="1:25">
      <c r="A108" s="59" t="s">
        <v>722</v>
      </c>
      <c r="B108" s="56" t="s">
        <v>209</v>
      </c>
      <c r="C108" s="56" t="s">
        <v>220</v>
      </c>
      <c r="D108" s="54" t="s">
        <v>159</v>
      </c>
      <c r="E108" s="56">
        <v>0</v>
      </c>
      <c r="F108" s="56">
        <v>0</v>
      </c>
      <c r="G108" s="56">
        <v>0</v>
      </c>
      <c r="H108" s="56">
        <v>0</v>
      </c>
      <c r="I108" s="56">
        <v>0</v>
      </c>
      <c r="J108" s="56">
        <v>0</v>
      </c>
      <c r="K108" s="56">
        <v>0</v>
      </c>
      <c r="L108" s="48">
        <v>59137</v>
      </c>
      <c r="M108" s="48">
        <v>29776</v>
      </c>
      <c r="N108" s="48">
        <v>29361</v>
      </c>
      <c r="O108" s="68" t="s">
        <v>268</v>
      </c>
      <c r="P108" s="68" t="s">
        <v>268</v>
      </c>
      <c r="Q108" s="68" t="s">
        <v>268</v>
      </c>
      <c r="R108" s="68" t="s">
        <v>268</v>
      </c>
      <c r="S108" s="68" t="s">
        <v>268</v>
      </c>
      <c r="T108" s="68" t="s">
        <v>268</v>
      </c>
      <c r="U108" s="68" t="s">
        <v>268</v>
      </c>
      <c r="X108" s="69" t="b">
        <v>0</v>
      </c>
      <c r="Y108" s="48" t="s">
        <v>269</v>
      </c>
    </row>
    <row r="109" spans="1:25">
      <c r="A109" s="59" t="s">
        <v>723</v>
      </c>
      <c r="B109" s="56" t="s">
        <v>209</v>
      </c>
      <c r="C109" s="56" t="s">
        <v>220</v>
      </c>
      <c r="D109" s="54" t="s">
        <v>162</v>
      </c>
      <c r="E109" s="56">
        <v>26</v>
      </c>
      <c r="F109" s="56">
        <v>43</v>
      </c>
      <c r="G109" s="56">
        <v>79</v>
      </c>
      <c r="H109" s="56">
        <v>66</v>
      </c>
      <c r="I109" s="56">
        <v>15</v>
      </c>
      <c r="J109" s="56">
        <v>7</v>
      </c>
      <c r="K109" s="56">
        <v>236</v>
      </c>
      <c r="L109" s="48">
        <v>59137</v>
      </c>
      <c r="M109" s="48">
        <v>29776</v>
      </c>
      <c r="N109" s="48">
        <v>29361</v>
      </c>
      <c r="O109" s="68">
        <v>88.55284220564694</v>
      </c>
      <c r="P109" s="68">
        <v>146.45277749395456</v>
      </c>
      <c r="Q109" s="68">
        <v>269.06440516331185</v>
      </c>
      <c r="R109" s="68">
        <v>224.78798406048838</v>
      </c>
      <c r="S109" s="68">
        <v>51.08817819556554</v>
      </c>
      <c r="T109" s="68">
        <v>23.841149824597256</v>
      </c>
      <c r="U109" s="68">
        <v>803.78733694356458</v>
      </c>
      <c r="X109" s="69" t="b">
        <v>0</v>
      </c>
      <c r="Y109" s="48" t="s">
        <v>269</v>
      </c>
    </row>
    <row r="110" spans="1:25">
      <c r="A110" s="59" t="s">
        <v>724</v>
      </c>
      <c r="B110" s="56" t="s">
        <v>209</v>
      </c>
      <c r="C110" s="56" t="s">
        <v>220</v>
      </c>
      <c r="D110" s="54" t="s">
        <v>140</v>
      </c>
      <c r="E110" s="56">
        <v>0</v>
      </c>
      <c r="F110" s="56">
        <v>0</v>
      </c>
      <c r="G110" s="56">
        <v>5</v>
      </c>
      <c r="H110" s="56">
        <v>0</v>
      </c>
      <c r="I110" s="56">
        <v>5</v>
      </c>
      <c r="J110" s="56">
        <v>0</v>
      </c>
      <c r="K110" s="56">
        <v>10</v>
      </c>
      <c r="L110" s="48">
        <v>59137</v>
      </c>
      <c r="M110" s="48">
        <v>29776</v>
      </c>
      <c r="N110" s="48">
        <v>29361</v>
      </c>
      <c r="O110" s="68" t="s">
        <v>268</v>
      </c>
      <c r="P110" s="68" t="s">
        <v>268</v>
      </c>
      <c r="Q110" s="68">
        <v>8.454943605526152</v>
      </c>
      <c r="R110" s="68" t="s">
        <v>268</v>
      </c>
      <c r="S110" s="68">
        <v>8.454943605526152</v>
      </c>
      <c r="T110" s="68" t="s">
        <v>268</v>
      </c>
      <c r="U110" s="68">
        <v>16.909887211052304</v>
      </c>
      <c r="X110" s="69" t="b">
        <v>0</v>
      </c>
      <c r="Y110" s="48" t="s">
        <v>269</v>
      </c>
    </row>
    <row r="111" spans="1:25">
      <c r="A111" s="59" t="s">
        <v>725</v>
      </c>
      <c r="B111" s="56" t="s">
        <v>209</v>
      </c>
      <c r="C111" s="56" t="s">
        <v>220</v>
      </c>
      <c r="D111" s="54" t="s">
        <v>58</v>
      </c>
      <c r="E111" s="56">
        <v>0</v>
      </c>
      <c r="F111" s="56">
        <v>0</v>
      </c>
      <c r="G111" s="56">
        <v>0</v>
      </c>
      <c r="H111" s="56">
        <v>0</v>
      </c>
      <c r="I111" s="56">
        <v>0</v>
      </c>
      <c r="J111" s="56">
        <v>0</v>
      </c>
      <c r="K111" s="56">
        <v>0</v>
      </c>
      <c r="L111" s="48">
        <v>59137</v>
      </c>
      <c r="M111" s="48">
        <v>29776</v>
      </c>
      <c r="N111" s="48">
        <v>29361</v>
      </c>
      <c r="O111" s="68" t="s">
        <v>268</v>
      </c>
      <c r="P111" s="68" t="s">
        <v>268</v>
      </c>
      <c r="Q111" s="68" t="s">
        <v>268</v>
      </c>
      <c r="R111" s="68" t="s">
        <v>268</v>
      </c>
      <c r="S111" s="68" t="s">
        <v>268</v>
      </c>
      <c r="T111" s="68" t="s">
        <v>268</v>
      </c>
      <c r="U111" s="68" t="s">
        <v>268</v>
      </c>
      <c r="X111" s="69" t="b">
        <v>0</v>
      </c>
      <c r="Y111" s="48" t="s">
        <v>269</v>
      </c>
    </row>
    <row r="112" spans="1:25">
      <c r="A112" s="59" t="s">
        <v>726</v>
      </c>
      <c r="B112" s="56" t="s">
        <v>209</v>
      </c>
      <c r="C112" s="56" t="s">
        <v>220</v>
      </c>
      <c r="D112" s="54" t="s">
        <v>62</v>
      </c>
      <c r="E112" s="56">
        <v>21</v>
      </c>
      <c r="F112" s="56">
        <v>9</v>
      </c>
      <c r="G112" s="56">
        <v>35</v>
      </c>
      <c r="H112" s="56">
        <v>17</v>
      </c>
      <c r="I112" s="56">
        <v>14</v>
      </c>
      <c r="J112" s="56">
        <v>5</v>
      </c>
      <c r="K112" s="56">
        <v>101</v>
      </c>
      <c r="L112" s="48">
        <v>59137</v>
      </c>
      <c r="M112" s="48">
        <v>29776</v>
      </c>
      <c r="N112" s="48">
        <v>29361</v>
      </c>
      <c r="O112" s="68">
        <v>35.510763143209836</v>
      </c>
      <c r="P112" s="68">
        <v>15.218898489947073</v>
      </c>
      <c r="Q112" s="68">
        <v>59.184605238683062</v>
      </c>
      <c r="R112" s="68">
        <v>28.746808258788914</v>
      </c>
      <c r="S112" s="68">
        <v>23.673842095473223</v>
      </c>
      <c r="T112" s="68">
        <v>8.454943605526152</v>
      </c>
      <c r="U112" s="68">
        <v>170.78986083162826</v>
      </c>
      <c r="X112" s="69" t="b">
        <v>0</v>
      </c>
      <c r="Y112" s="48" t="s">
        <v>269</v>
      </c>
    </row>
    <row r="113" spans="1:25">
      <c r="A113" s="59" t="s">
        <v>727</v>
      </c>
      <c r="B113" s="56" t="s">
        <v>209</v>
      </c>
      <c r="C113" s="56" t="s">
        <v>220</v>
      </c>
      <c r="D113" s="54" t="s">
        <v>272</v>
      </c>
      <c r="E113" s="56">
        <v>0</v>
      </c>
      <c r="F113" s="56">
        <v>5</v>
      </c>
      <c r="G113" s="56">
        <v>11</v>
      </c>
      <c r="H113" s="56">
        <v>7</v>
      </c>
      <c r="I113" s="56">
        <v>11</v>
      </c>
      <c r="J113" s="56">
        <v>0</v>
      </c>
      <c r="K113" s="56">
        <v>34</v>
      </c>
      <c r="L113" s="48">
        <v>59137</v>
      </c>
      <c r="M113" s="48">
        <v>29776</v>
      </c>
      <c r="N113" s="48">
        <v>29361</v>
      </c>
      <c r="O113" s="68" t="s">
        <v>268</v>
      </c>
      <c r="P113" s="68">
        <v>8.454943605526152</v>
      </c>
      <c r="Q113" s="68">
        <v>18.600875932157532</v>
      </c>
      <c r="R113" s="68">
        <v>11.836921047736611</v>
      </c>
      <c r="S113" s="68">
        <v>18.600875932157532</v>
      </c>
      <c r="T113" s="68" t="s">
        <v>268</v>
      </c>
      <c r="U113" s="68">
        <v>57.493616517577827</v>
      </c>
      <c r="X113" s="69" t="b">
        <v>0</v>
      </c>
      <c r="Y113" s="48" t="s">
        <v>269</v>
      </c>
    </row>
    <row r="114" spans="1:25">
      <c r="A114" s="59" t="s">
        <v>728</v>
      </c>
      <c r="B114" s="56" t="s">
        <v>213</v>
      </c>
      <c r="C114" s="56" t="s">
        <v>224</v>
      </c>
      <c r="D114" s="54" t="s">
        <v>198</v>
      </c>
      <c r="E114" s="56">
        <v>0</v>
      </c>
      <c r="F114" s="56">
        <v>5</v>
      </c>
      <c r="G114" s="56">
        <v>0</v>
      </c>
      <c r="H114" s="56">
        <v>5</v>
      </c>
      <c r="I114" s="56">
        <v>0</v>
      </c>
      <c r="J114" s="56">
        <v>0</v>
      </c>
      <c r="K114" s="56">
        <v>10</v>
      </c>
      <c r="L114" s="48">
        <v>63723</v>
      </c>
      <c r="M114" s="48">
        <v>32523</v>
      </c>
      <c r="N114" s="48">
        <v>31200</v>
      </c>
      <c r="O114" s="68" t="s">
        <v>268</v>
      </c>
      <c r="P114" s="68">
        <v>7.8464604616857336</v>
      </c>
      <c r="Q114" s="68" t="s">
        <v>268</v>
      </c>
      <c r="R114" s="68">
        <v>7.8464604616857336</v>
      </c>
      <c r="S114" s="68" t="s">
        <v>268</v>
      </c>
      <c r="T114" s="68" t="s">
        <v>268</v>
      </c>
      <c r="U114" s="68">
        <v>15.692920923371467</v>
      </c>
      <c r="X114" s="69" t="b">
        <v>0</v>
      </c>
      <c r="Y114" s="48" t="s">
        <v>269</v>
      </c>
    </row>
    <row r="115" spans="1:25">
      <c r="A115" s="59" t="s">
        <v>729</v>
      </c>
      <c r="B115" s="56" t="s">
        <v>213</v>
      </c>
      <c r="C115" s="56" t="s">
        <v>224</v>
      </c>
      <c r="D115" s="54" t="s">
        <v>52</v>
      </c>
      <c r="E115" s="56">
        <v>49</v>
      </c>
      <c r="F115" s="56">
        <v>39</v>
      </c>
      <c r="G115" s="56">
        <v>110</v>
      </c>
      <c r="H115" s="56">
        <v>111</v>
      </c>
      <c r="I115" s="56">
        <v>91</v>
      </c>
      <c r="J115" s="56">
        <v>33</v>
      </c>
      <c r="K115" s="56">
        <v>433</v>
      </c>
      <c r="L115" s="48">
        <v>63723</v>
      </c>
      <c r="M115" s="48">
        <v>32523</v>
      </c>
      <c r="N115" s="48">
        <v>31200</v>
      </c>
      <c r="O115" s="68">
        <v>150.66260800049196</v>
      </c>
      <c r="P115" s="68">
        <v>119.9151369799834</v>
      </c>
      <c r="Q115" s="68">
        <v>338.22218122559423</v>
      </c>
      <c r="R115" s="68">
        <v>341.29692832764505</v>
      </c>
      <c r="S115" s="68">
        <v>279.80198628662794</v>
      </c>
      <c r="T115" s="68">
        <v>101.46665436767826</v>
      </c>
      <c r="U115" s="68">
        <v>1331.3654951880208</v>
      </c>
      <c r="X115" s="69" t="b">
        <v>0</v>
      </c>
      <c r="Y115" s="48" t="s">
        <v>269</v>
      </c>
    </row>
    <row r="116" spans="1:25">
      <c r="A116" s="59" t="s">
        <v>730</v>
      </c>
      <c r="B116" s="56" t="s">
        <v>213</v>
      </c>
      <c r="C116" s="56" t="s">
        <v>224</v>
      </c>
      <c r="D116" s="54" t="s">
        <v>67</v>
      </c>
      <c r="E116" s="56">
        <v>5</v>
      </c>
      <c r="F116" s="56">
        <v>0</v>
      </c>
      <c r="G116" s="56">
        <v>8</v>
      </c>
      <c r="H116" s="56">
        <v>7</v>
      </c>
      <c r="I116" s="56">
        <v>10</v>
      </c>
      <c r="J116" s="56">
        <v>5</v>
      </c>
      <c r="K116" s="56">
        <v>35</v>
      </c>
      <c r="L116" s="48">
        <v>63723</v>
      </c>
      <c r="M116" s="48">
        <v>32523</v>
      </c>
      <c r="N116" s="48">
        <v>31200</v>
      </c>
      <c r="O116" s="68">
        <v>15.373735510254281</v>
      </c>
      <c r="P116" s="68" t="s">
        <v>268</v>
      </c>
      <c r="Q116" s="68">
        <v>24.597976816406849</v>
      </c>
      <c r="R116" s="68">
        <v>21.523229714355992</v>
      </c>
      <c r="S116" s="68">
        <v>30.747471020508563</v>
      </c>
      <c r="T116" s="68">
        <v>15.373735510254281</v>
      </c>
      <c r="U116" s="68">
        <v>107.61614857177997</v>
      </c>
      <c r="X116" s="69" t="b">
        <v>0</v>
      </c>
      <c r="Y116" s="48" t="s">
        <v>269</v>
      </c>
    </row>
    <row r="117" spans="1:25">
      <c r="A117" s="59" t="s">
        <v>731</v>
      </c>
      <c r="B117" s="56" t="s">
        <v>213</v>
      </c>
      <c r="C117" s="56" t="s">
        <v>224</v>
      </c>
      <c r="D117" s="54" t="s">
        <v>277</v>
      </c>
      <c r="E117" s="56">
        <v>0</v>
      </c>
      <c r="F117" s="56">
        <v>0</v>
      </c>
      <c r="G117" s="56">
        <v>5</v>
      </c>
      <c r="H117" s="56">
        <v>0</v>
      </c>
      <c r="I117" s="56">
        <v>5</v>
      </c>
      <c r="J117" s="56">
        <v>0</v>
      </c>
      <c r="K117" s="56">
        <v>10</v>
      </c>
      <c r="L117" s="48">
        <v>63723</v>
      </c>
      <c r="M117" s="48">
        <v>32523</v>
      </c>
      <c r="N117" s="48">
        <v>31200</v>
      </c>
      <c r="O117" s="68" t="s">
        <v>268</v>
      </c>
      <c r="P117" s="68" t="s">
        <v>268</v>
      </c>
      <c r="Q117" s="68">
        <v>7.8464604616857336</v>
      </c>
      <c r="R117" s="68" t="s">
        <v>268</v>
      </c>
      <c r="S117" s="68">
        <v>7.8464604616857336</v>
      </c>
      <c r="T117" s="68" t="s">
        <v>268</v>
      </c>
      <c r="U117" s="68">
        <v>15.692920923371467</v>
      </c>
      <c r="X117" s="69" t="b">
        <v>0</v>
      </c>
      <c r="Y117" s="48" t="s">
        <v>269</v>
      </c>
    </row>
    <row r="118" spans="1:25">
      <c r="A118" s="59" t="s">
        <v>732</v>
      </c>
      <c r="B118" s="56" t="s">
        <v>213</v>
      </c>
      <c r="C118" s="56" t="s">
        <v>224</v>
      </c>
      <c r="D118" s="54" t="s">
        <v>199</v>
      </c>
      <c r="E118" s="56">
        <v>5</v>
      </c>
      <c r="F118" s="56">
        <v>0</v>
      </c>
      <c r="G118" s="56">
        <v>0</v>
      </c>
      <c r="H118" s="56">
        <v>5</v>
      </c>
      <c r="I118" s="56">
        <v>0</v>
      </c>
      <c r="J118" s="56">
        <v>5</v>
      </c>
      <c r="K118" s="56">
        <v>15</v>
      </c>
      <c r="L118" s="48">
        <v>63723</v>
      </c>
      <c r="M118" s="48">
        <v>32523</v>
      </c>
      <c r="N118" s="48">
        <v>31200</v>
      </c>
      <c r="O118" s="68">
        <v>7.8464604616857336</v>
      </c>
      <c r="P118" s="68" t="s">
        <v>268</v>
      </c>
      <c r="Q118" s="68" t="s">
        <v>268</v>
      </c>
      <c r="R118" s="68">
        <v>7.8464604616857336</v>
      </c>
      <c r="S118" s="68" t="s">
        <v>268</v>
      </c>
      <c r="T118" s="68">
        <v>7.8464604616857336</v>
      </c>
      <c r="U118" s="68">
        <v>23.539381385057201</v>
      </c>
      <c r="X118" s="69" t="b">
        <v>0</v>
      </c>
      <c r="Y118" s="48" t="s">
        <v>269</v>
      </c>
    </row>
    <row r="119" spans="1:25">
      <c r="A119" s="59" t="s">
        <v>733</v>
      </c>
      <c r="B119" s="56" t="s">
        <v>213</v>
      </c>
      <c r="C119" s="56" t="s">
        <v>224</v>
      </c>
      <c r="D119" s="54" t="s">
        <v>149</v>
      </c>
      <c r="E119" s="56">
        <v>0</v>
      </c>
      <c r="F119" s="56">
        <v>0</v>
      </c>
      <c r="G119" s="56">
        <v>0</v>
      </c>
      <c r="H119" s="56">
        <v>0</v>
      </c>
      <c r="I119" s="56">
        <v>0</v>
      </c>
      <c r="J119" s="56">
        <v>0</v>
      </c>
      <c r="K119" s="56">
        <v>0</v>
      </c>
      <c r="L119" s="48">
        <v>63723</v>
      </c>
      <c r="M119" s="48">
        <v>32523</v>
      </c>
      <c r="N119" s="48">
        <v>31200</v>
      </c>
      <c r="O119" s="68" t="s">
        <v>268</v>
      </c>
      <c r="P119" s="68" t="s">
        <v>268</v>
      </c>
      <c r="Q119" s="68" t="s">
        <v>268</v>
      </c>
      <c r="R119" s="68" t="s">
        <v>268</v>
      </c>
      <c r="S119" s="68" t="s">
        <v>268</v>
      </c>
      <c r="T119" s="68" t="s">
        <v>268</v>
      </c>
      <c r="U119" s="68" t="s">
        <v>268</v>
      </c>
      <c r="X119" s="69" t="b">
        <v>0</v>
      </c>
      <c r="Y119" s="48" t="s">
        <v>269</v>
      </c>
    </row>
    <row r="120" spans="1:25">
      <c r="A120" s="59" t="s">
        <v>734</v>
      </c>
      <c r="B120" s="56" t="s">
        <v>213</v>
      </c>
      <c r="C120" s="56" t="s">
        <v>224</v>
      </c>
      <c r="D120" s="54" t="s">
        <v>93</v>
      </c>
      <c r="E120" s="56">
        <v>0</v>
      </c>
      <c r="F120" s="56">
        <v>0</v>
      </c>
      <c r="G120" s="56">
        <v>0</v>
      </c>
      <c r="H120" s="56">
        <v>0</v>
      </c>
      <c r="I120" s="56">
        <v>0</v>
      </c>
      <c r="J120" s="56">
        <v>0</v>
      </c>
      <c r="K120" s="56">
        <v>0</v>
      </c>
      <c r="L120" s="48">
        <v>63723</v>
      </c>
      <c r="M120" s="48">
        <v>32523</v>
      </c>
      <c r="N120" s="48">
        <v>31200</v>
      </c>
      <c r="O120" s="68" t="s">
        <v>268</v>
      </c>
      <c r="P120" s="68" t="s">
        <v>268</v>
      </c>
      <c r="Q120" s="68" t="s">
        <v>268</v>
      </c>
      <c r="R120" s="68" t="s">
        <v>268</v>
      </c>
      <c r="S120" s="68" t="s">
        <v>268</v>
      </c>
      <c r="T120" s="68" t="s">
        <v>268</v>
      </c>
      <c r="U120" s="68" t="s">
        <v>268</v>
      </c>
      <c r="X120" s="69" t="b">
        <v>0</v>
      </c>
      <c r="Y120" s="48" t="s">
        <v>269</v>
      </c>
    </row>
    <row r="121" spans="1:25">
      <c r="A121" s="59" t="s">
        <v>735</v>
      </c>
      <c r="B121" s="56" t="s">
        <v>213</v>
      </c>
      <c r="C121" s="56" t="s">
        <v>224</v>
      </c>
      <c r="D121" s="54" t="s">
        <v>152</v>
      </c>
      <c r="E121" s="56">
        <v>0</v>
      </c>
      <c r="F121" s="56">
        <v>0</v>
      </c>
      <c r="G121" s="56">
        <v>0</v>
      </c>
      <c r="H121" s="56">
        <v>0</v>
      </c>
      <c r="I121" s="56">
        <v>0</v>
      </c>
      <c r="J121" s="56">
        <v>0</v>
      </c>
      <c r="K121" s="56">
        <v>0</v>
      </c>
      <c r="L121" s="48">
        <v>63723</v>
      </c>
      <c r="M121" s="48">
        <v>32523</v>
      </c>
      <c r="N121" s="48">
        <v>31200</v>
      </c>
      <c r="O121" s="68" t="s">
        <v>268</v>
      </c>
      <c r="P121" s="68" t="s">
        <v>268</v>
      </c>
      <c r="Q121" s="68" t="s">
        <v>268</v>
      </c>
      <c r="R121" s="68" t="s">
        <v>268</v>
      </c>
      <c r="S121" s="68" t="s">
        <v>268</v>
      </c>
      <c r="T121" s="68" t="s">
        <v>268</v>
      </c>
      <c r="U121" s="68" t="s">
        <v>268</v>
      </c>
      <c r="X121" s="69" t="b">
        <v>0</v>
      </c>
      <c r="Y121" s="48" t="s">
        <v>269</v>
      </c>
    </row>
    <row r="122" spans="1:25">
      <c r="A122" s="59" t="s">
        <v>736</v>
      </c>
      <c r="B122" s="56" t="s">
        <v>213</v>
      </c>
      <c r="C122" s="56" t="s">
        <v>224</v>
      </c>
      <c r="D122" s="54" t="s">
        <v>153</v>
      </c>
      <c r="E122" s="56">
        <v>8</v>
      </c>
      <c r="F122" s="56">
        <v>0</v>
      </c>
      <c r="G122" s="56">
        <v>5</v>
      </c>
      <c r="H122" s="56">
        <v>0</v>
      </c>
      <c r="I122" s="56">
        <v>0</v>
      </c>
      <c r="J122" s="56">
        <v>0</v>
      </c>
      <c r="K122" s="56">
        <v>13</v>
      </c>
      <c r="L122" s="48">
        <v>63723</v>
      </c>
      <c r="M122" s="48">
        <v>32523</v>
      </c>
      <c r="N122" s="48">
        <v>31200</v>
      </c>
      <c r="O122" s="68">
        <v>12.554336738697174</v>
      </c>
      <c r="P122" s="68" t="s">
        <v>268</v>
      </c>
      <c r="Q122" s="68">
        <v>7.8464604616857336</v>
      </c>
      <c r="R122" s="68" t="s">
        <v>268</v>
      </c>
      <c r="S122" s="68" t="s">
        <v>268</v>
      </c>
      <c r="T122" s="68" t="s">
        <v>268</v>
      </c>
      <c r="U122" s="68">
        <v>20.400797200382907</v>
      </c>
      <c r="X122" s="69" t="b">
        <v>0</v>
      </c>
      <c r="Y122" s="48" t="s">
        <v>269</v>
      </c>
    </row>
    <row r="123" spans="1:25">
      <c r="A123" s="59" t="s">
        <v>737</v>
      </c>
      <c r="B123" s="56" t="s">
        <v>213</v>
      </c>
      <c r="C123" s="56" t="s">
        <v>224</v>
      </c>
      <c r="D123" s="54" t="s">
        <v>97</v>
      </c>
      <c r="E123" s="56">
        <v>5</v>
      </c>
      <c r="F123" s="56">
        <v>9</v>
      </c>
      <c r="G123" s="56">
        <v>14</v>
      </c>
      <c r="H123" s="56">
        <v>20</v>
      </c>
      <c r="I123" s="56">
        <v>8</v>
      </c>
      <c r="J123" s="56">
        <v>5</v>
      </c>
      <c r="K123" s="56">
        <v>61</v>
      </c>
      <c r="L123" s="48">
        <v>63723</v>
      </c>
      <c r="M123" s="48">
        <v>32523</v>
      </c>
      <c r="N123" s="48">
        <v>31200</v>
      </c>
      <c r="O123" s="68">
        <v>7.8464604616857336</v>
      </c>
      <c r="P123" s="68">
        <v>14.123628831034321</v>
      </c>
      <c r="Q123" s="68">
        <v>21.970089292720054</v>
      </c>
      <c r="R123" s="68">
        <v>31.385841846742935</v>
      </c>
      <c r="S123" s="68">
        <v>12.554336738697174</v>
      </c>
      <c r="T123" s="68">
        <v>7.8464604616857336</v>
      </c>
      <c r="U123" s="68">
        <v>95.726817632565954</v>
      </c>
      <c r="X123" s="69" t="b">
        <v>0</v>
      </c>
      <c r="Y123" s="48" t="s">
        <v>269</v>
      </c>
    </row>
    <row r="124" spans="1:25">
      <c r="A124" s="59" t="s">
        <v>738</v>
      </c>
      <c r="B124" s="56" t="s">
        <v>213</v>
      </c>
      <c r="C124" s="56" t="s">
        <v>224</v>
      </c>
      <c r="D124" s="54" t="s">
        <v>285</v>
      </c>
      <c r="E124" s="56">
        <v>0</v>
      </c>
      <c r="F124" s="56">
        <v>5</v>
      </c>
      <c r="G124" s="56">
        <v>5</v>
      </c>
      <c r="H124" s="56">
        <v>0</v>
      </c>
      <c r="I124" s="56">
        <v>0</v>
      </c>
      <c r="J124" s="56">
        <v>0</v>
      </c>
      <c r="K124" s="56">
        <v>10</v>
      </c>
      <c r="L124" s="48">
        <v>63723</v>
      </c>
      <c r="M124" s="48">
        <v>32523</v>
      </c>
      <c r="N124" s="48">
        <v>31200</v>
      </c>
      <c r="O124" s="68" t="s">
        <v>268</v>
      </c>
      <c r="P124" s="68">
        <v>7.8464604616857336</v>
      </c>
      <c r="Q124" s="68">
        <v>7.8464604616857336</v>
      </c>
      <c r="R124" s="68" t="s">
        <v>268</v>
      </c>
      <c r="S124" s="68" t="s">
        <v>268</v>
      </c>
      <c r="T124" s="68" t="s">
        <v>268</v>
      </c>
      <c r="U124" s="68">
        <v>15.692920923371467</v>
      </c>
      <c r="X124" s="69" t="b">
        <v>0</v>
      </c>
      <c r="Y124" s="48" t="s">
        <v>269</v>
      </c>
    </row>
    <row r="125" spans="1:25">
      <c r="A125" s="59" t="s">
        <v>739</v>
      </c>
      <c r="B125" s="56" t="s">
        <v>213</v>
      </c>
      <c r="C125" s="56" t="s">
        <v>224</v>
      </c>
      <c r="D125" s="54" t="s">
        <v>287</v>
      </c>
      <c r="E125" s="56">
        <v>0</v>
      </c>
      <c r="F125" s="56">
        <v>5</v>
      </c>
      <c r="G125" s="56">
        <v>13</v>
      </c>
      <c r="H125" s="56">
        <v>12</v>
      </c>
      <c r="I125" s="56">
        <v>7</v>
      </c>
      <c r="J125" s="56">
        <v>5</v>
      </c>
      <c r="K125" s="56">
        <v>42</v>
      </c>
      <c r="L125" s="48">
        <v>63723</v>
      </c>
      <c r="M125" s="48">
        <v>32523</v>
      </c>
      <c r="N125" s="48">
        <v>31200</v>
      </c>
      <c r="O125" s="68" t="s">
        <v>268</v>
      </c>
      <c r="P125" s="68">
        <v>7.8464604616857336</v>
      </c>
      <c r="Q125" s="68">
        <v>20.400797200382907</v>
      </c>
      <c r="R125" s="68">
        <v>18.831505108045761</v>
      </c>
      <c r="S125" s="68">
        <v>10.985044646360027</v>
      </c>
      <c r="T125" s="68">
        <v>7.8464604616857336</v>
      </c>
      <c r="U125" s="68">
        <v>65.910267878160155</v>
      </c>
      <c r="X125" s="69" t="b">
        <v>0</v>
      </c>
      <c r="Y125" s="48" t="s">
        <v>269</v>
      </c>
    </row>
    <row r="126" spans="1:25">
      <c r="A126" s="59" t="s">
        <v>740</v>
      </c>
      <c r="B126" s="56" t="s">
        <v>213</v>
      </c>
      <c r="C126" s="56" t="s">
        <v>224</v>
      </c>
      <c r="D126" s="54" t="s">
        <v>126</v>
      </c>
      <c r="E126" s="56">
        <v>0</v>
      </c>
      <c r="F126" s="56">
        <v>0</v>
      </c>
      <c r="G126" s="56">
        <v>0</v>
      </c>
      <c r="H126" s="56">
        <v>0</v>
      </c>
      <c r="I126" s="56">
        <v>0</v>
      </c>
      <c r="J126" s="56">
        <v>0</v>
      </c>
      <c r="K126" s="56">
        <v>0</v>
      </c>
      <c r="L126" s="48">
        <v>63723</v>
      </c>
      <c r="M126" s="48">
        <v>32523</v>
      </c>
      <c r="N126" s="48">
        <v>31200</v>
      </c>
      <c r="O126" s="68" t="s">
        <v>268</v>
      </c>
      <c r="P126" s="68" t="s">
        <v>268</v>
      </c>
      <c r="Q126" s="68" t="s">
        <v>268</v>
      </c>
      <c r="R126" s="68" t="s">
        <v>268</v>
      </c>
      <c r="S126" s="68" t="s">
        <v>268</v>
      </c>
      <c r="T126" s="68" t="s">
        <v>268</v>
      </c>
      <c r="U126" s="68" t="s">
        <v>268</v>
      </c>
      <c r="X126" s="69" t="b">
        <v>0</v>
      </c>
      <c r="Y126" s="48" t="s">
        <v>269</v>
      </c>
    </row>
    <row r="127" spans="1:25">
      <c r="A127" s="59" t="s">
        <v>741</v>
      </c>
      <c r="B127" s="56" t="s">
        <v>213</v>
      </c>
      <c r="C127" s="56" t="s">
        <v>224</v>
      </c>
      <c r="D127" s="54" t="s">
        <v>130</v>
      </c>
      <c r="E127" s="56">
        <v>5</v>
      </c>
      <c r="F127" s="56">
        <v>0</v>
      </c>
      <c r="G127" s="56">
        <v>17</v>
      </c>
      <c r="H127" s="56">
        <v>11</v>
      </c>
      <c r="I127" s="56">
        <v>15</v>
      </c>
      <c r="J127" s="56">
        <v>8</v>
      </c>
      <c r="K127" s="56">
        <v>56</v>
      </c>
      <c r="L127" s="48">
        <v>63723</v>
      </c>
      <c r="M127" s="48">
        <v>32523</v>
      </c>
      <c r="N127" s="48">
        <v>31200</v>
      </c>
      <c r="O127" s="68">
        <v>15.373735510254281</v>
      </c>
      <c r="P127" s="68" t="s">
        <v>268</v>
      </c>
      <c r="Q127" s="68">
        <v>52.270700734864555</v>
      </c>
      <c r="R127" s="68">
        <v>33.82221812255942</v>
      </c>
      <c r="S127" s="68">
        <v>46.121206530762848</v>
      </c>
      <c r="T127" s="68">
        <v>24.597976816406849</v>
      </c>
      <c r="U127" s="68">
        <v>172.18583771484793</v>
      </c>
      <c r="X127" s="69" t="b">
        <v>0</v>
      </c>
      <c r="Y127" s="48" t="s">
        <v>269</v>
      </c>
    </row>
    <row r="128" spans="1:25">
      <c r="A128" s="59" t="s">
        <v>742</v>
      </c>
      <c r="B128" s="56" t="s">
        <v>213</v>
      </c>
      <c r="C128" s="56" t="s">
        <v>224</v>
      </c>
      <c r="D128" s="54" t="s">
        <v>159</v>
      </c>
      <c r="E128" s="56">
        <v>0</v>
      </c>
      <c r="F128" s="56">
        <v>0</v>
      </c>
      <c r="G128" s="56">
        <v>0</v>
      </c>
      <c r="H128" s="56">
        <v>0</v>
      </c>
      <c r="I128" s="56">
        <v>0</v>
      </c>
      <c r="J128" s="56">
        <v>0</v>
      </c>
      <c r="K128" s="56">
        <v>0</v>
      </c>
      <c r="L128" s="48">
        <v>63723</v>
      </c>
      <c r="M128" s="48">
        <v>32523</v>
      </c>
      <c r="N128" s="48">
        <v>31200</v>
      </c>
      <c r="O128" s="68" t="s">
        <v>268</v>
      </c>
      <c r="P128" s="68" t="s">
        <v>268</v>
      </c>
      <c r="Q128" s="68" t="s">
        <v>268</v>
      </c>
      <c r="R128" s="68" t="s">
        <v>268</v>
      </c>
      <c r="S128" s="68" t="s">
        <v>268</v>
      </c>
      <c r="T128" s="68" t="s">
        <v>268</v>
      </c>
      <c r="U128" s="68" t="s">
        <v>268</v>
      </c>
      <c r="X128" s="69" t="b">
        <v>0</v>
      </c>
      <c r="Y128" s="48" t="s">
        <v>269</v>
      </c>
    </row>
    <row r="129" spans="1:34">
      <c r="A129" s="59" t="s">
        <v>743</v>
      </c>
      <c r="B129" s="56" t="s">
        <v>213</v>
      </c>
      <c r="C129" s="56" t="s">
        <v>224</v>
      </c>
      <c r="D129" s="54" t="s">
        <v>140</v>
      </c>
      <c r="E129" s="56">
        <v>0</v>
      </c>
      <c r="F129" s="56">
        <v>0</v>
      </c>
      <c r="G129" s="56">
        <v>0</v>
      </c>
      <c r="H129" s="56">
        <v>0</v>
      </c>
      <c r="I129" s="56">
        <v>0</v>
      </c>
      <c r="J129" s="56">
        <v>0</v>
      </c>
      <c r="K129" s="56">
        <v>0</v>
      </c>
      <c r="L129" s="48">
        <v>63723</v>
      </c>
      <c r="M129" s="48">
        <v>32523</v>
      </c>
      <c r="N129" s="48">
        <v>31200</v>
      </c>
      <c r="O129" s="68" t="s">
        <v>268</v>
      </c>
      <c r="P129" s="68" t="s">
        <v>268</v>
      </c>
      <c r="Q129" s="68" t="s">
        <v>268</v>
      </c>
      <c r="R129" s="68" t="s">
        <v>268</v>
      </c>
      <c r="S129" s="68" t="s">
        <v>268</v>
      </c>
      <c r="T129" s="68" t="s">
        <v>268</v>
      </c>
      <c r="U129" s="68" t="s">
        <v>268</v>
      </c>
      <c r="X129" s="69" t="b">
        <v>0</v>
      </c>
      <c r="Y129" s="48" t="s">
        <v>269</v>
      </c>
    </row>
    <row r="130" spans="1:34">
      <c r="A130" s="59" t="s">
        <v>744</v>
      </c>
      <c r="B130" s="56" t="s">
        <v>213</v>
      </c>
      <c r="C130" s="56" t="s">
        <v>224</v>
      </c>
      <c r="D130" s="54" t="s">
        <v>144</v>
      </c>
      <c r="E130" s="56">
        <v>5</v>
      </c>
      <c r="F130" s="56">
        <v>8</v>
      </c>
      <c r="G130" s="56">
        <v>17</v>
      </c>
      <c r="H130" s="56">
        <v>12</v>
      </c>
      <c r="I130" s="56">
        <v>10</v>
      </c>
      <c r="J130" s="56">
        <v>5</v>
      </c>
      <c r="K130" s="56">
        <v>57</v>
      </c>
      <c r="L130" s="48">
        <v>63723</v>
      </c>
      <c r="M130" s="48">
        <v>32523</v>
      </c>
      <c r="N130" s="48">
        <v>31200</v>
      </c>
      <c r="O130" s="68">
        <v>15.373735510254281</v>
      </c>
      <c r="P130" s="68">
        <v>24.597976816406849</v>
      </c>
      <c r="Q130" s="68">
        <v>52.270700734864555</v>
      </c>
      <c r="R130" s="68">
        <v>36.896965224610277</v>
      </c>
      <c r="S130" s="68">
        <v>30.747471020508563</v>
      </c>
      <c r="T130" s="68">
        <v>15.373735510254281</v>
      </c>
      <c r="U130" s="68">
        <v>175.26058481689881</v>
      </c>
      <c r="X130" s="69" t="b">
        <v>0</v>
      </c>
      <c r="Y130" s="48" t="s">
        <v>269</v>
      </c>
    </row>
    <row r="131" spans="1:34">
      <c r="A131" s="59" t="s">
        <v>745</v>
      </c>
      <c r="B131" s="56" t="s">
        <v>213</v>
      </c>
      <c r="C131" s="56" t="s">
        <v>224</v>
      </c>
      <c r="D131" s="54" t="s">
        <v>58</v>
      </c>
      <c r="E131" s="56">
        <v>5</v>
      </c>
      <c r="F131" s="56">
        <v>0</v>
      </c>
      <c r="G131" s="56">
        <v>0</v>
      </c>
      <c r="H131" s="56">
        <v>5</v>
      </c>
      <c r="I131" s="56">
        <v>0</v>
      </c>
      <c r="J131" s="56">
        <v>0</v>
      </c>
      <c r="K131" s="56">
        <v>10</v>
      </c>
      <c r="L131" s="48">
        <v>63723</v>
      </c>
      <c r="M131" s="48">
        <v>32523</v>
      </c>
      <c r="N131" s="48">
        <v>31200</v>
      </c>
      <c r="O131" s="68">
        <v>7.8464604616857336</v>
      </c>
      <c r="P131" s="68" t="s">
        <v>268</v>
      </c>
      <c r="Q131" s="68" t="s">
        <v>268</v>
      </c>
      <c r="R131" s="68">
        <v>7.8464604616857336</v>
      </c>
      <c r="S131" s="68" t="s">
        <v>268</v>
      </c>
      <c r="T131" s="68" t="s">
        <v>268</v>
      </c>
      <c r="U131" s="68">
        <v>15.692920923371467</v>
      </c>
      <c r="X131" s="69" t="b">
        <v>0</v>
      </c>
      <c r="Y131" s="48" t="s">
        <v>269</v>
      </c>
    </row>
    <row r="132" spans="1:34">
      <c r="A132" s="59" t="s">
        <v>746</v>
      </c>
      <c r="B132" s="56" t="s">
        <v>213</v>
      </c>
      <c r="C132" s="56" t="s">
        <v>224</v>
      </c>
      <c r="D132" s="54" t="s">
        <v>62</v>
      </c>
      <c r="E132" s="56">
        <v>17</v>
      </c>
      <c r="F132" s="56">
        <v>5</v>
      </c>
      <c r="G132" s="56">
        <v>31</v>
      </c>
      <c r="H132" s="56">
        <v>35</v>
      </c>
      <c r="I132" s="56">
        <v>26</v>
      </c>
      <c r="J132" s="56">
        <v>5</v>
      </c>
      <c r="K132" s="56">
        <v>119</v>
      </c>
      <c r="L132" s="48">
        <v>63723</v>
      </c>
      <c r="M132" s="48">
        <v>32523</v>
      </c>
      <c r="N132" s="48">
        <v>31200</v>
      </c>
      <c r="O132" s="68">
        <v>26.677965569731494</v>
      </c>
      <c r="P132" s="68">
        <v>7.8464604616857336</v>
      </c>
      <c r="Q132" s="68">
        <v>48.648054862451545</v>
      </c>
      <c r="R132" s="68">
        <v>54.925223231800139</v>
      </c>
      <c r="S132" s="68">
        <v>40.801594400765815</v>
      </c>
      <c r="T132" s="68">
        <v>7.8464604616857336</v>
      </c>
      <c r="U132" s="68">
        <v>186.74575898812046</v>
      </c>
      <c r="X132" s="69" t="b">
        <v>0</v>
      </c>
      <c r="Y132" s="48" t="s">
        <v>269</v>
      </c>
    </row>
    <row r="133" spans="1:34">
      <c r="A133" s="59" t="s">
        <v>747</v>
      </c>
      <c r="B133" s="56" t="s">
        <v>213</v>
      </c>
      <c r="C133" s="56" t="s">
        <v>224</v>
      </c>
      <c r="D133" s="54" t="s">
        <v>272</v>
      </c>
      <c r="E133" s="56">
        <v>0</v>
      </c>
      <c r="F133" s="56">
        <v>0</v>
      </c>
      <c r="G133" s="56">
        <v>5</v>
      </c>
      <c r="H133" s="56">
        <v>0</v>
      </c>
      <c r="I133" s="56">
        <v>5</v>
      </c>
      <c r="J133" s="56">
        <v>0</v>
      </c>
      <c r="K133" s="56">
        <v>10</v>
      </c>
      <c r="L133" s="48">
        <v>63723</v>
      </c>
      <c r="M133" s="48">
        <v>32523</v>
      </c>
      <c r="N133" s="48">
        <v>31200</v>
      </c>
      <c r="O133" s="68" t="s">
        <v>268</v>
      </c>
      <c r="P133" s="68" t="s">
        <v>268</v>
      </c>
      <c r="Q133" s="68">
        <v>7.8464604616857336</v>
      </c>
      <c r="R133" s="68" t="s">
        <v>268</v>
      </c>
      <c r="S133" s="68">
        <v>7.8464604616857336</v>
      </c>
      <c r="T133" s="68" t="s">
        <v>268</v>
      </c>
      <c r="U133" s="68">
        <v>15.692920923371467</v>
      </c>
      <c r="X133" s="69" t="b">
        <v>0</v>
      </c>
      <c r="Y133" s="48" t="s">
        <v>269</v>
      </c>
    </row>
    <row r="134" spans="1:34">
      <c r="A134" s="59" t="s">
        <v>748</v>
      </c>
      <c r="B134" s="56" t="s">
        <v>209</v>
      </c>
      <c r="C134" s="56" t="s">
        <v>224</v>
      </c>
      <c r="D134" s="54" t="s">
        <v>198</v>
      </c>
      <c r="E134" s="56">
        <v>5</v>
      </c>
      <c r="F134" s="56">
        <v>7</v>
      </c>
      <c r="G134" s="56">
        <v>9</v>
      </c>
      <c r="H134" s="56">
        <v>11</v>
      </c>
      <c r="I134" s="56">
        <v>6</v>
      </c>
      <c r="J134" s="56">
        <v>0</v>
      </c>
      <c r="K134" s="56">
        <v>38</v>
      </c>
      <c r="L134" s="48">
        <v>63723</v>
      </c>
      <c r="M134" s="48">
        <v>32523</v>
      </c>
      <c r="N134" s="48">
        <v>31200</v>
      </c>
      <c r="O134" s="68">
        <v>7.8464604616857336</v>
      </c>
      <c r="P134" s="68">
        <v>10.985044646360027</v>
      </c>
      <c r="Q134" s="68">
        <v>14.123628831034321</v>
      </c>
      <c r="R134" s="68">
        <v>17.262213015708614</v>
      </c>
      <c r="S134" s="68">
        <v>9.4157525540228804</v>
      </c>
      <c r="T134" s="68" t="s">
        <v>268</v>
      </c>
      <c r="U134" s="68">
        <v>59.633099508811569</v>
      </c>
      <c r="X134" s="69" t="b">
        <v>0</v>
      </c>
      <c r="Y134" s="48" t="s">
        <v>269</v>
      </c>
    </row>
    <row r="135" spans="1:34">
      <c r="A135" s="59" t="s">
        <v>749</v>
      </c>
      <c r="B135" s="56" t="s">
        <v>209</v>
      </c>
      <c r="C135" s="56" t="s">
        <v>224</v>
      </c>
      <c r="D135" s="54" t="s">
        <v>277</v>
      </c>
      <c r="E135" s="56">
        <v>0</v>
      </c>
      <c r="F135" s="56">
        <v>5</v>
      </c>
      <c r="G135" s="56">
        <v>5</v>
      </c>
      <c r="H135" s="56">
        <v>0</v>
      </c>
      <c r="I135" s="56">
        <v>5</v>
      </c>
      <c r="J135" s="56">
        <v>0</v>
      </c>
      <c r="K135" s="56">
        <v>15</v>
      </c>
      <c r="L135" s="48">
        <v>63723</v>
      </c>
      <c r="M135" s="48">
        <v>32523</v>
      </c>
      <c r="N135" s="48">
        <v>31200</v>
      </c>
      <c r="O135" s="68" t="s">
        <v>268</v>
      </c>
      <c r="P135" s="68">
        <v>7.8464604616857336</v>
      </c>
      <c r="Q135" s="68">
        <v>7.8464604616857336</v>
      </c>
      <c r="R135" s="68" t="s">
        <v>268</v>
      </c>
      <c r="S135" s="68">
        <v>7.8464604616857336</v>
      </c>
      <c r="T135" s="68" t="s">
        <v>268</v>
      </c>
      <c r="U135" s="68">
        <v>23.539381385057201</v>
      </c>
      <c r="X135" s="69" t="b">
        <v>0</v>
      </c>
      <c r="Y135" s="48" t="s">
        <v>269</v>
      </c>
    </row>
    <row r="136" spans="1:34">
      <c r="A136" s="59" t="s">
        <v>750</v>
      </c>
      <c r="B136" s="56" t="s">
        <v>209</v>
      </c>
      <c r="C136" s="56" t="s">
        <v>224</v>
      </c>
      <c r="D136" s="54" t="s">
        <v>199</v>
      </c>
      <c r="E136" s="56">
        <v>0</v>
      </c>
      <c r="F136" s="56">
        <v>5</v>
      </c>
      <c r="G136" s="56">
        <v>12</v>
      </c>
      <c r="H136" s="56">
        <v>9</v>
      </c>
      <c r="I136" s="56">
        <v>5</v>
      </c>
      <c r="J136" s="56">
        <v>0</v>
      </c>
      <c r="K136" s="56">
        <v>31</v>
      </c>
      <c r="L136" s="48">
        <v>63723</v>
      </c>
      <c r="M136" s="48">
        <v>32523</v>
      </c>
      <c r="N136" s="48">
        <v>31200</v>
      </c>
      <c r="O136" s="68" t="s">
        <v>268</v>
      </c>
      <c r="P136" s="68">
        <v>7.8464604616857336</v>
      </c>
      <c r="Q136" s="68">
        <v>18.831505108045761</v>
      </c>
      <c r="R136" s="68">
        <v>14.123628831034321</v>
      </c>
      <c r="S136" s="68">
        <v>7.8464604616857336</v>
      </c>
      <c r="T136" s="68" t="s">
        <v>268</v>
      </c>
      <c r="U136" s="68">
        <v>48.648054862451545</v>
      </c>
      <c r="X136" s="69" t="b">
        <v>0</v>
      </c>
      <c r="Y136" s="48" t="s">
        <v>269</v>
      </c>
    </row>
    <row r="137" spans="1:34">
      <c r="A137" s="59" t="s">
        <v>751</v>
      </c>
      <c r="B137" s="56" t="s">
        <v>209</v>
      </c>
      <c r="C137" s="56" t="s">
        <v>224</v>
      </c>
      <c r="D137" s="54" t="s">
        <v>149</v>
      </c>
      <c r="E137" s="56">
        <v>5</v>
      </c>
      <c r="F137" s="56">
        <v>0</v>
      </c>
      <c r="G137" s="56">
        <v>0</v>
      </c>
      <c r="H137" s="56">
        <v>0</v>
      </c>
      <c r="I137" s="56">
        <v>0</v>
      </c>
      <c r="J137" s="56">
        <v>0</v>
      </c>
      <c r="K137" s="56">
        <v>5</v>
      </c>
      <c r="L137" s="48">
        <v>63723</v>
      </c>
      <c r="M137" s="48">
        <v>32523</v>
      </c>
      <c r="N137" s="48">
        <v>31200</v>
      </c>
      <c r="O137" s="68">
        <v>7.8464604616857336</v>
      </c>
      <c r="P137" s="68" t="s">
        <v>268</v>
      </c>
      <c r="Q137" s="68" t="s">
        <v>268</v>
      </c>
      <c r="R137" s="68" t="s">
        <v>268</v>
      </c>
      <c r="S137" s="68" t="s">
        <v>268</v>
      </c>
      <c r="T137" s="68" t="s">
        <v>268</v>
      </c>
      <c r="U137" s="68">
        <v>7.8464604616857336</v>
      </c>
      <c r="X137" s="69" t="b">
        <v>0</v>
      </c>
      <c r="Y137" s="48" t="s">
        <v>269</v>
      </c>
    </row>
    <row r="138" spans="1:34">
      <c r="A138" s="59" t="s">
        <v>752</v>
      </c>
      <c r="B138" s="56" t="s">
        <v>209</v>
      </c>
      <c r="C138" s="56" t="s">
        <v>224</v>
      </c>
      <c r="D138" s="54" t="s">
        <v>93</v>
      </c>
      <c r="E138" s="56">
        <v>0</v>
      </c>
      <c r="F138" s="56">
        <v>0</v>
      </c>
      <c r="G138" s="56">
        <v>0</v>
      </c>
      <c r="H138" s="56">
        <v>0</v>
      </c>
      <c r="I138" s="56">
        <v>0</v>
      </c>
      <c r="J138" s="56">
        <v>0</v>
      </c>
      <c r="K138" s="56">
        <v>0</v>
      </c>
      <c r="L138" s="48">
        <v>63723</v>
      </c>
      <c r="M138" s="48">
        <v>32523</v>
      </c>
      <c r="N138" s="48">
        <v>31200</v>
      </c>
      <c r="O138" s="68" t="s">
        <v>268</v>
      </c>
      <c r="P138" s="68" t="s">
        <v>268</v>
      </c>
      <c r="Q138" s="68" t="s">
        <v>268</v>
      </c>
      <c r="R138" s="68" t="s">
        <v>268</v>
      </c>
      <c r="S138" s="68" t="s">
        <v>268</v>
      </c>
      <c r="T138" s="68" t="s">
        <v>268</v>
      </c>
      <c r="U138" s="68" t="s">
        <v>268</v>
      </c>
      <c r="V138" s="56"/>
      <c r="W138" s="56"/>
      <c r="X138" s="69" t="b">
        <v>0</v>
      </c>
      <c r="Y138" s="48" t="s">
        <v>269</v>
      </c>
      <c r="Z138" s="54"/>
      <c r="AA138" s="54"/>
      <c r="AB138" s="55"/>
      <c r="AC138" s="55"/>
      <c r="AD138" s="55"/>
      <c r="AE138" s="55">
        <v>440</v>
      </c>
      <c r="AF138" s="55">
        <v>233</v>
      </c>
      <c r="AG138" s="55">
        <v>126</v>
      </c>
      <c r="AH138" s="55">
        <v>1637</v>
      </c>
    </row>
    <row r="139" spans="1:34">
      <c r="A139" s="59" t="s">
        <v>753</v>
      </c>
      <c r="B139" s="56" t="s">
        <v>209</v>
      </c>
      <c r="C139" s="56" t="s">
        <v>224</v>
      </c>
      <c r="D139" s="54" t="s">
        <v>152</v>
      </c>
      <c r="E139" s="56">
        <v>0</v>
      </c>
      <c r="F139" s="56">
        <v>0</v>
      </c>
      <c r="G139" s="56">
        <v>0</v>
      </c>
      <c r="H139" s="56">
        <v>0</v>
      </c>
      <c r="I139" s="56">
        <v>0</v>
      </c>
      <c r="J139" s="56">
        <v>0</v>
      </c>
      <c r="K139" s="56">
        <v>0</v>
      </c>
      <c r="L139" s="48">
        <v>63723</v>
      </c>
      <c r="M139" s="48">
        <v>32523</v>
      </c>
      <c r="N139" s="48">
        <v>31200</v>
      </c>
      <c r="O139" s="68" t="s">
        <v>268</v>
      </c>
      <c r="P139" s="68" t="s">
        <v>268</v>
      </c>
      <c r="Q139" s="68" t="s">
        <v>268</v>
      </c>
      <c r="R139" s="68" t="s">
        <v>268</v>
      </c>
      <c r="S139" s="68" t="s">
        <v>268</v>
      </c>
      <c r="T139" s="68" t="s">
        <v>268</v>
      </c>
      <c r="U139" s="68" t="s">
        <v>268</v>
      </c>
      <c r="V139" s="56"/>
      <c r="W139" s="56"/>
      <c r="X139" s="69" t="b">
        <v>0</v>
      </c>
      <c r="Y139" s="48" t="s">
        <v>269</v>
      </c>
      <c r="Z139" s="54"/>
      <c r="AA139" s="54"/>
      <c r="AB139" s="55"/>
      <c r="AC139" s="55"/>
      <c r="AD139" s="55"/>
      <c r="AE139" s="55">
        <v>369</v>
      </c>
      <c r="AF139" s="55">
        <v>198</v>
      </c>
      <c r="AG139" s="55">
        <v>110</v>
      </c>
      <c r="AH139" s="55">
        <v>1257</v>
      </c>
    </row>
    <row r="140" spans="1:34">
      <c r="A140" s="59" t="s">
        <v>754</v>
      </c>
      <c r="B140" s="56" t="s">
        <v>209</v>
      </c>
      <c r="C140" s="56" t="s">
        <v>224</v>
      </c>
      <c r="D140" s="54" t="s">
        <v>153</v>
      </c>
      <c r="E140" s="56">
        <v>10</v>
      </c>
      <c r="F140" s="56">
        <v>6</v>
      </c>
      <c r="G140" s="56">
        <v>0</v>
      </c>
      <c r="H140" s="56">
        <v>0</v>
      </c>
      <c r="I140" s="56">
        <v>0</v>
      </c>
      <c r="J140" s="56">
        <v>0</v>
      </c>
      <c r="K140" s="56">
        <v>16</v>
      </c>
      <c r="L140" s="48">
        <v>63723</v>
      </c>
      <c r="M140" s="48">
        <v>32523</v>
      </c>
      <c r="N140" s="48">
        <v>31200</v>
      </c>
      <c r="O140" s="68">
        <v>15.692920923371467</v>
      </c>
      <c r="P140" s="68">
        <v>9.4157525540228804</v>
      </c>
      <c r="Q140" s="68" t="s">
        <v>268</v>
      </c>
      <c r="R140" s="68" t="s">
        <v>268</v>
      </c>
      <c r="S140" s="68" t="s">
        <v>268</v>
      </c>
      <c r="T140" s="68" t="s">
        <v>268</v>
      </c>
      <c r="U140" s="68">
        <v>25.108673477394348</v>
      </c>
      <c r="V140" s="56"/>
      <c r="W140" s="56"/>
      <c r="X140" s="69" t="b">
        <v>0</v>
      </c>
      <c r="Y140" s="48" t="s">
        <v>269</v>
      </c>
      <c r="Z140" s="54"/>
      <c r="AA140" s="54"/>
      <c r="AB140" s="55"/>
      <c r="AC140" s="55"/>
      <c r="AD140" s="55"/>
      <c r="AE140" s="55">
        <v>441</v>
      </c>
      <c r="AF140" s="55">
        <v>318</v>
      </c>
      <c r="AG140" s="55">
        <v>174</v>
      </c>
      <c r="AH140" s="55">
        <v>1820</v>
      </c>
    </row>
    <row r="141" spans="1:34">
      <c r="A141" s="59" t="s">
        <v>755</v>
      </c>
      <c r="B141" s="56" t="s">
        <v>209</v>
      </c>
      <c r="C141" s="56" t="s">
        <v>224</v>
      </c>
      <c r="D141" s="54" t="s">
        <v>97</v>
      </c>
      <c r="E141" s="56">
        <v>8</v>
      </c>
      <c r="F141" s="56">
        <v>0</v>
      </c>
      <c r="G141" s="56">
        <v>9</v>
      </c>
      <c r="H141" s="56">
        <v>9</v>
      </c>
      <c r="I141" s="56">
        <v>5</v>
      </c>
      <c r="J141" s="56">
        <v>5</v>
      </c>
      <c r="K141" s="56">
        <v>36</v>
      </c>
      <c r="L141" s="48">
        <v>63723</v>
      </c>
      <c r="M141" s="48">
        <v>32523</v>
      </c>
      <c r="N141" s="48">
        <v>31200</v>
      </c>
      <c r="O141" s="68">
        <v>12.554336738697174</v>
      </c>
      <c r="P141" s="68" t="s">
        <v>268</v>
      </c>
      <c r="Q141" s="68">
        <v>14.123628831034321</v>
      </c>
      <c r="R141" s="68">
        <v>14.123628831034321</v>
      </c>
      <c r="S141" s="68">
        <v>7.8464604616857336</v>
      </c>
      <c r="T141" s="68">
        <v>7.8464604616857336</v>
      </c>
      <c r="U141" s="68">
        <v>56.494515324137282</v>
      </c>
      <c r="V141" s="56"/>
      <c r="W141" s="56"/>
      <c r="X141" s="69" t="b">
        <v>0</v>
      </c>
      <c r="Y141" s="48" t="s">
        <v>269</v>
      </c>
      <c r="Z141" s="54"/>
      <c r="AA141" s="54"/>
      <c r="AB141" s="55"/>
      <c r="AC141" s="55"/>
      <c r="AD141" s="55"/>
      <c r="AE141" s="55">
        <v>397</v>
      </c>
      <c r="AF141" s="55">
        <v>259</v>
      </c>
      <c r="AG141" s="55">
        <v>133</v>
      </c>
      <c r="AH141" s="55">
        <v>1481</v>
      </c>
    </row>
    <row r="142" spans="1:34">
      <c r="A142" s="59" t="s">
        <v>756</v>
      </c>
      <c r="B142" s="56" t="s">
        <v>209</v>
      </c>
      <c r="C142" s="56" t="s">
        <v>224</v>
      </c>
      <c r="D142" s="54" t="s">
        <v>285</v>
      </c>
      <c r="E142" s="56">
        <v>0</v>
      </c>
      <c r="F142" s="56">
        <v>5</v>
      </c>
      <c r="G142" s="56">
        <v>0</v>
      </c>
      <c r="H142" s="56">
        <v>0</v>
      </c>
      <c r="I142" s="56">
        <v>0</v>
      </c>
      <c r="J142" s="56">
        <v>0</v>
      </c>
      <c r="K142" s="56">
        <v>5</v>
      </c>
      <c r="L142" s="48">
        <v>63723</v>
      </c>
      <c r="M142" s="48">
        <v>32523</v>
      </c>
      <c r="N142" s="48">
        <v>31200</v>
      </c>
      <c r="O142" s="68" t="s">
        <v>268</v>
      </c>
      <c r="P142" s="68">
        <v>7.8464604616857336</v>
      </c>
      <c r="Q142" s="68" t="s">
        <v>268</v>
      </c>
      <c r="R142" s="68" t="s">
        <v>268</v>
      </c>
      <c r="S142" s="68" t="s">
        <v>268</v>
      </c>
      <c r="T142" s="68" t="s">
        <v>268</v>
      </c>
      <c r="U142" s="68">
        <v>7.8464604616857336</v>
      </c>
      <c r="X142" s="69" t="b">
        <v>0</v>
      </c>
      <c r="Y142" s="48" t="s">
        <v>269</v>
      </c>
    </row>
    <row r="143" spans="1:34">
      <c r="A143" s="59" t="s">
        <v>757</v>
      </c>
      <c r="B143" s="56" t="s">
        <v>209</v>
      </c>
      <c r="C143" s="56" t="s">
        <v>224</v>
      </c>
      <c r="D143" s="54" t="s">
        <v>287</v>
      </c>
      <c r="E143" s="56">
        <v>0</v>
      </c>
      <c r="F143" s="56">
        <v>0</v>
      </c>
      <c r="G143" s="56">
        <v>11</v>
      </c>
      <c r="H143" s="56">
        <v>12</v>
      </c>
      <c r="I143" s="56">
        <v>7</v>
      </c>
      <c r="J143" s="56">
        <v>0</v>
      </c>
      <c r="K143" s="56">
        <v>30</v>
      </c>
      <c r="L143" s="48">
        <v>63723</v>
      </c>
      <c r="M143" s="48">
        <v>32523</v>
      </c>
      <c r="N143" s="48">
        <v>31200</v>
      </c>
      <c r="O143" s="68" t="s">
        <v>268</v>
      </c>
      <c r="P143" s="68" t="s">
        <v>268</v>
      </c>
      <c r="Q143" s="68">
        <v>17.262213015708614</v>
      </c>
      <c r="R143" s="68">
        <v>18.831505108045761</v>
      </c>
      <c r="S143" s="68">
        <v>10.985044646360027</v>
      </c>
      <c r="T143" s="68" t="s">
        <v>268</v>
      </c>
      <c r="U143" s="68">
        <v>47.078762770114402</v>
      </c>
      <c r="V143" s="58"/>
      <c r="W143" s="58"/>
      <c r="X143" s="69" t="b">
        <v>0</v>
      </c>
      <c r="Y143" s="48" t="s">
        <v>269</v>
      </c>
    </row>
    <row r="144" spans="1:34">
      <c r="A144" s="59" t="s">
        <v>758</v>
      </c>
      <c r="B144" s="56" t="s">
        <v>209</v>
      </c>
      <c r="C144" s="56" t="s">
        <v>224</v>
      </c>
      <c r="D144" s="54" t="s">
        <v>126</v>
      </c>
      <c r="E144" s="56">
        <v>5</v>
      </c>
      <c r="F144" s="56">
        <v>0</v>
      </c>
      <c r="G144" s="56">
        <v>0</v>
      </c>
      <c r="H144" s="56">
        <v>5</v>
      </c>
      <c r="I144" s="56">
        <v>0</v>
      </c>
      <c r="J144" s="56">
        <v>0</v>
      </c>
      <c r="K144" s="56">
        <v>10</v>
      </c>
      <c r="L144" s="48">
        <v>63723</v>
      </c>
      <c r="M144" s="48">
        <v>32523</v>
      </c>
      <c r="N144" s="48">
        <v>31200</v>
      </c>
      <c r="O144" s="68">
        <v>7.8464604616857336</v>
      </c>
      <c r="P144" s="68" t="s">
        <v>268</v>
      </c>
      <c r="Q144" s="68" t="s">
        <v>268</v>
      </c>
      <c r="R144" s="68">
        <v>7.8464604616857336</v>
      </c>
      <c r="S144" s="68" t="s">
        <v>268</v>
      </c>
      <c r="T144" s="68" t="s">
        <v>268</v>
      </c>
      <c r="U144" s="68">
        <v>15.692920923371467</v>
      </c>
      <c r="V144" s="58"/>
      <c r="W144" s="58"/>
      <c r="X144" s="69" t="b">
        <v>0</v>
      </c>
      <c r="Y144" s="48" t="s">
        <v>269</v>
      </c>
    </row>
    <row r="145" spans="1:25">
      <c r="A145" s="59" t="s">
        <v>759</v>
      </c>
      <c r="B145" s="56" t="s">
        <v>209</v>
      </c>
      <c r="C145" s="56" t="s">
        <v>224</v>
      </c>
      <c r="D145" s="54" t="s">
        <v>159</v>
      </c>
      <c r="E145" s="56">
        <v>0</v>
      </c>
      <c r="F145" s="56">
        <v>0</v>
      </c>
      <c r="G145" s="56">
        <v>0</v>
      </c>
      <c r="H145" s="56">
        <v>0</v>
      </c>
      <c r="I145" s="56">
        <v>0</v>
      </c>
      <c r="J145" s="56">
        <v>0</v>
      </c>
      <c r="K145" s="56">
        <v>0</v>
      </c>
      <c r="L145" s="48">
        <v>63723</v>
      </c>
      <c r="M145" s="48">
        <v>32523</v>
      </c>
      <c r="N145" s="48">
        <v>31200</v>
      </c>
      <c r="O145" s="68" t="s">
        <v>268</v>
      </c>
      <c r="P145" s="68" t="s">
        <v>268</v>
      </c>
      <c r="Q145" s="68" t="s">
        <v>268</v>
      </c>
      <c r="R145" s="68" t="s">
        <v>268</v>
      </c>
      <c r="S145" s="68" t="s">
        <v>268</v>
      </c>
      <c r="T145" s="68" t="s">
        <v>268</v>
      </c>
      <c r="U145" s="68" t="s">
        <v>268</v>
      </c>
      <c r="V145" s="58"/>
      <c r="W145" s="58"/>
      <c r="X145" s="69" t="b">
        <v>0</v>
      </c>
      <c r="Y145" s="48" t="s">
        <v>269</v>
      </c>
    </row>
    <row r="146" spans="1:25">
      <c r="A146" s="59" t="s">
        <v>760</v>
      </c>
      <c r="B146" s="56" t="s">
        <v>209</v>
      </c>
      <c r="C146" s="56" t="s">
        <v>224</v>
      </c>
      <c r="D146" s="54" t="s">
        <v>162</v>
      </c>
      <c r="E146" s="56">
        <v>41</v>
      </c>
      <c r="F146" s="56">
        <v>45</v>
      </c>
      <c r="G146" s="56">
        <v>73</v>
      </c>
      <c r="H146" s="56">
        <v>73</v>
      </c>
      <c r="I146" s="56">
        <v>19</v>
      </c>
      <c r="J146" s="56">
        <v>6</v>
      </c>
      <c r="K146" s="56">
        <v>257</v>
      </c>
      <c r="L146" s="48">
        <v>63723</v>
      </c>
      <c r="M146" s="48">
        <v>32523</v>
      </c>
      <c r="N146" s="48">
        <v>31200</v>
      </c>
      <c r="O146" s="68">
        <v>131.41025641025641</v>
      </c>
      <c r="P146" s="68">
        <v>144.23076923076923</v>
      </c>
      <c r="Q146" s="68">
        <v>233.97435897435901</v>
      </c>
      <c r="R146" s="68">
        <v>233.97435897435901</v>
      </c>
      <c r="S146" s="68">
        <v>60.897435897435898</v>
      </c>
      <c r="T146" s="68">
        <v>19.23076923076923</v>
      </c>
      <c r="U146" s="68">
        <v>823.71794871794862</v>
      </c>
      <c r="V146" s="58"/>
      <c r="W146" s="58"/>
      <c r="X146" s="69" t="b">
        <v>0</v>
      </c>
      <c r="Y146" s="48" t="s">
        <v>269</v>
      </c>
    </row>
    <row r="147" spans="1:25">
      <c r="A147" s="59" t="s">
        <v>761</v>
      </c>
      <c r="B147" s="56" t="s">
        <v>209</v>
      </c>
      <c r="C147" s="56" t="s">
        <v>224</v>
      </c>
      <c r="D147" s="54" t="s">
        <v>140</v>
      </c>
      <c r="E147" s="56">
        <v>5</v>
      </c>
      <c r="F147" s="56">
        <v>5</v>
      </c>
      <c r="G147" s="56">
        <v>0</v>
      </c>
      <c r="H147" s="56">
        <v>0</v>
      </c>
      <c r="I147" s="56">
        <v>0</v>
      </c>
      <c r="J147" s="56">
        <v>0</v>
      </c>
      <c r="K147" s="56">
        <v>10</v>
      </c>
      <c r="L147" s="48">
        <v>63723</v>
      </c>
      <c r="M147" s="48">
        <v>32523</v>
      </c>
      <c r="N147" s="48">
        <v>31200</v>
      </c>
      <c r="O147" s="68">
        <v>7.8464604616857336</v>
      </c>
      <c r="P147" s="68">
        <v>7.8464604616857336</v>
      </c>
      <c r="Q147" s="68" t="s">
        <v>268</v>
      </c>
      <c r="R147" s="68" t="s">
        <v>268</v>
      </c>
      <c r="S147" s="68" t="s">
        <v>268</v>
      </c>
      <c r="T147" s="68" t="s">
        <v>268</v>
      </c>
      <c r="U147" s="68">
        <v>15.692920923371467</v>
      </c>
      <c r="V147" s="58"/>
      <c r="W147" s="58"/>
      <c r="X147" s="69" t="b">
        <v>0</v>
      </c>
      <c r="Y147" s="48" t="s">
        <v>269</v>
      </c>
    </row>
    <row r="148" spans="1:25">
      <c r="A148" s="59" t="s">
        <v>762</v>
      </c>
      <c r="B148" s="56" t="s">
        <v>209</v>
      </c>
      <c r="C148" s="56" t="s">
        <v>224</v>
      </c>
      <c r="D148" s="54" t="s">
        <v>58</v>
      </c>
      <c r="E148" s="56">
        <v>0</v>
      </c>
      <c r="F148" s="56">
        <v>0</v>
      </c>
      <c r="G148" s="56">
        <v>0</v>
      </c>
      <c r="H148" s="56">
        <v>5</v>
      </c>
      <c r="I148" s="56">
        <v>5</v>
      </c>
      <c r="J148" s="56">
        <v>0</v>
      </c>
      <c r="K148" s="56">
        <v>10</v>
      </c>
      <c r="L148" s="48">
        <v>63723</v>
      </c>
      <c r="M148" s="48">
        <v>32523</v>
      </c>
      <c r="N148" s="48">
        <v>31200</v>
      </c>
      <c r="O148" s="68" t="s">
        <v>268</v>
      </c>
      <c r="P148" s="68" t="s">
        <v>268</v>
      </c>
      <c r="Q148" s="68" t="s">
        <v>268</v>
      </c>
      <c r="R148" s="68">
        <v>7.8464604616857336</v>
      </c>
      <c r="S148" s="68">
        <v>7.8464604616857336</v>
      </c>
      <c r="T148" s="68" t="s">
        <v>268</v>
      </c>
      <c r="U148" s="68">
        <v>15.692920923371467</v>
      </c>
      <c r="V148" s="58"/>
      <c r="W148" s="58"/>
      <c r="X148" s="69" t="b">
        <v>0</v>
      </c>
      <c r="Y148" s="48" t="s">
        <v>269</v>
      </c>
    </row>
    <row r="149" spans="1:25">
      <c r="A149" s="59" t="s">
        <v>763</v>
      </c>
      <c r="B149" s="56" t="s">
        <v>209</v>
      </c>
      <c r="C149" s="56" t="s">
        <v>224</v>
      </c>
      <c r="D149" s="54" t="s">
        <v>62</v>
      </c>
      <c r="E149" s="56">
        <v>23</v>
      </c>
      <c r="F149" s="56">
        <v>16</v>
      </c>
      <c r="G149" s="56">
        <v>31</v>
      </c>
      <c r="H149" s="56">
        <v>25</v>
      </c>
      <c r="I149" s="56">
        <v>24</v>
      </c>
      <c r="J149" s="56">
        <v>5</v>
      </c>
      <c r="K149" s="56">
        <v>124</v>
      </c>
      <c r="L149" s="48">
        <v>63723</v>
      </c>
      <c r="M149" s="48">
        <v>32523</v>
      </c>
      <c r="N149" s="48">
        <v>31200</v>
      </c>
      <c r="O149" s="68">
        <v>36.093718123754371</v>
      </c>
      <c r="P149" s="68">
        <v>25.108673477394348</v>
      </c>
      <c r="Q149" s="68">
        <v>48.648054862451545</v>
      </c>
      <c r="R149" s="68">
        <v>39.232302308428672</v>
      </c>
      <c r="S149" s="68">
        <v>37.663010216091521</v>
      </c>
      <c r="T149" s="68">
        <v>7.8464604616857336</v>
      </c>
      <c r="U149" s="68">
        <v>194.59221944980618</v>
      </c>
      <c r="V149" s="58"/>
      <c r="W149" s="58"/>
      <c r="X149" s="69" t="b">
        <v>0</v>
      </c>
      <c r="Y149" s="48" t="s">
        <v>269</v>
      </c>
    </row>
    <row r="150" spans="1:25">
      <c r="A150" s="59" t="s">
        <v>764</v>
      </c>
      <c r="B150" s="56" t="s">
        <v>209</v>
      </c>
      <c r="C150" s="56" t="s">
        <v>224</v>
      </c>
      <c r="D150" s="54" t="s">
        <v>272</v>
      </c>
      <c r="E150" s="56">
        <v>7</v>
      </c>
      <c r="F150" s="56">
        <v>5</v>
      </c>
      <c r="G150" s="56">
        <v>11</v>
      </c>
      <c r="H150" s="56">
        <v>10</v>
      </c>
      <c r="I150" s="56">
        <v>11</v>
      </c>
      <c r="J150" s="56">
        <v>5</v>
      </c>
      <c r="K150" s="56">
        <v>49</v>
      </c>
      <c r="L150" s="48">
        <v>63723</v>
      </c>
      <c r="M150" s="48">
        <v>32523</v>
      </c>
      <c r="N150" s="48">
        <v>31200</v>
      </c>
      <c r="O150" s="68">
        <v>10.985044646360027</v>
      </c>
      <c r="P150" s="68">
        <v>7.8464604616857336</v>
      </c>
      <c r="Q150" s="68">
        <v>17.262213015708614</v>
      </c>
      <c r="R150" s="68">
        <v>15.692920923371467</v>
      </c>
      <c r="S150" s="68">
        <v>17.262213015708614</v>
      </c>
      <c r="T150" s="68">
        <v>7.8464604616857336</v>
      </c>
      <c r="U150" s="68">
        <v>76.895312524520179</v>
      </c>
      <c r="V150" s="58"/>
      <c r="W150" s="58"/>
      <c r="X150" s="69" t="b">
        <v>0</v>
      </c>
      <c r="Y150" s="48" t="s">
        <v>269</v>
      </c>
    </row>
    <row r="151" spans="1:25">
      <c r="A151" s="59" t="s">
        <v>765</v>
      </c>
      <c r="B151" s="56" t="s">
        <v>213</v>
      </c>
      <c r="C151" s="56" t="s">
        <v>227</v>
      </c>
      <c r="D151" s="54" t="s">
        <v>198</v>
      </c>
      <c r="E151" s="56">
        <v>0</v>
      </c>
      <c r="F151" s="56">
        <v>0</v>
      </c>
      <c r="G151" s="56">
        <v>0</v>
      </c>
      <c r="H151" s="56">
        <v>0</v>
      </c>
      <c r="I151" s="56">
        <v>0</v>
      </c>
      <c r="J151" s="56">
        <v>0</v>
      </c>
      <c r="K151" s="56">
        <v>0</v>
      </c>
      <c r="L151" s="48">
        <v>30975</v>
      </c>
      <c r="M151" s="48">
        <v>15651</v>
      </c>
      <c r="N151" s="48">
        <v>15324</v>
      </c>
      <c r="O151" s="68" t="s">
        <v>268</v>
      </c>
      <c r="P151" s="68" t="s">
        <v>268</v>
      </c>
      <c r="Q151" s="68" t="s">
        <v>268</v>
      </c>
      <c r="R151" s="68" t="s">
        <v>268</v>
      </c>
      <c r="S151" s="68" t="s">
        <v>268</v>
      </c>
      <c r="T151" s="68" t="s">
        <v>268</v>
      </c>
      <c r="U151" s="68" t="s">
        <v>268</v>
      </c>
      <c r="V151" s="58"/>
      <c r="W151" s="58"/>
      <c r="X151" s="69" t="b">
        <v>0</v>
      </c>
      <c r="Y151" s="48" t="s">
        <v>269</v>
      </c>
    </row>
    <row r="152" spans="1:25">
      <c r="A152" s="59" t="s">
        <v>766</v>
      </c>
      <c r="B152" s="56" t="s">
        <v>213</v>
      </c>
      <c r="C152" s="56" t="s">
        <v>227</v>
      </c>
      <c r="D152" s="54" t="s">
        <v>52</v>
      </c>
      <c r="E152" s="56">
        <v>32</v>
      </c>
      <c r="F152" s="56">
        <v>13</v>
      </c>
      <c r="G152" s="56">
        <v>48</v>
      </c>
      <c r="H152" s="56">
        <v>53</v>
      </c>
      <c r="I152" s="56">
        <v>28</v>
      </c>
      <c r="J152" s="56">
        <v>15</v>
      </c>
      <c r="K152" s="56">
        <v>189</v>
      </c>
      <c r="L152" s="48">
        <v>30975</v>
      </c>
      <c r="M152" s="48">
        <v>15651</v>
      </c>
      <c r="N152" s="48">
        <v>15324</v>
      </c>
      <c r="O152" s="68">
        <v>204.45977892786402</v>
      </c>
      <c r="P152" s="68">
        <v>83.061785189444763</v>
      </c>
      <c r="Q152" s="68">
        <v>306.68966839179603</v>
      </c>
      <c r="R152" s="68">
        <v>338.63650884927478</v>
      </c>
      <c r="S152" s="68">
        <v>178.90230656188103</v>
      </c>
      <c r="T152" s="68">
        <v>95.840521372436271</v>
      </c>
      <c r="U152" s="68">
        <v>1207.590569292697</v>
      </c>
      <c r="V152" s="58"/>
      <c r="W152" s="58"/>
      <c r="X152" s="69" t="b">
        <v>0</v>
      </c>
      <c r="Y152" s="48" t="s">
        <v>269</v>
      </c>
    </row>
    <row r="153" spans="1:25">
      <c r="A153" s="59" t="s">
        <v>767</v>
      </c>
      <c r="B153" s="56" t="s">
        <v>213</v>
      </c>
      <c r="C153" s="56" t="s">
        <v>227</v>
      </c>
      <c r="D153" s="54" t="s">
        <v>67</v>
      </c>
      <c r="E153" s="56">
        <v>0</v>
      </c>
      <c r="F153" s="56">
        <v>0</v>
      </c>
      <c r="G153" s="56">
        <v>0</v>
      </c>
      <c r="H153" s="56">
        <v>0</v>
      </c>
      <c r="I153" s="56">
        <v>0</v>
      </c>
      <c r="J153" s="56">
        <v>0</v>
      </c>
      <c r="K153" s="56">
        <v>0</v>
      </c>
      <c r="L153" s="48">
        <v>30975</v>
      </c>
      <c r="M153" s="48">
        <v>15651</v>
      </c>
      <c r="N153" s="48">
        <v>15324</v>
      </c>
      <c r="O153" s="68" t="s">
        <v>268</v>
      </c>
      <c r="P153" s="68" t="s">
        <v>268</v>
      </c>
      <c r="Q153" s="68" t="s">
        <v>268</v>
      </c>
      <c r="R153" s="68" t="s">
        <v>268</v>
      </c>
      <c r="S153" s="68" t="s">
        <v>268</v>
      </c>
      <c r="T153" s="68" t="s">
        <v>268</v>
      </c>
      <c r="U153" s="68" t="s">
        <v>268</v>
      </c>
      <c r="V153" s="58"/>
      <c r="W153" s="58"/>
      <c r="X153" s="69" t="b">
        <v>0</v>
      </c>
      <c r="Y153" s="48" t="s">
        <v>269</v>
      </c>
    </row>
    <row r="154" spans="1:25">
      <c r="A154" s="59" t="s">
        <v>768</v>
      </c>
      <c r="B154" s="56" t="s">
        <v>213</v>
      </c>
      <c r="C154" s="56" t="s">
        <v>227</v>
      </c>
      <c r="D154" s="54" t="s">
        <v>277</v>
      </c>
      <c r="E154" s="56">
        <v>0</v>
      </c>
      <c r="F154" s="56">
        <v>5</v>
      </c>
      <c r="G154" s="56">
        <v>0</v>
      </c>
      <c r="H154" s="56">
        <v>0</v>
      </c>
      <c r="I154" s="56">
        <v>0</v>
      </c>
      <c r="J154" s="56">
        <v>0</v>
      </c>
      <c r="K154" s="56">
        <v>5</v>
      </c>
      <c r="L154" s="48">
        <v>30975</v>
      </c>
      <c r="M154" s="48">
        <v>15651</v>
      </c>
      <c r="N154" s="48">
        <v>15324</v>
      </c>
      <c r="O154" s="68" t="s">
        <v>268</v>
      </c>
      <c r="P154" s="68">
        <v>16.142050040355127</v>
      </c>
      <c r="Q154" s="68" t="s">
        <v>268</v>
      </c>
      <c r="R154" s="68" t="s">
        <v>268</v>
      </c>
      <c r="S154" s="68" t="s">
        <v>268</v>
      </c>
      <c r="T154" s="68" t="s">
        <v>268</v>
      </c>
      <c r="U154" s="68">
        <v>16.142050040355127</v>
      </c>
      <c r="V154" s="58"/>
      <c r="W154" s="58"/>
      <c r="X154" s="69" t="b">
        <v>0</v>
      </c>
      <c r="Y154" s="48" t="s">
        <v>269</v>
      </c>
    </row>
    <row r="155" spans="1:25">
      <c r="A155" s="59" t="s">
        <v>769</v>
      </c>
      <c r="B155" s="56" t="s">
        <v>213</v>
      </c>
      <c r="C155" s="56" t="s">
        <v>227</v>
      </c>
      <c r="D155" s="54" t="s">
        <v>199</v>
      </c>
      <c r="E155" s="56">
        <v>0</v>
      </c>
      <c r="F155" s="56">
        <v>0</v>
      </c>
      <c r="G155" s="56">
        <v>0</v>
      </c>
      <c r="H155" s="56">
        <v>5</v>
      </c>
      <c r="I155" s="56">
        <v>5</v>
      </c>
      <c r="J155" s="56">
        <v>0</v>
      </c>
      <c r="K155" s="56">
        <v>10</v>
      </c>
      <c r="L155" s="48">
        <v>30975</v>
      </c>
      <c r="M155" s="48">
        <v>15651</v>
      </c>
      <c r="N155" s="48">
        <v>15324</v>
      </c>
      <c r="O155" s="68" t="s">
        <v>268</v>
      </c>
      <c r="P155" s="68" t="s">
        <v>268</v>
      </c>
      <c r="Q155" s="68" t="s">
        <v>268</v>
      </c>
      <c r="R155" s="68">
        <v>16.142050040355127</v>
      </c>
      <c r="S155" s="68">
        <v>16.142050040355127</v>
      </c>
      <c r="T155" s="68" t="s">
        <v>268</v>
      </c>
      <c r="U155" s="68">
        <v>32.284100080710253</v>
      </c>
      <c r="V155" s="58"/>
      <c r="W155" s="58"/>
      <c r="X155" s="69" t="b">
        <v>0</v>
      </c>
      <c r="Y155" s="48" t="s">
        <v>269</v>
      </c>
    </row>
    <row r="156" spans="1:25">
      <c r="A156" s="59" t="s">
        <v>770</v>
      </c>
      <c r="B156" s="56" t="s">
        <v>213</v>
      </c>
      <c r="C156" s="56" t="s">
        <v>227</v>
      </c>
      <c r="D156" s="54" t="s">
        <v>149</v>
      </c>
      <c r="E156" s="56">
        <v>0</v>
      </c>
      <c r="F156" s="56">
        <v>0</v>
      </c>
      <c r="G156" s="56">
        <v>0</v>
      </c>
      <c r="H156" s="56">
        <v>0</v>
      </c>
      <c r="I156" s="56">
        <v>0</v>
      </c>
      <c r="J156" s="56">
        <v>0</v>
      </c>
      <c r="K156" s="56">
        <v>0</v>
      </c>
      <c r="L156" s="48">
        <v>30975</v>
      </c>
      <c r="M156" s="48">
        <v>15651</v>
      </c>
      <c r="N156" s="48">
        <v>15324</v>
      </c>
      <c r="O156" s="68" t="s">
        <v>268</v>
      </c>
      <c r="P156" s="68" t="s">
        <v>268</v>
      </c>
      <c r="Q156" s="68" t="s">
        <v>268</v>
      </c>
      <c r="R156" s="68" t="s">
        <v>268</v>
      </c>
      <c r="S156" s="68" t="s">
        <v>268</v>
      </c>
      <c r="T156" s="68" t="s">
        <v>268</v>
      </c>
      <c r="U156" s="68" t="s">
        <v>268</v>
      </c>
      <c r="V156" s="58"/>
      <c r="W156" s="58"/>
      <c r="X156" s="69" t="b">
        <v>0</v>
      </c>
      <c r="Y156" s="48" t="s">
        <v>269</v>
      </c>
    </row>
    <row r="157" spans="1:25">
      <c r="A157" s="59" t="s">
        <v>771</v>
      </c>
      <c r="B157" s="56" t="s">
        <v>213</v>
      </c>
      <c r="C157" s="56" t="s">
        <v>227</v>
      </c>
      <c r="D157" s="54" t="s">
        <v>93</v>
      </c>
      <c r="E157" s="56">
        <v>0</v>
      </c>
      <c r="F157" s="56">
        <v>0</v>
      </c>
      <c r="G157" s="56">
        <v>0</v>
      </c>
      <c r="H157" s="56">
        <v>0</v>
      </c>
      <c r="I157" s="56">
        <v>0</v>
      </c>
      <c r="J157" s="56">
        <v>0</v>
      </c>
      <c r="K157" s="56">
        <v>0</v>
      </c>
      <c r="L157" s="48">
        <v>30975</v>
      </c>
      <c r="M157" s="48">
        <v>15651</v>
      </c>
      <c r="N157" s="48">
        <v>15324</v>
      </c>
      <c r="O157" s="68" t="s">
        <v>268</v>
      </c>
      <c r="P157" s="68" t="s">
        <v>268</v>
      </c>
      <c r="Q157" s="68" t="s">
        <v>268</v>
      </c>
      <c r="R157" s="68" t="s">
        <v>268</v>
      </c>
      <c r="S157" s="68" t="s">
        <v>268</v>
      </c>
      <c r="T157" s="68" t="s">
        <v>268</v>
      </c>
      <c r="U157" s="68" t="s">
        <v>268</v>
      </c>
      <c r="V157" s="58"/>
      <c r="W157" s="58"/>
      <c r="X157" s="69" t="b">
        <v>0</v>
      </c>
      <c r="Y157" s="48" t="s">
        <v>269</v>
      </c>
    </row>
    <row r="158" spans="1:25">
      <c r="A158" s="59" t="s">
        <v>772</v>
      </c>
      <c r="B158" s="56" t="s">
        <v>213</v>
      </c>
      <c r="C158" s="56" t="s">
        <v>227</v>
      </c>
      <c r="D158" s="54" t="s">
        <v>153</v>
      </c>
      <c r="E158" s="56">
        <v>0</v>
      </c>
      <c r="F158" s="56">
        <v>0</v>
      </c>
      <c r="G158" s="56">
        <v>0</v>
      </c>
      <c r="H158" s="56">
        <v>0</v>
      </c>
      <c r="I158" s="56">
        <v>0</v>
      </c>
      <c r="J158" s="56">
        <v>0</v>
      </c>
      <c r="K158" s="56">
        <v>0</v>
      </c>
      <c r="L158" s="48">
        <v>30975</v>
      </c>
      <c r="M158" s="48">
        <v>15651</v>
      </c>
      <c r="N158" s="48">
        <v>15324</v>
      </c>
      <c r="O158" s="68" t="s">
        <v>268</v>
      </c>
      <c r="P158" s="68" t="s">
        <v>268</v>
      </c>
      <c r="Q158" s="68" t="s">
        <v>268</v>
      </c>
      <c r="R158" s="68" t="s">
        <v>268</v>
      </c>
      <c r="S158" s="68" t="s">
        <v>268</v>
      </c>
      <c r="T158" s="68" t="s">
        <v>268</v>
      </c>
      <c r="U158" s="68" t="s">
        <v>268</v>
      </c>
      <c r="V158" s="58"/>
      <c r="W158" s="58"/>
      <c r="X158" s="69" t="b">
        <v>0</v>
      </c>
      <c r="Y158" s="48" t="s">
        <v>269</v>
      </c>
    </row>
    <row r="159" spans="1:25">
      <c r="A159" s="59" t="s">
        <v>773</v>
      </c>
      <c r="B159" s="56" t="s">
        <v>213</v>
      </c>
      <c r="C159" s="56" t="s">
        <v>227</v>
      </c>
      <c r="D159" s="54" t="s">
        <v>97</v>
      </c>
      <c r="E159" s="56">
        <v>5</v>
      </c>
      <c r="F159" s="56">
        <v>0</v>
      </c>
      <c r="G159" s="56">
        <v>7</v>
      </c>
      <c r="H159" s="56">
        <v>7</v>
      </c>
      <c r="I159" s="56">
        <v>5</v>
      </c>
      <c r="J159" s="56">
        <v>0</v>
      </c>
      <c r="K159" s="56">
        <v>24</v>
      </c>
      <c r="L159" s="48">
        <v>30975</v>
      </c>
      <c r="M159" s="48">
        <v>15651</v>
      </c>
      <c r="N159" s="48">
        <v>15324</v>
      </c>
      <c r="O159" s="68">
        <v>16.142050040355127</v>
      </c>
      <c r="P159" s="68" t="s">
        <v>268</v>
      </c>
      <c r="Q159" s="68">
        <v>22.598870056497177</v>
      </c>
      <c r="R159" s="68">
        <v>22.598870056497177</v>
      </c>
      <c r="S159" s="68">
        <v>16.142050040355127</v>
      </c>
      <c r="T159" s="68" t="s">
        <v>268</v>
      </c>
      <c r="U159" s="68">
        <v>77.481840193704599</v>
      </c>
      <c r="V159" s="58"/>
      <c r="W159" s="58"/>
      <c r="X159" s="69" t="b">
        <v>0</v>
      </c>
      <c r="Y159" s="48" t="s">
        <v>269</v>
      </c>
    </row>
    <row r="160" spans="1:25">
      <c r="A160" s="59" t="s">
        <v>774</v>
      </c>
      <c r="B160" s="56" t="s">
        <v>213</v>
      </c>
      <c r="C160" s="56" t="s">
        <v>227</v>
      </c>
      <c r="D160" s="54" t="s">
        <v>285</v>
      </c>
      <c r="E160" s="56">
        <v>0</v>
      </c>
      <c r="F160" s="56">
        <v>0</v>
      </c>
      <c r="G160" s="56">
        <v>0</v>
      </c>
      <c r="H160" s="56">
        <v>5</v>
      </c>
      <c r="I160" s="56">
        <v>0</v>
      </c>
      <c r="J160" s="56">
        <v>0</v>
      </c>
      <c r="K160" s="56">
        <v>5</v>
      </c>
      <c r="L160" s="48">
        <v>30975</v>
      </c>
      <c r="M160" s="48">
        <v>15651</v>
      </c>
      <c r="N160" s="48">
        <v>15324</v>
      </c>
      <c r="O160" s="68" t="s">
        <v>268</v>
      </c>
      <c r="P160" s="68" t="s">
        <v>268</v>
      </c>
      <c r="Q160" s="68" t="s">
        <v>268</v>
      </c>
      <c r="R160" s="68">
        <v>16.142050040355127</v>
      </c>
      <c r="S160" s="68" t="s">
        <v>268</v>
      </c>
      <c r="T160" s="68" t="s">
        <v>268</v>
      </c>
      <c r="U160" s="68">
        <v>16.142050040355127</v>
      </c>
      <c r="V160" s="58"/>
      <c r="W160" s="58"/>
      <c r="X160" s="69" t="b">
        <v>0</v>
      </c>
      <c r="Y160" s="48" t="s">
        <v>269</v>
      </c>
    </row>
    <row r="161" spans="1:25">
      <c r="A161" s="59" t="s">
        <v>775</v>
      </c>
      <c r="B161" s="56" t="s">
        <v>213</v>
      </c>
      <c r="C161" s="56" t="s">
        <v>227</v>
      </c>
      <c r="D161" s="54" t="s">
        <v>287</v>
      </c>
      <c r="E161" s="56">
        <v>0</v>
      </c>
      <c r="F161" s="56">
        <v>0</v>
      </c>
      <c r="G161" s="56">
        <v>0</v>
      </c>
      <c r="H161" s="56">
        <v>6</v>
      </c>
      <c r="I161" s="56">
        <v>5</v>
      </c>
      <c r="J161" s="56">
        <v>0</v>
      </c>
      <c r="K161" s="56">
        <v>11</v>
      </c>
      <c r="L161" s="48">
        <v>30975</v>
      </c>
      <c r="M161" s="48">
        <v>15651</v>
      </c>
      <c r="N161" s="48">
        <v>15324</v>
      </c>
      <c r="O161" s="68" t="s">
        <v>268</v>
      </c>
      <c r="P161" s="68" t="s">
        <v>268</v>
      </c>
      <c r="Q161" s="68" t="s">
        <v>268</v>
      </c>
      <c r="R161" s="68">
        <v>19.37046004842615</v>
      </c>
      <c r="S161" s="68">
        <v>16.142050040355127</v>
      </c>
      <c r="T161" s="68" t="s">
        <v>268</v>
      </c>
      <c r="U161" s="68">
        <v>35.512510088781276</v>
      </c>
      <c r="V161" s="58"/>
      <c r="W161" s="58"/>
      <c r="X161" s="69" t="b">
        <v>0</v>
      </c>
      <c r="Y161" s="48" t="s">
        <v>269</v>
      </c>
    </row>
    <row r="162" spans="1:25">
      <c r="A162" s="59" t="s">
        <v>776</v>
      </c>
      <c r="B162" s="56" t="s">
        <v>213</v>
      </c>
      <c r="C162" s="56" t="s">
        <v>227</v>
      </c>
      <c r="D162" s="54" t="s">
        <v>126</v>
      </c>
      <c r="E162" s="56">
        <v>0</v>
      </c>
      <c r="F162" s="56">
        <v>0</v>
      </c>
      <c r="G162" s="56">
        <v>0</v>
      </c>
      <c r="H162" s="56">
        <v>0</v>
      </c>
      <c r="I162" s="56">
        <v>0</v>
      </c>
      <c r="J162" s="56">
        <v>0</v>
      </c>
      <c r="K162" s="56">
        <v>0</v>
      </c>
      <c r="L162" s="48">
        <v>30975</v>
      </c>
      <c r="M162" s="48">
        <v>15651</v>
      </c>
      <c r="N162" s="48">
        <v>15324</v>
      </c>
      <c r="O162" s="68" t="s">
        <v>268</v>
      </c>
      <c r="P162" s="68" t="s">
        <v>268</v>
      </c>
      <c r="Q162" s="68" t="s">
        <v>268</v>
      </c>
      <c r="R162" s="68" t="s">
        <v>268</v>
      </c>
      <c r="S162" s="68" t="s">
        <v>268</v>
      </c>
      <c r="T162" s="68" t="s">
        <v>268</v>
      </c>
      <c r="U162" s="68" t="s">
        <v>268</v>
      </c>
      <c r="V162" s="58"/>
      <c r="W162" s="58"/>
      <c r="X162" s="69" t="b">
        <v>0</v>
      </c>
      <c r="Y162" s="48" t="s">
        <v>269</v>
      </c>
    </row>
    <row r="163" spans="1:25">
      <c r="A163" s="59" t="s">
        <v>777</v>
      </c>
      <c r="B163" s="56" t="s">
        <v>213</v>
      </c>
      <c r="C163" s="56" t="s">
        <v>227</v>
      </c>
      <c r="D163" s="54" t="s">
        <v>130</v>
      </c>
      <c r="E163" s="56">
        <v>0</v>
      </c>
      <c r="F163" s="56">
        <v>0</v>
      </c>
      <c r="G163" s="56">
        <v>5</v>
      </c>
      <c r="H163" s="56">
        <v>6</v>
      </c>
      <c r="I163" s="56">
        <v>5</v>
      </c>
      <c r="J163" s="56">
        <v>0</v>
      </c>
      <c r="K163" s="56">
        <v>16</v>
      </c>
      <c r="L163" s="48">
        <v>30975</v>
      </c>
      <c r="M163" s="48">
        <v>15651</v>
      </c>
      <c r="N163" s="48">
        <v>15324</v>
      </c>
      <c r="O163" s="68" t="s">
        <v>268</v>
      </c>
      <c r="P163" s="68" t="s">
        <v>268</v>
      </c>
      <c r="Q163" s="68">
        <v>31.946840457478757</v>
      </c>
      <c r="R163" s="68">
        <v>38.336208548974504</v>
      </c>
      <c r="S163" s="68">
        <v>31.946840457478757</v>
      </c>
      <c r="T163" s="68" t="s">
        <v>268</v>
      </c>
      <c r="U163" s="68">
        <v>102.22988946393201</v>
      </c>
      <c r="V163" s="58"/>
      <c r="W163" s="58"/>
      <c r="X163" s="69" t="b">
        <v>0</v>
      </c>
      <c r="Y163" s="48" t="s">
        <v>269</v>
      </c>
    </row>
    <row r="164" spans="1:25">
      <c r="A164" s="59" t="s">
        <v>778</v>
      </c>
      <c r="B164" s="56" t="s">
        <v>213</v>
      </c>
      <c r="C164" s="56" t="s">
        <v>227</v>
      </c>
      <c r="D164" s="54" t="s">
        <v>159</v>
      </c>
      <c r="E164" s="56">
        <v>0</v>
      </c>
      <c r="F164" s="56">
        <v>0</v>
      </c>
      <c r="G164" s="56">
        <v>0</v>
      </c>
      <c r="H164" s="56">
        <v>0</v>
      </c>
      <c r="I164" s="56">
        <v>0</v>
      </c>
      <c r="J164" s="56">
        <v>0</v>
      </c>
      <c r="K164" s="56">
        <v>0</v>
      </c>
      <c r="L164" s="48">
        <v>30975</v>
      </c>
      <c r="M164" s="48">
        <v>15651</v>
      </c>
      <c r="N164" s="48">
        <v>15324</v>
      </c>
      <c r="O164" s="68" t="s">
        <v>268</v>
      </c>
      <c r="P164" s="68" t="s">
        <v>268</v>
      </c>
      <c r="Q164" s="68" t="s">
        <v>268</v>
      </c>
      <c r="R164" s="68" t="s">
        <v>268</v>
      </c>
      <c r="S164" s="68" t="s">
        <v>268</v>
      </c>
      <c r="T164" s="68" t="s">
        <v>268</v>
      </c>
      <c r="U164" s="68" t="s">
        <v>268</v>
      </c>
      <c r="V164" s="58"/>
      <c r="W164" s="58"/>
      <c r="X164" s="69" t="b">
        <v>0</v>
      </c>
      <c r="Y164" s="48" t="s">
        <v>269</v>
      </c>
    </row>
    <row r="165" spans="1:25">
      <c r="A165" s="59" t="s">
        <v>779</v>
      </c>
      <c r="B165" s="56" t="s">
        <v>213</v>
      </c>
      <c r="C165" s="56" t="s">
        <v>227</v>
      </c>
      <c r="D165" s="54" t="s">
        <v>140</v>
      </c>
      <c r="E165" s="56">
        <v>5</v>
      </c>
      <c r="F165" s="56">
        <v>0</v>
      </c>
      <c r="G165" s="56">
        <v>0</v>
      </c>
      <c r="H165" s="56">
        <v>0</v>
      </c>
      <c r="I165" s="56">
        <v>0</v>
      </c>
      <c r="J165" s="56">
        <v>0</v>
      </c>
      <c r="K165" s="56">
        <v>5</v>
      </c>
      <c r="L165" s="48">
        <v>30975</v>
      </c>
      <c r="M165" s="48">
        <v>15651</v>
      </c>
      <c r="N165" s="48">
        <v>15324</v>
      </c>
      <c r="O165" s="68">
        <v>16.142050040355127</v>
      </c>
      <c r="P165" s="68" t="s">
        <v>268</v>
      </c>
      <c r="Q165" s="68" t="s">
        <v>268</v>
      </c>
      <c r="R165" s="68" t="s">
        <v>268</v>
      </c>
      <c r="S165" s="68" t="s">
        <v>268</v>
      </c>
      <c r="T165" s="68" t="s">
        <v>268</v>
      </c>
      <c r="U165" s="68">
        <v>16.142050040355127</v>
      </c>
      <c r="V165" s="58"/>
      <c r="W165" s="58"/>
      <c r="X165" s="69" t="b">
        <v>0</v>
      </c>
      <c r="Y165" s="48" t="s">
        <v>269</v>
      </c>
    </row>
    <row r="166" spans="1:25">
      <c r="A166" s="59" t="s">
        <v>780</v>
      </c>
      <c r="B166" s="56" t="s">
        <v>213</v>
      </c>
      <c r="C166" s="56" t="s">
        <v>227</v>
      </c>
      <c r="D166" s="54" t="s">
        <v>144</v>
      </c>
      <c r="E166" s="56">
        <v>5</v>
      </c>
      <c r="F166" s="56">
        <v>0</v>
      </c>
      <c r="G166" s="56">
        <v>12</v>
      </c>
      <c r="H166" s="56">
        <v>11</v>
      </c>
      <c r="I166" s="56">
        <v>6</v>
      </c>
      <c r="J166" s="56">
        <v>0</v>
      </c>
      <c r="K166" s="56">
        <v>34</v>
      </c>
      <c r="L166" s="48">
        <v>30975</v>
      </c>
      <c r="M166" s="48">
        <v>15651</v>
      </c>
      <c r="N166" s="48">
        <v>15324</v>
      </c>
      <c r="O166" s="68">
        <v>31.946840457478757</v>
      </c>
      <c r="P166" s="68" t="s">
        <v>268</v>
      </c>
      <c r="Q166" s="68">
        <v>76.672417097949008</v>
      </c>
      <c r="R166" s="68">
        <v>70.283049006453254</v>
      </c>
      <c r="S166" s="68">
        <v>38.336208548974504</v>
      </c>
      <c r="T166" s="68" t="s">
        <v>268</v>
      </c>
      <c r="U166" s="68">
        <v>217.23851511085556</v>
      </c>
      <c r="V166" s="58"/>
      <c r="W166" s="58"/>
      <c r="X166" s="69" t="b">
        <v>0</v>
      </c>
      <c r="Y166" s="48" t="s">
        <v>269</v>
      </c>
    </row>
    <row r="167" spans="1:25">
      <c r="A167" s="59" t="s">
        <v>781</v>
      </c>
      <c r="B167" s="56" t="s">
        <v>213</v>
      </c>
      <c r="C167" s="56" t="s">
        <v>227</v>
      </c>
      <c r="D167" s="54" t="s">
        <v>58</v>
      </c>
      <c r="E167" s="56">
        <v>0</v>
      </c>
      <c r="F167" s="56">
        <v>0</v>
      </c>
      <c r="G167" s="56">
        <v>0</v>
      </c>
      <c r="H167" s="56">
        <v>5</v>
      </c>
      <c r="I167" s="56">
        <v>0</v>
      </c>
      <c r="J167" s="56">
        <v>0</v>
      </c>
      <c r="K167" s="56">
        <v>5</v>
      </c>
      <c r="L167" s="48">
        <v>30975</v>
      </c>
      <c r="M167" s="48">
        <v>15651</v>
      </c>
      <c r="N167" s="48">
        <v>15324</v>
      </c>
      <c r="O167" s="68" t="s">
        <v>268</v>
      </c>
      <c r="P167" s="68" t="s">
        <v>268</v>
      </c>
      <c r="Q167" s="68" t="s">
        <v>268</v>
      </c>
      <c r="R167" s="68">
        <v>16.142050040355127</v>
      </c>
      <c r="S167" s="68" t="s">
        <v>268</v>
      </c>
      <c r="T167" s="68" t="s">
        <v>268</v>
      </c>
      <c r="U167" s="68">
        <v>16.142050040355127</v>
      </c>
      <c r="V167" s="58"/>
      <c r="W167" s="58"/>
      <c r="X167" s="69" t="b">
        <v>0</v>
      </c>
      <c r="Y167" s="48" t="s">
        <v>269</v>
      </c>
    </row>
    <row r="168" spans="1:25">
      <c r="A168" s="59" t="s">
        <v>782</v>
      </c>
      <c r="B168" s="56" t="s">
        <v>213</v>
      </c>
      <c r="C168" s="56" t="s">
        <v>227</v>
      </c>
      <c r="D168" s="54" t="s">
        <v>62</v>
      </c>
      <c r="E168" s="56">
        <v>6</v>
      </c>
      <c r="F168" s="56">
        <v>6</v>
      </c>
      <c r="G168" s="56">
        <v>18</v>
      </c>
      <c r="H168" s="56">
        <v>15</v>
      </c>
      <c r="I168" s="56">
        <v>8</v>
      </c>
      <c r="J168" s="56">
        <v>8</v>
      </c>
      <c r="K168" s="56">
        <v>61</v>
      </c>
      <c r="L168" s="48">
        <v>30975</v>
      </c>
      <c r="M168" s="48">
        <v>15651</v>
      </c>
      <c r="N168" s="48">
        <v>15324</v>
      </c>
      <c r="O168" s="68">
        <v>19.37046004842615</v>
      </c>
      <c r="P168" s="68">
        <v>19.37046004842615</v>
      </c>
      <c r="Q168" s="68">
        <v>58.111380145278453</v>
      </c>
      <c r="R168" s="68">
        <v>48.426150121065376</v>
      </c>
      <c r="S168" s="68">
        <v>25.8272800645682</v>
      </c>
      <c r="T168" s="68">
        <v>25.8272800645682</v>
      </c>
      <c r="U168" s="68">
        <v>196.93301049233253</v>
      </c>
      <c r="X168" s="69" t="b">
        <v>0</v>
      </c>
      <c r="Y168" s="48" t="s">
        <v>269</v>
      </c>
    </row>
    <row r="169" spans="1:25">
      <c r="A169" s="59" t="s">
        <v>783</v>
      </c>
      <c r="B169" s="56" t="s">
        <v>213</v>
      </c>
      <c r="C169" s="56" t="s">
        <v>227</v>
      </c>
      <c r="D169" s="54" t="s">
        <v>272</v>
      </c>
      <c r="E169" s="56">
        <v>0</v>
      </c>
      <c r="F169" s="56">
        <v>0</v>
      </c>
      <c r="G169" s="56">
        <v>0</v>
      </c>
      <c r="H169" s="56">
        <v>0</v>
      </c>
      <c r="I169" s="56">
        <v>0</v>
      </c>
      <c r="J169" s="56">
        <v>0</v>
      </c>
      <c r="K169" s="56">
        <v>0</v>
      </c>
      <c r="L169" s="48">
        <v>30975</v>
      </c>
      <c r="M169" s="48">
        <v>15651</v>
      </c>
      <c r="N169" s="48">
        <v>15324</v>
      </c>
      <c r="O169" s="68" t="s">
        <v>268</v>
      </c>
      <c r="P169" s="68" t="s">
        <v>268</v>
      </c>
      <c r="Q169" s="68" t="s">
        <v>268</v>
      </c>
      <c r="R169" s="68" t="s">
        <v>268</v>
      </c>
      <c r="S169" s="68" t="s">
        <v>268</v>
      </c>
      <c r="T169" s="68" t="s">
        <v>268</v>
      </c>
      <c r="U169" s="68" t="s">
        <v>268</v>
      </c>
      <c r="X169" s="69" t="b">
        <v>0</v>
      </c>
      <c r="Y169" s="48" t="s">
        <v>269</v>
      </c>
    </row>
    <row r="170" spans="1:25">
      <c r="A170" s="59" t="s">
        <v>784</v>
      </c>
      <c r="B170" s="56" t="s">
        <v>209</v>
      </c>
      <c r="C170" s="56" t="s">
        <v>227</v>
      </c>
      <c r="D170" s="54" t="s">
        <v>198</v>
      </c>
      <c r="E170" s="56">
        <v>5</v>
      </c>
      <c r="F170" s="56">
        <v>0</v>
      </c>
      <c r="G170" s="56">
        <v>0</v>
      </c>
      <c r="H170" s="56">
        <v>0</v>
      </c>
      <c r="I170" s="56">
        <v>0</v>
      </c>
      <c r="J170" s="56">
        <v>0</v>
      </c>
      <c r="K170" s="56">
        <v>5</v>
      </c>
      <c r="L170" s="48">
        <v>30975</v>
      </c>
      <c r="M170" s="48">
        <v>15651</v>
      </c>
      <c r="N170" s="48">
        <v>15324</v>
      </c>
      <c r="O170" s="68">
        <v>16.142050040355127</v>
      </c>
      <c r="P170" s="68" t="s">
        <v>268</v>
      </c>
      <c r="Q170" s="68" t="s">
        <v>268</v>
      </c>
      <c r="R170" s="68" t="s">
        <v>268</v>
      </c>
      <c r="S170" s="68" t="s">
        <v>268</v>
      </c>
      <c r="T170" s="68" t="s">
        <v>268</v>
      </c>
      <c r="U170" s="68">
        <v>16.142050040355127</v>
      </c>
      <c r="X170" s="69" t="b">
        <v>0</v>
      </c>
      <c r="Y170" s="48" t="s">
        <v>269</v>
      </c>
    </row>
    <row r="171" spans="1:25">
      <c r="A171" s="59" t="s">
        <v>785</v>
      </c>
      <c r="B171" s="56" t="s">
        <v>209</v>
      </c>
      <c r="C171" s="56" t="s">
        <v>227</v>
      </c>
      <c r="D171" s="54" t="s">
        <v>277</v>
      </c>
      <c r="E171" s="56">
        <v>0</v>
      </c>
      <c r="F171" s="56">
        <v>0</v>
      </c>
      <c r="G171" s="56">
        <v>0</v>
      </c>
      <c r="H171" s="56">
        <v>0</v>
      </c>
      <c r="I171" s="56">
        <v>0</v>
      </c>
      <c r="J171" s="56">
        <v>0</v>
      </c>
      <c r="K171" s="56">
        <v>0</v>
      </c>
      <c r="L171" s="48">
        <v>30975</v>
      </c>
      <c r="M171" s="48">
        <v>15651</v>
      </c>
      <c r="N171" s="48">
        <v>15324</v>
      </c>
      <c r="O171" s="68" t="s">
        <v>268</v>
      </c>
      <c r="P171" s="68" t="s">
        <v>268</v>
      </c>
      <c r="Q171" s="68" t="s">
        <v>268</v>
      </c>
      <c r="R171" s="68" t="s">
        <v>268</v>
      </c>
      <c r="S171" s="68" t="s">
        <v>268</v>
      </c>
      <c r="T171" s="68" t="s">
        <v>268</v>
      </c>
      <c r="U171" s="68" t="s">
        <v>268</v>
      </c>
      <c r="X171" s="69" t="b">
        <v>0</v>
      </c>
      <c r="Y171" s="48" t="s">
        <v>269</v>
      </c>
    </row>
    <row r="172" spans="1:25">
      <c r="A172" s="59" t="s">
        <v>786</v>
      </c>
      <c r="B172" s="56" t="s">
        <v>209</v>
      </c>
      <c r="C172" s="56" t="s">
        <v>227</v>
      </c>
      <c r="D172" s="54" t="s">
        <v>199</v>
      </c>
      <c r="E172" s="56">
        <v>0</v>
      </c>
      <c r="F172" s="56">
        <v>0</v>
      </c>
      <c r="G172" s="56">
        <v>7</v>
      </c>
      <c r="H172" s="56">
        <v>0</v>
      </c>
      <c r="I172" s="56">
        <v>0</v>
      </c>
      <c r="J172" s="56">
        <v>0</v>
      </c>
      <c r="K172" s="56">
        <v>7</v>
      </c>
      <c r="L172" s="48">
        <v>30975</v>
      </c>
      <c r="M172" s="48">
        <v>15651</v>
      </c>
      <c r="N172" s="48">
        <v>15324</v>
      </c>
      <c r="O172" s="68" t="s">
        <v>268</v>
      </c>
      <c r="P172" s="68" t="s">
        <v>268</v>
      </c>
      <c r="Q172" s="68">
        <v>22.598870056497177</v>
      </c>
      <c r="R172" s="68" t="s">
        <v>268</v>
      </c>
      <c r="S172" s="68" t="s">
        <v>268</v>
      </c>
      <c r="T172" s="68" t="s">
        <v>268</v>
      </c>
      <c r="U172" s="68">
        <v>22.598870056497177</v>
      </c>
      <c r="X172" s="69" t="b">
        <v>0</v>
      </c>
      <c r="Y172" s="48" t="s">
        <v>269</v>
      </c>
    </row>
    <row r="173" spans="1:25">
      <c r="A173" s="59" t="s">
        <v>787</v>
      </c>
      <c r="B173" s="56" t="s">
        <v>209</v>
      </c>
      <c r="C173" s="56" t="s">
        <v>227</v>
      </c>
      <c r="D173" s="54" t="s">
        <v>93</v>
      </c>
      <c r="E173" s="56">
        <v>0</v>
      </c>
      <c r="F173" s="56">
        <v>0</v>
      </c>
      <c r="G173" s="56">
        <v>0</v>
      </c>
      <c r="H173" s="56">
        <v>0</v>
      </c>
      <c r="I173" s="56">
        <v>0</v>
      </c>
      <c r="J173" s="56">
        <v>0</v>
      </c>
      <c r="K173" s="56">
        <v>0</v>
      </c>
      <c r="L173" s="48">
        <v>30975</v>
      </c>
      <c r="M173" s="48">
        <v>15651</v>
      </c>
      <c r="N173" s="48">
        <v>15324</v>
      </c>
      <c r="O173" s="68" t="s">
        <v>268</v>
      </c>
      <c r="P173" s="68" t="s">
        <v>268</v>
      </c>
      <c r="Q173" s="68" t="s">
        <v>268</v>
      </c>
      <c r="R173" s="68" t="s">
        <v>268</v>
      </c>
      <c r="S173" s="68" t="s">
        <v>268</v>
      </c>
      <c r="T173" s="68" t="s">
        <v>268</v>
      </c>
      <c r="U173" s="68" t="s">
        <v>268</v>
      </c>
      <c r="X173" s="69" t="b">
        <v>0</v>
      </c>
      <c r="Y173" s="48" t="s">
        <v>269</v>
      </c>
    </row>
    <row r="174" spans="1:25">
      <c r="A174" s="59" t="s">
        <v>788</v>
      </c>
      <c r="B174" s="56" t="s">
        <v>209</v>
      </c>
      <c r="C174" s="56" t="s">
        <v>227</v>
      </c>
      <c r="D174" s="54" t="s">
        <v>152</v>
      </c>
      <c r="E174" s="56">
        <v>0</v>
      </c>
      <c r="F174" s="56">
        <v>0</v>
      </c>
      <c r="G174" s="56">
        <v>0</v>
      </c>
      <c r="H174" s="56">
        <v>0</v>
      </c>
      <c r="I174" s="56">
        <v>0</v>
      </c>
      <c r="J174" s="56">
        <v>0</v>
      </c>
      <c r="K174" s="56">
        <v>0</v>
      </c>
      <c r="L174" s="48">
        <v>30975</v>
      </c>
      <c r="M174" s="48">
        <v>15651</v>
      </c>
      <c r="N174" s="48">
        <v>15324</v>
      </c>
      <c r="O174" s="68" t="s">
        <v>268</v>
      </c>
      <c r="P174" s="68" t="s">
        <v>268</v>
      </c>
      <c r="Q174" s="68" t="s">
        <v>268</v>
      </c>
      <c r="R174" s="68" t="s">
        <v>268</v>
      </c>
      <c r="S174" s="68" t="s">
        <v>268</v>
      </c>
      <c r="T174" s="68" t="s">
        <v>268</v>
      </c>
      <c r="U174" s="68" t="s">
        <v>268</v>
      </c>
      <c r="X174" s="69" t="b">
        <v>0</v>
      </c>
      <c r="Y174" s="48" t="s">
        <v>269</v>
      </c>
    </row>
    <row r="175" spans="1:25">
      <c r="A175" s="59" t="s">
        <v>789</v>
      </c>
      <c r="B175" s="56" t="s">
        <v>209</v>
      </c>
      <c r="C175" s="56" t="s">
        <v>227</v>
      </c>
      <c r="D175" s="54" t="s">
        <v>153</v>
      </c>
      <c r="E175" s="56">
        <v>0</v>
      </c>
      <c r="F175" s="56">
        <v>0</v>
      </c>
      <c r="G175" s="56">
        <v>5</v>
      </c>
      <c r="H175" s="56">
        <v>0</v>
      </c>
      <c r="I175" s="56">
        <v>0</v>
      </c>
      <c r="J175" s="56">
        <v>0</v>
      </c>
      <c r="K175" s="56">
        <v>5</v>
      </c>
      <c r="L175" s="48">
        <v>30975</v>
      </c>
      <c r="M175" s="48">
        <v>15651</v>
      </c>
      <c r="N175" s="48">
        <v>15324</v>
      </c>
      <c r="O175" s="68" t="s">
        <v>268</v>
      </c>
      <c r="P175" s="68" t="s">
        <v>268</v>
      </c>
      <c r="Q175" s="68">
        <v>16.142050040355127</v>
      </c>
      <c r="R175" s="68" t="s">
        <v>268</v>
      </c>
      <c r="S175" s="68" t="s">
        <v>268</v>
      </c>
      <c r="T175" s="68" t="s">
        <v>268</v>
      </c>
      <c r="U175" s="68">
        <v>16.142050040355127</v>
      </c>
      <c r="X175" s="69" t="b">
        <v>0</v>
      </c>
      <c r="Y175" s="48" t="s">
        <v>269</v>
      </c>
    </row>
    <row r="176" spans="1:25">
      <c r="A176" s="59" t="s">
        <v>790</v>
      </c>
      <c r="B176" s="56" t="s">
        <v>209</v>
      </c>
      <c r="C176" s="56" t="s">
        <v>227</v>
      </c>
      <c r="D176" s="54" t="s">
        <v>97</v>
      </c>
      <c r="E176" s="56">
        <v>0</v>
      </c>
      <c r="F176" s="56">
        <v>0</v>
      </c>
      <c r="G176" s="56">
        <v>0</v>
      </c>
      <c r="H176" s="56">
        <v>0</v>
      </c>
      <c r="I176" s="56">
        <v>0</v>
      </c>
      <c r="J176" s="56">
        <v>0</v>
      </c>
      <c r="K176" s="56">
        <v>0</v>
      </c>
      <c r="L176" s="48">
        <v>30975</v>
      </c>
      <c r="M176" s="48">
        <v>15651</v>
      </c>
      <c r="N176" s="48">
        <v>15324</v>
      </c>
      <c r="O176" s="68" t="s">
        <v>268</v>
      </c>
      <c r="P176" s="68" t="s">
        <v>268</v>
      </c>
      <c r="Q176" s="68" t="s">
        <v>268</v>
      </c>
      <c r="R176" s="68" t="s">
        <v>268</v>
      </c>
      <c r="S176" s="68" t="s">
        <v>268</v>
      </c>
      <c r="T176" s="68" t="s">
        <v>268</v>
      </c>
      <c r="U176" s="68" t="s">
        <v>268</v>
      </c>
      <c r="X176" s="69" t="b">
        <v>0</v>
      </c>
      <c r="Y176" s="48" t="s">
        <v>269</v>
      </c>
    </row>
    <row r="177" spans="1:25">
      <c r="A177" s="59" t="s">
        <v>791</v>
      </c>
      <c r="B177" s="56" t="s">
        <v>209</v>
      </c>
      <c r="C177" s="56" t="s">
        <v>227</v>
      </c>
      <c r="D177" s="54" t="s">
        <v>285</v>
      </c>
      <c r="E177" s="56">
        <v>0</v>
      </c>
      <c r="F177" s="56">
        <v>0</v>
      </c>
      <c r="G177" s="56">
        <v>5</v>
      </c>
      <c r="H177" s="56">
        <v>0</v>
      </c>
      <c r="I177" s="56">
        <v>0</v>
      </c>
      <c r="J177" s="56">
        <v>0</v>
      </c>
      <c r="K177" s="56">
        <v>5</v>
      </c>
      <c r="L177" s="48">
        <v>30975</v>
      </c>
      <c r="M177" s="48">
        <v>15651</v>
      </c>
      <c r="N177" s="48">
        <v>15324</v>
      </c>
      <c r="O177" s="68" t="s">
        <v>268</v>
      </c>
      <c r="P177" s="68" t="s">
        <v>268</v>
      </c>
      <c r="Q177" s="68">
        <v>16.142050040355127</v>
      </c>
      <c r="R177" s="68" t="s">
        <v>268</v>
      </c>
      <c r="S177" s="68" t="s">
        <v>268</v>
      </c>
      <c r="T177" s="68" t="s">
        <v>268</v>
      </c>
      <c r="U177" s="68">
        <v>16.142050040355127</v>
      </c>
      <c r="X177" s="69" t="b">
        <v>0</v>
      </c>
      <c r="Y177" s="48" t="s">
        <v>269</v>
      </c>
    </row>
    <row r="178" spans="1:25">
      <c r="A178" s="59" t="s">
        <v>792</v>
      </c>
      <c r="B178" s="56" t="s">
        <v>209</v>
      </c>
      <c r="C178" s="56" t="s">
        <v>227</v>
      </c>
      <c r="D178" s="54" t="s">
        <v>287</v>
      </c>
      <c r="E178" s="56">
        <v>6</v>
      </c>
      <c r="F178" s="56">
        <v>0</v>
      </c>
      <c r="G178" s="56">
        <v>9</v>
      </c>
      <c r="H178" s="56">
        <v>6</v>
      </c>
      <c r="I178" s="56">
        <v>0</v>
      </c>
      <c r="J178" s="56">
        <v>0</v>
      </c>
      <c r="K178" s="56">
        <v>21</v>
      </c>
      <c r="L178" s="48">
        <v>30975</v>
      </c>
      <c r="M178" s="48">
        <v>15651</v>
      </c>
      <c r="N178" s="48">
        <v>15324</v>
      </c>
      <c r="O178" s="68">
        <v>19.37046004842615</v>
      </c>
      <c r="P178" s="68" t="s">
        <v>268</v>
      </c>
      <c r="Q178" s="68">
        <v>29.055690072639226</v>
      </c>
      <c r="R178" s="68">
        <v>19.37046004842615</v>
      </c>
      <c r="S178" s="68" t="s">
        <v>268</v>
      </c>
      <c r="T178" s="68" t="s">
        <v>268</v>
      </c>
      <c r="U178" s="68">
        <v>67.79661016949153</v>
      </c>
      <c r="X178" s="69" t="b">
        <v>0</v>
      </c>
      <c r="Y178" s="48" t="s">
        <v>269</v>
      </c>
    </row>
    <row r="179" spans="1:25">
      <c r="A179" s="59" t="s">
        <v>793</v>
      </c>
      <c r="B179" s="56" t="s">
        <v>209</v>
      </c>
      <c r="C179" s="56" t="s">
        <v>227</v>
      </c>
      <c r="D179" s="54" t="s">
        <v>126</v>
      </c>
      <c r="E179" s="56">
        <v>0</v>
      </c>
      <c r="F179" s="56">
        <v>0</v>
      </c>
      <c r="G179" s="56">
        <v>0</v>
      </c>
      <c r="H179" s="56">
        <v>0</v>
      </c>
      <c r="I179" s="56">
        <v>0</v>
      </c>
      <c r="J179" s="56">
        <v>0</v>
      </c>
      <c r="K179" s="56">
        <v>0</v>
      </c>
      <c r="L179" s="48">
        <v>30975</v>
      </c>
      <c r="M179" s="48">
        <v>15651</v>
      </c>
      <c r="N179" s="48">
        <v>15324</v>
      </c>
      <c r="O179" s="68" t="s">
        <v>268</v>
      </c>
      <c r="P179" s="68" t="s">
        <v>268</v>
      </c>
      <c r="Q179" s="68" t="s">
        <v>268</v>
      </c>
      <c r="R179" s="68" t="s">
        <v>268</v>
      </c>
      <c r="S179" s="68" t="s">
        <v>268</v>
      </c>
      <c r="T179" s="68" t="s">
        <v>268</v>
      </c>
      <c r="U179" s="68" t="s">
        <v>268</v>
      </c>
      <c r="X179" s="69" t="b">
        <v>0</v>
      </c>
      <c r="Y179" s="48" t="s">
        <v>269</v>
      </c>
    </row>
    <row r="180" spans="1:25">
      <c r="A180" s="59" t="s">
        <v>794</v>
      </c>
      <c r="B180" s="56" t="s">
        <v>209</v>
      </c>
      <c r="C180" s="56" t="s">
        <v>227</v>
      </c>
      <c r="D180" s="54" t="s">
        <v>159</v>
      </c>
      <c r="E180" s="56">
        <v>0</v>
      </c>
      <c r="F180" s="56">
        <v>0</v>
      </c>
      <c r="G180" s="56">
        <v>0</v>
      </c>
      <c r="H180" s="56">
        <v>0</v>
      </c>
      <c r="I180" s="56">
        <v>0</v>
      </c>
      <c r="J180" s="56">
        <v>0</v>
      </c>
      <c r="K180" s="56">
        <v>0</v>
      </c>
      <c r="L180" s="48">
        <v>30975</v>
      </c>
      <c r="M180" s="48">
        <v>15651</v>
      </c>
      <c r="N180" s="48">
        <v>15324</v>
      </c>
      <c r="O180" s="68" t="s">
        <v>268</v>
      </c>
      <c r="P180" s="68" t="s">
        <v>268</v>
      </c>
      <c r="Q180" s="68" t="s">
        <v>268</v>
      </c>
      <c r="R180" s="68" t="s">
        <v>268</v>
      </c>
      <c r="S180" s="68" t="s">
        <v>268</v>
      </c>
      <c r="T180" s="68" t="s">
        <v>268</v>
      </c>
      <c r="U180" s="68" t="s">
        <v>268</v>
      </c>
      <c r="X180" s="69" t="b">
        <v>0</v>
      </c>
      <c r="Y180" s="48" t="s">
        <v>269</v>
      </c>
    </row>
    <row r="181" spans="1:25">
      <c r="A181" s="59" t="s">
        <v>795</v>
      </c>
      <c r="B181" s="56" t="s">
        <v>209</v>
      </c>
      <c r="C181" s="56" t="s">
        <v>227</v>
      </c>
      <c r="D181" s="54" t="s">
        <v>162</v>
      </c>
      <c r="E181" s="56">
        <v>16</v>
      </c>
      <c r="F181" s="56">
        <v>17</v>
      </c>
      <c r="G181" s="56">
        <v>33</v>
      </c>
      <c r="H181" s="56">
        <v>33</v>
      </c>
      <c r="I181" s="56">
        <v>9</v>
      </c>
      <c r="J181" s="56">
        <v>0</v>
      </c>
      <c r="K181" s="56">
        <v>108</v>
      </c>
      <c r="L181" s="48">
        <v>30975</v>
      </c>
      <c r="M181" s="48">
        <v>15651</v>
      </c>
      <c r="N181" s="48">
        <v>15324</v>
      </c>
      <c r="O181" s="68">
        <v>104.41138084051163</v>
      </c>
      <c r="P181" s="68">
        <v>110.9370921430436</v>
      </c>
      <c r="Q181" s="68">
        <v>215.34847298355521</v>
      </c>
      <c r="R181" s="68">
        <v>215.34847298355521</v>
      </c>
      <c r="S181" s="68">
        <v>58.731401722787787</v>
      </c>
      <c r="T181" s="68" t="s">
        <v>268</v>
      </c>
      <c r="U181" s="68">
        <v>704.77682067345347</v>
      </c>
      <c r="X181" s="69" t="b">
        <v>0</v>
      </c>
      <c r="Y181" s="48" t="s">
        <v>269</v>
      </c>
    </row>
    <row r="182" spans="1:25">
      <c r="A182" s="59" t="s">
        <v>796</v>
      </c>
      <c r="B182" s="56" t="s">
        <v>209</v>
      </c>
      <c r="C182" s="56" t="s">
        <v>227</v>
      </c>
      <c r="D182" s="54" t="s">
        <v>140</v>
      </c>
      <c r="E182" s="56">
        <v>5</v>
      </c>
      <c r="F182" s="56">
        <v>0</v>
      </c>
      <c r="G182" s="56">
        <v>0</v>
      </c>
      <c r="H182" s="56">
        <v>0</v>
      </c>
      <c r="I182" s="56">
        <v>0</v>
      </c>
      <c r="J182" s="56">
        <v>0</v>
      </c>
      <c r="K182" s="56">
        <v>5</v>
      </c>
      <c r="L182" s="48">
        <v>30975</v>
      </c>
      <c r="M182" s="48">
        <v>15651</v>
      </c>
      <c r="N182" s="48">
        <v>15324</v>
      </c>
      <c r="O182" s="68">
        <v>16.142050040355127</v>
      </c>
      <c r="P182" s="68" t="s">
        <v>268</v>
      </c>
      <c r="Q182" s="68" t="s">
        <v>268</v>
      </c>
      <c r="R182" s="68" t="s">
        <v>268</v>
      </c>
      <c r="S182" s="68" t="s">
        <v>268</v>
      </c>
      <c r="T182" s="68" t="s">
        <v>268</v>
      </c>
      <c r="U182" s="68">
        <v>16.142050040355127</v>
      </c>
      <c r="X182" s="69" t="b">
        <v>0</v>
      </c>
      <c r="Y182" s="48" t="s">
        <v>269</v>
      </c>
    </row>
    <row r="183" spans="1:25">
      <c r="A183" s="59" t="s">
        <v>797</v>
      </c>
      <c r="B183" s="56" t="s">
        <v>209</v>
      </c>
      <c r="C183" s="56" t="s">
        <v>227</v>
      </c>
      <c r="D183" s="54" t="s">
        <v>58</v>
      </c>
      <c r="E183" s="56">
        <v>0</v>
      </c>
      <c r="F183" s="56">
        <v>0</v>
      </c>
      <c r="G183" s="56">
        <v>0</v>
      </c>
      <c r="H183" s="56">
        <v>5</v>
      </c>
      <c r="I183" s="56">
        <v>0</v>
      </c>
      <c r="J183" s="56">
        <v>0</v>
      </c>
      <c r="K183" s="56">
        <v>5</v>
      </c>
      <c r="L183" s="48">
        <v>30975</v>
      </c>
      <c r="M183" s="48">
        <v>15651</v>
      </c>
      <c r="N183" s="48">
        <v>15324</v>
      </c>
      <c r="O183" s="68" t="s">
        <v>268</v>
      </c>
      <c r="P183" s="68" t="s">
        <v>268</v>
      </c>
      <c r="Q183" s="68" t="s">
        <v>268</v>
      </c>
      <c r="R183" s="68">
        <v>16.142050040355127</v>
      </c>
      <c r="S183" s="68" t="s">
        <v>268</v>
      </c>
      <c r="T183" s="68" t="s">
        <v>268</v>
      </c>
      <c r="U183" s="68">
        <v>16.142050040355127</v>
      </c>
      <c r="X183" s="69" t="b">
        <v>0</v>
      </c>
      <c r="Y183" s="48" t="s">
        <v>269</v>
      </c>
    </row>
    <row r="184" spans="1:25">
      <c r="A184" s="59" t="s">
        <v>798</v>
      </c>
      <c r="B184" s="56" t="s">
        <v>209</v>
      </c>
      <c r="C184" s="56" t="s">
        <v>227</v>
      </c>
      <c r="D184" s="54" t="s">
        <v>62</v>
      </c>
      <c r="E184" s="56">
        <v>9</v>
      </c>
      <c r="F184" s="56">
        <v>9</v>
      </c>
      <c r="G184" s="56">
        <v>20</v>
      </c>
      <c r="H184" s="56">
        <v>16</v>
      </c>
      <c r="I184" s="56">
        <v>11</v>
      </c>
      <c r="J184" s="56">
        <v>5</v>
      </c>
      <c r="K184" s="56">
        <v>70</v>
      </c>
      <c r="L184" s="48">
        <v>30975</v>
      </c>
      <c r="M184" s="48">
        <v>15651</v>
      </c>
      <c r="N184" s="48">
        <v>15324</v>
      </c>
      <c r="O184" s="68">
        <v>29.055690072639226</v>
      </c>
      <c r="P184" s="68">
        <v>29.055690072639226</v>
      </c>
      <c r="Q184" s="68">
        <v>64.568200161420506</v>
      </c>
      <c r="R184" s="68">
        <v>51.654560129136399</v>
      </c>
      <c r="S184" s="68">
        <v>35.512510088781276</v>
      </c>
      <c r="T184" s="68">
        <v>16.142050040355127</v>
      </c>
      <c r="U184" s="68">
        <v>225.98870056497177</v>
      </c>
      <c r="X184" s="69" t="b">
        <v>0</v>
      </c>
      <c r="Y184" s="48" t="s">
        <v>269</v>
      </c>
    </row>
    <row r="185" spans="1:25">
      <c r="A185" s="59" t="s">
        <v>799</v>
      </c>
      <c r="B185" s="56" t="s">
        <v>209</v>
      </c>
      <c r="C185" s="56" t="s">
        <v>227</v>
      </c>
      <c r="D185" s="54" t="s">
        <v>272</v>
      </c>
      <c r="E185" s="56">
        <v>0</v>
      </c>
      <c r="F185" s="56">
        <v>0</v>
      </c>
      <c r="G185" s="56">
        <v>6</v>
      </c>
      <c r="H185" s="56">
        <v>5</v>
      </c>
      <c r="I185" s="56">
        <v>5</v>
      </c>
      <c r="J185" s="56">
        <v>0</v>
      </c>
      <c r="K185" s="56">
        <v>16</v>
      </c>
      <c r="L185" s="48">
        <v>30975</v>
      </c>
      <c r="M185" s="48">
        <v>15651</v>
      </c>
      <c r="N185" s="48">
        <v>15324</v>
      </c>
      <c r="O185" s="68" t="s">
        <v>268</v>
      </c>
      <c r="P185" s="68" t="s">
        <v>268</v>
      </c>
      <c r="Q185" s="68">
        <v>19.37046004842615</v>
      </c>
      <c r="R185" s="68">
        <v>16.142050040355127</v>
      </c>
      <c r="S185" s="68">
        <v>16.142050040355127</v>
      </c>
      <c r="T185" s="68" t="s">
        <v>268</v>
      </c>
      <c r="U185" s="68">
        <v>51.654560129136399</v>
      </c>
      <c r="X185" s="69" t="b">
        <v>0</v>
      </c>
      <c r="Y185" s="48" t="s">
        <v>269</v>
      </c>
    </row>
    <row r="186" spans="1:25">
      <c r="A186" s="59" t="s">
        <v>800</v>
      </c>
      <c r="B186" s="56" t="s">
        <v>213</v>
      </c>
      <c r="C186" s="56" t="s">
        <v>230</v>
      </c>
      <c r="D186" s="54" t="s">
        <v>198</v>
      </c>
      <c r="E186" s="56">
        <v>0</v>
      </c>
      <c r="F186" s="56">
        <v>0</v>
      </c>
      <c r="G186" s="56">
        <v>0</v>
      </c>
      <c r="H186" s="56">
        <v>0</v>
      </c>
      <c r="I186" s="56">
        <v>0</v>
      </c>
      <c r="J186" s="56">
        <v>0</v>
      </c>
      <c r="K186" s="56">
        <v>0</v>
      </c>
      <c r="L186" s="48">
        <v>47821</v>
      </c>
      <c r="M186" s="48">
        <v>24076</v>
      </c>
      <c r="N186" s="48">
        <v>23745</v>
      </c>
      <c r="O186" s="68" t="s">
        <v>268</v>
      </c>
      <c r="P186" s="68" t="s">
        <v>268</v>
      </c>
      <c r="Q186" s="68" t="s">
        <v>268</v>
      </c>
      <c r="R186" s="68" t="s">
        <v>268</v>
      </c>
      <c r="S186" s="68" t="s">
        <v>268</v>
      </c>
      <c r="T186" s="68" t="s">
        <v>268</v>
      </c>
      <c r="U186" s="68" t="s">
        <v>268</v>
      </c>
      <c r="X186" s="69" t="b">
        <v>0</v>
      </c>
      <c r="Y186" s="48" t="s">
        <v>269</v>
      </c>
    </row>
    <row r="187" spans="1:25">
      <c r="A187" s="59" t="s">
        <v>801</v>
      </c>
      <c r="B187" s="56" t="s">
        <v>213</v>
      </c>
      <c r="C187" s="56" t="s">
        <v>230</v>
      </c>
      <c r="D187" s="54" t="s">
        <v>52</v>
      </c>
      <c r="E187" s="56">
        <v>30</v>
      </c>
      <c r="F187" s="56">
        <v>25</v>
      </c>
      <c r="G187" s="56">
        <v>58</v>
      </c>
      <c r="H187" s="56">
        <v>80</v>
      </c>
      <c r="I187" s="56">
        <v>66</v>
      </c>
      <c r="J187" s="56">
        <v>25</v>
      </c>
      <c r="K187" s="56">
        <v>284</v>
      </c>
      <c r="L187" s="48">
        <v>47821</v>
      </c>
      <c r="M187" s="48">
        <v>24076</v>
      </c>
      <c r="N187" s="48">
        <v>23745</v>
      </c>
      <c r="O187" s="68">
        <v>124.60541618209005</v>
      </c>
      <c r="P187" s="68">
        <v>103.83784681840837</v>
      </c>
      <c r="Q187" s="68">
        <v>240.90380461870743</v>
      </c>
      <c r="R187" s="68">
        <v>332.28110981890683</v>
      </c>
      <c r="S187" s="68">
        <v>274.13191560059812</v>
      </c>
      <c r="T187" s="68">
        <v>103.83784681840837</v>
      </c>
      <c r="U187" s="68">
        <v>1179.5979398571192</v>
      </c>
      <c r="X187" s="69" t="b">
        <v>0</v>
      </c>
      <c r="Y187" s="48" t="s">
        <v>269</v>
      </c>
    </row>
    <row r="188" spans="1:25">
      <c r="A188" s="59" t="s">
        <v>802</v>
      </c>
      <c r="B188" s="56" t="s">
        <v>213</v>
      </c>
      <c r="C188" s="56" t="s">
        <v>230</v>
      </c>
      <c r="D188" s="54" t="s">
        <v>67</v>
      </c>
      <c r="E188" s="56">
        <v>5</v>
      </c>
      <c r="F188" s="56">
        <v>0</v>
      </c>
      <c r="G188" s="56">
        <v>8</v>
      </c>
      <c r="H188" s="56">
        <v>0</v>
      </c>
      <c r="I188" s="56">
        <v>6</v>
      </c>
      <c r="J188" s="56">
        <v>6</v>
      </c>
      <c r="K188" s="56">
        <v>25</v>
      </c>
      <c r="L188" s="48">
        <v>47821</v>
      </c>
      <c r="M188" s="48">
        <v>24076</v>
      </c>
      <c r="N188" s="48">
        <v>23745</v>
      </c>
      <c r="O188" s="68">
        <v>20.767569363681677</v>
      </c>
      <c r="P188" s="68" t="s">
        <v>268</v>
      </c>
      <c r="Q188" s="68">
        <v>33.22811098189068</v>
      </c>
      <c r="R188" s="68" t="s">
        <v>268</v>
      </c>
      <c r="S188" s="68">
        <v>24.92108323641801</v>
      </c>
      <c r="T188" s="68">
        <v>24.92108323641801</v>
      </c>
      <c r="U188" s="68">
        <v>103.83784681840837</v>
      </c>
      <c r="X188" s="69" t="b">
        <v>0</v>
      </c>
      <c r="Y188" s="48" t="s">
        <v>269</v>
      </c>
    </row>
    <row r="189" spans="1:25">
      <c r="A189" s="59" t="s">
        <v>803</v>
      </c>
      <c r="B189" s="56" t="s">
        <v>213</v>
      </c>
      <c r="C189" s="56" t="s">
        <v>230</v>
      </c>
      <c r="D189" s="54" t="s">
        <v>277</v>
      </c>
      <c r="E189" s="56">
        <v>0</v>
      </c>
      <c r="F189" s="56">
        <v>0</v>
      </c>
      <c r="G189" s="56">
        <v>0</v>
      </c>
      <c r="H189" s="56">
        <v>5</v>
      </c>
      <c r="I189" s="56">
        <v>0</v>
      </c>
      <c r="J189" s="56">
        <v>0</v>
      </c>
      <c r="K189" s="56">
        <v>5</v>
      </c>
      <c r="L189" s="48">
        <v>47821</v>
      </c>
      <c r="M189" s="48">
        <v>24076</v>
      </c>
      <c r="N189" s="48">
        <v>23745</v>
      </c>
      <c r="O189" s="68" t="s">
        <v>268</v>
      </c>
      <c r="P189" s="68" t="s">
        <v>268</v>
      </c>
      <c r="Q189" s="68" t="s">
        <v>268</v>
      </c>
      <c r="R189" s="68">
        <v>10.455657556303716</v>
      </c>
      <c r="S189" s="68" t="s">
        <v>268</v>
      </c>
      <c r="T189" s="68" t="s">
        <v>268</v>
      </c>
      <c r="U189" s="68">
        <v>10.455657556303716</v>
      </c>
      <c r="X189" s="69" t="b">
        <v>0</v>
      </c>
      <c r="Y189" s="48" t="s">
        <v>269</v>
      </c>
    </row>
    <row r="190" spans="1:25">
      <c r="A190" s="59" t="s">
        <v>804</v>
      </c>
      <c r="B190" s="56" t="s">
        <v>213</v>
      </c>
      <c r="C190" s="56" t="s">
        <v>230</v>
      </c>
      <c r="D190" s="54" t="s">
        <v>199</v>
      </c>
      <c r="E190" s="56">
        <v>0</v>
      </c>
      <c r="F190" s="56">
        <v>0</v>
      </c>
      <c r="G190" s="56">
        <v>5</v>
      </c>
      <c r="H190" s="56">
        <v>5</v>
      </c>
      <c r="I190" s="56">
        <v>5</v>
      </c>
      <c r="J190" s="56">
        <v>0</v>
      </c>
      <c r="K190" s="56">
        <v>15</v>
      </c>
      <c r="L190" s="48">
        <v>47821</v>
      </c>
      <c r="M190" s="48">
        <v>24076</v>
      </c>
      <c r="N190" s="48">
        <v>23745</v>
      </c>
      <c r="O190" s="68" t="s">
        <v>268</v>
      </c>
      <c r="P190" s="68" t="s">
        <v>268</v>
      </c>
      <c r="Q190" s="68">
        <v>10.455657556303716</v>
      </c>
      <c r="R190" s="68">
        <v>10.455657556303716</v>
      </c>
      <c r="S190" s="68">
        <v>10.455657556303716</v>
      </c>
      <c r="T190" s="68" t="s">
        <v>268</v>
      </c>
      <c r="U190" s="68">
        <v>31.366972668911149</v>
      </c>
      <c r="X190" s="69" t="b">
        <v>0</v>
      </c>
      <c r="Y190" s="48" t="s">
        <v>269</v>
      </c>
    </row>
    <row r="191" spans="1:25">
      <c r="A191" s="59" t="s">
        <v>805</v>
      </c>
      <c r="B191" s="56" t="s">
        <v>213</v>
      </c>
      <c r="C191" s="56" t="s">
        <v>230</v>
      </c>
      <c r="D191" s="54" t="s">
        <v>149</v>
      </c>
      <c r="E191" s="56">
        <v>0</v>
      </c>
      <c r="F191" s="56">
        <v>0</v>
      </c>
      <c r="G191" s="56">
        <v>0</v>
      </c>
      <c r="H191" s="56">
        <v>0</v>
      </c>
      <c r="I191" s="56">
        <v>0</v>
      </c>
      <c r="J191" s="56">
        <v>0</v>
      </c>
      <c r="K191" s="56">
        <v>0</v>
      </c>
      <c r="L191" s="48">
        <v>47821</v>
      </c>
      <c r="M191" s="48">
        <v>24076</v>
      </c>
      <c r="N191" s="48">
        <v>23745</v>
      </c>
      <c r="O191" s="68" t="s">
        <v>268</v>
      </c>
      <c r="P191" s="68" t="s">
        <v>268</v>
      </c>
      <c r="Q191" s="68" t="s">
        <v>268</v>
      </c>
      <c r="R191" s="68" t="s">
        <v>268</v>
      </c>
      <c r="S191" s="68" t="s">
        <v>268</v>
      </c>
      <c r="T191" s="68" t="s">
        <v>268</v>
      </c>
      <c r="U191" s="68" t="s">
        <v>268</v>
      </c>
      <c r="X191" s="69" t="b">
        <v>0</v>
      </c>
      <c r="Y191" s="48" t="s">
        <v>269</v>
      </c>
    </row>
    <row r="192" spans="1:25">
      <c r="A192" s="59" t="s">
        <v>806</v>
      </c>
      <c r="B192" s="56" t="s">
        <v>213</v>
      </c>
      <c r="C192" s="56" t="s">
        <v>230</v>
      </c>
      <c r="D192" s="54" t="s">
        <v>93</v>
      </c>
      <c r="E192" s="56">
        <v>0</v>
      </c>
      <c r="F192" s="56">
        <v>0</v>
      </c>
      <c r="G192" s="56">
        <v>0</v>
      </c>
      <c r="H192" s="56">
        <v>0</v>
      </c>
      <c r="I192" s="56">
        <v>0</v>
      </c>
      <c r="J192" s="56">
        <v>0</v>
      </c>
      <c r="K192" s="56">
        <v>0</v>
      </c>
      <c r="L192" s="48">
        <v>47821</v>
      </c>
      <c r="M192" s="48">
        <v>24076</v>
      </c>
      <c r="N192" s="48">
        <v>23745</v>
      </c>
      <c r="O192" s="68" t="s">
        <v>268</v>
      </c>
      <c r="P192" s="68" t="s">
        <v>268</v>
      </c>
      <c r="Q192" s="68" t="s">
        <v>268</v>
      </c>
      <c r="R192" s="68" t="s">
        <v>268</v>
      </c>
      <c r="S192" s="68" t="s">
        <v>268</v>
      </c>
      <c r="T192" s="68" t="s">
        <v>268</v>
      </c>
      <c r="U192" s="68" t="s">
        <v>268</v>
      </c>
      <c r="X192" s="69" t="b">
        <v>0</v>
      </c>
      <c r="Y192" s="48" t="s">
        <v>269</v>
      </c>
    </row>
    <row r="193" spans="1:25">
      <c r="A193" s="59" t="s">
        <v>807</v>
      </c>
      <c r="B193" s="56" t="s">
        <v>213</v>
      </c>
      <c r="C193" s="56" t="s">
        <v>230</v>
      </c>
      <c r="D193" s="54" t="s">
        <v>153</v>
      </c>
      <c r="E193" s="56">
        <v>5</v>
      </c>
      <c r="F193" s="56">
        <v>0</v>
      </c>
      <c r="G193" s="56">
        <v>5</v>
      </c>
      <c r="H193" s="56">
        <v>0</v>
      </c>
      <c r="I193" s="56">
        <v>0</v>
      </c>
      <c r="J193" s="56">
        <v>0</v>
      </c>
      <c r="K193" s="56">
        <v>10</v>
      </c>
      <c r="L193" s="48">
        <v>47821</v>
      </c>
      <c r="M193" s="48">
        <v>24076</v>
      </c>
      <c r="N193" s="48">
        <v>23745</v>
      </c>
      <c r="O193" s="68">
        <v>10.455657556303716</v>
      </c>
      <c r="P193" s="68" t="s">
        <v>268</v>
      </c>
      <c r="Q193" s="68">
        <v>10.455657556303716</v>
      </c>
      <c r="R193" s="68" t="s">
        <v>268</v>
      </c>
      <c r="S193" s="68" t="s">
        <v>268</v>
      </c>
      <c r="T193" s="68" t="s">
        <v>268</v>
      </c>
      <c r="U193" s="68">
        <v>20.911315112607433</v>
      </c>
      <c r="X193" s="69" t="b">
        <v>0</v>
      </c>
      <c r="Y193" s="48" t="s">
        <v>269</v>
      </c>
    </row>
    <row r="194" spans="1:25">
      <c r="A194" s="59" t="s">
        <v>808</v>
      </c>
      <c r="B194" s="56" t="s">
        <v>213</v>
      </c>
      <c r="C194" s="56" t="s">
        <v>230</v>
      </c>
      <c r="D194" s="54" t="s">
        <v>97</v>
      </c>
      <c r="E194" s="56">
        <v>5</v>
      </c>
      <c r="F194" s="56">
        <v>5</v>
      </c>
      <c r="G194" s="56">
        <v>18</v>
      </c>
      <c r="H194" s="56">
        <v>10</v>
      </c>
      <c r="I194" s="56">
        <v>14</v>
      </c>
      <c r="J194" s="56">
        <v>7</v>
      </c>
      <c r="K194" s="56">
        <v>59</v>
      </c>
      <c r="L194" s="48">
        <v>47821</v>
      </c>
      <c r="M194" s="48">
        <v>24076</v>
      </c>
      <c r="N194" s="48">
        <v>23745</v>
      </c>
      <c r="O194" s="68">
        <v>10.455657556303716</v>
      </c>
      <c r="P194" s="68">
        <v>10.455657556303716</v>
      </c>
      <c r="Q194" s="68">
        <v>37.640367202693376</v>
      </c>
      <c r="R194" s="68">
        <v>20.911315112607433</v>
      </c>
      <c r="S194" s="68">
        <v>29.275841157650405</v>
      </c>
      <c r="T194" s="68">
        <v>14.637920578825202</v>
      </c>
      <c r="U194" s="68">
        <v>123.37675916438386</v>
      </c>
      <c r="X194" s="69" t="b">
        <v>0</v>
      </c>
      <c r="Y194" s="48" t="s">
        <v>269</v>
      </c>
    </row>
    <row r="195" spans="1:25">
      <c r="A195" s="59" t="s">
        <v>809</v>
      </c>
      <c r="B195" s="56" t="s">
        <v>213</v>
      </c>
      <c r="C195" s="56" t="s">
        <v>230</v>
      </c>
      <c r="D195" s="54" t="s">
        <v>285</v>
      </c>
      <c r="E195" s="56">
        <v>0</v>
      </c>
      <c r="F195" s="56">
        <v>0</v>
      </c>
      <c r="G195" s="56">
        <v>0</v>
      </c>
      <c r="H195" s="56">
        <v>0</v>
      </c>
      <c r="I195" s="56">
        <v>0</v>
      </c>
      <c r="J195" s="56">
        <v>0</v>
      </c>
      <c r="K195" s="56">
        <v>0</v>
      </c>
      <c r="L195" s="48">
        <v>47821</v>
      </c>
      <c r="M195" s="48">
        <v>24076</v>
      </c>
      <c r="N195" s="48">
        <v>23745</v>
      </c>
      <c r="O195" s="68" t="s">
        <v>268</v>
      </c>
      <c r="P195" s="68" t="s">
        <v>268</v>
      </c>
      <c r="Q195" s="68" t="s">
        <v>268</v>
      </c>
      <c r="R195" s="68" t="s">
        <v>268</v>
      </c>
      <c r="S195" s="68" t="s">
        <v>268</v>
      </c>
      <c r="T195" s="68" t="s">
        <v>268</v>
      </c>
      <c r="U195" s="68" t="s">
        <v>268</v>
      </c>
      <c r="X195" s="69" t="b">
        <v>0</v>
      </c>
      <c r="Y195" s="48" t="s">
        <v>269</v>
      </c>
    </row>
    <row r="196" spans="1:25">
      <c r="A196" s="59" t="s">
        <v>810</v>
      </c>
      <c r="B196" s="56" t="s">
        <v>213</v>
      </c>
      <c r="C196" s="56" t="s">
        <v>230</v>
      </c>
      <c r="D196" s="54" t="s">
        <v>287</v>
      </c>
      <c r="E196" s="56">
        <v>5</v>
      </c>
      <c r="F196" s="56">
        <v>0</v>
      </c>
      <c r="G196" s="56">
        <v>9</v>
      </c>
      <c r="H196" s="56">
        <v>10</v>
      </c>
      <c r="I196" s="56">
        <v>6</v>
      </c>
      <c r="J196" s="56">
        <v>5</v>
      </c>
      <c r="K196" s="56">
        <v>35</v>
      </c>
      <c r="L196" s="48">
        <v>47821</v>
      </c>
      <c r="M196" s="48">
        <v>24076</v>
      </c>
      <c r="N196" s="48">
        <v>23745</v>
      </c>
      <c r="O196" s="68">
        <v>10.455657556303716</v>
      </c>
      <c r="P196" s="68" t="s">
        <v>268</v>
      </c>
      <c r="Q196" s="68">
        <v>18.820183601346688</v>
      </c>
      <c r="R196" s="68">
        <v>20.911315112607433</v>
      </c>
      <c r="S196" s="68">
        <v>12.546789067564461</v>
      </c>
      <c r="T196" s="68">
        <v>10.455657556303716</v>
      </c>
      <c r="U196" s="68">
        <v>73.189602894126011</v>
      </c>
      <c r="X196" s="69" t="b">
        <v>0</v>
      </c>
      <c r="Y196" s="48" t="s">
        <v>269</v>
      </c>
    </row>
    <row r="197" spans="1:25">
      <c r="A197" s="59" t="s">
        <v>811</v>
      </c>
      <c r="B197" s="56" t="s">
        <v>213</v>
      </c>
      <c r="C197" s="56" t="s">
        <v>230</v>
      </c>
      <c r="D197" s="54" t="s">
        <v>126</v>
      </c>
      <c r="E197" s="56">
        <v>0</v>
      </c>
      <c r="F197" s="56">
        <v>0</v>
      </c>
      <c r="G197" s="56">
        <v>0</v>
      </c>
      <c r="H197" s="56">
        <v>0</v>
      </c>
      <c r="I197" s="56">
        <v>0</v>
      </c>
      <c r="J197" s="56">
        <v>0</v>
      </c>
      <c r="K197" s="56">
        <v>0</v>
      </c>
      <c r="L197" s="48">
        <v>47821</v>
      </c>
      <c r="M197" s="48">
        <v>24076</v>
      </c>
      <c r="N197" s="48">
        <v>23745</v>
      </c>
      <c r="O197" s="68" t="s">
        <v>268</v>
      </c>
      <c r="P197" s="68" t="s">
        <v>268</v>
      </c>
      <c r="Q197" s="68" t="s">
        <v>268</v>
      </c>
      <c r="R197" s="68" t="s">
        <v>268</v>
      </c>
      <c r="S197" s="68" t="s">
        <v>268</v>
      </c>
      <c r="T197" s="68" t="s">
        <v>268</v>
      </c>
      <c r="U197" s="68" t="s">
        <v>268</v>
      </c>
      <c r="X197" s="69" t="b">
        <v>0</v>
      </c>
      <c r="Y197" s="48" t="s">
        <v>269</v>
      </c>
    </row>
    <row r="198" spans="1:25">
      <c r="A198" s="59" t="s">
        <v>812</v>
      </c>
      <c r="B198" s="56" t="s">
        <v>213</v>
      </c>
      <c r="C198" s="56" t="s">
        <v>230</v>
      </c>
      <c r="D198" s="54" t="s">
        <v>130</v>
      </c>
      <c r="E198" s="56">
        <v>0</v>
      </c>
      <c r="F198" s="56">
        <v>0</v>
      </c>
      <c r="G198" s="56">
        <v>6</v>
      </c>
      <c r="H198" s="56">
        <v>6</v>
      </c>
      <c r="I198" s="56">
        <v>5</v>
      </c>
      <c r="J198" s="56">
        <v>0</v>
      </c>
      <c r="K198" s="56">
        <v>17</v>
      </c>
      <c r="L198" s="48">
        <v>47821</v>
      </c>
      <c r="M198" s="48">
        <v>24076</v>
      </c>
      <c r="N198" s="48">
        <v>23745</v>
      </c>
      <c r="O198" s="68" t="s">
        <v>268</v>
      </c>
      <c r="P198" s="68" t="s">
        <v>268</v>
      </c>
      <c r="Q198" s="68">
        <v>24.92108323641801</v>
      </c>
      <c r="R198" s="68">
        <v>24.92108323641801</v>
      </c>
      <c r="S198" s="68">
        <v>20.767569363681677</v>
      </c>
      <c r="T198" s="68" t="s">
        <v>268</v>
      </c>
      <c r="U198" s="68">
        <v>70.6097358365177</v>
      </c>
      <c r="X198" s="69" t="b">
        <v>0</v>
      </c>
      <c r="Y198" s="48" t="s">
        <v>269</v>
      </c>
    </row>
    <row r="199" spans="1:25">
      <c r="A199" s="59" t="s">
        <v>813</v>
      </c>
      <c r="B199" s="56" t="s">
        <v>213</v>
      </c>
      <c r="C199" s="56" t="s">
        <v>230</v>
      </c>
      <c r="D199" s="54" t="s">
        <v>159</v>
      </c>
      <c r="E199" s="56">
        <v>0</v>
      </c>
      <c r="F199" s="56">
        <v>0</v>
      </c>
      <c r="G199" s="56">
        <v>0</v>
      </c>
      <c r="H199" s="56">
        <v>0</v>
      </c>
      <c r="I199" s="56">
        <v>0</v>
      </c>
      <c r="J199" s="56">
        <v>0</v>
      </c>
      <c r="K199" s="56">
        <v>0</v>
      </c>
      <c r="L199" s="48">
        <v>47821</v>
      </c>
      <c r="M199" s="48">
        <v>24076</v>
      </c>
      <c r="N199" s="48">
        <v>23745</v>
      </c>
      <c r="O199" s="68" t="s">
        <v>268</v>
      </c>
      <c r="P199" s="68" t="s">
        <v>268</v>
      </c>
      <c r="Q199" s="68" t="s">
        <v>268</v>
      </c>
      <c r="R199" s="68" t="s">
        <v>268</v>
      </c>
      <c r="S199" s="68" t="s">
        <v>268</v>
      </c>
      <c r="T199" s="68" t="s">
        <v>268</v>
      </c>
      <c r="U199" s="68" t="s">
        <v>268</v>
      </c>
      <c r="X199" s="69" t="b">
        <v>0</v>
      </c>
      <c r="Y199" s="48" t="s">
        <v>269</v>
      </c>
    </row>
    <row r="200" spans="1:25">
      <c r="A200" s="59" t="s">
        <v>814</v>
      </c>
      <c r="B200" s="56" t="s">
        <v>213</v>
      </c>
      <c r="C200" s="56" t="s">
        <v>230</v>
      </c>
      <c r="D200" s="54" t="s">
        <v>140</v>
      </c>
      <c r="E200" s="56">
        <v>0</v>
      </c>
      <c r="F200" s="56">
        <v>0</v>
      </c>
      <c r="G200" s="56">
        <v>0</v>
      </c>
      <c r="H200" s="56">
        <v>0</v>
      </c>
      <c r="I200" s="56">
        <v>0</v>
      </c>
      <c r="J200" s="56">
        <v>0</v>
      </c>
      <c r="K200" s="56">
        <v>0</v>
      </c>
      <c r="L200" s="48">
        <v>47821</v>
      </c>
      <c r="M200" s="48">
        <v>24076</v>
      </c>
      <c r="N200" s="48">
        <v>23745</v>
      </c>
      <c r="O200" s="68" t="s">
        <v>268</v>
      </c>
      <c r="P200" s="68" t="s">
        <v>268</v>
      </c>
      <c r="Q200" s="68" t="s">
        <v>268</v>
      </c>
      <c r="R200" s="68" t="s">
        <v>268</v>
      </c>
      <c r="S200" s="68" t="s">
        <v>268</v>
      </c>
      <c r="T200" s="68" t="s">
        <v>268</v>
      </c>
      <c r="U200" s="68" t="s">
        <v>268</v>
      </c>
      <c r="X200" s="69" t="b">
        <v>0</v>
      </c>
      <c r="Y200" s="48" t="s">
        <v>269</v>
      </c>
    </row>
    <row r="201" spans="1:25">
      <c r="A201" s="59" t="s">
        <v>815</v>
      </c>
      <c r="B201" s="56" t="s">
        <v>213</v>
      </c>
      <c r="C201" s="56" t="s">
        <v>230</v>
      </c>
      <c r="D201" s="54" t="s">
        <v>144</v>
      </c>
      <c r="E201" s="56">
        <v>5</v>
      </c>
      <c r="F201" s="56">
        <v>9</v>
      </c>
      <c r="G201" s="56">
        <v>10</v>
      </c>
      <c r="H201" s="56">
        <v>14</v>
      </c>
      <c r="I201" s="56">
        <v>8</v>
      </c>
      <c r="J201" s="56">
        <v>5</v>
      </c>
      <c r="K201" s="56">
        <v>51</v>
      </c>
      <c r="L201" s="48">
        <v>47821</v>
      </c>
      <c r="M201" s="48">
        <v>24076</v>
      </c>
      <c r="N201" s="48">
        <v>23745</v>
      </c>
      <c r="O201" s="68">
        <v>20.767569363681677</v>
      </c>
      <c r="P201" s="68">
        <v>37.38162485462702</v>
      </c>
      <c r="Q201" s="68">
        <v>41.535138727363353</v>
      </c>
      <c r="R201" s="68">
        <v>58.149194218308693</v>
      </c>
      <c r="S201" s="68">
        <v>33.22811098189068</v>
      </c>
      <c r="T201" s="68">
        <v>20.767569363681677</v>
      </c>
      <c r="U201" s="68">
        <v>211.82920750955307</v>
      </c>
      <c r="X201" s="69" t="b">
        <v>0</v>
      </c>
      <c r="Y201" s="48" t="s">
        <v>269</v>
      </c>
    </row>
    <row r="202" spans="1:25">
      <c r="A202" s="59" t="s">
        <v>816</v>
      </c>
      <c r="B202" s="56" t="s">
        <v>213</v>
      </c>
      <c r="C202" s="56" t="s">
        <v>230</v>
      </c>
      <c r="D202" s="54" t="s">
        <v>58</v>
      </c>
      <c r="E202" s="56">
        <v>0</v>
      </c>
      <c r="F202" s="56">
        <v>0</v>
      </c>
      <c r="G202" s="56">
        <v>5</v>
      </c>
      <c r="H202" s="56">
        <v>0</v>
      </c>
      <c r="I202" s="56">
        <v>0</v>
      </c>
      <c r="J202" s="56">
        <v>0</v>
      </c>
      <c r="K202" s="56">
        <v>5</v>
      </c>
      <c r="L202" s="48">
        <v>47821</v>
      </c>
      <c r="M202" s="48">
        <v>24076</v>
      </c>
      <c r="N202" s="48">
        <v>23745</v>
      </c>
      <c r="O202" s="68" t="s">
        <v>268</v>
      </c>
      <c r="P202" s="68" t="s">
        <v>268</v>
      </c>
      <c r="Q202" s="68">
        <v>10.455657556303716</v>
      </c>
      <c r="R202" s="68" t="s">
        <v>268</v>
      </c>
      <c r="S202" s="68" t="s">
        <v>268</v>
      </c>
      <c r="T202" s="68" t="s">
        <v>268</v>
      </c>
      <c r="U202" s="68">
        <v>10.455657556303716</v>
      </c>
      <c r="X202" s="69" t="b">
        <v>0</v>
      </c>
      <c r="Y202" s="48" t="s">
        <v>269</v>
      </c>
    </row>
    <row r="203" spans="1:25">
      <c r="A203" s="59" t="s">
        <v>817</v>
      </c>
      <c r="B203" s="56" t="s">
        <v>213</v>
      </c>
      <c r="C203" s="56" t="s">
        <v>230</v>
      </c>
      <c r="D203" s="54" t="s">
        <v>62</v>
      </c>
      <c r="E203" s="56">
        <v>9</v>
      </c>
      <c r="F203" s="56">
        <v>7</v>
      </c>
      <c r="G203" s="56">
        <v>6</v>
      </c>
      <c r="H203" s="56">
        <v>9</v>
      </c>
      <c r="I203" s="56">
        <v>9</v>
      </c>
      <c r="J203" s="56">
        <v>8</v>
      </c>
      <c r="K203" s="56">
        <v>48</v>
      </c>
      <c r="L203" s="48">
        <v>47821</v>
      </c>
      <c r="M203" s="48">
        <v>24076</v>
      </c>
      <c r="N203" s="48">
        <v>23745</v>
      </c>
      <c r="O203" s="68">
        <v>18.820183601346688</v>
      </c>
      <c r="P203" s="68">
        <v>14.637920578825202</v>
      </c>
      <c r="Q203" s="68">
        <v>12.546789067564461</v>
      </c>
      <c r="R203" s="68">
        <v>18.820183601346688</v>
      </c>
      <c r="S203" s="68">
        <v>18.820183601346688</v>
      </c>
      <c r="T203" s="68">
        <v>16.729052090085947</v>
      </c>
      <c r="U203" s="68">
        <v>100.37431254051569</v>
      </c>
      <c r="X203" s="69" t="b">
        <v>0</v>
      </c>
      <c r="Y203" s="48" t="s">
        <v>269</v>
      </c>
    </row>
    <row r="204" spans="1:25">
      <c r="A204" s="59" t="s">
        <v>818</v>
      </c>
      <c r="B204" s="56" t="s">
        <v>213</v>
      </c>
      <c r="C204" s="56" t="s">
        <v>230</v>
      </c>
      <c r="D204" s="54" t="s">
        <v>272</v>
      </c>
      <c r="E204" s="56">
        <v>0</v>
      </c>
      <c r="F204" s="56">
        <v>0</v>
      </c>
      <c r="G204" s="56">
        <v>5</v>
      </c>
      <c r="H204" s="56">
        <v>0</v>
      </c>
      <c r="I204" s="56">
        <v>0</v>
      </c>
      <c r="J204" s="56">
        <v>0</v>
      </c>
      <c r="K204" s="56">
        <v>5</v>
      </c>
      <c r="L204" s="48">
        <v>47821</v>
      </c>
      <c r="M204" s="48">
        <v>24076</v>
      </c>
      <c r="N204" s="48">
        <v>23745</v>
      </c>
      <c r="O204" s="68" t="s">
        <v>268</v>
      </c>
      <c r="P204" s="68" t="s">
        <v>268</v>
      </c>
      <c r="Q204" s="68">
        <v>10.455657556303716</v>
      </c>
      <c r="R204" s="68" t="s">
        <v>268</v>
      </c>
      <c r="S204" s="68" t="s">
        <v>268</v>
      </c>
      <c r="T204" s="68" t="s">
        <v>268</v>
      </c>
      <c r="U204" s="68">
        <v>10.455657556303716</v>
      </c>
      <c r="X204" s="69" t="b">
        <v>0</v>
      </c>
      <c r="Y204" s="48" t="s">
        <v>269</v>
      </c>
    </row>
    <row r="205" spans="1:25">
      <c r="A205" s="59" t="s">
        <v>819</v>
      </c>
      <c r="B205" s="56" t="s">
        <v>209</v>
      </c>
      <c r="C205" s="56" t="s">
        <v>230</v>
      </c>
      <c r="D205" s="54" t="s">
        <v>198</v>
      </c>
      <c r="E205" s="56">
        <v>5</v>
      </c>
      <c r="F205" s="56">
        <v>0</v>
      </c>
      <c r="G205" s="56">
        <v>12</v>
      </c>
      <c r="H205" s="56">
        <v>11</v>
      </c>
      <c r="I205" s="56">
        <v>0</v>
      </c>
      <c r="J205" s="56">
        <v>0</v>
      </c>
      <c r="K205" s="56">
        <v>28</v>
      </c>
      <c r="L205" s="48">
        <v>47821</v>
      </c>
      <c r="M205" s="48">
        <v>24076</v>
      </c>
      <c r="N205" s="48">
        <v>23745</v>
      </c>
      <c r="O205" s="68">
        <v>10.455657556303716</v>
      </c>
      <c r="P205" s="68" t="s">
        <v>268</v>
      </c>
      <c r="Q205" s="68">
        <v>25.093578135128922</v>
      </c>
      <c r="R205" s="68">
        <v>23.002446623868174</v>
      </c>
      <c r="S205" s="68" t="s">
        <v>268</v>
      </c>
      <c r="T205" s="68" t="s">
        <v>268</v>
      </c>
      <c r="U205" s="68">
        <v>58.551682315300809</v>
      </c>
      <c r="X205" s="69" t="b">
        <v>0</v>
      </c>
      <c r="Y205" s="48" t="s">
        <v>269</v>
      </c>
    </row>
    <row r="206" spans="1:25">
      <c r="A206" s="59" t="s">
        <v>820</v>
      </c>
      <c r="B206" s="56" t="s">
        <v>209</v>
      </c>
      <c r="C206" s="56" t="s">
        <v>230</v>
      </c>
      <c r="D206" s="54" t="s">
        <v>277</v>
      </c>
      <c r="E206" s="56">
        <v>0</v>
      </c>
      <c r="F206" s="56">
        <v>0</v>
      </c>
      <c r="G206" s="56">
        <v>0</v>
      </c>
      <c r="H206" s="56">
        <v>0</v>
      </c>
      <c r="I206" s="56">
        <v>5</v>
      </c>
      <c r="J206" s="56">
        <v>5</v>
      </c>
      <c r="K206" s="56">
        <v>10</v>
      </c>
      <c r="L206" s="48">
        <v>47821</v>
      </c>
      <c r="M206" s="48">
        <v>24076</v>
      </c>
      <c r="N206" s="48">
        <v>23745</v>
      </c>
      <c r="O206" s="68" t="s">
        <v>268</v>
      </c>
      <c r="P206" s="68" t="s">
        <v>268</v>
      </c>
      <c r="Q206" s="68" t="s">
        <v>268</v>
      </c>
      <c r="R206" s="68" t="s">
        <v>268</v>
      </c>
      <c r="S206" s="68">
        <v>10.455657556303716</v>
      </c>
      <c r="T206" s="68">
        <v>10.455657556303716</v>
      </c>
      <c r="U206" s="68">
        <v>20.911315112607433</v>
      </c>
      <c r="X206" s="69" t="b">
        <v>0</v>
      </c>
      <c r="Y206" s="48" t="s">
        <v>269</v>
      </c>
    </row>
    <row r="207" spans="1:25">
      <c r="A207" s="59" t="s">
        <v>821</v>
      </c>
      <c r="B207" s="56" t="s">
        <v>209</v>
      </c>
      <c r="C207" s="56" t="s">
        <v>230</v>
      </c>
      <c r="D207" s="54" t="s">
        <v>199</v>
      </c>
      <c r="E207" s="56">
        <v>0</v>
      </c>
      <c r="F207" s="56">
        <v>5</v>
      </c>
      <c r="G207" s="56">
        <v>11</v>
      </c>
      <c r="H207" s="56">
        <v>5</v>
      </c>
      <c r="I207" s="56">
        <v>0</v>
      </c>
      <c r="J207" s="56">
        <v>0</v>
      </c>
      <c r="K207" s="56">
        <v>21</v>
      </c>
      <c r="L207" s="48">
        <v>47821</v>
      </c>
      <c r="M207" s="48">
        <v>24076</v>
      </c>
      <c r="N207" s="48">
        <v>23745</v>
      </c>
      <c r="O207" s="68" t="s">
        <v>268</v>
      </c>
      <c r="P207" s="68">
        <v>10.455657556303716</v>
      </c>
      <c r="Q207" s="68">
        <v>23.002446623868174</v>
      </c>
      <c r="R207" s="68">
        <v>10.455657556303716</v>
      </c>
      <c r="S207" s="68" t="s">
        <v>268</v>
      </c>
      <c r="T207" s="68" t="s">
        <v>268</v>
      </c>
      <c r="U207" s="68">
        <v>43.913761736475607</v>
      </c>
      <c r="X207" s="69" t="b">
        <v>0</v>
      </c>
      <c r="Y207" s="48" t="s">
        <v>269</v>
      </c>
    </row>
    <row r="208" spans="1:25">
      <c r="A208" s="59" t="s">
        <v>822</v>
      </c>
      <c r="B208" s="56" t="s">
        <v>209</v>
      </c>
      <c r="C208" s="56" t="s">
        <v>230</v>
      </c>
      <c r="D208" s="54" t="s">
        <v>149</v>
      </c>
      <c r="E208" s="56">
        <v>0</v>
      </c>
      <c r="F208" s="56">
        <v>0</v>
      </c>
      <c r="G208" s="56">
        <v>0</v>
      </c>
      <c r="H208" s="56">
        <v>0</v>
      </c>
      <c r="I208" s="56">
        <v>0</v>
      </c>
      <c r="J208" s="56">
        <v>0</v>
      </c>
      <c r="K208" s="56">
        <v>0</v>
      </c>
      <c r="L208" s="48">
        <v>47821</v>
      </c>
      <c r="M208" s="48">
        <v>24076</v>
      </c>
      <c r="N208" s="48">
        <v>23745</v>
      </c>
      <c r="O208" s="68" t="s">
        <v>268</v>
      </c>
      <c r="P208" s="68" t="s">
        <v>268</v>
      </c>
      <c r="Q208" s="68" t="s">
        <v>268</v>
      </c>
      <c r="R208" s="68" t="s">
        <v>268</v>
      </c>
      <c r="S208" s="68" t="s">
        <v>268</v>
      </c>
      <c r="T208" s="68" t="s">
        <v>268</v>
      </c>
      <c r="U208" s="68" t="s">
        <v>268</v>
      </c>
      <c r="X208" s="69" t="b">
        <v>0</v>
      </c>
      <c r="Y208" s="48" t="s">
        <v>269</v>
      </c>
    </row>
    <row r="209" spans="1:25">
      <c r="A209" s="59" t="s">
        <v>823</v>
      </c>
      <c r="B209" s="56" t="s">
        <v>209</v>
      </c>
      <c r="C209" s="56" t="s">
        <v>230</v>
      </c>
      <c r="D209" s="54" t="s">
        <v>93</v>
      </c>
      <c r="E209" s="56">
        <v>0</v>
      </c>
      <c r="F209" s="56">
        <v>0</v>
      </c>
      <c r="G209" s="56">
        <v>0</v>
      </c>
      <c r="H209" s="56">
        <v>0</v>
      </c>
      <c r="I209" s="56">
        <v>0</v>
      </c>
      <c r="J209" s="56">
        <v>0</v>
      </c>
      <c r="K209" s="56">
        <v>0</v>
      </c>
      <c r="L209" s="48">
        <v>47821</v>
      </c>
      <c r="M209" s="48">
        <v>24076</v>
      </c>
      <c r="N209" s="48">
        <v>23745</v>
      </c>
      <c r="O209" s="68" t="s">
        <v>268</v>
      </c>
      <c r="P209" s="68" t="s">
        <v>268</v>
      </c>
      <c r="Q209" s="68" t="s">
        <v>268</v>
      </c>
      <c r="R209" s="68" t="s">
        <v>268</v>
      </c>
      <c r="S209" s="68" t="s">
        <v>268</v>
      </c>
      <c r="T209" s="68" t="s">
        <v>268</v>
      </c>
      <c r="U209" s="68" t="s">
        <v>268</v>
      </c>
      <c r="X209" s="69" t="b">
        <v>0</v>
      </c>
      <c r="Y209" s="48" t="s">
        <v>269</v>
      </c>
    </row>
    <row r="210" spans="1:25">
      <c r="A210" s="59" t="s">
        <v>824</v>
      </c>
      <c r="B210" s="56" t="s">
        <v>209</v>
      </c>
      <c r="C210" s="56" t="s">
        <v>230</v>
      </c>
      <c r="D210" s="54" t="s">
        <v>152</v>
      </c>
      <c r="E210" s="56">
        <v>0</v>
      </c>
      <c r="F210" s="56">
        <v>0</v>
      </c>
      <c r="G210" s="56">
        <v>0</v>
      </c>
      <c r="H210" s="56">
        <v>0</v>
      </c>
      <c r="I210" s="56">
        <v>0</v>
      </c>
      <c r="J210" s="56">
        <v>0</v>
      </c>
      <c r="K210" s="56">
        <v>0</v>
      </c>
      <c r="L210" s="48">
        <v>47821</v>
      </c>
      <c r="M210" s="48">
        <v>24076</v>
      </c>
      <c r="N210" s="48">
        <v>23745</v>
      </c>
      <c r="O210" s="68" t="s">
        <v>268</v>
      </c>
      <c r="P210" s="68" t="s">
        <v>268</v>
      </c>
      <c r="Q210" s="68" t="s">
        <v>268</v>
      </c>
      <c r="R210" s="68" t="s">
        <v>268</v>
      </c>
      <c r="S210" s="68" t="s">
        <v>268</v>
      </c>
      <c r="T210" s="68" t="s">
        <v>268</v>
      </c>
      <c r="U210" s="68" t="s">
        <v>268</v>
      </c>
      <c r="X210" s="69" t="b">
        <v>0</v>
      </c>
      <c r="Y210" s="48" t="s">
        <v>269</v>
      </c>
    </row>
    <row r="211" spans="1:25">
      <c r="A211" s="59" t="s">
        <v>825</v>
      </c>
      <c r="B211" s="56" t="s">
        <v>209</v>
      </c>
      <c r="C211" s="56" t="s">
        <v>230</v>
      </c>
      <c r="D211" s="54" t="s">
        <v>153</v>
      </c>
      <c r="E211" s="56">
        <v>5</v>
      </c>
      <c r="F211" s="56">
        <v>0</v>
      </c>
      <c r="G211" s="56">
        <v>0</v>
      </c>
      <c r="H211" s="56">
        <v>5</v>
      </c>
      <c r="I211" s="56">
        <v>0</v>
      </c>
      <c r="J211" s="56">
        <v>0</v>
      </c>
      <c r="K211" s="56">
        <v>10</v>
      </c>
      <c r="L211" s="48">
        <v>47821</v>
      </c>
      <c r="M211" s="48">
        <v>24076</v>
      </c>
      <c r="N211" s="48">
        <v>23745</v>
      </c>
      <c r="O211" s="68">
        <v>10.455657556303716</v>
      </c>
      <c r="P211" s="68" t="s">
        <v>268</v>
      </c>
      <c r="Q211" s="68" t="s">
        <v>268</v>
      </c>
      <c r="R211" s="68">
        <v>10.455657556303716</v>
      </c>
      <c r="S211" s="68" t="s">
        <v>268</v>
      </c>
      <c r="T211" s="68" t="s">
        <v>268</v>
      </c>
      <c r="U211" s="68">
        <v>20.911315112607433</v>
      </c>
      <c r="X211" s="69" t="b">
        <v>0</v>
      </c>
      <c r="Y211" s="48" t="s">
        <v>269</v>
      </c>
    </row>
    <row r="212" spans="1:25">
      <c r="A212" s="59" t="s">
        <v>826</v>
      </c>
      <c r="B212" s="56" t="s">
        <v>209</v>
      </c>
      <c r="C212" s="56" t="s">
        <v>230</v>
      </c>
      <c r="D212" s="54" t="s">
        <v>97</v>
      </c>
      <c r="E212" s="56">
        <v>0</v>
      </c>
      <c r="F212" s="56">
        <v>6</v>
      </c>
      <c r="G212" s="56">
        <v>7</v>
      </c>
      <c r="H212" s="56">
        <v>6</v>
      </c>
      <c r="I212" s="56">
        <v>8</v>
      </c>
      <c r="J212" s="56">
        <v>0</v>
      </c>
      <c r="K212" s="56">
        <v>27</v>
      </c>
      <c r="L212" s="48">
        <v>47821</v>
      </c>
      <c r="M212" s="48">
        <v>24076</v>
      </c>
      <c r="N212" s="48">
        <v>23745</v>
      </c>
      <c r="O212" s="68" t="s">
        <v>268</v>
      </c>
      <c r="P212" s="68">
        <v>12.546789067564461</v>
      </c>
      <c r="Q212" s="68">
        <v>14.637920578825202</v>
      </c>
      <c r="R212" s="68">
        <v>12.546789067564461</v>
      </c>
      <c r="S212" s="68">
        <v>16.729052090085947</v>
      </c>
      <c r="T212" s="68" t="s">
        <v>268</v>
      </c>
      <c r="U212" s="68">
        <v>56.460550804040068</v>
      </c>
      <c r="X212" s="69" t="b">
        <v>0</v>
      </c>
      <c r="Y212" s="48" t="s">
        <v>269</v>
      </c>
    </row>
    <row r="213" spans="1:25">
      <c r="A213" s="59" t="s">
        <v>827</v>
      </c>
      <c r="B213" s="56" t="s">
        <v>209</v>
      </c>
      <c r="C213" s="56" t="s">
        <v>230</v>
      </c>
      <c r="D213" s="54" t="s">
        <v>285</v>
      </c>
      <c r="E213" s="56">
        <v>0</v>
      </c>
      <c r="F213" s="56">
        <v>0</v>
      </c>
      <c r="G213" s="56">
        <v>5</v>
      </c>
      <c r="H213" s="56">
        <v>0</v>
      </c>
      <c r="I213" s="56">
        <v>0</v>
      </c>
      <c r="J213" s="56">
        <v>0</v>
      </c>
      <c r="K213" s="56">
        <v>5</v>
      </c>
      <c r="L213" s="48">
        <v>47821</v>
      </c>
      <c r="M213" s="48">
        <v>24076</v>
      </c>
      <c r="N213" s="48">
        <v>23745</v>
      </c>
      <c r="O213" s="68" t="s">
        <v>268</v>
      </c>
      <c r="P213" s="68" t="s">
        <v>268</v>
      </c>
      <c r="Q213" s="68">
        <v>10.455657556303716</v>
      </c>
      <c r="R213" s="68" t="s">
        <v>268</v>
      </c>
      <c r="S213" s="68" t="s">
        <v>268</v>
      </c>
      <c r="T213" s="68" t="s">
        <v>268</v>
      </c>
      <c r="U213" s="68">
        <v>10.455657556303716</v>
      </c>
      <c r="X213" s="69" t="b">
        <v>0</v>
      </c>
      <c r="Y213" s="48" t="s">
        <v>269</v>
      </c>
    </row>
    <row r="214" spans="1:25">
      <c r="A214" s="59" t="s">
        <v>828</v>
      </c>
      <c r="B214" s="56" t="s">
        <v>209</v>
      </c>
      <c r="C214" s="56" t="s">
        <v>230</v>
      </c>
      <c r="D214" s="54" t="s">
        <v>287</v>
      </c>
      <c r="E214" s="56">
        <v>5</v>
      </c>
      <c r="F214" s="56">
        <v>5</v>
      </c>
      <c r="G214" s="56">
        <v>8</v>
      </c>
      <c r="H214" s="56">
        <v>7</v>
      </c>
      <c r="I214" s="56">
        <v>8</v>
      </c>
      <c r="J214" s="56">
        <v>0</v>
      </c>
      <c r="K214" s="56">
        <v>33</v>
      </c>
      <c r="L214" s="48">
        <v>47821</v>
      </c>
      <c r="M214" s="48">
        <v>24076</v>
      </c>
      <c r="N214" s="48">
        <v>23745</v>
      </c>
      <c r="O214" s="68">
        <v>10.455657556303716</v>
      </c>
      <c r="P214" s="68">
        <v>10.455657556303716</v>
      </c>
      <c r="Q214" s="68">
        <v>16.729052090085947</v>
      </c>
      <c r="R214" s="68">
        <v>14.637920578825202</v>
      </c>
      <c r="S214" s="68">
        <v>16.729052090085947</v>
      </c>
      <c r="T214" s="68" t="s">
        <v>268</v>
      </c>
      <c r="U214" s="68">
        <v>69.007339871604529</v>
      </c>
      <c r="X214" s="69" t="b">
        <v>0</v>
      </c>
      <c r="Y214" s="48" t="s">
        <v>269</v>
      </c>
    </row>
    <row r="215" spans="1:25">
      <c r="A215" s="59" t="s">
        <v>829</v>
      </c>
      <c r="B215" s="56" t="s">
        <v>209</v>
      </c>
      <c r="C215" s="56" t="s">
        <v>230</v>
      </c>
      <c r="D215" s="54" t="s">
        <v>126</v>
      </c>
      <c r="E215" s="56">
        <v>0</v>
      </c>
      <c r="F215" s="56">
        <v>0</v>
      </c>
      <c r="G215" s="56">
        <v>5</v>
      </c>
      <c r="H215" s="56">
        <v>0</v>
      </c>
      <c r="I215" s="56">
        <v>0</v>
      </c>
      <c r="J215" s="56">
        <v>0</v>
      </c>
      <c r="K215" s="56">
        <v>5</v>
      </c>
      <c r="L215" s="48">
        <v>47821</v>
      </c>
      <c r="M215" s="48">
        <v>24076</v>
      </c>
      <c r="N215" s="48">
        <v>23745</v>
      </c>
      <c r="O215" s="68" t="s">
        <v>268</v>
      </c>
      <c r="P215" s="68" t="s">
        <v>268</v>
      </c>
      <c r="Q215" s="68">
        <v>10.455657556303716</v>
      </c>
      <c r="R215" s="68" t="s">
        <v>268</v>
      </c>
      <c r="S215" s="68" t="s">
        <v>268</v>
      </c>
      <c r="T215" s="68" t="s">
        <v>268</v>
      </c>
      <c r="U215" s="68">
        <v>10.455657556303716</v>
      </c>
      <c r="X215" s="69" t="b">
        <v>0</v>
      </c>
      <c r="Y215" s="48" t="s">
        <v>269</v>
      </c>
    </row>
    <row r="216" spans="1:25">
      <c r="A216" s="59" t="s">
        <v>830</v>
      </c>
      <c r="B216" s="56" t="s">
        <v>209</v>
      </c>
      <c r="C216" s="56" t="s">
        <v>230</v>
      </c>
      <c r="D216" s="54" t="s">
        <v>162</v>
      </c>
      <c r="E216" s="56">
        <v>25</v>
      </c>
      <c r="F216" s="56">
        <v>20</v>
      </c>
      <c r="G216" s="56">
        <v>54</v>
      </c>
      <c r="H216" s="56">
        <v>44</v>
      </c>
      <c r="I216" s="56">
        <v>19</v>
      </c>
      <c r="J216" s="56">
        <v>0</v>
      </c>
      <c r="K216" s="56">
        <v>162</v>
      </c>
      <c r="L216" s="48">
        <v>47821</v>
      </c>
      <c r="M216" s="48">
        <v>24076</v>
      </c>
      <c r="N216" s="48">
        <v>23745</v>
      </c>
      <c r="O216" s="68">
        <v>105.28532322594232</v>
      </c>
      <c r="P216" s="68">
        <v>84.228258580753845</v>
      </c>
      <c r="Q216" s="68">
        <v>227.41629816803538</v>
      </c>
      <c r="R216" s="68">
        <v>185.30216887765846</v>
      </c>
      <c r="S216" s="68">
        <v>80.016845651716153</v>
      </c>
      <c r="T216" s="68" t="s">
        <v>268</v>
      </c>
      <c r="U216" s="68">
        <v>682.24889450410603</v>
      </c>
      <c r="X216" s="69" t="b">
        <v>0</v>
      </c>
      <c r="Y216" s="48" t="s">
        <v>269</v>
      </c>
    </row>
    <row r="217" spans="1:25">
      <c r="A217" s="59" t="s">
        <v>831</v>
      </c>
      <c r="B217" s="56" t="s">
        <v>209</v>
      </c>
      <c r="C217" s="56" t="s">
        <v>230</v>
      </c>
      <c r="D217" s="54" t="s">
        <v>140</v>
      </c>
      <c r="E217" s="56">
        <v>0</v>
      </c>
      <c r="F217" s="56">
        <v>0</v>
      </c>
      <c r="G217" s="56">
        <v>0</v>
      </c>
      <c r="H217" s="56">
        <v>0</v>
      </c>
      <c r="I217" s="56">
        <v>0</v>
      </c>
      <c r="J217" s="56">
        <v>0</v>
      </c>
      <c r="K217" s="56">
        <v>0</v>
      </c>
      <c r="L217" s="48">
        <v>47821</v>
      </c>
      <c r="M217" s="48">
        <v>24076</v>
      </c>
      <c r="N217" s="48">
        <v>23745</v>
      </c>
      <c r="O217" s="68" t="s">
        <v>268</v>
      </c>
      <c r="P217" s="68" t="s">
        <v>268</v>
      </c>
      <c r="Q217" s="68" t="s">
        <v>268</v>
      </c>
      <c r="R217" s="68" t="s">
        <v>268</v>
      </c>
      <c r="S217" s="68" t="s">
        <v>268</v>
      </c>
      <c r="T217" s="68" t="s">
        <v>268</v>
      </c>
      <c r="U217" s="68" t="s">
        <v>268</v>
      </c>
      <c r="X217" s="69" t="b">
        <v>0</v>
      </c>
      <c r="Y217" s="48" t="s">
        <v>269</v>
      </c>
    </row>
    <row r="218" spans="1:25">
      <c r="A218" s="59" t="s">
        <v>832</v>
      </c>
      <c r="B218" s="56" t="s">
        <v>209</v>
      </c>
      <c r="C218" s="56" t="s">
        <v>230</v>
      </c>
      <c r="D218" s="54" t="s">
        <v>58</v>
      </c>
      <c r="E218" s="56">
        <v>0</v>
      </c>
      <c r="F218" s="56">
        <v>0</v>
      </c>
      <c r="G218" s="56">
        <v>0</v>
      </c>
      <c r="H218" s="56">
        <v>0</v>
      </c>
      <c r="I218" s="56">
        <v>0</v>
      </c>
      <c r="J218" s="56">
        <v>0</v>
      </c>
      <c r="K218" s="56">
        <v>0</v>
      </c>
      <c r="L218" s="48">
        <v>47821</v>
      </c>
      <c r="M218" s="48">
        <v>24076</v>
      </c>
      <c r="N218" s="48">
        <v>23745</v>
      </c>
      <c r="O218" s="68" t="s">
        <v>268</v>
      </c>
      <c r="P218" s="68" t="s">
        <v>268</v>
      </c>
      <c r="Q218" s="68" t="s">
        <v>268</v>
      </c>
      <c r="R218" s="68" t="s">
        <v>268</v>
      </c>
      <c r="S218" s="68" t="s">
        <v>268</v>
      </c>
      <c r="T218" s="68" t="s">
        <v>268</v>
      </c>
      <c r="U218" s="68" t="s">
        <v>268</v>
      </c>
      <c r="X218" s="69" t="b">
        <v>0</v>
      </c>
      <c r="Y218" s="48" t="s">
        <v>269</v>
      </c>
    </row>
    <row r="219" spans="1:25">
      <c r="A219" s="59" t="s">
        <v>833</v>
      </c>
      <c r="B219" s="56" t="s">
        <v>209</v>
      </c>
      <c r="C219" s="56" t="s">
        <v>230</v>
      </c>
      <c r="D219" s="54" t="s">
        <v>62</v>
      </c>
      <c r="E219" s="56">
        <v>15</v>
      </c>
      <c r="F219" s="56">
        <v>10</v>
      </c>
      <c r="G219" s="56">
        <v>18</v>
      </c>
      <c r="H219" s="56">
        <v>20</v>
      </c>
      <c r="I219" s="56">
        <v>12</v>
      </c>
      <c r="J219" s="56">
        <v>5</v>
      </c>
      <c r="K219" s="56">
        <v>80</v>
      </c>
      <c r="L219" s="48">
        <v>47821</v>
      </c>
      <c r="M219" s="48">
        <v>24076</v>
      </c>
      <c r="N219" s="48">
        <v>23745</v>
      </c>
      <c r="O219" s="68">
        <v>31.366972668911149</v>
      </c>
      <c r="P219" s="68">
        <v>20.911315112607433</v>
      </c>
      <c r="Q219" s="68">
        <v>37.640367202693376</v>
      </c>
      <c r="R219" s="68">
        <v>41.822630225214866</v>
      </c>
      <c r="S219" s="68">
        <v>25.093578135128922</v>
      </c>
      <c r="T219" s="68">
        <v>10.455657556303716</v>
      </c>
      <c r="U219" s="68">
        <v>167.29052090085946</v>
      </c>
      <c r="X219" s="69" t="b">
        <v>0</v>
      </c>
      <c r="Y219" s="48" t="s">
        <v>269</v>
      </c>
    </row>
    <row r="220" spans="1:25">
      <c r="A220" s="59" t="s">
        <v>834</v>
      </c>
      <c r="B220" s="56" t="s">
        <v>209</v>
      </c>
      <c r="C220" s="56" t="s">
        <v>230</v>
      </c>
      <c r="D220" s="54" t="s">
        <v>272</v>
      </c>
      <c r="E220" s="56">
        <v>9</v>
      </c>
      <c r="F220" s="56">
        <v>7</v>
      </c>
      <c r="G220" s="56">
        <v>9</v>
      </c>
      <c r="H220" s="56">
        <v>9</v>
      </c>
      <c r="I220" s="56">
        <v>5</v>
      </c>
      <c r="J220" s="56">
        <v>0</v>
      </c>
      <c r="K220" s="56">
        <v>39</v>
      </c>
      <c r="L220" s="48">
        <v>47821</v>
      </c>
      <c r="M220" s="48">
        <v>24076</v>
      </c>
      <c r="N220" s="48">
        <v>23745</v>
      </c>
      <c r="O220" s="68">
        <v>18.820183601346688</v>
      </c>
      <c r="P220" s="68">
        <v>14.637920578825202</v>
      </c>
      <c r="Q220" s="68">
        <v>18.820183601346688</v>
      </c>
      <c r="R220" s="68">
        <v>18.820183601346688</v>
      </c>
      <c r="S220" s="68">
        <v>10.455657556303716</v>
      </c>
      <c r="T220" s="68" t="s">
        <v>268</v>
      </c>
      <c r="U220" s="68">
        <v>81.55412893916899</v>
      </c>
      <c r="X220" s="69" t="b">
        <v>0</v>
      </c>
      <c r="Y220" s="48" t="s">
        <v>269</v>
      </c>
    </row>
    <row r="221" spans="1:25">
      <c r="A221" s="59" t="s">
        <v>273</v>
      </c>
      <c r="B221" s="56" t="s">
        <v>213</v>
      </c>
      <c r="C221" s="56" t="s">
        <v>210</v>
      </c>
      <c r="D221" s="54" t="s">
        <v>198</v>
      </c>
      <c r="E221" s="56">
        <v>5</v>
      </c>
      <c r="F221" s="56">
        <v>8</v>
      </c>
      <c r="G221" s="56">
        <v>15</v>
      </c>
      <c r="H221" s="56">
        <v>20</v>
      </c>
      <c r="I221" s="56">
        <v>19</v>
      </c>
      <c r="J221" s="56">
        <v>7</v>
      </c>
      <c r="K221" s="56">
        <v>74</v>
      </c>
      <c r="L221" s="48">
        <v>280489</v>
      </c>
      <c r="M221" s="48">
        <v>145482</v>
      </c>
      <c r="N221" s="48">
        <v>135007</v>
      </c>
      <c r="O221" s="68">
        <v>1.7826011002213991</v>
      </c>
      <c r="P221" s="68">
        <v>2.8521617603542384</v>
      </c>
      <c r="Q221" s="68">
        <v>5.3478033006641974</v>
      </c>
      <c r="R221" s="68">
        <v>7.1304044008855962</v>
      </c>
      <c r="S221" s="68">
        <v>6.7738841808413159</v>
      </c>
      <c r="T221" s="68">
        <v>2.4956415403099586</v>
      </c>
      <c r="U221" s="68">
        <v>26.382496283276705</v>
      </c>
      <c r="X221" s="69" t="b">
        <v>0</v>
      </c>
      <c r="Y221" s="48" t="s">
        <v>269</v>
      </c>
    </row>
    <row r="222" spans="1:25">
      <c r="A222" s="59" t="s">
        <v>274</v>
      </c>
      <c r="B222" s="56" t="s">
        <v>213</v>
      </c>
      <c r="C222" s="56" t="s">
        <v>210</v>
      </c>
      <c r="D222" s="54" t="s">
        <v>52</v>
      </c>
      <c r="E222" s="56">
        <v>174</v>
      </c>
      <c r="F222" s="56">
        <v>166</v>
      </c>
      <c r="G222" s="56">
        <v>373</v>
      </c>
      <c r="H222" s="56">
        <v>527</v>
      </c>
      <c r="I222" s="56">
        <v>360</v>
      </c>
      <c r="J222" s="56">
        <v>144</v>
      </c>
      <c r="K222" s="56">
        <v>1744</v>
      </c>
      <c r="L222" s="48">
        <v>280489</v>
      </c>
      <c r="M222" s="48">
        <v>145482</v>
      </c>
      <c r="N222" s="48">
        <v>135007</v>
      </c>
      <c r="O222" s="68">
        <v>119.60242504227327</v>
      </c>
      <c r="P222" s="68">
        <v>114.10346297136414</v>
      </c>
      <c r="Q222" s="68">
        <v>256.38910655613751</v>
      </c>
      <c r="R222" s="68">
        <v>362.24412642113799</v>
      </c>
      <c r="S222" s="68">
        <v>247.45329319091022</v>
      </c>
      <c r="T222" s="68">
        <v>98.981317276364081</v>
      </c>
      <c r="U222" s="68">
        <v>1198.7737314581873</v>
      </c>
      <c r="X222" s="69" t="b">
        <v>0</v>
      </c>
      <c r="Y222" s="48" t="s">
        <v>269</v>
      </c>
    </row>
    <row r="223" spans="1:25">
      <c r="A223" s="59" t="s">
        <v>275</v>
      </c>
      <c r="B223" s="56" t="s">
        <v>213</v>
      </c>
      <c r="C223" s="56" t="s">
        <v>210</v>
      </c>
      <c r="D223" s="54" t="s">
        <v>67</v>
      </c>
      <c r="E223" s="56">
        <v>12</v>
      </c>
      <c r="F223" s="56">
        <v>19</v>
      </c>
      <c r="G223" s="56">
        <v>46</v>
      </c>
      <c r="H223" s="56">
        <v>57</v>
      </c>
      <c r="I223" s="56">
        <v>37</v>
      </c>
      <c r="J223" s="56">
        <v>24</v>
      </c>
      <c r="K223" s="56">
        <v>195</v>
      </c>
      <c r="L223" s="48">
        <v>280489</v>
      </c>
      <c r="M223" s="48">
        <v>145482</v>
      </c>
      <c r="N223" s="48">
        <v>135007</v>
      </c>
      <c r="O223" s="68">
        <v>8.2484431063636734</v>
      </c>
      <c r="P223" s="68">
        <v>13.06003491840915</v>
      </c>
      <c r="Q223" s="68">
        <v>31.619031907727415</v>
      </c>
      <c r="R223" s="68">
        <v>39.180104755227454</v>
      </c>
      <c r="S223" s="68">
        <v>25.432699577954665</v>
      </c>
      <c r="T223" s="68">
        <v>16.496886212727347</v>
      </c>
      <c r="U223" s="68">
        <v>134.03720047840969</v>
      </c>
      <c r="X223" s="69" t="b">
        <v>0</v>
      </c>
      <c r="Y223" s="48" t="s">
        <v>269</v>
      </c>
    </row>
    <row r="224" spans="1:25">
      <c r="A224" s="59" t="s">
        <v>276</v>
      </c>
      <c r="B224" s="56" t="s">
        <v>213</v>
      </c>
      <c r="C224" s="56" t="s">
        <v>210</v>
      </c>
      <c r="D224" s="54" t="s">
        <v>277</v>
      </c>
      <c r="E224" s="56">
        <v>5</v>
      </c>
      <c r="F224" s="56">
        <v>0</v>
      </c>
      <c r="G224" s="56">
        <v>12</v>
      </c>
      <c r="H224" s="56">
        <v>12</v>
      </c>
      <c r="I224" s="56">
        <v>5</v>
      </c>
      <c r="J224" s="56">
        <v>5</v>
      </c>
      <c r="K224" s="56">
        <v>39</v>
      </c>
      <c r="L224" s="48">
        <v>280489</v>
      </c>
      <c r="M224" s="48">
        <v>145482</v>
      </c>
      <c r="N224" s="48">
        <v>135007</v>
      </c>
      <c r="O224" s="68">
        <v>1.7826011002213991</v>
      </c>
      <c r="P224" s="68" t="s">
        <v>268</v>
      </c>
      <c r="Q224" s="68">
        <v>4.2782426405313574</v>
      </c>
      <c r="R224" s="68">
        <v>4.2782426405313574</v>
      </c>
      <c r="S224" s="68">
        <v>1.7826011002213991</v>
      </c>
      <c r="T224" s="68">
        <v>1.7826011002213991</v>
      </c>
      <c r="U224" s="68">
        <v>13.904288581726911</v>
      </c>
      <c r="X224" s="69" t="b">
        <v>0</v>
      </c>
      <c r="Y224" s="48" t="s">
        <v>269</v>
      </c>
    </row>
    <row r="225" spans="1:25">
      <c r="A225" s="59" t="s">
        <v>278</v>
      </c>
      <c r="B225" s="56" t="s">
        <v>213</v>
      </c>
      <c r="C225" s="56" t="s">
        <v>210</v>
      </c>
      <c r="D225" s="54" t="s">
        <v>199</v>
      </c>
      <c r="E225" s="56">
        <v>10</v>
      </c>
      <c r="F225" s="56">
        <v>9</v>
      </c>
      <c r="G225" s="56">
        <v>29</v>
      </c>
      <c r="H225" s="56">
        <v>12</v>
      </c>
      <c r="I225" s="56">
        <v>16</v>
      </c>
      <c r="J225" s="56">
        <v>5</v>
      </c>
      <c r="K225" s="56">
        <v>81</v>
      </c>
      <c r="L225" s="48">
        <v>280489</v>
      </c>
      <c r="M225" s="48">
        <v>145482</v>
      </c>
      <c r="N225" s="48">
        <v>135007</v>
      </c>
      <c r="O225" s="68">
        <v>3.5652022004427981</v>
      </c>
      <c r="P225" s="68">
        <v>3.2086819803985187</v>
      </c>
      <c r="Q225" s="68">
        <v>10.339086381284115</v>
      </c>
      <c r="R225" s="68">
        <v>4.2782426405313574</v>
      </c>
      <c r="S225" s="68">
        <v>5.7043235207084768</v>
      </c>
      <c r="T225" s="68">
        <v>1.7826011002213991</v>
      </c>
      <c r="U225" s="68">
        <v>28.878137823586666</v>
      </c>
      <c r="X225" s="69" t="b">
        <v>0</v>
      </c>
      <c r="Y225" s="48" t="s">
        <v>269</v>
      </c>
    </row>
    <row r="226" spans="1:25">
      <c r="A226" s="59" t="s">
        <v>279</v>
      </c>
      <c r="B226" s="56" t="s">
        <v>213</v>
      </c>
      <c r="C226" s="56" t="s">
        <v>210</v>
      </c>
      <c r="D226" s="54" t="s">
        <v>149</v>
      </c>
      <c r="E226" s="56">
        <v>0</v>
      </c>
      <c r="F226" s="56">
        <v>0</v>
      </c>
      <c r="G226" s="56">
        <v>0</v>
      </c>
      <c r="H226" s="56">
        <v>5</v>
      </c>
      <c r="I226" s="56">
        <v>5</v>
      </c>
      <c r="J226" s="56">
        <v>0</v>
      </c>
      <c r="K226" s="56">
        <v>10</v>
      </c>
      <c r="L226" s="48">
        <v>280489</v>
      </c>
      <c r="M226" s="48">
        <v>145482</v>
      </c>
      <c r="N226" s="48">
        <v>135007</v>
      </c>
      <c r="O226" s="68" t="s">
        <v>268</v>
      </c>
      <c r="P226" s="68" t="s">
        <v>268</v>
      </c>
      <c r="Q226" s="68" t="s">
        <v>268</v>
      </c>
      <c r="R226" s="68">
        <v>1.7826011002213991</v>
      </c>
      <c r="S226" s="68">
        <v>1.7826011002213991</v>
      </c>
      <c r="T226" s="68" t="s">
        <v>268</v>
      </c>
      <c r="U226" s="68">
        <v>3.5652022004427981</v>
      </c>
      <c r="X226" s="69" t="b">
        <v>0</v>
      </c>
      <c r="Y226" s="48" t="s">
        <v>269</v>
      </c>
    </row>
    <row r="227" spans="1:25">
      <c r="A227" s="59" t="s">
        <v>280</v>
      </c>
      <c r="B227" s="56" t="s">
        <v>213</v>
      </c>
      <c r="C227" s="56" t="s">
        <v>210</v>
      </c>
      <c r="D227" s="54" t="s">
        <v>93</v>
      </c>
      <c r="E227" s="56">
        <v>5</v>
      </c>
      <c r="F227" s="56">
        <v>6</v>
      </c>
      <c r="G227" s="56">
        <v>9</v>
      </c>
      <c r="H227" s="56">
        <v>10</v>
      </c>
      <c r="I227" s="56">
        <v>0</v>
      </c>
      <c r="J227" s="56">
        <v>0</v>
      </c>
      <c r="K227" s="56">
        <v>30</v>
      </c>
      <c r="L227" s="48">
        <v>280489</v>
      </c>
      <c r="M227" s="48">
        <v>145482</v>
      </c>
      <c r="N227" s="48">
        <v>135007</v>
      </c>
      <c r="O227" s="68">
        <v>1.7826011002213991</v>
      </c>
      <c r="P227" s="68">
        <v>2.1391213202656787</v>
      </c>
      <c r="Q227" s="68">
        <v>3.2086819803985187</v>
      </c>
      <c r="R227" s="68">
        <v>3.5652022004427981</v>
      </c>
      <c r="S227" s="68" t="s">
        <v>268</v>
      </c>
      <c r="T227" s="68" t="s">
        <v>268</v>
      </c>
      <c r="U227" s="68">
        <v>10.695606601328395</v>
      </c>
      <c r="X227" s="69" t="b">
        <v>0</v>
      </c>
      <c r="Y227" s="48" t="s">
        <v>269</v>
      </c>
    </row>
    <row r="228" spans="1:25">
      <c r="A228" s="59" t="s">
        <v>281</v>
      </c>
      <c r="B228" s="56" t="s">
        <v>213</v>
      </c>
      <c r="C228" s="56" t="s">
        <v>210</v>
      </c>
      <c r="D228" s="54" t="s">
        <v>152</v>
      </c>
      <c r="E228" s="56">
        <v>0</v>
      </c>
      <c r="F228" s="56">
        <v>0</v>
      </c>
      <c r="G228" s="56">
        <v>0</v>
      </c>
      <c r="H228" s="56">
        <v>5</v>
      </c>
      <c r="I228" s="56">
        <v>0</v>
      </c>
      <c r="J228" s="56">
        <v>0</v>
      </c>
      <c r="K228" s="56">
        <v>5</v>
      </c>
      <c r="L228" s="48">
        <v>280489</v>
      </c>
      <c r="M228" s="48">
        <v>145482</v>
      </c>
      <c r="N228" s="48">
        <v>135007</v>
      </c>
      <c r="O228" s="68" t="s">
        <v>268</v>
      </c>
      <c r="P228" s="68" t="s">
        <v>268</v>
      </c>
      <c r="Q228" s="68" t="s">
        <v>268</v>
      </c>
      <c r="R228" s="68">
        <v>1.7826011002213991</v>
      </c>
      <c r="S228" s="68" t="s">
        <v>268</v>
      </c>
      <c r="T228" s="68" t="s">
        <v>268</v>
      </c>
      <c r="U228" s="68">
        <v>1.7826011002213991</v>
      </c>
      <c r="X228" s="69" t="b">
        <v>0</v>
      </c>
      <c r="Y228" s="48" t="s">
        <v>269</v>
      </c>
    </row>
    <row r="229" spans="1:25">
      <c r="A229" s="59" t="s">
        <v>282</v>
      </c>
      <c r="B229" s="56" t="s">
        <v>213</v>
      </c>
      <c r="C229" s="56" t="s">
        <v>210</v>
      </c>
      <c r="D229" s="54" t="s">
        <v>153</v>
      </c>
      <c r="E229" s="56">
        <v>59</v>
      </c>
      <c r="F229" s="56">
        <v>27</v>
      </c>
      <c r="G229" s="56">
        <v>37</v>
      </c>
      <c r="H229" s="56">
        <v>28</v>
      </c>
      <c r="I229" s="56">
        <v>14</v>
      </c>
      <c r="J229" s="56">
        <v>5</v>
      </c>
      <c r="K229" s="56">
        <v>170</v>
      </c>
      <c r="L229" s="48">
        <v>280489</v>
      </c>
      <c r="M229" s="48">
        <v>145482</v>
      </c>
      <c r="N229" s="48">
        <v>135007</v>
      </c>
      <c r="O229" s="68">
        <v>21.034692982612508</v>
      </c>
      <c r="P229" s="68">
        <v>9.6260459411955548</v>
      </c>
      <c r="Q229" s="68">
        <v>13.191248141638352</v>
      </c>
      <c r="R229" s="68">
        <v>9.9825661612398342</v>
      </c>
      <c r="S229" s="68">
        <v>4.9912830806199171</v>
      </c>
      <c r="T229" s="68">
        <v>1.7826011002213991</v>
      </c>
      <c r="U229" s="68">
        <v>60.608437407527568</v>
      </c>
      <c r="X229" s="69" t="b">
        <v>0</v>
      </c>
      <c r="Y229" s="48" t="s">
        <v>269</v>
      </c>
    </row>
    <row r="230" spans="1:25">
      <c r="A230" s="59" t="s">
        <v>283</v>
      </c>
      <c r="B230" s="56" t="s">
        <v>213</v>
      </c>
      <c r="C230" s="56" t="s">
        <v>210</v>
      </c>
      <c r="D230" s="54" t="s">
        <v>97</v>
      </c>
      <c r="E230" s="56">
        <v>13</v>
      </c>
      <c r="F230" s="56">
        <v>28</v>
      </c>
      <c r="G230" s="56">
        <v>68</v>
      </c>
      <c r="H230" s="56">
        <v>76</v>
      </c>
      <c r="I230" s="56">
        <v>48</v>
      </c>
      <c r="J230" s="56">
        <v>43</v>
      </c>
      <c r="K230" s="56">
        <v>276</v>
      </c>
      <c r="L230" s="48">
        <v>280489</v>
      </c>
      <c r="M230" s="48">
        <v>145482</v>
      </c>
      <c r="N230" s="48">
        <v>135007</v>
      </c>
      <c r="O230" s="68">
        <v>4.6347628605756377</v>
      </c>
      <c r="P230" s="68">
        <v>9.9825661612398342</v>
      </c>
      <c r="Q230" s="68">
        <v>24.243374963011028</v>
      </c>
      <c r="R230" s="68">
        <v>27.095536723365264</v>
      </c>
      <c r="S230" s="68">
        <v>17.11297056212543</v>
      </c>
      <c r="T230" s="68">
        <v>15.330369461904032</v>
      </c>
      <c r="U230" s="68">
        <v>98.399580732221224</v>
      </c>
      <c r="X230" s="69" t="b">
        <v>0</v>
      </c>
      <c r="Y230" s="48" t="s">
        <v>269</v>
      </c>
    </row>
    <row r="231" spans="1:25">
      <c r="A231" s="59" t="s">
        <v>284</v>
      </c>
      <c r="B231" s="56" t="s">
        <v>213</v>
      </c>
      <c r="C231" s="56" t="s">
        <v>210</v>
      </c>
      <c r="D231" s="54" t="s">
        <v>285</v>
      </c>
      <c r="E231" s="56">
        <v>6</v>
      </c>
      <c r="F231" s="56">
        <v>5</v>
      </c>
      <c r="G231" s="56">
        <v>11</v>
      </c>
      <c r="H231" s="56">
        <v>10</v>
      </c>
      <c r="I231" s="56">
        <v>5</v>
      </c>
      <c r="J231" s="56">
        <v>0</v>
      </c>
      <c r="K231" s="56">
        <v>37</v>
      </c>
      <c r="L231" s="48">
        <v>280489</v>
      </c>
      <c r="M231" s="48">
        <v>145482</v>
      </c>
      <c r="N231" s="48">
        <v>135007</v>
      </c>
      <c r="O231" s="68">
        <v>2.1391213202656787</v>
      </c>
      <c r="P231" s="68">
        <v>1.7826011002213991</v>
      </c>
      <c r="Q231" s="68">
        <v>3.921722420487078</v>
      </c>
      <c r="R231" s="68">
        <v>3.5652022004427981</v>
      </c>
      <c r="S231" s="68">
        <v>1.7826011002213991</v>
      </c>
      <c r="T231" s="68" t="s">
        <v>268</v>
      </c>
      <c r="U231" s="68">
        <v>13.191248141638352</v>
      </c>
      <c r="X231" s="69" t="b">
        <v>0</v>
      </c>
      <c r="Y231" s="48" t="s">
        <v>269</v>
      </c>
    </row>
    <row r="232" spans="1:25">
      <c r="A232" s="59" t="s">
        <v>286</v>
      </c>
      <c r="B232" s="56" t="s">
        <v>213</v>
      </c>
      <c r="C232" s="56" t="s">
        <v>210</v>
      </c>
      <c r="D232" s="54" t="s">
        <v>287</v>
      </c>
      <c r="E232" s="56">
        <v>19</v>
      </c>
      <c r="F232" s="56">
        <v>15</v>
      </c>
      <c r="G232" s="56">
        <v>35</v>
      </c>
      <c r="H232" s="56">
        <v>38</v>
      </c>
      <c r="I232" s="56">
        <v>23</v>
      </c>
      <c r="J232" s="56">
        <v>14</v>
      </c>
      <c r="K232" s="56">
        <v>144</v>
      </c>
      <c r="L232" s="48">
        <v>280489</v>
      </c>
      <c r="M232" s="48">
        <v>145482</v>
      </c>
      <c r="N232" s="48">
        <v>135007</v>
      </c>
      <c r="O232" s="68">
        <v>6.7738841808413159</v>
      </c>
      <c r="P232" s="68">
        <v>5.3478033006641974</v>
      </c>
      <c r="Q232" s="68">
        <v>12.478207701549794</v>
      </c>
      <c r="R232" s="68">
        <v>13.547768361682632</v>
      </c>
      <c r="S232" s="68">
        <v>8.1999650610184354</v>
      </c>
      <c r="T232" s="68">
        <v>4.9912830806199171</v>
      </c>
      <c r="U232" s="68">
        <v>51.338911686376299</v>
      </c>
      <c r="X232" s="69" t="b">
        <v>0</v>
      </c>
      <c r="Y232" s="48" t="s">
        <v>269</v>
      </c>
    </row>
    <row r="233" spans="1:25">
      <c r="A233" s="59" t="s">
        <v>288</v>
      </c>
      <c r="B233" s="56" t="s">
        <v>213</v>
      </c>
      <c r="C233" s="56" t="s">
        <v>210</v>
      </c>
      <c r="D233" s="54" t="s">
        <v>126</v>
      </c>
      <c r="E233" s="56">
        <v>6</v>
      </c>
      <c r="F233" s="56">
        <v>0</v>
      </c>
      <c r="G233" s="56">
        <v>7</v>
      </c>
      <c r="H233" s="56">
        <v>6</v>
      </c>
      <c r="I233" s="56">
        <v>5</v>
      </c>
      <c r="J233" s="56">
        <v>0</v>
      </c>
      <c r="K233" s="56">
        <v>24</v>
      </c>
      <c r="L233" s="48">
        <v>280489</v>
      </c>
      <c r="M233" s="48">
        <v>145482</v>
      </c>
      <c r="N233" s="48">
        <v>135007</v>
      </c>
      <c r="O233" s="68">
        <v>2.1391213202656787</v>
      </c>
      <c r="P233" s="68" t="s">
        <v>268</v>
      </c>
      <c r="Q233" s="68">
        <v>2.4956415403099586</v>
      </c>
      <c r="R233" s="68">
        <v>2.1391213202656787</v>
      </c>
      <c r="S233" s="68">
        <v>1.7826011002213991</v>
      </c>
      <c r="T233" s="68" t="s">
        <v>268</v>
      </c>
      <c r="U233" s="68">
        <v>8.5564852810627148</v>
      </c>
      <c r="X233" s="69" t="b">
        <v>0</v>
      </c>
      <c r="Y233" s="48" t="s">
        <v>269</v>
      </c>
    </row>
    <row r="234" spans="1:25">
      <c r="A234" s="59" t="s">
        <v>289</v>
      </c>
      <c r="B234" s="56" t="s">
        <v>213</v>
      </c>
      <c r="C234" s="56" t="s">
        <v>210</v>
      </c>
      <c r="D234" s="54" t="s">
        <v>130</v>
      </c>
      <c r="E234" s="56">
        <v>18</v>
      </c>
      <c r="F234" s="56">
        <v>12</v>
      </c>
      <c r="G234" s="56">
        <v>28</v>
      </c>
      <c r="H234" s="56">
        <v>55</v>
      </c>
      <c r="I234" s="56">
        <v>37</v>
      </c>
      <c r="J234" s="56">
        <v>22</v>
      </c>
      <c r="K234" s="56">
        <v>172</v>
      </c>
      <c r="L234" s="48">
        <v>280489</v>
      </c>
      <c r="M234" s="48">
        <v>145482</v>
      </c>
      <c r="N234" s="48">
        <v>135007</v>
      </c>
      <c r="O234" s="68">
        <v>12.37266465954551</v>
      </c>
      <c r="P234" s="68">
        <v>8.2484431063636734</v>
      </c>
      <c r="Q234" s="68">
        <v>19.246367248181908</v>
      </c>
      <c r="R234" s="68">
        <v>37.805364237500171</v>
      </c>
      <c r="S234" s="68">
        <v>25.432699577954665</v>
      </c>
      <c r="T234" s="68">
        <v>15.12214569500007</v>
      </c>
      <c r="U234" s="68">
        <v>118.22768452454599</v>
      </c>
      <c r="X234" s="69" t="b">
        <v>0</v>
      </c>
      <c r="Y234" s="48" t="s">
        <v>269</v>
      </c>
    </row>
    <row r="235" spans="1:25">
      <c r="A235" s="59" t="s">
        <v>290</v>
      </c>
      <c r="B235" s="56" t="s">
        <v>213</v>
      </c>
      <c r="C235" s="56" t="s">
        <v>210</v>
      </c>
      <c r="D235" s="54" t="s">
        <v>159</v>
      </c>
      <c r="E235" s="56">
        <v>7</v>
      </c>
      <c r="F235" s="56">
        <v>0</v>
      </c>
      <c r="G235" s="56">
        <v>5</v>
      </c>
      <c r="H235" s="56">
        <v>0</v>
      </c>
      <c r="I235" s="56">
        <v>0</v>
      </c>
      <c r="J235" s="56">
        <v>0</v>
      </c>
      <c r="K235" s="56">
        <v>12</v>
      </c>
      <c r="L235" s="48">
        <v>280489</v>
      </c>
      <c r="M235" s="48">
        <v>145482</v>
      </c>
      <c r="N235" s="48">
        <v>135007</v>
      </c>
      <c r="O235" s="68">
        <v>2.4956415403099586</v>
      </c>
      <c r="P235" s="68" t="s">
        <v>268</v>
      </c>
      <c r="Q235" s="68">
        <v>1.7826011002213991</v>
      </c>
      <c r="R235" s="68" t="s">
        <v>268</v>
      </c>
      <c r="S235" s="68" t="s">
        <v>268</v>
      </c>
      <c r="T235" s="68" t="s">
        <v>268</v>
      </c>
      <c r="U235" s="68">
        <v>4.2782426405313574</v>
      </c>
      <c r="X235" s="69" t="b">
        <v>0</v>
      </c>
      <c r="Y235" s="48" t="s">
        <v>269</v>
      </c>
    </row>
    <row r="236" spans="1:25">
      <c r="A236" s="59" t="s">
        <v>291</v>
      </c>
      <c r="B236" s="56" t="s">
        <v>213</v>
      </c>
      <c r="C236" s="56" t="s">
        <v>210</v>
      </c>
      <c r="D236" s="54" t="s">
        <v>140</v>
      </c>
      <c r="E236" s="56">
        <v>6</v>
      </c>
      <c r="F236" s="56">
        <v>9</v>
      </c>
      <c r="G236" s="56">
        <v>14</v>
      </c>
      <c r="H236" s="56">
        <v>14</v>
      </c>
      <c r="I236" s="56">
        <v>11</v>
      </c>
      <c r="J236" s="56">
        <v>6</v>
      </c>
      <c r="K236" s="56">
        <v>60</v>
      </c>
      <c r="L236" s="48">
        <v>280489</v>
      </c>
      <c r="M236" s="48">
        <v>145482</v>
      </c>
      <c r="N236" s="48">
        <v>135007</v>
      </c>
      <c r="O236" s="68">
        <v>2.1391213202656787</v>
      </c>
      <c r="P236" s="68">
        <v>3.2086819803985187</v>
      </c>
      <c r="Q236" s="68">
        <v>4.9912830806199171</v>
      </c>
      <c r="R236" s="68">
        <v>4.9912830806199171</v>
      </c>
      <c r="S236" s="68">
        <v>3.921722420487078</v>
      </c>
      <c r="T236" s="68">
        <v>2.1391213202656787</v>
      </c>
      <c r="U236" s="68">
        <v>21.39121320265679</v>
      </c>
      <c r="X236" s="69" t="b">
        <v>0</v>
      </c>
      <c r="Y236" s="48" t="s">
        <v>269</v>
      </c>
    </row>
    <row r="237" spans="1:25">
      <c r="A237" s="59" t="s">
        <v>292</v>
      </c>
      <c r="B237" s="56" t="s">
        <v>213</v>
      </c>
      <c r="C237" s="56" t="s">
        <v>210</v>
      </c>
      <c r="D237" s="54" t="s">
        <v>144</v>
      </c>
      <c r="E237" s="56">
        <v>30</v>
      </c>
      <c r="F237" s="56">
        <v>21</v>
      </c>
      <c r="G237" s="56">
        <v>61</v>
      </c>
      <c r="H237" s="56">
        <v>80</v>
      </c>
      <c r="I237" s="56">
        <v>41</v>
      </c>
      <c r="J237" s="56">
        <v>17</v>
      </c>
      <c r="K237" s="56">
        <v>250</v>
      </c>
      <c r="L237" s="48">
        <v>280489</v>
      </c>
      <c r="M237" s="48">
        <v>145482</v>
      </c>
      <c r="N237" s="48">
        <v>135007</v>
      </c>
      <c r="O237" s="68">
        <v>20.621107765909183</v>
      </c>
      <c r="P237" s="68">
        <v>14.43477543613643</v>
      </c>
      <c r="Q237" s="68">
        <v>41.929585790682012</v>
      </c>
      <c r="R237" s="68">
        <v>54.989620709091163</v>
      </c>
      <c r="S237" s="68">
        <v>28.182180613409219</v>
      </c>
      <c r="T237" s="68">
        <v>11.685294400681872</v>
      </c>
      <c r="U237" s="68">
        <v>171.84256471590987</v>
      </c>
      <c r="X237" s="69" t="b">
        <v>0</v>
      </c>
      <c r="Y237" s="48" t="s">
        <v>269</v>
      </c>
    </row>
    <row r="238" spans="1:25">
      <c r="A238" s="59" t="s">
        <v>267</v>
      </c>
      <c r="B238" s="56" t="s">
        <v>213</v>
      </c>
      <c r="C238" s="56" t="s">
        <v>210</v>
      </c>
      <c r="D238" s="54" t="s">
        <v>58</v>
      </c>
      <c r="E238" s="56">
        <v>0</v>
      </c>
      <c r="F238" s="56">
        <v>5</v>
      </c>
      <c r="G238" s="56">
        <v>5</v>
      </c>
      <c r="H238" s="56">
        <v>9</v>
      </c>
      <c r="I238" s="56">
        <v>8</v>
      </c>
      <c r="J238" s="56">
        <v>5</v>
      </c>
      <c r="K238" s="56">
        <v>32</v>
      </c>
      <c r="L238" s="48">
        <v>280489</v>
      </c>
      <c r="M238" s="48">
        <v>145482</v>
      </c>
      <c r="N238" s="48">
        <v>135007</v>
      </c>
      <c r="O238" s="68" t="s">
        <v>268</v>
      </c>
      <c r="P238" s="68">
        <v>1.7826011002213991</v>
      </c>
      <c r="Q238" s="68">
        <v>1.7826011002213991</v>
      </c>
      <c r="R238" s="68">
        <v>3.2086819803985187</v>
      </c>
      <c r="S238" s="68">
        <v>2.8521617603542384</v>
      </c>
      <c r="T238" s="68">
        <v>1.7826011002213991</v>
      </c>
      <c r="U238" s="68">
        <v>11.408647041416954</v>
      </c>
      <c r="X238" s="69" t="b">
        <v>0</v>
      </c>
      <c r="Y238" s="48" t="s">
        <v>269</v>
      </c>
    </row>
    <row r="239" spans="1:25">
      <c r="A239" s="59" t="s">
        <v>270</v>
      </c>
      <c r="B239" s="56" t="s">
        <v>213</v>
      </c>
      <c r="C239" s="56" t="s">
        <v>210</v>
      </c>
      <c r="D239" s="54" t="s">
        <v>62</v>
      </c>
      <c r="E239" s="56">
        <v>58</v>
      </c>
      <c r="F239" s="56">
        <v>51</v>
      </c>
      <c r="G239" s="56">
        <v>110</v>
      </c>
      <c r="H239" s="56">
        <v>133</v>
      </c>
      <c r="I239" s="56">
        <v>99</v>
      </c>
      <c r="J239" s="56">
        <v>36</v>
      </c>
      <c r="K239" s="56">
        <v>487</v>
      </c>
      <c r="L239" s="48">
        <v>280489</v>
      </c>
      <c r="M239" s="48">
        <v>145482</v>
      </c>
      <c r="N239" s="48">
        <v>135007</v>
      </c>
      <c r="O239" s="68">
        <v>20.678172762568231</v>
      </c>
      <c r="P239" s="68">
        <v>18.18253122225827</v>
      </c>
      <c r="Q239" s="68">
        <v>39.217224204870774</v>
      </c>
      <c r="R239" s="68">
        <v>47.417189265889213</v>
      </c>
      <c r="S239" s="68">
        <v>35.295501784383696</v>
      </c>
      <c r="T239" s="68">
        <v>12.834727921594075</v>
      </c>
      <c r="U239" s="68">
        <v>173.62534716156426</v>
      </c>
      <c r="X239" s="69" t="b">
        <v>0</v>
      </c>
      <c r="Y239" s="48" t="s">
        <v>269</v>
      </c>
    </row>
    <row r="240" spans="1:25">
      <c r="A240" s="59" t="s">
        <v>271</v>
      </c>
      <c r="B240" s="56" t="s">
        <v>213</v>
      </c>
      <c r="C240" s="56" t="s">
        <v>210</v>
      </c>
      <c r="D240" s="54" t="s">
        <v>272</v>
      </c>
      <c r="E240" s="56">
        <v>17</v>
      </c>
      <c r="F240" s="56">
        <v>12</v>
      </c>
      <c r="G240" s="56">
        <v>22</v>
      </c>
      <c r="H240" s="56">
        <v>28</v>
      </c>
      <c r="I240" s="56">
        <v>14</v>
      </c>
      <c r="J240" s="56">
        <v>8</v>
      </c>
      <c r="K240" s="56">
        <v>101</v>
      </c>
      <c r="L240" s="48">
        <v>280489</v>
      </c>
      <c r="M240" s="48">
        <v>145482</v>
      </c>
      <c r="N240" s="48">
        <v>135007</v>
      </c>
      <c r="O240" s="68">
        <v>6.0608437407527571</v>
      </c>
      <c r="P240" s="68">
        <v>4.2782426405313574</v>
      </c>
      <c r="Q240" s="68">
        <v>7.843444840974156</v>
      </c>
      <c r="R240" s="68">
        <v>9.9825661612398342</v>
      </c>
      <c r="S240" s="68">
        <v>4.9912830806199171</v>
      </c>
      <c r="T240" s="68">
        <v>2.8521617603542384</v>
      </c>
      <c r="U240" s="68">
        <v>36.008542224472258</v>
      </c>
      <c r="X240" s="69" t="b">
        <v>0</v>
      </c>
      <c r="Y240" s="48" t="s">
        <v>269</v>
      </c>
    </row>
    <row r="241" spans="1:25">
      <c r="A241" s="59" t="s">
        <v>296</v>
      </c>
      <c r="B241" s="56" t="s">
        <v>209</v>
      </c>
      <c r="C241" s="56" t="s">
        <v>210</v>
      </c>
      <c r="D241" s="54" t="s">
        <v>198</v>
      </c>
      <c r="E241" s="56">
        <v>18</v>
      </c>
      <c r="F241" s="56">
        <v>16</v>
      </c>
      <c r="G241" s="56">
        <v>40</v>
      </c>
      <c r="H241" s="56">
        <v>50</v>
      </c>
      <c r="I241" s="56">
        <v>26</v>
      </c>
      <c r="J241" s="56">
        <v>15</v>
      </c>
      <c r="K241" s="56">
        <v>165</v>
      </c>
      <c r="L241" s="48">
        <v>280489</v>
      </c>
      <c r="M241" s="48">
        <v>145482</v>
      </c>
      <c r="N241" s="48">
        <v>135007</v>
      </c>
      <c r="O241" s="68">
        <v>6.4173639607970374</v>
      </c>
      <c r="P241" s="68">
        <v>5.7043235207084768</v>
      </c>
      <c r="Q241" s="68">
        <v>14.260808801771192</v>
      </c>
      <c r="R241" s="68">
        <v>17.826011002213992</v>
      </c>
      <c r="S241" s="68">
        <v>9.2695257211512754</v>
      </c>
      <c r="T241" s="68">
        <v>5.3478033006641974</v>
      </c>
      <c r="U241" s="68">
        <v>58.825836307306169</v>
      </c>
      <c r="X241" s="69" t="b">
        <v>0</v>
      </c>
      <c r="Y241" s="48" t="s">
        <v>269</v>
      </c>
    </row>
    <row r="242" spans="1:25">
      <c r="A242" s="59" t="s">
        <v>297</v>
      </c>
      <c r="B242" s="56" t="s">
        <v>209</v>
      </c>
      <c r="C242" s="56" t="s">
        <v>210</v>
      </c>
      <c r="D242" s="54" t="s">
        <v>277</v>
      </c>
      <c r="E242" s="56">
        <v>5</v>
      </c>
      <c r="F242" s="56">
        <v>5</v>
      </c>
      <c r="G242" s="56">
        <v>7</v>
      </c>
      <c r="H242" s="56">
        <v>16</v>
      </c>
      <c r="I242" s="56">
        <v>13</v>
      </c>
      <c r="J242" s="56">
        <v>5</v>
      </c>
      <c r="K242" s="56">
        <v>51</v>
      </c>
      <c r="L242" s="48">
        <v>280489</v>
      </c>
      <c r="M242" s="48">
        <v>145482</v>
      </c>
      <c r="N242" s="48">
        <v>135007</v>
      </c>
      <c r="O242" s="68">
        <v>1.7826011002213991</v>
      </c>
      <c r="P242" s="68">
        <v>1.7826011002213991</v>
      </c>
      <c r="Q242" s="68">
        <v>2.4956415403099586</v>
      </c>
      <c r="R242" s="68">
        <v>5.7043235207084768</v>
      </c>
      <c r="S242" s="68">
        <v>4.6347628605756377</v>
      </c>
      <c r="T242" s="68">
        <v>1.7826011002213991</v>
      </c>
      <c r="U242" s="68">
        <v>18.18253122225827</v>
      </c>
      <c r="X242" s="69" t="b">
        <v>0</v>
      </c>
      <c r="Y242" s="48" t="s">
        <v>269</v>
      </c>
    </row>
    <row r="243" spans="1:25">
      <c r="A243" s="59" t="s">
        <v>298</v>
      </c>
      <c r="B243" s="56" t="s">
        <v>209</v>
      </c>
      <c r="C243" s="56" t="s">
        <v>210</v>
      </c>
      <c r="D243" s="54" t="s">
        <v>199</v>
      </c>
      <c r="E243" s="56">
        <v>21</v>
      </c>
      <c r="F243" s="56">
        <v>16</v>
      </c>
      <c r="G243" s="56">
        <v>36</v>
      </c>
      <c r="H243" s="56">
        <v>20</v>
      </c>
      <c r="I243" s="56">
        <v>18</v>
      </c>
      <c r="J243" s="56">
        <v>11</v>
      </c>
      <c r="K243" s="56">
        <v>122</v>
      </c>
      <c r="L243" s="48">
        <v>280489</v>
      </c>
      <c r="M243" s="48">
        <v>145482</v>
      </c>
      <c r="N243" s="48">
        <v>135007</v>
      </c>
      <c r="O243" s="68">
        <v>7.4869246209298765</v>
      </c>
      <c r="P243" s="68">
        <v>5.7043235207084768</v>
      </c>
      <c r="Q243" s="68">
        <v>12.834727921594075</v>
      </c>
      <c r="R243" s="68">
        <v>7.1304044008855962</v>
      </c>
      <c r="S243" s="68">
        <v>6.4173639607970374</v>
      </c>
      <c r="T243" s="68">
        <v>3.921722420487078</v>
      </c>
      <c r="U243" s="68">
        <v>43.495466845402142</v>
      </c>
      <c r="X243" s="69" t="b">
        <v>0</v>
      </c>
      <c r="Y243" s="48" t="s">
        <v>269</v>
      </c>
    </row>
    <row r="244" spans="1:25">
      <c r="A244" s="59" t="s">
        <v>299</v>
      </c>
      <c r="B244" s="56" t="s">
        <v>209</v>
      </c>
      <c r="C244" s="56" t="s">
        <v>210</v>
      </c>
      <c r="D244" s="54" t="s">
        <v>149</v>
      </c>
      <c r="E244" s="56">
        <v>0</v>
      </c>
      <c r="F244" s="56">
        <v>0</v>
      </c>
      <c r="G244" s="56">
        <v>0</v>
      </c>
      <c r="H244" s="56">
        <v>5</v>
      </c>
      <c r="I244" s="56">
        <v>0</v>
      </c>
      <c r="J244" s="56">
        <v>0</v>
      </c>
      <c r="K244" s="56">
        <v>5</v>
      </c>
      <c r="L244" s="48">
        <v>280489</v>
      </c>
      <c r="M244" s="48">
        <v>145482</v>
      </c>
      <c r="N244" s="48">
        <v>135007</v>
      </c>
      <c r="O244" s="68" t="s">
        <v>268</v>
      </c>
      <c r="P244" s="68" t="s">
        <v>268</v>
      </c>
      <c r="Q244" s="68" t="s">
        <v>268</v>
      </c>
      <c r="R244" s="68">
        <v>1.7826011002213991</v>
      </c>
      <c r="S244" s="68" t="s">
        <v>268</v>
      </c>
      <c r="T244" s="68" t="s">
        <v>268</v>
      </c>
      <c r="U244" s="68">
        <v>1.7826011002213991</v>
      </c>
      <c r="X244" s="69" t="b">
        <v>0</v>
      </c>
      <c r="Y244" s="48" t="s">
        <v>269</v>
      </c>
    </row>
    <row r="245" spans="1:25">
      <c r="A245" s="59" t="s">
        <v>300</v>
      </c>
      <c r="B245" s="56" t="s">
        <v>209</v>
      </c>
      <c r="C245" s="56" t="s">
        <v>210</v>
      </c>
      <c r="D245" s="54" t="s">
        <v>93</v>
      </c>
      <c r="E245" s="56">
        <v>5</v>
      </c>
      <c r="F245" s="56">
        <v>5</v>
      </c>
      <c r="G245" s="56">
        <v>6</v>
      </c>
      <c r="H245" s="56">
        <v>7</v>
      </c>
      <c r="I245" s="56">
        <v>0</v>
      </c>
      <c r="J245" s="56">
        <v>0</v>
      </c>
      <c r="K245" s="56">
        <v>23</v>
      </c>
      <c r="L245" s="48">
        <v>280489</v>
      </c>
      <c r="M245" s="48">
        <v>145482</v>
      </c>
      <c r="N245" s="48">
        <v>135007</v>
      </c>
      <c r="O245" s="68">
        <v>1.7826011002213991</v>
      </c>
      <c r="P245" s="68">
        <v>1.7826011002213991</v>
      </c>
      <c r="Q245" s="68">
        <v>2.1391213202656787</v>
      </c>
      <c r="R245" s="68">
        <v>2.4956415403099586</v>
      </c>
      <c r="S245" s="68" t="s">
        <v>268</v>
      </c>
      <c r="T245" s="68" t="s">
        <v>268</v>
      </c>
      <c r="U245" s="68">
        <v>8.1999650610184354</v>
      </c>
      <c r="X245" s="69" t="b">
        <v>0</v>
      </c>
      <c r="Y245" s="48" t="s">
        <v>269</v>
      </c>
    </row>
    <row r="246" spans="1:25">
      <c r="A246" s="59" t="s">
        <v>301</v>
      </c>
      <c r="B246" s="56" t="s">
        <v>209</v>
      </c>
      <c r="C246" s="56" t="s">
        <v>210</v>
      </c>
      <c r="D246" s="54" t="s">
        <v>152</v>
      </c>
      <c r="E246" s="56">
        <v>0</v>
      </c>
      <c r="F246" s="56">
        <v>6</v>
      </c>
      <c r="G246" s="56">
        <v>0</v>
      </c>
      <c r="H246" s="56">
        <v>5</v>
      </c>
      <c r="I246" s="56">
        <v>0</v>
      </c>
      <c r="J246" s="56">
        <v>0</v>
      </c>
      <c r="K246" s="56">
        <v>11</v>
      </c>
      <c r="L246" s="48">
        <v>280489</v>
      </c>
      <c r="M246" s="48">
        <v>145482</v>
      </c>
      <c r="N246" s="48">
        <v>135007</v>
      </c>
      <c r="O246" s="68" t="s">
        <v>268</v>
      </c>
      <c r="P246" s="68">
        <v>2.1391213202656787</v>
      </c>
      <c r="Q246" s="68" t="s">
        <v>268</v>
      </c>
      <c r="R246" s="68">
        <v>1.7826011002213991</v>
      </c>
      <c r="S246" s="68" t="s">
        <v>268</v>
      </c>
      <c r="T246" s="68" t="s">
        <v>268</v>
      </c>
      <c r="U246" s="68">
        <v>3.921722420487078</v>
      </c>
      <c r="X246" s="69" t="b">
        <v>0</v>
      </c>
      <c r="Y246" s="48" t="s">
        <v>269</v>
      </c>
    </row>
    <row r="247" spans="1:25">
      <c r="A247" s="59" t="s">
        <v>302</v>
      </c>
      <c r="B247" s="56" t="s">
        <v>209</v>
      </c>
      <c r="C247" s="56" t="s">
        <v>210</v>
      </c>
      <c r="D247" s="54" t="s">
        <v>153</v>
      </c>
      <c r="E247" s="56">
        <v>72</v>
      </c>
      <c r="F247" s="56">
        <v>31</v>
      </c>
      <c r="G247" s="56">
        <v>39</v>
      </c>
      <c r="H247" s="56">
        <v>31</v>
      </c>
      <c r="I247" s="56">
        <v>17</v>
      </c>
      <c r="J247" s="56">
        <v>5</v>
      </c>
      <c r="K247" s="56">
        <v>195</v>
      </c>
      <c r="L247" s="48">
        <v>280489</v>
      </c>
      <c r="M247" s="48">
        <v>145482</v>
      </c>
      <c r="N247" s="48">
        <v>135007</v>
      </c>
      <c r="O247" s="68">
        <v>25.66945584318815</v>
      </c>
      <c r="P247" s="68">
        <v>11.052126821372674</v>
      </c>
      <c r="Q247" s="68">
        <v>13.904288581726911</v>
      </c>
      <c r="R247" s="68">
        <v>11.052126821372674</v>
      </c>
      <c r="S247" s="68">
        <v>6.0608437407527571</v>
      </c>
      <c r="T247" s="68">
        <v>1.7826011002213991</v>
      </c>
      <c r="U247" s="68">
        <v>69.521442908634569</v>
      </c>
      <c r="X247" s="69" t="b">
        <v>0</v>
      </c>
      <c r="Y247" s="48" t="s">
        <v>269</v>
      </c>
    </row>
    <row r="248" spans="1:25">
      <c r="A248" s="59" t="s">
        <v>303</v>
      </c>
      <c r="B248" s="56" t="s">
        <v>209</v>
      </c>
      <c r="C248" s="56" t="s">
        <v>210</v>
      </c>
      <c r="D248" s="54" t="s">
        <v>97</v>
      </c>
      <c r="E248" s="56">
        <v>17</v>
      </c>
      <c r="F248" s="56">
        <v>9</v>
      </c>
      <c r="G248" s="56">
        <v>26</v>
      </c>
      <c r="H248" s="56">
        <v>35</v>
      </c>
      <c r="I248" s="56">
        <v>34</v>
      </c>
      <c r="J248" s="56">
        <v>7</v>
      </c>
      <c r="K248" s="56">
        <v>128</v>
      </c>
      <c r="L248" s="48">
        <v>280489</v>
      </c>
      <c r="M248" s="48">
        <v>145482</v>
      </c>
      <c r="N248" s="48">
        <v>135007</v>
      </c>
      <c r="O248" s="68">
        <v>6.0608437407527571</v>
      </c>
      <c r="P248" s="68">
        <v>3.2086819803985187</v>
      </c>
      <c r="Q248" s="68">
        <v>9.2695257211512754</v>
      </c>
      <c r="R248" s="68">
        <v>12.478207701549794</v>
      </c>
      <c r="S248" s="68">
        <v>12.121687481505514</v>
      </c>
      <c r="T248" s="68">
        <v>2.4956415403099586</v>
      </c>
      <c r="U248" s="68">
        <v>45.634588165667815</v>
      </c>
      <c r="X248" s="69" t="b">
        <v>0</v>
      </c>
      <c r="Y248" s="48" t="s">
        <v>269</v>
      </c>
    </row>
    <row r="249" spans="1:25">
      <c r="A249" s="59" t="s">
        <v>304</v>
      </c>
      <c r="B249" s="56" t="s">
        <v>209</v>
      </c>
      <c r="C249" s="56" t="s">
        <v>210</v>
      </c>
      <c r="D249" s="54" t="s">
        <v>285</v>
      </c>
      <c r="E249" s="56">
        <v>6</v>
      </c>
      <c r="F249" s="56">
        <v>0</v>
      </c>
      <c r="G249" s="56">
        <v>16</v>
      </c>
      <c r="H249" s="56">
        <v>5</v>
      </c>
      <c r="I249" s="56">
        <v>8</v>
      </c>
      <c r="J249" s="56">
        <v>0</v>
      </c>
      <c r="K249" s="56">
        <v>35</v>
      </c>
      <c r="L249" s="48">
        <v>280489</v>
      </c>
      <c r="M249" s="48">
        <v>145482</v>
      </c>
      <c r="N249" s="48">
        <v>135007</v>
      </c>
      <c r="O249" s="68">
        <v>2.1391213202656787</v>
      </c>
      <c r="P249" s="68" t="s">
        <v>268</v>
      </c>
      <c r="Q249" s="68">
        <v>5.7043235207084768</v>
      </c>
      <c r="R249" s="68">
        <v>1.7826011002213991</v>
      </c>
      <c r="S249" s="68">
        <v>2.8521617603542384</v>
      </c>
      <c r="T249" s="68" t="s">
        <v>268</v>
      </c>
      <c r="U249" s="68">
        <v>12.478207701549794</v>
      </c>
      <c r="X249" s="69" t="b">
        <v>0</v>
      </c>
      <c r="Y249" s="48" t="s">
        <v>269</v>
      </c>
    </row>
    <row r="250" spans="1:25">
      <c r="A250" s="59" t="s">
        <v>305</v>
      </c>
      <c r="B250" s="56" t="s">
        <v>209</v>
      </c>
      <c r="C250" s="56" t="s">
        <v>210</v>
      </c>
      <c r="D250" s="54" t="s">
        <v>287</v>
      </c>
      <c r="E250" s="56">
        <v>18</v>
      </c>
      <c r="F250" s="56">
        <v>11</v>
      </c>
      <c r="G250" s="56">
        <v>42</v>
      </c>
      <c r="H250" s="56">
        <v>50</v>
      </c>
      <c r="I250" s="56">
        <v>33</v>
      </c>
      <c r="J250" s="56">
        <v>7</v>
      </c>
      <c r="K250" s="56">
        <v>161</v>
      </c>
      <c r="L250" s="48">
        <v>280489</v>
      </c>
      <c r="M250" s="48">
        <v>145482</v>
      </c>
      <c r="N250" s="48">
        <v>135007</v>
      </c>
      <c r="O250" s="68">
        <v>6.4173639607970374</v>
      </c>
      <c r="P250" s="68">
        <v>3.921722420487078</v>
      </c>
      <c r="Q250" s="68">
        <v>14.973849241859753</v>
      </c>
      <c r="R250" s="68">
        <v>17.826011002213992</v>
      </c>
      <c r="S250" s="68">
        <v>11.765167261461233</v>
      </c>
      <c r="T250" s="68">
        <v>2.4956415403099586</v>
      </c>
      <c r="U250" s="68">
        <v>57.399755427129044</v>
      </c>
      <c r="X250" s="69" t="b">
        <v>0</v>
      </c>
      <c r="Y250" s="48" t="s">
        <v>269</v>
      </c>
    </row>
    <row r="251" spans="1:25">
      <c r="A251" s="59" t="s">
        <v>306</v>
      </c>
      <c r="B251" s="56" t="s">
        <v>209</v>
      </c>
      <c r="C251" s="56" t="s">
        <v>210</v>
      </c>
      <c r="D251" s="54" t="s">
        <v>126</v>
      </c>
      <c r="E251" s="56">
        <v>17</v>
      </c>
      <c r="F251" s="56">
        <v>5</v>
      </c>
      <c r="G251" s="56">
        <v>13</v>
      </c>
      <c r="H251" s="56">
        <v>13</v>
      </c>
      <c r="I251" s="56">
        <v>5</v>
      </c>
      <c r="J251" s="56">
        <v>0</v>
      </c>
      <c r="K251" s="56">
        <v>53</v>
      </c>
      <c r="L251" s="48">
        <v>280489</v>
      </c>
      <c r="M251" s="48">
        <v>145482</v>
      </c>
      <c r="N251" s="48">
        <v>135007</v>
      </c>
      <c r="O251" s="68">
        <v>6.0608437407527571</v>
      </c>
      <c r="P251" s="68">
        <v>1.7826011002213991</v>
      </c>
      <c r="Q251" s="68">
        <v>4.6347628605756377</v>
      </c>
      <c r="R251" s="68">
        <v>4.6347628605756377</v>
      </c>
      <c r="S251" s="68">
        <v>1.7826011002213991</v>
      </c>
      <c r="T251" s="68" t="s">
        <v>268</v>
      </c>
      <c r="U251" s="68">
        <v>18.895571662346832</v>
      </c>
      <c r="X251" s="69" t="b">
        <v>0</v>
      </c>
      <c r="Y251" s="48" t="s">
        <v>269</v>
      </c>
    </row>
    <row r="252" spans="1:25">
      <c r="A252" s="59" t="s">
        <v>307</v>
      </c>
      <c r="B252" s="56" t="s">
        <v>209</v>
      </c>
      <c r="C252" s="56" t="s">
        <v>210</v>
      </c>
      <c r="D252" s="54" t="s">
        <v>159</v>
      </c>
      <c r="E252" s="56">
        <v>8</v>
      </c>
      <c r="F252" s="56">
        <v>0</v>
      </c>
      <c r="G252" s="56">
        <v>5</v>
      </c>
      <c r="H252" s="56">
        <v>0</v>
      </c>
      <c r="I252" s="56">
        <v>0</v>
      </c>
      <c r="J252" s="56">
        <v>0</v>
      </c>
      <c r="K252" s="56">
        <v>13</v>
      </c>
      <c r="L252" s="48">
        <v>280489</v>
      </c>
      <c r="M252" s="48">
        <v>145482</v>
      </c>
      <c r="N252" s="48">
        <v>135007</v>
      </c>
      <c r="O252" s="68">
        <v>2.8521617603542384</v>
      </c>
      <c r="P252" s="68" t="s">
        <v>268</v>
      </c>
      <c r="Q252" s="68">
        <v>1.7826011002213991</v>
      </c>
      <c r="R252" s="68" t="s">
        <v>268</v>
      </c>
      <c r="S252" s="68" t="s">
        <v>268</v>
      </c>
      <c r="T252" s="68" t="s">
        <v>268</v>
      </c>
      <c r="U252" s="68">
        <v>4.6347628605756377</v>
      </c>
      <c r="X252" s="69" t="b">
        <v>0</v>
      </c>
      <c r="Y252" s="48" t="s">
        <v>269</v>
      </c>
    </row>
    <row r="253" spans="1:25">
      <c r="A253" s="59" t="s">
        <v>308</v>
      </c>
      <c r="B253" s="56" t="s">
        <v>209</v>
      </c>
      <c r="C253" s="56" t="s">
        <v>210</v>
      </c>
      <c r="D253" s="54" t="s">
        <v>162</v>
      </c>
      <c r="E253" s="56">
        <v>112</v>
      </c>
      <c r="F253" s="56">
        <v>137</v>
      </c>
      <c r="G253" s="56">
        <v>297</v>
      </c>
      <c r="H253" s="56">
        <v>209</v>
      </c>
      <c r="I253" s="56">
        <v>62</v>
      </c>
      <c r="J253" s="56">
        <v>13</v>
      </c>
      <c r="K253" s="56">
        <v>830</v>
      </c>
      <c r="L253" s="48">
        <v>280489</v>
      </c>
      <c r="M253" s="48">
        <v>145482</v>
      </c>
      <c r="N253" s="48">
        <v>135007</v>
      </c>
      <c r="O253" s="68">
        <v>82.958661402742081</v>
      </c>
      <c r="P253" s="68">
        <v>101.47621975156844</v>
      </c>
      <c r="Q253" s="68">
        <v>219.98859318405712</v>
      </c>
      <c r="R253" s="68">
        <v>154.80678779618836</v>
      </c>
      <c r="S253" s="68">
        <v>45.923544705089363</v>
      </c>
      <c r="T253" s="68">
        <v>9.6291303413897058</v>
      </c>
      <c r="U253" s="68">
        <v>614.78293718103498</v>
      </c>
      <c r="X253" s="69" t="b">
        <v>0</v>
      </c>
      <c r="Y253" s="48" t="s">
        <v>269</v>
      </c>
    </row>
    <row r="254" spans="1:25">
      <c r="A254" s="59" t="s">
        <v>309</v>
      </c>
      <c r="B254" s="56" t="s">
        <v>209</v>
      </c>
      <c r="C254" s="56" t="s">
        <v>210</v>
      </c>
      <c r="D254" s="54" t="s">
        <v>140</v>
      </c>
      <c r="E254" s="56">
        <v>17</v>
      </c>
      <c r="F254" s="56">
        <v>7</v>
      </c>
      <c r="G254" s="56">
        <v>12</v>
      </c>
      <c r="H254" s="56">
        <v>13</v>
      </c>
      <c r="I254" s="56">
        <v>11</v>
      </c>
      <c r="J254" s="56">
        <v>5</v>
      </c>
      <c r="K254" s="56">
        <v>65</v>
      </c>
      <c r="L254" s="48">
        <v>280489</v>
      </c>
      <c r="M254" s="48">
        <v>145482</v>
      </c>
      <c r="N254" s="48">
        <v>135007</v>
      </c>
      <c r="O254" s="68">
        <v>6.0608437407527571</v>
      </c>
      <c r="P254" s="68">
        <v>2.4956415403099586</v>
      </c>
      <c r="Q254" s="68">
        <v>4.2782426405313574</v>
      </c>
      <c r="R254" s="68">
        <v>4.6347628605756377</v>
      </c>
      <c r="S254" s="68">
        <v>3.921722420487078</v>
      </c>
      <c r="T254" s="68">
        <v>1.7826011002213991</v>
      </c>
      <c r="U254" s="68">
        <v>23.173814302878188</v>
      </c>
      <c r="X254" s="69" t="b">
        <v>0</v>
      </c>
      <c r="Y254" s="48" t="s">
        <v>269</v>
      </c>
    </row>
    <row r="255" spans="1:25">
      <c r="A255" s="59" t="s">
        <v>293</v>
      </c>
      <c r="B255" s="56" t="s">
        <v>209</v>
      </c>
      <c r="C255" s="56" t="s">
        <v>210</v>
      </c>
      <c r="D255" s="54" t="s">
        <v>58</v>
      </c>
      <c r="E255" s="56">
        <v>6</v>
      </c>
      <c r="F255" s="56">
        <v>5</v>
      </c>
      <c r="G255" s="56">
        <v>11</v>
      </c>
      <c r="H255" s="56">
        <v>6</v>
      </c>
      <c r="I255" s="56">
        <v>7</v>
      </c>
      <c r="J255" s="56">
        <v>5</v>
      </c>
      <c r="K255" s="56">
        <v>40</v>
      </c>
      <c r="L255" s="48">
        <v>280489</v>
      </c>
      <c r="M255" s="48">
        <v>145482</v>
      </c>
      <c r="N255" s="48">
        <v>135007</v>
      </c>
      <c r="O255" s="68">
        <v>2.1391213202656787</v>
      </c>
      <c r="P255" s="68">
        <v>1.7826011002213991</v>
      </c>
      <c r="Q255" s="68">
        <v>3.921722420487078</v>
      </c>
      <c r="R255" s="68">
        <v>2.1391213202656787</v>
      </c>
      <c r="S255" s="68">
        <v>2.4956415403099586</v>
      </c>
      <c r="T255" s="68">
        <v>1.7826011002213991</v>
      </c>
      <c r="U255" s="68">
        <v>14.260808801771192</v>
      </c>
      <c r="X255" s="69" t="b">
        <v>0</v>
      </c>
      <c r="Y255" s="48" t="s">
        <v>269</v>
      </c>
    </row>
    <row r="256" spans="1:25">
      <c r="A256" s="59" t="s">
        <v>294</v>
      </c>
      <c r="B256" s="56" t="s">
        <v>209</v>
      </c>
      <c r="C256" s="56" t="s">
        <v>210</v>
      </c>
      <c r="D256" s="54" t="s">
        <v>62</v>
      </c>
      <c r="E256" s="56">
        <v>67</v>
      </c>
      <c r="F256" s="56">
        <v>53</v>
      </c>
      <c r="G256" s="56">
        <v>149</v>
      </c>
      <c r="H256" s="56">
        <v>116</v>
      </c>
      <c r="I256" s="56">
        <v>84</v>
      </c>
      <c r="J256" s="56">
        <v>32</v>
      </c>
      <c r="K256" s="56">
        <v>501</v>
      </c>
      <c r="L256" s="48">
        <v>280489</v>
      </c>
      <c r="M256" s="48">
        <v>145482</v>
      </c>
      <c r="N256" s="48">
        <v>135007</v>
      </c>
      <c r="O256" s="68">
        <v>23.886854742966747</v>
      </c>
      <c r="P256" s="68">
        <v>18.895571662346832</v>
      </c>
      <c r="Q256" s="68">
        <v>53.121512786597698</v>
      </c>
      <c r="R256" s="68">
        <v>41.356345525136462</v>
      </c>
      <c r="S256" s="68">
        <v>29.947698483719506</v>
      </c>
      <c r="T256" s="68">
        <v>11.408647041416954</v>
      </c>
      <c r="U256" s="68">
        <v>178.61663024218419</v>
      </c>
      <c r="X256" s="69" t="b">
        <v>0</v>
      </c>
      <c r="Y256" s="48" t="s">
        <v>269</v>
      </c>
    </row>
    <row r="257" spans="1:25">
      <c r="A257" s="59" t="s">
        <v>295</v>
      </c>
      <c r="B257" s="56" t="s">
        <v>209</v>
      </c>
      <c r="C257" s="56" t="s">
        <v>210</v>
      </c>
      <c r="D257" s="54" t="s">
        <v>272</v>
      </c>
      <c r="E257" s="56">
        <v>32</v>
      </c>
      <c r="F257" s="56">
        <v>39</v>
      </c>
      <c r="G257" s="56">
        <v>65</v>
      </c>
      <c r="H257" s="56">
        <v>66</v>
      </c>
      <c r="I257" s="56">
        <v>23</v>
      </c>
      <c r="J257" s="56">
        <v>22</v>
      </c>
      <c r="K257" s="56">
        <v>247</v>
      </c>
      <c r="L257" s="48">
        <v>280489</v>
      </c>
      <c r="M257" s="48">
        <v>145482</v>
      </c>
      <c r="N257" s="48">
        <v>135007</v>
      </c>
      <c r="O257" s="68">
        <v>11.408647041416954</v>
      </c>
      <c r="P257" s="68">
        <v>13.904288581726911</v>
      </c>
      <c r="Q257" s="68">
        <v>23.173814302878188</v>
      </c>
      <c r="R257" s="68">
        <v>23.530334522922466</v>
      </c>
      <c r="S257" s="68">
        <v>8.1999650610184354</v>
      </c>
      <c r="T257" s="68">
        <v>7.843444840974156</v>
      </c>
      <c r="U257" s="68">
        <v>88.060494350937105</v>
      </c>
      <c r="X257" s="69" t="b">
        <v>0</v>
      </c>
      <c r="Y257" s="48" t="s">
        <v>269</v>
      </c>
    </row>
    <row r="258" spans="1:25">
      <c r="A258" s="59" t="s">
        <v>835</v>
      </c>
      <c r="B258" s="56" t="s">
        <v>213</v>
      </c>
      <c r="C258" s="56" t="s">
        <v>233</v>
      </c>
      <c r="D258" s="54" t="s">
        <v>198</v>
      </c>
      <c r="E258" s="56">
        <v>0</v>
      </c>
      <c r="F258" s="56">
        <v>0</v>
      </c>
      <c r="G258" s="56">
        <v>0</v>
      </c>
      <c r="H258" s="56">
        <v>5</v>
      </c>
      <c r="I258" s="56">
        <v>5</v>
      </c>
      <c r="J258" s="56">
        <v>0</v>
      </c>
      <c r="K258" s="56">
        <v>10</v>
      </c>
      <c r="L258" s="48">
        <v>39282</v>
      </c>
      <c r="M258" s="48">
        <v>20261</v>
      </c>
      <c r="N258" s="48">
        <v>19021</v>
      </c>
      <c r="O258" s="68" t="s">
        <v>268</v>
      </c>
      <c r="P258" s="68" t="s">
        <v>268</v>
      </c>
      <c r="Q258" s="68" t="s">
        <v>268</v>
      </c>
      <c r="R258" s="68">
        <v>12.728476146835701</v>
      </c>
      <c r="S258" s="68">
        <v>12.728476146835701</v>
      </c>
      <c r="T258" s="68" t="s">
        <v>268</v>
      </c>
      <c r="U258" s="68">
        <v>25.456952293671403</v>
      </c>
      <c r="X258" s="69" t="b">
        <v>0</v>
      </c>
      <c r="Y258" s="48" t="s">
        <v>269</v>
      </c>
    </row>
    <row r="259" spans="1:25">
      <c r="A259" s="59" t="s">
        <v>836</v>
      </c>
      <c r="B259" s="56" t="s">
        <v>213</v>
      </c>
      <c r="C259" s="56" t="s">
        <v>233</v>
      </c>
      <c r="D259" s="54" t="s">
        <v>52</v>
      </c>
      <c r="E259" s="56">
        <v>24</v>
      </c>
      <c r="F259" s="56">
        <v>28</v>
      </c>
      <c r="G259" s="56">
        <v>57</v>
      </c>
      <c r="H259" s="56">
        <v>86</v>
      </c>
      <c r="I259" s="56">
        <v>54</v>
      </c>
      <c r="J259" s="56">
        <v>17</v>
      </c>
      <c r="K259" s="56">
        <v>266</v>
      </c>
      <c r="L259" s="48">
        <v>39282</v>
      </c>
      <c r="M259" s="48">
        <v>20261</v>
      </c>
      <c r="N259" s="48">
        <v>19021</v>
      </c>
      <c r="O259" s="68">
        <v>118.45417304180445</v>
      </c>
      <c r="P259" s="68">
        <v>138.19653521543853</v>
      </c>
      <c r="Q259" s="68">
        <v>281.32866097428558</v>
      </c>
      <c r="R259" s="68">
        <v>424.46078673313264</v>
      </c>
      <c r="S259" s="68">
        <v>266.52188934406001</v>
      </c>
      <c r="T259" s="68">
        <v>83.90503923794482</v>
      </c>
      <c r="U259" s="68">
        <v>1312.8670845466661</v>
      </c>
      <c r="X259" s="69" t="b">
        <v>0</v>
      </c>
      <c r="Y259" s="48" t="s">
        <v>269</v>
      </c>
    </row>
    <row r="260" spans="1:25">
      <c r="A260" s="59" t="s">
        <v>837</v>
      </c>
      <c r="B260" s="56" t="s">
        <v>213</v>
      </c>
      <c r="C260" s="56" t="s">
        <v>233</v>
      </c>
      <c r="D260" s="54" t="s">
        <v>67</v>
      </c>
      <c r="E260" s="56">
        <v>0</v>
      </c>
      <c r="F260" s="56">
        <v>5</v>
      </c>
      <c r="G260" s="56">
        <v>5</v>
      </c>
      <c r="H260" s="56">
        <v>12</v>
      </c>
      <c r="I260" s="56">
        <v>9</v>
      </c>
      <c r="J260" s="56">
        <v>5</v>
      </c>
      <c r="K260" s="56">
        <v>36</v>
      </c>
      <c r="L260" s="48">
        <v>39282</v>
      </c>
      <c r="M260" s="48">
        <v>20261</v>
      </c>
      <c r="N260" s="48">
        <v>19021</v>
      </c>
      <c r="O260" s="68" t="s">
        <v>268</v>
      </c>
      <c r="P260" s="68">
        <v>24.677952717042594</v>
      </c>
      <c r="Q260" s="68">
        <v>24.677952717042594</v>
      </c>
      <c r="R260" s="68">
        <v>59.227086520902226</v>
      </c>
      <c r="S260" s="68">
        <v>44.420314890676671</v>
      </c>
      <c r="T260" s="68">
        <v>24.677952717042594</v>
      </c>
      <c r="U260" s="68">
        <v>177.68125956270669</v>
      </c>
      <c r="X260" s="69" t="b">
        <v>0</v>
      </c>
      <c r="Y260" s="48" t="s">
        <v>269</v>
      </c>
    </row>
    <row r="261" spans="1:25">
      <c r="A261" s="59" t="s">
        <v>838</v>
      </c>
      <c r="B261" s="56" t="s">
        <v>213</v>
      </c>
      <c r="C261" s="56" t="s">
        <v>233</v>
      </c>
      <c r="D261" s="54" t="s">
        <v>277</v>
      </c>
      <c r="E261" s="56">
        <v>0</v>
      </c>
      <c r="F261" s="56">
        <v>0</v>
      </c>
      <c r="G261" s="56">
        <v>0</v>
      </c>
      <c r="H261" s="56">
        <v>0</v>
      </c>
      <c r="I261" s="56">
        <v>0</v>
      </c>
      <c r="J261" s="56">
        <v>0</v>
      </c>
      <c r="K261" s="56">
        <v>0</v>
      </c>
      <c r="L261" s="48">
        <v>39282</v>
      </c>
      <c r="M261" s="48">
        <v>20261</v>
      </c>
      <c r="N261" s="48">
        <v>19021</v>
      </c>
      <c r="O261" s="68" t="s">
        <v>268</v>
      </c>
      <c r="P261" s="68" t="s">
        <v>268</v>
      </c>
      <c r="Q261" s="68" t="s">
        <v>268</v>
      </c>
      <c r="R261" s="68" t="s">
        <v>268</v>
      </c>
      <c r="S261" s="68" t="s">
        <v>268</v>
      </c>
      <c r="T261" s="68" t="s">
        <v>268</v>
      </c>
      <c r="U261" s="68" t="s">
        <v>268</v>
      </c>
      <c r="X261" s="69" t="b">
        <v>0</v>
      </c>
      <c r="Y261" s="48" t="s">
        <v>269</v>
      </c>
    </row>
    <row r="262" spans="1:25">
      <c r="A262" s="59" t="s">
        <v>839</v>
      </c>
      <c r="B262" s="56" t="s">
        <v>213</v>
      </c>
      <c r="C262" s="56" t="s">
        <v>233</v>
      </c>
      <c r="D262" s="54" t="s">
        <v>199</v>
      </c>
      <c r="E262" s="56">
        <v>0</v>
      </c>
      <c r="F262" s="56">
        <v>0</v>
      </c>
      <c r="G262" s="56">
        <v>7</v>
      </c>
      <c r="H262" s="56">
        <v>0</v>
      </c>
      <c r="I262" s="56">
        <v>0</v>
      </c>
      <c r="J262" s="56">
        <v>0</v>
      </c>
      <c r="K262" s="56">
        <v>7</v>
      </c>
      <c r="L262" s="48">
        <v>39282</v>
      </c>
      <c r="M262" s="48">
        <v>20261</v>
      </c>
      <c r="N262" s="48">
        <v>19021</v>
      </c>
      <c r="O262" s="68" t="s">
        <v>268</v>
      </c>
      <c r="P262" s="68" t="s">
        <v>268</v>
      </c>
      <c r="Q262" s="68">
        <v>17.819866605569981</v>
      </c>
      <c r="R262" s="68" t="s">
        <v>268</v>
      </c>
      <c r="S262" s="68" t="s">
        <v>268</v>
      </c>
      <c r="T262" s="68" t="s">
        <v>268</v>
      </c>
      <c r="U262" s="68">
        <v>17.819866605569981</v>
      </c>
      <c r="X262" s="69" t="b">
        <v>0</v>
      </c>
      <c r="Y262" s="48" t="s">
        <v>269</v>
      </c>
    </row>
    <row r="263" spans="1:25">
      <c r="A263" s="59" t="s">
        <v>840</v>
      </c>
      <c r="B263" s="56" t="s">
        <v>213</v>
      </c>
      <c r="C263" s="56" t="s">
        <v>233</v>
      </c>
      <c r="D263" s="54" t="s">
        <v>149</v>
      </c>
      <c r="E263" s="56">
        <v>0</v>
      </c>
      <c r="F263" s="56">
        <v>0</v>
      </c>
      <c r="G263" s="56">
        <v>0</v>
      </c>
      <c r="H263" s="56">
        <v>0</v>
      </c>
      <c r="I263" s="56">
        <v>0</v>
      </c>
      <c r="J263" s="56">
        <v>0</v>
      </c>
      <c r="K263" s="56">
        <v>0</v>
      </c>
      <c r="L263" s="48">
        <v>39282</v>
      </c>
      <c r="M263" s="48">
        <v>20261</v>
      </c>
      <c r="N263" s="48">
        <v>19021</v>
      </c>
      <c r="O263" s="68" t="s">
        <v>268</v>
      </c>
      <c r="P263" s="68" t="s">
        <v>268</v>
      </c>
      <c r="Q263" s="68" t="s">
        <v>268</v>
      </c>
      <c r="R263" s="68" t="s">
        <v>268</v>
      </c>
      <c r="S263" s="68" t="s">
        <v>268</v>
      </c>
      <c r="T263" s="68" t="s">
        <v>268</v>
      </c>
      <c r="U263" s="68" t="s">
        <v>268</v>
      </c>
      <c r="X263" s="69" t="b">
        <v>0</v>
      </c>
      <c r="Y263" s="48" t="s">
        <v>269</v>
      </c>
    </row>
    <row r="264" spans="1:25">
      <c r="A264" s="59" t="s">
        <v>841</v>
      </c>
      <c r="B264" s="56" t="s">
        <v>213</v>
      </c>
      <c r="C264" s="56" t="s">
        <v>233</v>
      </c>
      <c r="D264" s="54" t="s">
        <v>93</v>
      </c>
      <c r="E264" s="56">
        <v>0</v>
      </c>
      <c r="F264" s="56">
        <v>0</v>
      </c>
      <c r="G264" s="56">
        <v>0</v>
      </c>
      <c r="H264" s="56">
        <v>0</v>
      </c>
      <c r="I264" s="56">
        <v>0</v>
      </c>
      <c r="J264" s="56">
        <v>0</v>
      </c>
      <c r="K264" s="56">
        <v>0</v>
      </c>
      <c r="L264" s="48">
        <v>39282</v>
      </c>
      <c r="M264" s="48">
        <v>20261</v>
      </c>
      <c r="N264" s="48">
        <v>19021</v>
      </c>
      <c r="O264" s="68" t="s">
        <v>268</v>
      </c>
      <c r="P264" s="68" t="s">
        <v>268</v>
      </c>
      <c r="Q264" s="68" t="s">
        <v>268</v>
      </c>
      <c r="R264" s="68" t="s">
        <v>268</v>
      </c>
      <c r="S264" s="68" t="s">
        <v>268</v>
      </c>
      <c r="T264" s="68" t="s">
        <v>268</v>
      </c>
      <c r="U264" s="68" t="s">
        <v>268</v>
      </c>
      <c r="X264" s="69" t="b">
        <v>0</v>
      </c>
      <c r="Y264" s="48" t="s">
        <v>269</v>
      </c>
    </row>
    <row r="265" spans="1:25">
      <c r="A265" s="59" t="s">
        <v>842</v>
      </c>
      <c r="B265" s="56" t="s">
        <v>213</v>
      </c>
      <c r="C265" s="56" t="s">
        <v>233</v>
      </c>
      <c r="D265" s="54" t="s">
        <v>152</v>
      </c>
      <c r="E265" s="56">
        <v>0</v>
      </c>
      <c r="F265" s="56">
        <v>0</v>
      </c>
      <c r="G265" s="56">
        <v>0</v>
      </c>
      <c r="H265" s="56">
        <v>0</v>
      </c>
      <c r="I265" s="56">
        <v>0</v>
      </c>
      <c r="J265" s="56">
        <v>0</v>
      </c>
      <c r="K265" s="56">
        <v>0</v>
      </c>
      <c r="L265" s="48">
        <v>39282</v>
      </c>
      <c r="M265" s="48">
        <v>20261</v>
      </c>
      <c r="N265" s="48">
        <v>19021</v>
      </c>
      <c r="O265" s="68" t="s">
        <v>268</v>
      </c>
      <c r="P265" s="68" t="s">
        <v>268</v>
      </c>
      <c r="Q265" s="68" t="s">
        <v>268</v>
      </c>
      <c r="R265" s="68" t="s">
        <v>268</v>
      </c>
      <c r="S265" s="68" t="s">
        <v>268</v>
      </c>
      <c r="T265" s="68" t="s">
        <v>268</v>
      </c>
      <c r="U265" s="68" t="s">
        <v>268</v>
      </c>
      <c r="X265" s="69" t="b">
        <v>0</v>
      </c>
      <c r="Y265" s="48" t="s">
        <v>269</v>
      </c>
    </row>
    <row r="266" spans="1:25">
      <c r="A266" s="59" t="s">
        <v>843</v>
      </c>
      <c r="B266" s="56" t="s">
        <v>213</v>
      </c>
      <c r="C266" s="56" t="s">
        <v>233</v>
      </c>
      <c r="D266" s="54" t="s">
        <v>153</v>
      </c>
      <c r="E266" s="56">
        <v>5</v>
      </c>
      <c r="F266" s="56">
        <v>5</v>
      </c>
      <c r="G266" s="56">
        <v>0</v>
      </c>
      <c r="H266" s="56">
        <v>5</v>
      </c>
      <c r="I266" s="56">
        <v>0</v>
      </c>
      <c r="J266" s="56">
        <v>0</v>
      </c>
      <c r="K266" s="56">
        <v>15</v>
      </c>
      <c r="L266" s="48">
        <v>39282</v>
      </c>
      <c r="M266" s="48">
        <v>20261</v>
      </c>
      <c r="N266" s="48">
        <v>19021</v>
      </c>
      <c r="O266" s="68">
        <v>12.728476146835701</v>
      </c>
      <c r="P266" s="68">
        <v>12.728476146835701</v>
      </c>
      <c r="Q266" s="68" t="s">
        <v>268</v>
      </c>
      <c r="R266" s="68">
        <v>12.728476146835701</v>
      </c>
      <c r="S266" s="68" t="s">
        <v>268</v>
      </c>
      <c r="T266" s="68" t="s">
        <v>268</v>
      </c>
      <c r="U266" s="68">
        <v>38.185428440507103</v>
      </c>
      <c r="X266" s="69" t="b">
        <v>0</v>
      </c>
      <c r="Y266" s="48" t="s">
        <v>269</v>
      </c>
    </row>
    <row r="267" spans="1:25">
      <c r="A267" s="59" t="s">
        <v>844</v>
      </c>
      <c r="B267" s="56" t="s">
        <v>213</v>
      </c>
      <c r="C267" s="56" t="s">
        <v>233</v>
      </c>
      <c r="D267" s="54" t="s">
        <v>97</v>
      </c>
      <c r="E267" s="56">
        <v>5</v>
      </c>
      <c r="F267" s="56">
        <v>5</v>
      </c>
      <c r="G267" s="56">
        <v>5</v>
      </c>
      <c r="H267" s="56">
        <v>8</v>
      </c>
      <c r="I267" s="56">
        <v>9</v>
      </c>
      <c r="J267" s="56">
        <v>0</v>
      </c>
      <c r="K267" s="56">
        <v>32</v>
      </c>
      <c r="L267" s="48">
        <v>39282</v>
      </c>
      <c r="M267" s="48">
        <v>20261</v>
      </c>
      <c r="N267" s="48">
        <v>19021</v>
      </c>
      <c r="O267" s="68">
        <v>12.728476146835701</v>
      </c>
      <c r="P267" s="68">
        <v>12.728476146835701</v>
      </c>
      <c r="Q267" s="68">
        <v>12.728476146835701</v>
      </c>
      <c r="R267" s="68">
        <v>20.365561834937122</v>
      </c>
      <c r="S267" s="68">
        <v>22.911257064304262</v>
      </c>
      <c r="T267" s="68" t="s">
        <v>268</v>
      </c>
      <c r="U267" s="68">
        <v>81.462247339748487</v>
      </c>
      <c r="X267" s="69" t="b">
        <v>0</v>
      </c>
      <c r="Y267" s="48" t="s">
        <v>269</v>
      </c>
    </row>
    <row r="268" spans="1:25">
      <c r="A268" s="59" t="s">
        <v>845</v>
      </c>
      <c r="B268" s="56" t="s">
        <v>213</v>
      </c>
      <c r="C268" s="56" t="s">
        <v>233</v>
      </c>
      <c r="D268" s="54" t="s">
        <v>285</v>
      </c>
      <c r="E268" s="56">
        <v>0</v>
      </c>
      <c r="F268" s="56">
        <v>0</v>
      </c>
      <c r="G268" s="56">
        <v>0</v>
      </c>
      <c r="H268" s="56">
        <v>0</v>
      </c>
      <c r="I268" s="56">
        <v>0</v>
      </c>
      <c r="J268" s="56">
        <v>0</v>
      </c>
      <c r="K268" s="56">
        <v>0</v>
      </c>
      <c r="L268" s="48">
        <v>39282</v>
      </c>
      <c r="M268" s="48">
        <v>20261</v>
      </c>
      <c r="N268" s="48">
        <v>19021</v>
      </c>
      <c r="O268" s="68" t="s">
        <v>268</v>
      </c>
      <c r="P268" s="68" t="s">
        <v>268</v>
      </c>
      <c r="Q268" s="68" t="s">
        <v>268</v>
      </c>
      <c r="R268" s="68" t="s">
        <v>268</v>
      </c>
      <c r="S268" s="68" t="s">
        <v>268</v>
      </c>
      <c r="T268" s="68" t="s">
        <v>268</v>
      </c>
      <c r="U268" s="68" t="s">
        <v>268</v>
      </c>
      <c r="X268" s="69" t="b">
        <v>0</v>
      </c>
      <c r="Y268" s="48" t="s">
        <v>269</v>
      </c>
    </row>
    <row r="269" spans="1:25">
      <c r="A269" s="59" t="s">
        <v>846</v>
      </c>
      <c r="B269" s="56" t="s">
        <v>213</v>
      </c>
      <c r="C269" s="56" t="s">
        <v>233</v>
      </c>
      <c r="D269" s="54" t="s">
        <v>287</v>
      </c>
      <c r="E269" s="56">
        <v>5</v>
      </c>
      <c r="F269" s="56">
        <v>0</v>
      </c>
      <c r="G269" s="56">
        <v>0</v>
      </c>
      <c r="H269" s="56">
        <v>10</v>
      </c>
      <c r="I269" s="56">
        <v>8</v>
      </c>
      <c r="J269" s="56">
        <v>0</v>
      </c>
      <c r="K269" s="56">
        <v>23</v>
      </c>
      <c r="L269" s="48">
        <v>39282</v>
      </c>
      <c r="M269" s="48">
        <v>20261</v>
      </c>
      <c r="N269" s="48">
        <v>19021</v>
      </c>
      <c r="O269" s="68">
        <v>12.728476146835701</v>
      </c>
      <c r="P269" s="68" t="s">
        <v>268</v>
      </c>
      <c r="Q269" s="68" t="s">
        <v>268</v>
      </c>
      <c r="R269" s="68">
        <v>25.456952293671403</v>
      </c>
      <c r="S269" s="68">
        <v>20.365561834937122</v>
      </c>
      <c r="T269" s="68" t="s">
        <v>268</v>
      </c>
      <c r="U269" s="68">
        <v>58.550990275444228</v>
      </c>
      <c r="X269" s="69" t="b">
        <v>0</v>
      </c>
      <c r="Y269" s="48" t="s">
        <v>269</v>
      </c>
    </row>
    <row r="270" spans="1:25">
      <c r="A270" s="59" t="s">
        <v>847</v>
      </c>
      <c r="B270" s="56" t="s">
        <v>213</v>
      </c>
      <c r="C270" s="56" t="s">
        <v>233</v>
      </c>
      <c r="D270" s="54" t="s">
        <v>126</v>
      </c>
      <c r="E270" s="56">
        <v>0</v>
      </c>
      <c r="F270" s="56">
        <v>0</v>
      </c>
      <c r="G270" s="56">
        <v>0</v>
      </c>
      <c r="H270" s="56">
        <v>0</v>
      </c>
      <c r="I270" s="56">
        <v>0</v>
      </c>
      <c r="J270" s="56">
        <v>0</v>
      </c>
      <c r="K270" s="56">
        <v>0</v>
      </c>
      <c r="L270" s="48">
        <v>39282</v>
      </c>
      <c r="M270" s="48">
        <v>20261</v>
      </c>
      <c r="N270" s="48">
        <v>19021</v>
      </c>
      <c r="O270" s="68" t="s">
        <v>268</v>
      </c>
      <c r="P270" s="68" t="s">
        <v>268</v>
      </c>
      <c r="Q270" s="68" t="s">
        <v>268</v>
      </c>
      <c r="R270" s="68" t="s">
        <v>268</v>
      </c>
      <c r="S270" s="68" t="s">
        <v>268</v>
      </c>
      <c r="T270" s="68" t="s">
        <v>268</v>
      </c>
      <c r="U270" s="68" t="s">
        <v>268</v>
      </c>
      <c r="X270" s="69" t="b">
        <v>0</v>
      </c>
      <c r="Y270" s="48" t="s">
        <v>269</v>
      </c>
    </row>
    <row r="271" spans="1:25">
      <c r="A271" s="59" t="s">
        <v>848</v>
      </c>
      <c r="B271" s="56" t="s">
        <v>213</v>
      </c>
      <c r="C271" s="56" t="s">
        <v>233</v>
      </c>
      <c r="D271" s="54" t="s">
        <v>130</v>
      </c>
      <c r="E271" s="56">
        <v>5</v>
      </c>
      <c r="F271" s="56">
        <v>0</v>
      </c>
      <c r="G271" s="56">
        <v>0</v>
      </c>
      <c r="H271" s="56">
        <v>12</v>
      </c>
      <c r="I271" s="56">
        <v>0</v>
      </c>
      <c r="J271" s="56">
        <v>0</v>
      </c>
      <c r="K271" s="56">
        <v>17</v>
      </c>
      <c r="L271" s="48">
        <v>39282</v>
      </c>
      <c r="M271" s="48">
        <v>20261</v>
      </c>
      <c r="N271" s="48">
        <v>19021</v>
      </c>
      <c r="O271" s="68">
        <v>24.677952717042594</v>
      </c>
      <c r="P271" s="68" t="s">
        <v>268</v>
      </c>
      <c r="Q271" s="68" t="s">
        <v>268</v>
      </c>
      <c r="R271" s="68">
        <v>59.227086520902226</v>
      </c>
      <c r="S271" s="68" t="s">
        <v>268</v>
      </c>
      <c r="T271" s="68" t="s">
        <v>268</v>
      </c>
      <c r="U271" s="68">
        <v>83.90503923794482</v>
      </c>
      <c r="X271" s="69" t="b">
        <v>0</v>
      </c>
      <c r="Y271" s="48" t="s">
        <v>269</v>
      </c>
    </row>
    <row r="272" spans="1:25">
      <c r="A272" s="59" t="s">
        <v>849</v>
      </c>
      <c r="B272" s="56" t="s">
        <v>213</v>
      </c>
      <c r="C272" s="56" t="s">
        <v>233</v>
      </c>
      <c r="D272" s="54" t="s">
        <v>159</v>
      </c>
      <c r="E272" s="56">
        <v>0</v>
      </c>
      <c r="F272" s="56">
        <v>0</v>
      </c>
      <c r="G272" s="56">
        <v>0</v>
      </c>
      <c r="H272" s="56">
        <v>0</v>
      </c>
      <c r="I272" s="56">
        <v>0</v>
      </c>
      <c r="J272" s="56">
        <v>0</v>
      </c>
      <c r="K272" s="56">
        <v>0</v>
      </c>
      <c r="L272" s="48">
        <v>39282</v>
      </c>
      <c r="M272" s="48">
        <v>20261</v>
      </c>
      <c r="N272" s="48">
        <v>19021</v>
      </c>
      <c r="O272" s="68" t="s">
        <v>268</v>
      </c>
      <c r="P272" s="68" t="s">
        <v>268</v>
      </c>
      <c r="Q272" s="68" t="s">
        <v>268</v>
      </c>
      <c r="R272" s="68" t="s">
        <v>268</v>
      </c>
      <c r="S272" s="68" t="s">
        <v>268</v>
      </c>
      <c r="T272" s="68" t="s">
        <v>268</v>
      </c>
      <c r="U272" s="68" t="s">
        <v>268</v>
      </c>
      <c r="X272" s="69" t="b">
        <v>0</v>
      </c>
      <c r="Y272" s="48" t="s">
        <v>269</v>
      </c>
    </row>
    <row r="273" spans="1:25">
      <c r="A273" s="59" t="s">
        <v>850</v>
      </c>
      <c r="B273" s="56" t="s">
        <v>213</v>
      </c>
      <c r="C273" s="56" t="s">
        <v>233</v>
      </c>
      <c r="D273" s="54" t="s">
        <v>140</v>
      </c>
      <c r="E273" s="56">
        <v>0</v>
      </c>
      <c r="F273" s="56">
        <v>0</v>
      </c>
      <c r="G273" s="56">
        <v>0</v>
      </c>
      <c r="H273" s="56">
        <v>0</v>
      </c>
      <c r="I273" s="56">
        <v>0</v>
      </c>
      <c r="J273" s="56">
        <v>0</v>
      </c>
      <c r="K273" s="56">
        <v>0</v>
      </c>
      <c r="L273" s="48">
        <v>39282</v>
      </c>
      <c r="M273" s="48">
        <v>20261</v>
      </c>
      <c r="N273" s="48">
        <v>19021</v>
      </c>
      <c r="O273" s="68" t="s">
        <v>268</v>
      </c>
      <c r="P273" s="68" t="s">
        <v>268</v>
      </c>
      <c r="Q273" s="68" t="s">
        <v>268</v>
      </c>
      <c r="R273" s="68" t="s">
        <v>268</v>
      </c>
      <c r="S273" s="68" t="s">
        <v>268</v>
      </c>
      <c r="T273" s="68" t="s">
        <v>268</v>
      </c>
      <c r="U273" s="68" t="s">
        <v>268</v>
      </c>
      <c r="X273" s="69" t="b">
        <v>0</v>
      </c>
      <c r="Y273" s="48" t="s">
        <v>269</v>
      </c>
    </row>
    <row r="274" spans="1:25">
      <c r="A274" s="59" t="s">
        <v>851</v>
      </c>
      <c r="B274" s="56" t="s">
        <v>213</v>
      </c>
      <c r="C274" s="56" t="s">
        <v>233</v>
      </c>
      <c r="D274" s="54" t="s">
        <v>144</v>
      </c>
      <c r="E274" s="56">
        <v>0</v>
      </c>
      <c r="F274" s="56">
        <v>0</v>
      </c>
      <c r="G274" s="56">
        <v>12</v>
      </c>
      <c r="H274" s="56">
        <v>10</v>
      </c>
      <c r="I274" s="56">
        <v>0</v>
      </c>
      <c r="J274" s="56">
        <v>7</v>
      </c>
      <c r="K274" s="56">
        <v>29</v>
      </c>
      <c r="L274" s="48">
        <v>39282</v>
      </c>
      <c r="M274" s="48">
        <v>20261</v>
      </c>
      <c r="N274" s="48">
        <v>19021</v>
      </c>
      <c r="O274" s="68" t="s">
        <v>268</v>
      </c>
      <c r="P274" s="68" t="s">
        <v>268</v>
      </c>
      <c r="Q274" s="68">
        <v>59.227086520902226</v>
      </c>
      <c r="R274" s="68">
        <v>49.355905434085187</v>
      </c>
      <c r="S274" s="68" t="s">
        <v>268</v>
      </c>
      <c r="T274" s="68">
        <v>34.549133803859633</v>
      </c>
      <c r="U274" s="68">
        <v>143.13212575884705</v>
      </c>
      <c r="X274" s="69" t="b">
        <v>0</v>
      </c>
      <c r="Y274" s="48" t="s">
        <v>269</v>
      </c>
    </row>
    <row r="275" spans="1:25">
      <c r="A275" s="59" t="s">
        <v>852</v>
      </c>
      <c r="B275" s="56" t="s">
        <v>213</v>
      </c>
      <c r="C275" s="56" t="s">
        <v>233</v>
      </c>
      <c r="D275" s="54" t="s">
        <v>58</v>
      </c>
      <c r="E275" s="56">
        <v>0</v>
      </c>
      <c r="F275" s="56">
        <v>0</v>
      </c>
      <c r="G275" s="56">
        <v>0</v>
      </c>
      <c r="H275" s="56">
        <v>0</v>
      </c>
      <c r="I275" s="56">
        <v>0</v>
      </c>
      <c r="J275" s="56">
        <v>0</v>
      </c>
      <c r="K275" s="56">
        <v>0</v>
      </c>
      <c r="L275" s="48">
        <v>39282</v>
      </c>
      <c r="M275" s="48">
        <v>20261</v>
      </c>
      <c r="N275" s="48">
        <v>19021</v>
      </c>
      <c r="O275" s="68" t="s">
        <v>268</v>
      </c>
      <c r="P275" s="68" t="s">
        <v>268</v>
      </c>
      <c r="Q275" s="68" t="s">
        <v>268</v>
      </c>
      <c r="R275" s="68" t="s">
        <v>268</v>
      </c>
      <c r="S275" s="68" t="s">
        <v>268</v>
      </c>
      <c r="T275" s="68" t="s">
        <v>268</v>
      </c>
      <c r="U275" s="68" t="s">
        <v>268</v>
      </c>
      <c r="X275" s="69" t="b">
        <v>0</v>
      </c>
      <c r="Y275" s="48" t="s">
        <v>269</v>
      </c>
    </row>
    <row r="276" spans="1:25">
      <c r="A276" s="59" t="s">
        <v>853</v>
      </c>
      <c r="B276" s="56" t="s">
        <v>213</v>
      </c>
      <c r="C276" s="56" t="s">
        <v>233</v>
      </c>
      <c r="D276" s="54" t="s">
        <v>62</v>
      </c>
      <c r="E276" s="56">
        <v>10</v>
      </c>
      <c r="F276" s="56">
        <v>5</v>
      </c>
      <c r="G276" s="56">
        <v>11</v>
      </c>
      <c r="H276" s="56">
        <v>17</v>
      </c>
      <c r="I276" s="56">
        <v>6</v>
      </c>
      <c r="J276" s="56">
        <v>6</v>
      </c>
      <c r="K276" s="56">
        <v>55</v>
      </c>
      <c r="L276" s="48">
        <v>39282</v>
      </c>
      <c r="M276" s="48">
        <v>20261</v>
      </c>
      <c r="N276" s="48">
        <v>19021</v>
      </c>
      <c r="O276" s="68">
        <v>25.456952293671403</v>
      </c>
      <c r="P276" s="68">
        <v>12.728476146835701</v>
      </c>
      <c r="Q276" s="68">
        <v>28.002647523038544</v>
      </c>
      <c r="R276" s="68">
        <v>43.276818899241384</v>
      </c>
      <c r="S276" s="68">
        <v>15.27417137620284</v>
      </c>
      <c r="T276" s="68">
        <v>15.27417137620284</v>
      </c>
      <c r="U276" s="68">
        <v>140.01323761519271</v>
      </c>
      <c r="X276" s="69" t="b">
        <v>0</v>
      </c>
      <c r="Y276" s="48" t="s">
        <v>269</v>
      </c>
    </row>
    <row r="277" spans="1:25">
      <c r="A277" s="59" t="s">
        <v>854</v>
      </c>
      <c r="B277" s="56" t="s">
        <v>213</v>
      </c>
      <c r="C277" s="56" t="s">
        <v>233</v>
      </c>
      <c r="D277" s="54" t="s">
        <v>272</v>
      </c>
      <c r="E277" s="56">
        <v>0</v>
      </c>
      <c r="F277" s="56">
        <v>0</v>
      </c>
      <c r="G277" s="56">
        <v>0</v>
      </c>
      <c r="H277" s="56">
        <v>0</v>
      </c>
      <c r="I277" s="56">
        <v>0</v>
      </c>
      <c r="J277" s="56">
        <v>0</v>
      </c>
      <c r="K277" s="56">
        <v>0</v>
      </c>
      <c r="L277" s="48">
        <v>39282</v>
      </c>
      <c r="M277" s="48">
        <v>20261</v>
      </c>
      <c r="N277" s="48">
        <v>19021</v>
      </c>
      <c r="O277" s="68" t="s">
        <v>268</v>
      </c>
      <c r="P277" s="68" t="s">
        <v>268</v>
      </c>
      <c r="Q277" s="68" t="s">
        <v>268</v>
      </c>
      <c r="R277" s="68" t="s">
        <v>268</v>
      </c>
      <c r="S277" s="68" t="s">
        <v>268</v>
      </c>
      <c r="T277" s="68" t="s">
        <v>268</v>
      </c>
      <c r="U277" s="68" t="s">
        <v>268</v>
      </c>
      <c r="X277" s="69" t="b">
        <v>0</v>
      </c>
      <c r="Y277" s="48" t="s">
        <v>269</v>
      </c>
    </row>
    <row r="278" spans="1:25">
      <c r="A278" s="59" t="s">
        <v>855</v>
      </c>
      <c r="B278" s="56" t="s">
        <v>209</v>
      </c>
      <c r="C278" s="56" t="s">
        <v>233</v>
      </c>
      <c r="D278" s="54" t="s">
        <v>198</v>
      </c>
      <c r="E278" s="56">
        <v>5</v>
      </c>
      <c r="F278" s="56">
        <v>5</v>
      </c>
      <c r="G278" s="56">
        <v>0</v>
      </c>
      <c r="H278" s="56">
        <v>10</v>
      </c>
      <c r="I278" s="56">
        <v>5</v>
      </c>
      <c r="J278" s="56">
        <v>0</v>
      </c>
      <c r="K278" s="56">
        <v>25</v>
      </c>
      <c r="L278" s="48">
        <v>39282</v>
      </c>
      <c r="M278" s="48">
        <v>20261</v>
      </c>
      <c r="N278" s="48">
        <v>19021</v>
      </c>
      <c r="O278" s="68">
        <v>12.728476146835701</v>
      </c>
      <c r="P278" s="68">
        <v>12.728476146835701</v>
      </c>
      <c r="Q278" s="68" t="s">
        <v>268</v>
      </c>
      <c r="R278" s="68">
        <v>25.456952293671403</v>
      </c>
      <c r="S278" s="68">
        <v>12.728476146835701</v>
      </c>
      <c r="T278" s="68" t="s">
        <v>268</v>
      </c>
      <c r="U278" s="68">
        <v>63.642380734178502</v>
      </c>
      <c r="X278" s="69" t="b">
        <v>0</v>
      </c>
      <c r="Y278" s="48" t="s">
        <v>269</v>
      </c>
    </row>
    <row r="279" spans="1:25">
      <c r="A279" s="59" t="s">
        <v>856</v>
      </c>
      <c r="B279" s="56" t="s">
        <v>209</v>
      </c>
      <c r="C279" s="56" t="s">
        <v>233</v>
      </c>
      <c r="D279" s="54" t="s">
        <v>277</v>
      </c>
      <c r="E279" s="56">
        <v>0</v>
      </c>
      <c r="F279" s="56">
        <v>0</v>
      </c>
      <c r="G279" s="56">
        <v>5</v>
      </c>
      <c r="H279" s="56">
        <v>7</v>
      </c>
      <c r="I279" s="56">
        <v>0</v>
      </c>
      <c r="J279" s="56">
        <v>0</v>
      </c>
      <c r="K279" s="56">
        <v>12</v>
      </c>
      <c r="L279" s="48">
        <v>39282</v>
      </c>
      <c r="M279" s="48">
        <v>20261</v>
      </c>
      <c r="N279" s="48">
        <v>19021</v>
      </c>
      <c r="O279" s="68" t="s">
        <v>268</v>
      </c>
      <c r="P279" s="68" t="s">
        <v>268</v>
      </c>
      <c r="Q279" s="68">
        <v>12.728476146835701</v>
      </c>
      <c r="R279" s="68">
        <v>17.819866605569981</v>
      </c>
      <c r="S279" s="68" t="s">
        <v>268</v>
      </c>
      <c r="T279" s="68" t="s">
        <v>268</v>
      </c>
      <c r="U279" s="68">
        <v>30.548342752405681</v>
      </c>
      <c r="X279" s="69" t="b">
        <v>0</v>
      </c>
      <c r="Y279" s="48" t="s">
        <v>269</v>
      </c>
    </row>
    <row r="280" spans="1:25">
      <c r="A280" s="59" t="s">
        <v>857</v>
      </c>
      <c r="B280" s="56" t="s">
        <v>209</v>
      </c>
      <c r="C280" s="56" t="s">
        <v>233</v>
      </c>
      <c r="D280" s="54" t="s">
        <v>199</v>
      </c>
      <c r="E280" s="56">
        <v>5</v>
      </c>
      <c r="F280" s="56">
        <v>0</v>
      </c>
      <c r="G280" s="56">
        <v>5</v>
      </c>
      <c r="H280" s="56">
        <v>5</v>
      </c>
      <c r="I280" s="56">
        <v>5</v>
      </c>
      <c r="J280" s="56">
        <v>0</v>
      </c>
      <c r="K280" s="56">
        <v>20</v>
      </c>
      <c r="L280" s="48">
        <v>39282</v>
      </c>
      <c r="M280" s="48">
        <v>20261</v>
      </c>
      <c r="N280" s="48">
        <v>19021</v>
      </c>
      <c r="O280" s="68">
        <v>12.728476146835701</v>
      </c>
      <c r="P280" s="68" t="s">
        <v>268</v>
      </c>
      <c r="Q280" s="68">
        <v>12.728476146835701</v>
      </c>
      <c r="R280" s="68">
        <v>12.728476146835701</v>
      </c>
      <c r="S280" s="68">
        <v>12.728476146835701</v>
      </c>
      <c r="T280" s="68" t="s">
        <v>268</v>
      </c>
      <c r="U280" s="68">
        <v>50.913904587342806</v>
      </c>
      <c r="X280" s="69" t="b">
        <v>0</v>
      </c>
      <c r="Y280" s="48" t="s">
        <v>269</v>
      </c>
    </row>
    <row r="281" spans="1:25">
      <c r="A281" s="59" t="s">
        <v>858</v>
      </c>
      <c r="B281" s="56" t="s">
        <v>209</v>
      </c>
      <c r="C281" s="56" t="s">
        <v>233</v>
      </c>
      <c r="D281" s="54" t="s">
        <v>149</v>
      </c>
      <c r="E281" s="56">
        <v>0</v>
      </c>
      <c r="F281" s="56">
        <v>0</v>
      </c>
      <c r="G281" s="56">
        <v>0</v>
      </c>
      <c r="H281" s="56">
        <v>0</v>
      </c>
      <c r="I281" s="56">
        <v>0</v>
      </c>
      <c r="J281" s="56">
        <v>0</v>
      </c>
      <c r="K281" s="56">
        <v>0</v>
      </c>
      <c r="L281" s="48">
        <v>39282</v>
      </c>
      <c r="M281" s="48">
        <v>20261</v>
      </c>
      <c r="N281" s="48">
        <v>19021</v>
      </c>
      <c r="O281" s="68" t="s">
        <v>268</v>
      </c>
      <c r="P281" s="68" t="s">
        <v>268</v>
      </c>
      <c r="Q281" s="68" t="s">
        <v>268</v>
      </c>
      <c r="R281" s="68" t="s">
        <v>268</v>
      </c>
      <c r="S281" s="68" t="s">
        <v>268</v>
      </c>
      <c r="T281" s="68" t="s">
        <v>268</v>
      </c>
      <c r="U281" s="68" t="s">
        <v>268</v>
      </c>
      <c r="X281" s="69" t="b">
        <v>0</v>
      </c>
      <c r="Y281" s="48" t="s">
        <v>269</v>
      </c>
    </row>
    <row r="282" spans="1:25">
      <c r="A282" s="59" t="s">
        <v>859</v>
      </c>
      <c r="B282" s="56" t="s">
        <v>209</v>
      </c>
      <c r="C282" s="56" t="s">
        <v>233</v>
      </c>
      <c r="D282" s="54" t="s">
        <v>93</v>
      </c>
      <c r="E282" s="56">
        <v>0</v>
      </c>
      <c r="F282" s="56">
        <v>0</v>
      </c>
      <c r="G282" s="56">
        <v>0</v>
      </c>
      <c r="H282" s="56">
        <v>0</v>
      </c>
      <c r="I282" s="56">
        <v>0</v>
      </c>
      <c r="J282" s="56">
        <v>0</v>
      </c>
      <c r="K282" s="56">
        <v>0</v>
      </c>
      <c r="L282" s="48">
        <v>39282</v>
      </c>
      <c r="M282" s="48">
        <v>20261</v>
      </c>
      <c r="N282" s="48">
        <v>19021</v>
      </c>
      <c r="O282" s="68" t="s">
        <v>268</v>
      </c>
      <c r="P282" s="68" t="s">
        <v>268</v>
      </c>
      <c r="Q282" s="68" t="s">
        <v>268</v>
      </c>
      <c r="R282" s="68" t="s">
        <v>268</v>
      </c>
      <c r="S282" s="68" t="s">
        <v>268</v>
      </c>
      <c r="T282" s="68" t="s">
        <v>268</v>
      </c>
      <c r="U282" s="68" t="s">
        <v>268</v>
      </c>
      <c r="X282" s="69" t="b">
        <v>0</v>
      </c>
      <c r="Y282" s="48" t="s">
        <v>269</v>
      </c>
    </row>
    <row r="283" spans="1:25">
      <c r="A283" s="59" t="s">
        <v>860</v>
      </c>
      <c r="B283" s="56" t="s">
        <v>209</v>
      </c>
      <c r="C283" s="56" t="s">
        <v>233</v>
      </c>
      <c r="D283" s="54" t="s">
        <v>152</v>
      </c>
      <c r="E283" s="56">
        <v>0</v>
      </c>
      <c r="F283" s="56">
        <v>0</v>
      </c>
      <c r="G283" s="56">
        <v>0</v>
      </c>
      <c r="H283" s="56">
        <v>0</v>
      </c>
      <c r="I283" s="56">
        <v>0</v>
      </c>
      <c r="J283" s="56">
        <v>0</v>
      </c>
      <c r="K283" s="56">
        <v>0</v>
      </c>
      <c r="L283" s="48">
        <v>39282</v>
      </c>
      <c r="M283" s="48">
        <v>20261</v>
      </c>
      <c r="N283" s="48">
        <v>19021</v>
      </c>
      <c r="O283" s="68" t="s">
        <v>268</v>
      </c>
      <c r="P283" s="68" t="s">
        <v>268</v>
      </c>
      <c r="Q283" s="68" t="s">
        <v>268</v>
      </c>
      <c r="R283" s="68" t="s">
        <v>268</v>
      </c>
      <c r="S283" s="68" t="s">
        <v>268</v>
      </c>
      <c r="T283" s="68" t="s">
        <v>268</v>
      </c>
      <c r="U283" s="68" t="s">
        <v>268</v>
      </c>
      <c r="X283" s="69" t="b">
        <v>0</v>
      </c>
      <c r="Y283" s="48" t="s">
        <v>269</v>
      </c>
    </row>
    <row r="284" spans="1:25">
      <c r="A284" s="59" t="s">
        <v>861</v>
      </c>
      <c r="B284" s="56" t="s">
        <v>209</v>
      </c>
      <c r="C284" s="56" t="s">
        <v>233</v>
      </c>
      <c r="D284" s="54" t="s">
        <v>153</v>
      </c>
      <c r="E284" s="56">
        <v>7</v>
      </c>
      <c r="F284" s="56">
        <v>5</v>
      </c>
      <c r="G284" s="56">
        <v>0</v>
      </c>
      <c r="H284" s="56">
        <v>0</v>
      </c>
      <c r="I284" s="56">
        <v>0</v>
      </c>
      <c r="J284" s="56">
        <v>0</v>
      </c>
      <c r="K284" s="56">
        <v>12</v>
      </c>
      <c r="L284" s="48">
        <v>39282</v>
      </c>
      <c r="M284" s="48">
        <v>20261</v>
      </c>
      <c r="N284" s="48">
        <v>19021</v>
      </c>
      <c r="O284" s="68">
        <v>17.819866605569981</v>
      </c>
      <c r="P284" s="68">
        <v>12.728476146835701</v>
      </c>
      <c r="Q284" s="68" t="s">
        <v>268</v>
      </c>
      <c r="R284" s="68" t="s">
        <v>268</v>
      </c>
      <c r="S284" s="68" t="s">
        <v>268</v>
      </c>
      <c r="T284" s="68" t="s">
        <v>268</v>
      </c>
      <c r="U284" s="68">
        <v>30.548342752405681</v>
      </c>
      <c r="X284" s="69" t="b">
        <v>0</v>
      </c>
      <c r="Y284" s="48" t="s">
        <v>269</v>
      </c>
    </row>
    <row r="285" spans="1:25">
      <c r="A285" s="59" t="s">
        <v>862</v>
      </c>
      <c r="B285" s="56" t="s">
        <v>209</v>
      </c>
      <c r="C285" s="56" t="s">
        <v>233</v>
      </c>
      <c r="D285" s="54" t="s">
        <v>97</v>
      </c>
      <c r="E285" s="56">
        <v>5</v>
      </c>
      <c r="F285" s="56">
        <v>5</v>
      </c>
      <c r="G285" s="56">
        <v>7</v>
      </c>
      <c r="H285" s="56">
        <v>14</v>
      </c>
      <c r="I285" s="56">
        <v>5</v>
      </c>
      <c r="J285" s="56">
        <v>5</v>
      </c>
      <c r="K285" s="56">
        <v>41</v>
      </c>
      <c r="L285" s="48">
        <v>39282</v>
      </c>
      <c r="M285" s="48">
        <v>20261</v>
      </c>
      <c r="N285" s="48">
        <v>19021</v>
      </c>
      <c r="O285" s="68">
        <v>12.728476146835701</v>
      </c>
      <c r="P285" s="68">
        <v>12.728476146835701</v>
      </c>
      <c r="Q285" s="68">
        <v>17.819866605569981</v>
      </c>
      <c r="R285" s="68">
        <v>35.639733211139962</v>
      </c>
      <c r="S285" s="68">
        <v>12.728476146835701</v>
      </c>
      <c r="T285" s="68">
        <v>12.728476146835701</v>
      </c>
      <c r="U285" s="68">
        <v>104.37350440405274</v>
      </c>
      <c r="X285" s="69" t="b">
        <v>0</v>
      </c>
      <c r="Y285" s="48" t="s">
        <v>269</v>
      </c>
    </row>
    <row r="286" spans="1:25">
      <c r="A286" s="59" t="s">
        <v>863</v>
      </c>
      <c r="B286" s="56" t="s">
        <v>209</v>
      </c>
      <c r="C286" s="56" t="s">
        <v>233</v>
      </c>
      <c r="D286" s="54" t="s">
        <v>285</v>
      </c>
      <c r="E286" s="56">
        <v>0</v>
      </c>
      <c r="F286" s="56">
        <v>5</v>
      </c>
      <c r="G286" s="56">
        <v>0</v>
      </c>
      <c r="H286" s="56">
        <v>0</v>
      </c>
      <c r="I286" s="56">
        <v>0</v>
      </c>
      <c r="J286" s="56">
        <v>0</v>
      </c>
      <c r="K286" s="56">
        <v>5</v>
      </c>
      <c r="L286" s="48">
        <v>39282</v>
      </c>
      <c r="M286" s="48">
        <v>20261</v>
      </c>
      <c r="N286" s="48">
        <v>19021</v>
      </c>
      <c r="O286" s="68" t="s">
        <v>268</v>
      </c>
      <c r="P286" s="68">
        <v>12.728476146835701</v>
      </c>
      <c r="Q286" s="68" t="s">
        <v>268</v>
      </c>
      <c r="R286" s="68" t="s">
        <v>268</v>
      </c>
      <c r="S286" s="68" t="s">
        <v>268</v>
      </c>
      <c r="T286" s="68" t="s">
        <v>268</v>
      </c>
      <c r="U286" s="68">
        <v>12.728476146835701</v>
      </c>
      <c r="X286" s="69" t="b">
        <v>0</v>
      </c>
      <c r="Y286" s="48" t="s">
        <v>269</v>
      </c>
    </row>
    <row r="287" spans="1:25">
      <c r="A287" s="59" t="s">
        <v>864</v>
      </c>
      <c r="B287" s="56" t="s">
        <v>209</v>
      </c>
      <c r="C287" s="56" t="s">
        <v>233</v>
      </c>
      <c r="D287" s="54" t="s">
        <v>287</v>
      </c>
      <c r="E287" s="56">
        <v>0</v>
      </c>
      <c r="F287" s="56">
        <v>0</v>
      </c>
      <c r="G287" s="56">
        <v>5</v>
      </c>
      <c r="H287" s="56">
        <v>5</v>
      </c>
      <c r="I287" s="56">
        <v>0</v>
      </c>
      <c r="J287" s="56">
        <v>0</v>
      </c>
      <c r="K287" s="56">
        <v>10</v>
      </c>
      <c r="L287" s="48">
        <v>39282</v>
      </c>
      <c r="M287" s="48">
        <v>20261</v>
      </c>
      <c r="N287" s="48">
        <v>19021</v>
      </c>
      <c r="O287" s="68" t="s">
        <v>268</v>
      </c>
      <c r="P287" s="68" t="s">
        <v>268</v>
      </c>
      <c r="Q287" s="68">
        <v>12.728476146835701</v>
      </c>
      <c r="R287" s="68">
        <v>12.728476146835701</v>
      </c>
      <c r="S287" s="68" t="s">
        <v>268</v>
      </c>
      <c r="T287" s="68" t="s">
        <v>268</v>
      </c>
      <c r="U287" s="68">
        <v>25.456952293671403</v>
      </c>
      <c r="X287" s="69" t="b">
        <v>0</v>
      </c>
      <c r="Y287" s="48" t="s">
        <v>269</v>
      </c>
    </row>
    <row r="288" spans="1:25">
      <c r="A288" s="59" t="s">
        <v>865</v>
      </c>
      <c r="B288" s="56" t="s">
        <v>209</v>
      </c>
      <c r="C288" s="56" t="s">
        <v>233</v>
      </c>
      <c r="D288" s="54" t="s">
        <v>126</v>
      </c>
      <c r="E288" s="56">
        <v>0</v>
      </c>
      <c r="F288" s="56">
        <v>0</v>
      </c>
      <c r="G288" s="56">
        <v>0</v>
      </c>
      <c r="H288" s="56">
        <v>0</v>
      </c>
      <c r="I288" s="56">
        <v>0</v>
      </c>
      <c r="J288" s="56">
        <v>0</v>
      </c>
      <c r="K288" s="56">
        <v>0</v>
      </c>
      <c r="L288" s="48">
        <v>39282</v>
      </c>
      <c r="M288" s="48">
        <v>20261</v>
      </c>
      <c r="N288" s="48">
        <v>19021</v>
      </c>
      <c r="O288" s="68" t="s">
        <v>268</v>
      </c>
      <c r="P288" s="68" t="s">
        <v>268</v>
      </c>
      <c r="Q288" s="68" t="s">
        <v>268</v>
      </c>
      <c r="R288" s="68" t="s">
        <v>268</v>
      </c>
      <c r="S288" s="68" t="s">
        <v>268</v>
      </c>
      <c r="T288" s="68" t="s">
        <v>268</v>
      </c>
      <c r="U288" s="68" t="s">
        <v>268</v>
      </c>
      <c r="X288" s="69" t="b">
        <v>0</v>
      </c>
      <c r="Y288" s="48" t="s">
        <v>269</v>
      </c>
    </row>
    <row r="289" spans="1:25">
      <c r="A289" s="59" t="s">
        <v>866</v>
      </c>
      <c r="B289" s="56" t="s">
        <v>209</v>
      </c>
      <c r="C289" s="56" t="s">
        <v>233</v>
      </c>
      <c r="D289" s="54" t="s">
        <v>159</v>
      </c>
      <c r="E289" s="56">
        <v>0</v>
      </c>
      <c r="F289" s="56">
        <v>0</v>
      </c>
      <c r="G289" s="56">
        <v>0</v>
      </c>
      <c r="H289" s="56">
        <v>0</v>
      </c>
      <c r="I289" s="56">
        <v>0</v>
      </c>
      <c r="J289" s="56">
        <v>0</v>
      </c>
      <c r="K289" s="56">
        <v>0</v>
      </c>
      <c r="L289" s="48">
        <v>39282</v>
      </c>
      <c r="M289" s="48">
        <v>20261</v>
      </c>
      <c r="N289" s="48">
        <v>19021</v>
      </c>
      <c r="O289" s="68" t="s">
        <v>268</v>
      </c>
      <c r="P289" s="68" t="s">
        <v>268</v>
      </c>
      <c r="Q289" s="68" t="s">
        <v>268</v>
      </c>
      <c r="R289" s="68" t="s">
        <v>268</v>
      </c>
      <c r="S289" s="68" t="s">
        <v>268</v>
      </c>
      <c r="T289" s="68" t="s">
        <v>268</v>
      </c>
      <c r="U289" s="68" t="s">
        <v>268</v>
      </c>
      <c r="X289" s="69" t="b">
        <v>0</v>
      </c>
      <c r="Y289" s="48" t="s">
        <v>269</v>
      </c>
    </row>
    <row r="290" spans="1:25">
      <c r="A290" s="59" t="s">
        <v>867</v>
      </c>
      <c r="B290" s="56" t="s">
        <v>209</v>
      </c>
      <c r="C290" s="56" t="s">
        <v>233</v>
      </c>
      <c r="D290" s="54" t="s">
        <v>162</v>
      </c>
      <c r="E290" s="56">
        <v>26</v>
      </c>
      <c r="F290" s="56">
        <v>23</v>
      </c>
      <c r="G290" s="56">
        <v>47</v>
      </c>
      <c r="H290" s="56">
        <v>39</v>
      </c>
      <c r="I290" s="56">
        <v>5</v>
      </c>
      <c r="J290" s="56">
        <v>6</v>
      </c>
      <c r="K290" s="56">
        <v>146</v>
      </c>
      <c r="L290" s="48">
        <v>39282</v>
      </c>
      <c r="M290" s="48">
        <v>20261</v>
      </c>
      <c r="N290" s="48">
        <v>19021</v>
      </c>
      <c r="O290" s="68">
        <v>136.69102570842753</v>
      </c>
      <c r="P290" s="68">
        <v>120.91898428053204</v>
      </c>
      <c r="Q290" s="68">
        <v>247.09531570369592</v>
      </c>
      <c r="R290" s="68">
        <v>205.03653856264128</v>
      </c>
      <c r="S290" s="68">
        <v>26.286735713159139</v>
      </c>
      <c r="T290" s="68">
        <v>31.544082855790968</v>
      </c>
      <c r="U290" s="68">
        <v>767.57268282424684</v>
      </c>
      <c r="X290" s="69" t="b">
        <v>0</v>
      </c>
      <c r="Y290" s="48" t="s">
        <v>269</v>
      </c>
    </row>
    <row r="291" spans="1:25">
      <c r="A291" s="59" t="s">
        <v>868</v>
      </c>
      <c r="B291" s="56" t="s">
        <v>209</v>
      </c>
      <c r="C291" s="56" t="s">
        <v>233</v>
      </c>
      <c r="D291" s="54" t="s">
        <v>140</v>
      </c>
      <c r="E291" s="56">
        <v>5</v>
      </c>
      <c r="F291" s="56">
        <v>0</v>
      </c>
      <c r="G291" s="56">
        <v>0</v>
      </c>
      <c r="H291" s="56">
        <v>0</v>
      </c>
      <c r="I291" s="56">
        <v>5</v>
      </c>
      <c r="J291" s="56">
        <v>0</v>
      </c>
      <c r="K291" s="56">
        <v>10</v>
      </c>
      <c r="L291" s="48">
        <v>39282</v>
      </c>
      <c r="M291" s="48">
        <v>20261</v>
      </c>
      <c r="N291" s="48">
        <v>19021</v>
      </c>
      <c r="O291" s="68">
        <v>12.728476146835701</v>
      </c>
      <c r="P291" s="68" t="s">
        <v>268</v>
      </c>
      <c r="Q291" s="68" t="s">
        <v>268</v>
      </c>
      <c r="R291" s="68" t="s">
        <v>268</v>
      </c>
      <c r="S291" s="68">
        <v>12.728476146835701</v>
      </c>
      <c r="T291" s="68" t="s">
        <v>268</v>
      </c>
      <c r="U291" s="68">
        <v>25.456952293671403</v>
      </c>
      <c r="X291" s="69" t="b">
        <v>0</v>
      </c>
      <c r="Y291" s="48" t="s">
        <v>269</v>
      </c>
    </row>
    <row r="292" spans="1:25">
      <c r="A292" s="59" t="s">
        <v>869</v>
      </c>
      <c r="B292" s="56" t="s">
        <v>209</v>
      </c>
      <c r="C292" s="56" t="s">
        <v>233</v>
      </c>
      <c r="D292" s="54" t="s">
        <v>58</v>
      </c>
      <c r="E292" s="56">
        <v>0</v>
      </c>
      <c r="F292" s="56">
        <v>0</v>
      </c>
      <c r="G292" s="56">
        <v>0</v>
      </c>
      <c r="H292" s="56">
        <v>0</v>
      </c>
      <c r="I292" s="56">
        <v>0</v>
      </c>
      <c r="J292" s="56">
        <v>0</v>
      </c>
      <c r="K292" s="56">
        <v>0</v>
      </c>
      <c r="L292" s="48">
        <v>39282</v>
      </c>
      <c r="M292" s="48">
        <v>20261</v>
      </c>
      <c r="N292" s="48">
        <v>19021</v>
      </c>
      <c r="O292" s="68" t="s">
        <v>268</v>
      </c>
      <c r="P292" s="68" t="s">
        <v>268</v>
      </c>
      <c r="Q292" s="68" t="s">
        <v>268</v>
      </c>
      <c r="R292" s="68" t="s">
        <v>268</v>
      </c>
      <c r="S292" s="68" t="s">
        <v>268</v>
      </c>
      <c r="T292" s="68" t="s">
        <v>268</v>
      </c>
      <c r="U292" s="68" t="s">
        <v>268</v>
      </c>
      <c r="X292" s="69" t="b">
        <v>0</v>
      </c>
      <c r="Y292" s="48" t="s">
        <v>269</v>
      </c>
    </row>
    <row r="293" spans="1:25">
      <c r="A293" s="59" t="s">
        <v>870</v>
      </c>
      <c r="B293" s="56" t="s">
        <v>209</v>
      </c>
      <c r="C293" s="56" t="s">
        <v>233</v>
      </c>
      <c r="D293" s="54" t="s">
        <v>62</v>
      </c>
      <c r="E293" s="56">
        <v>14</v>
      </c>
      <c r="F293" s="56">
        <v>12</v>
      </c>
      <c r="G293" s="56">
        <v>21</v>
      </c>
      <c r="H293" s="56">
        <v>24</v>
      </c>
      <c r="I293" s="56">
        <v>8</v>
      </c>
      <c r="J293" s="56">
        <v>5</v>
      </c>
      <c r="K293" s="56">
        <v>84</v>
      </c>
      <c r="L293" s="48">
        <v>39282</v>
      </c>
      <c r="M293" s="48">
        <v>20261</v>
      </c>
      <c r="N293" s="48">
        <v>19021</v>
      </c>
      <c r="O293" s="68">
        <v>35.639733211139962</v>
      </c>
      <c r="P293" s="68">
        <v>30.548342752405681</v>
      </c>
      <c r="Q293" s="68">
        <v>53.459599816709947</v>
      </c>
      <c r="R293" s="68">
        <v>61.096685504811362</v>
      </c>
      <c r="S293" s="68">
        <v>20.365561834937122</v>
      </c>
      <c r="T293" s="68">
        <v>12.728476146835701</v>
      </c>
      <c r="U293" s="68">
        <v>213.83839926683979</v>
      </c>
      <c r="X293" s="69" t="b">
        <v>0</v>
      </c>
      <c r="Y293" s="48" t="s">
        <v>269</v>
      </c>
    </row>
    <row r="294" spans="1:25">
      <c r="A294" s="59" t="s">
        <v>871</v>
      </c>
      <c r="B294" s="56" t="s">
        <v>209</v>
      </c>
      <c r="C294" s="56" t="s">
        <v>233</v>
      </c>
      <c r="D294" s="54" t="s">
        <v>272</v>
      </c>
      <c r="E294" s="56">
        <v>0</v>
      </c>
      <c r="F294" s="56">
        <v>5</v>
      </c>
      <c r="G294" s="56">
        <v>5</v>
      </c>
      <c r="H294" s="56">
        <v>5</v>
      </c>
      <c r="I294" s="56">
        <v>5</v>
      </c>
      <c r="J294" s="56">
        <v>0</v>
      </c>
      <c r="K294" s="56">
        <v>20</v>
      </c>
      <c r="L294" s="48">
        <v>39282</v>
      </c>
      <c r="M294" s="48">
        <v>20261</v>
      </c>
      <c r="N294" s="48">
        <v>19021</v>
      </c>
      <c r="O294" s="68" t="s">
        <v>268</v>
      </c>
      <c r="P294" s="68">
        <v>12.728476146835701</v>
      </c>
      <c r="Q294" s="68">
        <v>12.728476146835701</v>
      </c>
      <c r="R294" s="68">
        <v>12.728476146835701</v>
      </c>
      <c r="S294" s="68">
        <v>12.728476146835701</v>
      </c>
      <c r="T294" s="68" t="s">
        <v>268</v>
      </c>
      <c r="U294" s="68">
        <v>50.913904587342806</v>
      </c>
      <c r="X294" s="69" t="b">
        <v>0</v>
      </c>
      <c r="Y294" s="48" t="s">
        <v>269</v>
      </c>
    </row>
    <row r="295" spans="1:25">
      <c r="A295" s="59" t="s">
        <v>872</v>
      </c>
      <c r="B295" s="56" t="s">
        <v>213</v>
      </c>
      <c r="C295" s="56" t="s">
        <v>235</v>
      </c>
      <c r="D295" s="54" t="s">
        <v>198</v>
      </c>
      <c r="E295" s="56">
        <v>0</v>
      </c>
      <c r="F295" s="56">
        <v>0</v>
      </c>
      <c r="G295" s="56">
        <v>7</v>
      </c>
      <c r="H295" s="56">
        <v>5</v>
      </c>
      <c r="I295" s="56">
        <v>5</v>
      </c>
      <c r="J295" s="56">
        <v>0</v>
      </c>
      <c r="K295" s="56">
        <v>17</v>
      </c>
      <c r="L295" s="48">
        <v>67126</v>
      </c>
      <c r="M295" s="48">
        <v>34996</v>
      </c>
      <c r="N295" s="48">
        <v>32130</v>
      </c>
      <c r="O295" s="68" t="s">
        <v>268</v>
      </c>
      <c r="P295" s="68" t="s">
        <v>268</v>
      </c>
      <c r="Q295" s="68">
        <v>10.428150046181807</v>
      </c>
      <c r="R295" s="68">
        <v>7.4486786044155764</v>
      </c>
      <c r="S295" s="68">
        <v>7.4486786044155764</v>
      </c>
      <c r="T295" s="68" t="s">
        <v>268</v>
      </c>
      <c r="U295" s="68">
        <v>25.325507255012962</v>
      </c>
      <c r="X295" s="69" t="b">
        <v>0</v>
      </c>
      <c r="Y295" s="48" t="s">
        <v>269</v>
      </c>
    </row>
    <row r="296" spans="1:25">
      <c r="A296" s="59" t="s">
        <v>873</v>
      </c>
      <c r="B296" s="56" t="s">
        <v>213</v>
      </c>
      <c r="C296" s="56" t="s">
        <v>235</v>
      </c>
      <c r="D296" s="54" t="s">
        <v>52</v>
      </c>
      <c r="E296" s="56">
        <v>59</v>
      </c>
      <c r="F296" s="56">
        <v>31</v>
      </c>
      <c r="G296" s="56">
        <v>108</v>
      </c>
      <c r="H296" s="56">
        <v>157</v>
      </c>
      <c r="I296" s="56">
        <v>99</v>
      </c>
      <c r="J296" s="56">
        <v>42</v>
      </c>
      <c r="K296" s="56">
        <v>496</v>
      </c>
      <c r="L296" s="48">
        <v>67126</v>
      </c>
      <c r="M296" s="48">
        <v>34996</v>
      </c>
      <c r="N296" s="48">
        <v>32130</v>
      </c>
      <c r="O296" s="68">
        <v>168.59069607955195</v>
      </c>
      <c r="P296" s="68">
        <v>88.5815521773917</v>
      </c>
      <c r="Q296" s="68">
        <v>308.60669790833236</v>
      </c>
      <c r="R296" s="68">
        <v>448.62269973711278</v>
      </c>
      <c r="S296" s="68">
        <v>282.88947308263801</v>
      </c>
      <c r="T296" s="68">
        <v>120.01371585324038</v>
      </c>
      <c r="U296" s="68">
        <v>1417.3048348382672</v>
      </c>
      <c r="X296" s="69" t="b">
        <v>0</v>
      </c>
      <c r="Y296" s="48" t="s">
        <v>269</v>
      </c>
    </row>
    <row r="297" spans="1:25">
      <c r="A297" s="59" t="s">
        <v>874</v>
      </c>
      <c r="B297" s="56" t="s">
        <v>213</v>
      </c>
      <c r="C297" s="56" t="s">
        <v>235</v>
      </c>
      <c r="D297" s="54" t="s">
        <v>67</v>
      </c>
      <c r="E297" s="56">
        <v>5</v>
      </c>
      <c r="F297" s="56">
        <v>5</v>
      </c>
      <c r="G297" s="56">
        <v>8</v>
      </c>
      <c r="H297" s="56">
        <v>17</v>
      </c>
      <c r="I297" s="56">
        <v>5</v>
      </c>
      <c r="J297" s="56">
        <v>0</v>
      </c>
      <c r="K297" s="56">
        <v>40</v>
      </c>
      <c r="L297" s="48">
        <v>67126</v>
      </c>
      <c r="M297" s="48">
        <v>34996</v>
      </c>
      <c r="N297" s="48">
        <v>32130</v>
      </c>
      <c r="O297" s="68">
        <v>14.287347125385759</v>
      </c>
      <c r="P297" s="68">
        <v>14.287347125385759</v>
      </c>
      <c r="Q297" s="68">
        <v>22.859755400617214</v>
      </c>
      <c r="R297" s="68">
        <v>48.576980226311576</v>
      </c>
      <c r="S297" s="68">
        <v>14.287347125385759</v>
      </c>
      <c r="T297" s="68" t="s">
        <v>268</v>
      </c>
      <c r="U297" s="68">
        <v>114.29877700308607</v>
      </c>
      <c r="X297" s="69" t="b">
        <v>0</v>
      </c>
      <c r="Y297" s="48" t="s">
        <v>269</v>
      </c>
    </row>
    <row r="298" spans="1:25">
      <c r="A298" s="59" t="s">
        <v>875</v>
      </c>
      <c r="B298" s="56" t="s">
        <v>213</v>
      </c>
      <c r="C298" s="56" t="s">
        <v>235</v>
      </c>
      <c r="D298" s="54" t="s">
        <v>277</v>
      </c>
      <c r="E298" s="56">
        <v>0</v>
      </c>
      <c r="F298" s="56">
        <v>0</v>
      </c>
      <c r="G298" s="56">
        <v>0</v>
      </c>
      <c r="H298" s="56">
        <v>0</v>
      </c>
      <c r="I298" s="56">
        <v>0</v>
      </c>
      <c r="J298" s="56">
        <v>0</v>
      </c>
      <c r="K298" s="56">
        <v>0</v>
      </c>
      <c r="L298" s="48">
        <v>67126</v>
      </c>
      <c r="M298" s="48">
        <v>34996</v>
      </c>
      <c r="N298" s="48">
        <v>32130</v>
      </c>
      <c r="O298" s="68" t="s">
        <v>268</v>
      </c>
      <c r="P298" s="68" t="s">
        <v>268</v>
      </c>
      <c r="Q298" s="68" t="s">
        <v>268</v>
      </c>
      <c r="R298" s="68" t="s">
        <v>268</v>
      </c>
      <c r="S298" s="68" t="s">
        <v>268</v>
      </c>
      <c r="T298" s="68" t="s">
        <v>268</v>
      </c>
      <c r="U298" s="68" t="s">
        <v>268</v>
      </c>
      <c r="X298" s="69" t="b">
        <v>0</v>
      </c>
      <c r="Y298" s="48" t="s">
        <v>269</v>
      </c>
    </row>
    <row r="299" spans="1:25">
      <c r="A299" s="59" t="s">
        <v>876</v>
      </c>
      <c r="B299" s="56" t="s">
        <v>213</v>
      </c>
      <c r="C299" s="56" t="s">
        <v>235</v>
      </c>
      <c r="D299" s="54" t="s">
        <v>199</v>
      </c>
      <c r="E299" s="56">
        <v>5</v>
      </c>
      <c r="F299" s="56">
        <v>0</v>
      </c>
      <c r="G299" s="56">
        <v>7</v>
      </c>
      <c r="H299" s="56">
        <v>5</v>
      </c>
      <c r="I299" s="56">
        <v>0</v>
      </c>
      <c r="J299" s="56">
        <v>5</v>
      </c>
      <c r="K299" s="56">
        <v>22</v>
      </c>
      <c r="L299" s="48">
        <v>67126</v>
      </c>
      <c r="M299" s="48">
        <v>34996</v>
      </c>
      <c r="N299" s="48">
        <v>32130</v>
      </c>
      <c r="O299" s="68">
        <v>7.4486786044155764</v>
      </c>
      <c r="P299" s="68" t="s">
        <v>268</v>
      </c>
      <c r="Q299" s="68">
        <v>10.428150046181807</v>
      </c>
      <c r="R299" s="68">
        <v>7.4486786044155764</v>
      </c>
      <c r="S299" s="68" t="s">
        <v>268</v>
      </c>
      <c r="T299" s="68">
        <v>7.4486786044155764</v>
      </c>
      <c r="U299" s="68">
        <v>32.774185859428542</v>
      </c>
      <c r="X299" s="69" t="b">
        <v>0</v>
      </c>
      <c r="Y299" s="48" t="s">
        <v>269</v>
      </c>
    </row>
    <row r="300" spans="1:25">
      <c r="A300" s="59" t="s">
        <v>877</v>
      </c>
      <c r="B300" s="56" t="s">
        <v>213</v>
      </c>
      <c r="C300" s="56" t="s">
        <v>235</v>
      </c>
      <c r="D300" s="54" t="s">
        <v>149</v>
      </c>
      <c r="E300" s="56">
        <v>0</v>
      </c>
      <c r="F300" s="56">
        <v>0</v>
      </c>
      <c r="G300" s="56">
        <v>0</v>
      </c>
      <c r="H300" s="56">
        <v>0</v>
      </c>
      <c r="I300" s="56">
        <v>0</v>
      </c>
      <c r="J300" s="56">
        <v>0</v>
      </c>
      <c r="K300" s="56">
        <v>0</v>
      </c>
      <c r="L300" s="48">
        <v>67126</v>
      </c>
      <c r="M300" s="48">
        <v>34996</v>
      </c>
      <c r="N300" s="48">
        <v>32130</v>
      </c>
      <c r="O300" s="68" t="s">
        <v>268</v>
      </c>
      <c r="P300" s="68" t="s">
        <v>268</v>
      </c>
      <c r="Q300" s="68" t="s">
        <v>268</v>
      </c>
      <c r="R300" s="68" t="s">
        <v>268</v>
      </c>
      <c r="S300" s="68" t="s">
        <v>268</v>
      </c>
      <c r="T300" s="68" t="s">
        <v>268</v>
      </c>
      <c r="U300" s="68" t="s">
        <v>268</v>
      </c>
      <c r="X300" s="69" t="b">
        <v>0</v>
      </c>
      <c r="Y300" s="48" t="s">
        <v>269</v>
      </c>
    </row>
    <row r="301" spans="1:25">
      <c r="A301" s="59" t="s">
        <v>878</v>
      </c>
      <c r="B301" s="56" t="s">
        <v>213</v>
      </c>
      <c r="C301" s="56" t="s">
        <v>235</v>
      </c>
      <c r="D301" s="54" t="s">
        <v>93</v>
      </c>
      <c r="E301" s="56">
        <v>0</v>
      </c>
      <c r="F301" s="56">
        <v>0</v>
      </c>
      <c r="G301" s="56">
        <v>0</v>
      </c>
      <c r="H301" s="56">
        <v>0</v>
      </c>
      <c r="I301" s="56">
        <v>0</v>
      </c>
      <c r="J301" s="56">
        <v>0</v>
      </c>
      <c r="K301" s="56">
        <v>0</v>
      </c>
      <c r="L301" s="48">
        <v>67126</v>
      </c>
      <c r="M301" s="48">
        <v>34996</v>
      </c>
      <c r="N301" s="48">
        <v>32130</v>
      </c>
      <c r="O301" s="68" t="s">
        <v>268</v>
      </c>
      <c r="P301" s="68" t="s">
        <v>268</v>
      </c>
      <c r="Q301" s="68" t="s">
        <v>268</v>
      </c>
      <c r="R301" s="68" t="s">
        <v>268</v>
      </c>
      <c r="S301" s="68" t="s">
        <v>268</v>
      </c>
      <c r="T301" s="68" t="s">
        <v>268</v>
      </c>
      <c r="U301" s="68" t="s">
        <v>268</v>
      </c>
      <c r="X301" s="69" t="b">
        <v>0</v>
      </c>
      <c r="Y301" s="48" t="s">
        <v>269</v>
      </c>
    </row>
    <row r="302" spans="1:25">
      <c r="A302" s="59" t="s">
        <v>879</v>
      </c>
      <c r="B302" s="56" t="s">
        <v>213</v>
      </c>
      <c r="C302" s="56" t="s">
        <v>235</v>
      </c>
      <c r="D302" s="54" t="s">
        <v>152</v>
      </c>
      <c r="E302" s="56">
        <v>0</v>
      </c>
      <c r="F302" s="56">
        <v>0</v>
      </c>
      <c r="G302" s="56">
        <v>0</v>
      </c>
      <c r="H302" s="56">
        <v>0</v>
      </c>
      <c r="I302" s="56">
        <v>0</v>
      </c>
      <c r="J302" s="56">
        <v>0</v>
      </c>
      <c r="K302" s="56">
        <v>0</v>
      </c>
      <c r="L302" s="48">
        <v>67126</v>
      </c>
      <c r="M302" s="48">
        <v>34996</v>
      </c>
      <c r="N302" s="48">
        <v>32130</v>
      </c>
      <c r="O302" s="68" t="s">
        <v>268</v>
      </c>
      <c r="P302" s="68" t="s">
        <v>268</v>
      </c>
      <c r="Q302" s="68" t="s">
        <v>268</v>
      </c>
      <c r="R302" s="68" t="s">
        <v>268</v>
      </c>
      <c r="S302" s="68" t="s">
        <v>268</v>
      </c>
      <c r="T302" s="68" t="s">
        <v>268</v>
      </c>
      <c r="U302" s="68" t="s">
        <v>268</v>
      </c>
      <c r="X302" s="69" t="b">
        <v>0</v>
      </c>
      <c r="Y302" s="48" t="s">
        <v>269</v>
      </c>
    </row>
    <row r="303" spans="1:25">
      <c r="A303" s="59" t="s">
        <v>880</v>
      </c>
      <c r="B303" s="56" t="s">
        <v>213</v>
      </c>
      <c r="C303" s="56" t="s">
        <v>235</v>
      </c>
      <c r="D303" s="54" t="s">
        <v>153</v>
      </c>
      <c r="E303" s="56">
        <v>6</v>
      </c>
      <c r="F303" s="56">
        <v>0</v>
      </c>
      <c r="G303" s="56">
        <v>8</v>
      </c>
      <c r="H303" s="56">
        <v>9</v>
      </c>
      <c r="I303" s="56">
        <v>5</v>
      </c>
      <c r="J303" s="56">
        <v>0</v>
      </c>
      <c r="K303" s="56">
        <v>28</v>
      </c>
      <c r="L303" s="48">
        <v>67126</v>
      </c>
      <c r="M303" s="48">
        <v>34996</v>
      </c>
      <c r="N303" s="48">
        <v>32130</v>
      </c>
      <c r="O303" s="68">
        <v>8.938414325298691</v>
      </c>
      <c r="P303" s="68" t="s">
        <v>268</v>
      </c>
      <c r="Q303" s="68">
        <v>11.917885767064922</v>
      </c>
      <c r="R303" s="68">
        <v>13.407621487948038</v>
      </c>
      <c r="S303" s="68">
        <v>7.4486786044155764</v>
      </c>
      <c r="T303" s="68" t="s">
        <v>268</v>
      </c>
      <c r="U303" s="68">
        <v>41.712600184727229</v>
      </c>
      <c r="X303" s="69" t="b">
        <v>0</v>
      </c>
      <c r="Y303" s="48" t="s">
        <v>269</v>
      </c>
    </row>
    <row r="304" spans="1:25">
      <c r="A304" s="59" t="s">
        <v>881</v>
      </c>
      <c r="B304" s="56" t="s">
        <v>213</v>
      </c>
      <c r="C304" s="56" t="s">
        <v>235</v>
      </c>
      <c r="D304" s="54" t="s">
        <v>97</v>
      </c>
      <c r="E304" s="56">
        <v>8</v>
      </c>
      <c r="F304" s="56">
        <v>7</v>
      </c>
      <c r="G304" s="56">
        <v>13</v>
      </c>
      <c r="H304" s="56">
        <v>30</v>
      </c>
      <c r="I304" s="56">
        <v>23</v>
      </c>
      <c r="J304" s="56">
        <v>11</v>
      </c>
      <c r="K304" s="56">
        <v>92</v>
      </c>
      <c r="L304" s="48">
        <v>67126</v>
      </c>
      <c r="M304" s="48">
        <v>34996</v>
      </c>
      <c r="N304" s="48">
        <v>32130</v>
      </c>
      <c r="O304" s="68">
        <v>11.917885767064922</v>
      </c>
      <c r="P304" s="68">
        <v>10.428150046181807</v>
      </c>
      <c r="Q304" s="68">
        <v>19.3665643714805</v>
      </c>
      <c r="R304" s="68">
        <v>44.692071626493458</v>
      </c>
      <c r="S304" s="68">
        <v>34.263921580311653</v>
      </c>
      <c r="T304" s="68">
        <v>16.387092929714271</v>
      </c>
      <c r="U304" s="68">
        <v>137.05568632124661</v>
      </c>
      <c r="X304" s="69" t="b">
        <v>0</v>
      </c>
      <c r="Y304" s="48" t="s">
        <v>269</v>
      </c>
    </row>
    <row r="305" spans="1:25">
      <c r="A305" s="59" t="s">
        <v>882</v>
      </c>
      <c r="B305" s="56" t="s">
        <v>213</v>
      </c>
      <c r="C305" s="56" t="s">
        <v>235</v>
      </c>
      <c r="D305" s="54" t="s">
        <v>285</v>
      </c>
      <c r="E305" s="56">
        <v>5</v>
      </c>
      <c r="F305" s="56">
        <v>0</v>
      </c>
      <c r="G305" s="56">
        <v>0</v>
      </c>
      <c r="H305" s="56">
        <v>5</v>
      </c>
      <c r="I305" s="56">
        <v>0</v>
      </c>
      <c r="J305" s="56">
        <v>0</v>
      </c>
      <c r="K305" s="56">
        <v>10</v>
      </c>
      <c r="L305" s="48">
        <v>67126</v>
      </c>
      <c r="M305" s="48">
        <v>34996</v>
      </c>
      <c r="N305" s="48">
        <v>32130</v>
      </c>
      <c r="O305" s="68">
        <v>7.4486786044155764</v>
      </c>
      <c r="P305" s="68" t="s">
        <v>268</v>
      </c>
      <c r="Q305" s="68" t="s">
        <v>268</v>
      </c>
      <c r="R305" s="68">
        <v>7.4486786044155764</v>
      </c>
      <c r="S305" s="68" t="s">
        <v>268</v>
      </c>
      <c r="T305" s="68" t="s">
        <v>268</v>
      </c>
      <c r="U305" s="68">
        <v>14.897357208831153</v>
      </c>
      <c r="X305" s="69" t="b">
        <v>0</v>
      </c>
      <c r="Y305" s="48" t="s">
        <v>269</v>
      </c>
    </row>
    <row r="306" spans="1:25">
      <c r="A306" s="59" t="s">
        <v>883</v>
      </c>
      <c r="B306" s="56" t="s">
        <v>213</v>
      </c>
      <c r="C306" s="56" t="s">
        <v>235</v>
      </c>
      <c r="D306" s="54" t="s">
        <v>287</v>
      </c>
      <c r="E306" s="56">
        <v>7</v>
      </c>
      <c r="F306" s="56">
        <v>5</v>
      </c>
      <c r="G306" s="56">
        <v>13</v>
      </c>
      <c r="H306" s="56">
        <v>19</v>
      </c>
      <c r="I306" s="56">
        <v>9</v>
      </c>
      <c r="J306" s="56">
        <v>5</v>
      </c>
      <c r="K306" s="56">
        <v>58</v>
      </c>
      <c r="L306" s="48">
        <v>67126</v>
      </c>
      <c r="M306" s="48">
        <v>34996</v>
      </c>
      <c r="N306" s="48">
        <v>32130</v>
      </c>
      <c r="O306" s="68">
        <v>10.428150046181807</v>
      </c>
      <c r="P306" s="68">
        <v>7.4486786044155764</v>
      </c>
      <c r="Q306" s="68">
        <v>19.3665643714805</v>
      </c>
      <c r="R306" s="68">
        <v>28.304978696779195</v>
      </c>
      <c r="S306" s="68">
        <v>13.407621487948038</v>
      </c>
      <c r="T306" s="68">
        <v>7.4486786044155764</v>
      </c>
      <c r="U306" s="68">
        <v>86.404671811220695</v>
      </c>
      <c r="X306" s="69" t="b">
        <v>0</v>
      </c>
      <c r="Y306" s="48" t="s">
        <v>269</v>
      </c>
    </row>
    <row r="307" spans="1:25">
      <c r="A307" s="59" t="s">
        <v>884</v>
      </c>
      <c r="B307" s="56" t="s">
        <v>213</v>
      </c>
      <c r="C307" s="56" t="s">
        <v>235</v>
      </c>
      <c r="D307" s="54" t="s">
        <v>126</v>
      </c>
      <c r="E307" s="56">
        <v>5</v>
      </c>
      <c r="F307" s="56">
        <v>0</v>
      </c>
      <c r="G307" s="56">
        <v>0</v>
      </c>
      <c r="H307" s="56">
        <v>0</v>
      </c>
      <c r="I307" s="56">
        <v>5</v>
      </c>
      <c r="J307" s="56">
        <v>0</v>
      </c>
      <c r="K307" s="56">
        <v>10</v>
      </c>
      <c r="L307" s="48">
        <v>67126</v>
      </c>
      <c r="M307" s="48">
        <v>34996</v>
      </c>
      <c r="N307" s="48">
        <v>32130</v>
      </c>
      <c r="O307" s="68">
        <v>7.4486786044155764</v>
      </c>
      <c r="P307" s="68" t="s">
        <v>268</v>
      </c>
      <c r="Q307" s="68" t="s">
        <v>268</v>
      </c>
      <c r="R307" s="68" t="s">
        <v>268</v>
      </c>
      <c r="S307" s="68">
        <v>7.4486786044155764</v>
      </c>
      <c r="T307" s="68" t="s">
        <v>268</v>
      </c>
      <c r="U307" s="68">
        <v>14.897357208831153</v>
      </c>
      <c r="X307" s="69" t="b">
        <v>0</v>
      </c>
      <c r="Y307" s="48" t="s">
        <v>269</v>
      </c>
    </row>
    <row r="308" spans="1:25">
      <c r="A308" s="59" t="s">
        <v>885</v>
      </c>
      <c r="B308" s="56" t="s">
        <v>213</v>
      </c>
      <c r="C308" s="56" t="s">
        <v>235</v>
      </c>
      <c r="D308" s="54" t="s">
        <v>130</v>
      </c>
      <c r="E308" s="56">
        <v>7</v>
      </c>
      <c r="F308" s="56">
        <v>6</v>
      </c>
      <c r="G308" s="56">
        <v>13</v>
      </c>
      <c r="H308" s="56">
        <v>21</v>
      </c>
      <c r="I308" s="56">
        <v>7</v>
      </c>
      <c r="J308" s="56">
        <v>5</v>
      </c>
      <c r="K308" s="56">
        <v>59</v>
      </c>
      <c r="L308" s="48">
        <v>67126</v>
      </c>
      <c r="M308" s="48">
        <v>34996</v>
      </c>
      <c r="N308" s="48">
        <v>32130</v>
      </c>
      <c r="O308" s="68">
        <v>20.002285975540062</v>
      </c>
      <c r="P308" s="68">
        <v>17.14481655046291</v>
      </c>
      <c r="Q308" s="68">
        <v>37.147102526002968</v>
      </c>
      <c r="R308" s="68">
        <v>60.006857926620192</v>
      </c>
      <c r="S308" s="68">
        <v>20.002285975540062</v>
      </c>
      <c r="T308" s="68">
        <v>14.287347125385759</v>
      </c>
      <c r="U308" s="68">
        <v>168.59069607955195</v>
      </c>
      <c r="X308" s="69" t="b">
        <v>0</v>
      </c>
      <c r="Y308" s="48" t="s">
        <v>269</v>
      </c>
    </row>
    <row r="309" spans="1:25">
      <c r="A309" s="59" t="s">
        <v>886</v>
      </c>
      <c r="B309" s="56" t="s">
        <v>213</v>
      </c>
      <c r="C309" s="56" t="s">
        <v>235</v>
      </c>
      <c r="D309" s="54" t="s">
        <v>159</v>
      </c>
      <c r="E309" s="56">
        <v>0</v>
      </c>
      <c r="F309" s="56">
        <v>0</v>
      </c>
      <c r="G309" s="56">
        <v>0</v>
      </c>
      <c r="H309" s="56">
        <v>0</v>
      </c>
      <c r="I309" s="56">
        <v>0</v>
      </c>
      <c r="J309" s="56">
        <v>0</v>
      </c>
      <c r="K309" s="56">
        <v>0</v>
      </c>
      <c r="L309" s="48">
        <v>67126</v>
      </c>
      <c r="M309" s="48">
        <v>34996</v>
      </c>
      <c r="N309" s="48">
        <v>32130</v>
      </c>
      <c r="O309" s="68" t="s">
        <v>268</v>
      </c>
      <c r="P309" s="68" t="s">
        <v>268</v>
      </c>
      <c r="Q309" s="68" t="s">
        <v>268</v>
      </c>
      <c r="R309" s="68" t="s">
        <v>268</v>
      </c>
      <c r="S309" s="68" t="s">
        <v>268</v>
      </c>
      <c r="T309" s="68" t="s">
        <v>268</v>
      </c>
      <c r="U309" s="68" t="s">
        <v>268</v>
      </c>
      <c r="X309" s="69" t="b">
        <v>0</v>
      </c>
      <c r="Y309" s="48" t="s">
        <v>269</v>
      </c>
    </row>
    <row r="310" spans="1:25">
      <c r="A310" s="59" t="s">
        <v>887</v>
      </c>
      <c r="B310" s="56" t="s">
        <v>213</v>
      </c>
      <c r="C310" s="56" t="s">
        <v>235</v>
      </c>
      <c r="D310" s="54" t="s">
        <v>140</v>
      </c>
      <c r="E310" s="56">
        <v>5</v>
      </c>
      <c r="F310" s="56">
        <v>0</v>
      </c>
      <c r="G310" s="56">
        <v>0</v>
      </c>
      <c r="H310" s="56">
        <v>5</v>
      </c>
      <c r="I310" s="56">
        <v>0</v>
      </c>
      <c r="J310" s="56">
        <v>0</v>
      </c>
      <c r="K310" s="56">
        <v>10</v>
      </c>
      <c r="L310" s="48">
        <v>67126</v>
      </c>
      <c r="M310" s="48">
        <v>34996</v>
      </c>
      <c r="N310" s="48">
        <v>32130</v>
      </c>
      <c r="O310" s="68">
        <v>7.4486786044155764</v>
      </c>
      <c r="P310" s="68" t="s">
        <v>268</v>
      </c>
      <c r="Q310" s="68" t="s">
        <v>268</v>
      </c>
      <c r="R310" s="68">
        <v>7.4486786044155764</v>
      </c>
      <c r="S310" s="68" t="s">
        <v>268</v>
      </c>
      <c r="T310" s="68" t="s">
        <v>268</v>
      </c>
      <c r="U310" s="68">
        <v>14.897357208831153</v>
      </c>
      <c r="X310" s="69" t="b">
        <v>0</v>
      </c>
      <c r="Y310" s="48" t="s">
        <v>269</v>
      </c>
    </row>
    <row r="311" spans="1:25">
      <c r="A311" s="59" t="s">
        <v>888</v>
      </c>
      <c r="B311" s="56" t="s">
        <v>213</v>
      </c>
      <c r="C311" s="56" t="s">
        <v>235</v>
      </c>
      <c r="D311" s="54" t="s">
        <v>144</v>
      </c>
      <c r="E311" s="56">
        <v>8</v>
      </c>
      <c r="F311" s="56">
        <v>6</v>
      </c>
      <c r="G311" s="56">
        <v>28</v>
      </c>
      <c r="H311" s="56">
        <v>26</v>
      </c>
      <c r="I311" s="56">
        <v>20</v>
      </c>
      <c r="J311" s="56">
        <v>7</v>
      </c>
      <c r="K311" s="56">
        <v>95</v>
      </c>
      <c r="L311" s="48">
        <v>67126</v>
      </c>
      <c r="M311" s="48">
        <v>34996</v>
      </c>
      <c r="N311" s="48">
        <v>32130</v>
      </c>
      <c r="O311" s="68">
        <v>22.859755400617214</v>
      </c>
      <c r="P311" s="68">
        <v>17.14481655046291</v>
      </c>
      <c r="Q311" s="68">
        <v>80.009143902160247</v>
      </c>
      <c r="R311" s="68">
        <v>74.294205052005935</v>
      </c>
      <c r="S311" s="68">
        <v>57.149388501543037</v>
      </c>
      <c r="T311" s="68">
        <v>20.002285975540062</v>
      </c>
      <c r="U311" s="68">
        <v>271.45959538232938</v>
      </c>
      <c r="X311" s="69" t="b">
        <v>0</v>
      </c>
      <c r="Y311" s="48" t="s">
        <v>269</v>
      </c>
    </row>
    <row r="312" spans="1:25">
      <c r="A312" s="59" t="s">
        <v>889</v>
      </c>
      <c r="B312" s="56" t="s">
        <v>213</v>
      </c>
      <c r="C312" s="56" t="s">
        <v>235</v>
      </c>
      <c r="D312" s="54" t="s">
        <v>58</v>
      </c>
      <c r="E312" s="56">
        <v>0</v>
      </c>
      <c r="F312" s="56">
        <v>0</v>
      </c>
      <c r="G312" s="56">
        <v>0</v>
      </c>
      <c r="H312" s="56">
        <v>0</v>
      </c>
      <c r="I312" s="56">
        <v>5</v>
      </c>
      <c r="J312" s="56">
        <v>0</v>
      </c>
      <c r="K312" s="56">
        <v>5</v>
      </c>
      <c r="L312" s="48">
        <v>67126</v>
      </c>
      <c r="M312" s="48">
        <v>34996</v>
      </c>
      <c r="N312" s="48">
        <v>32130</v>
      </c>
      <c r="O312" s="68" t="s">
        <v>268</v>
      </c>
      <c r="P312" s="68" t="s">
        <v>268</v>
      </c>
      <c r="Q312" s="68" t="s">
        <v>268</v>
      </c>
      <c r="R312" s="68" t="s">
        <v>268</v>
      </c>
      <c r="S312" s="68">
        <v>7.4486786044155764</v>
      </c>
      <c r="T312" s="68" t="s">
        <v>268</v>
      </c>
      <c r="U312" s="68">
        <v>7.4486786044155764</v>
      </c>
      <c r="X312" s="69" t="b">
        <v>0</v>
      </c>
      <c r="Y312" s="48" t="s">
        <v>269</v>
      </c>
    </row>
    <row r="313" spans="1:25">
      <c r="A313" s="59" t="s">
        <v>890</v>
      </c>
      <c r="B313" s="56" t="s">
        <v>213</v>
      </c>
      <c r="C313" s="56" t="s">
        <v>235</v>
      </c>
      <c r="D313" s="54" t="s">
        <v>62</v>
      </c>
      <c r="E313" s="56">
        <v>11</v>
      </c>
      <c r="F313" s="56">
        <v>11</v>
      </c>
      <c r="G313" s="56">
        <v>29</v>
      </c>
      <c r="H313" s="56">
        <v>40</v>
      </c>
      <c r="I313" s="56">
        <v>19</v>
      </c>
      <c r="J313" s="56">
        <v>12</v>
      </c>
      <c r="K313" s="56">
        <v>122</v>
      </c>
      <c r="L313" s="48">
        <v>67126</v>
      </c>
      <c r="M313" s="48">
        <v>34996</v>
      </c>
      <c r="N313" s="48">
        <v>32130</v>
      </c>
      <c r="O313" s="68">
        <v>16.387092929714271</v>
      </c>
      <c r="P313" s="68">
        <v>16.387092929714271</v>
      </c>
      <c r="Q313" s="68">
        <v>43.202335905610347</v>
      </c>
      <c r="R313" s="68">
        <v>59.589428835324611</v>
      </c>
      <c r="S313" s="68">
        <v>28.304978696779195</v>
      </c>
      <c r="T313" s="68">
        <v>17.876828650597382</v>
      </c>
      <c r="U313" s="68">
        <v>181.74775794774007</v>
      </c>
      <c r="X313" s="69" t="b">
        <v>0</v>
      </c>
      <c r="Y313" s="48" t="s">
        <v>269</v>
      </c>
    </row>
    <row r="314" spans="1:25">
      <c r="A314" s="59" t="s">
        <v>891</v>
      </c>
      <c r="B314" s="56" t="s">
        <v>213</v>
      </c>
      <c r="C314" s="56" t="s">
        <v>235</v>
      </c>
      <c r="D314" s="54" t="s">
        <v>272</v>
      </c>
      <c r="E314" s="56">
        <v>5</v>
      </c>
      <c r="F314" s="56">
        <v>0</v>
      </c>
      <c r="G314" s="56">
        <v>5</v>
      </c>
      <c r="H314" s="56">
        <v>5</v>
      </c>
      <c r="I314" s="56">
        <v>0</v>
      </c>
      <c r="J314" s="56">
        <v>5</v>
      </c>
      <c r="K314" s="56">
        <v>20</v>
      </c>
      <c r="L314" s="48">
        <v>67126</v>
      </c>
      <c r="M314" s="48">
        <v>34996</v>
      </c>
      <c r="N314" s="48">
        <v>32130</v>
      </c>
      <c r="O314" s="68">
        <v>7.4486786044155764</v>
      </c>
      <c r="P314" s="68" t="s">
        <v>268</v>
      </c>
      <c r="Q314" s="68">
        <v>7.4486786044155764</v>
      </c>
      <c r="R314" s="68">
        <v>7.4486786044155764</v>
      </c>
      <c r="S314" s="68" t="s">
        <v>268</v>
      </c>
      <c r="T314" s="68">
        <v>7.4486786044155764</v>
      </c>
      <c r="U314" s="68">
        <v>29.794714417662306</v>
      </c>
      <c r="X314" s="69" t="b">
        <v>0</v>
      </c>
      <c r="Y314" s="48" t="s">
        <v>269</v>
      </c>
    </row>
    <row r="315" spans="1:25">
      <c r="A315" s="59" t="s">
        <v>892</v>
      </c>
      <c r="B315" s="56" t="s">
        <v>209</v>
      </c>
      <c r="C315" s="56" t="s">
        <v>235</v>
      </c>
      <c r="D315" s="54" t="s">
        <v>198</v>
      </c>
      <c r="E315" s="56">
        <v>5</v>
      </c>
      <c r="F315" s="56">
        <v>0</v>
      </c>
      <c r="G315" s="56">
        <v>9</v>
      </c>
      <c r="H315" s="56">
        <v>15</v>
      </c>
      <c r="I315" s="56">
        <v>5</v>
      </c>
      <c r="J315" s="56">
        <v>0</v>
      </c>
      <c r="K315" s="56">
        <v>34</v>
      </c>
      <c r="L315" s="48">
        <v>67126</v>
      </c>
      <c r="M315" s="48">
        <v>34996</v>
      </c>
      <c r="N315" s="48">
        <v>32130</v>
      </c>
      <c r="O315" s="68">
        <v>7.4486786044155764</v>
      </c>
      <c r="P315" s="68" t="s">
        <v>268</v>
      </c>
      <c r="Q315" s="68">
        <v>13.407621487948038</v>
      </c>
      <c r="R315" s="68">
        <v>22.346035813246729</v>
      </c>
      <c r="S315" s="68">
        <v>7.4486786044155764</v>
      </c>
      <c r="T315" s="68" t="s">
        <v>268</v>
      </c>
      <c r="U315" s="68">
        <v>50.651014510025924</v>
      </c>
      <c r="X315" s="69" t="b">
        <v>0</v>
      </c>
      <c r="Y315" s="48" t="s">
        <v>269</v>
      </c>
    </row>
    <row r="316" spans="1:25">
      <c r="A316" s="59" t="s">
        <v>893</v>
      </c>
      <c r="B316" s="56" t="s">
        <v>209</v>
      </c>
      <c r="C316" s="56" t="s">
        <v>235</v>
      </c>
      <c r="D316" s="54" t="s">
        <v>277</v>
      </c>
      <c r="E316" s="56">
        <v>5</v>
      </c>
      <c r="F316" s="56">
        <v>0</v>
      </c>
      <c r="G316" s="56">
        <v>0</v>
      </c>
      <c r="H316" s="56">
        <v>5</v>
      </c>
      <c r="I316" s="56">
        <v>0</v>
      </c>
      <c r="J316" s="56">
        <v>5</v>
      </c>
      <c r="K316" s="56">
        <v>15</v>
      </c>
      <c r="L316" s="48">
        <v>67126</v>
      </c>
      <c r="M316" s="48">
        <v>34996</v>
      </c>
      <c r="N316" s="48">
        <v>32130</v>
      </c>
      <c r="O316" s="68">
        <v>7.4486786044155764</v>
      </c>
      <c r="P316" s="68" t="s">
        <v>268</v>
      </c>
      <c r="Q316" s="68" t="s">
        <v>268</v>
      </c>
      <c r="R316" s="68">
        <v>7.4486786044155764</v>
      </c>
      <c r="S316" s="68" t="s">
        <v>268</v>
      </c>
      <c r="T316" s="68">
        <v>7.4486786044155764</v>
      </c>
      <c r="U316" s="68">
        <v>22.346035813246729</v>
      </c>
      <c r="X316" s="69" t="b">
        <v>0</v>
      </c>
      <c r="Y316" s="48" t="s">
        <v>269</v>
      </c>
    </row>
    <row r="317" spans="1:25">
      <c r="A317" s="59" t="s">
        <v>894</v>
      </c>
      <c r="B317" s="56" t="s">
        <v>209</v>
      </c>
      <c r="C317" s="56" t="s">
        <v>235</v>
      </c>
      <c r="D317" s="54" t="s">
        <v>199</v>
      </c>
      <c r="E317" s="56">
        <v>8</v>
      </c>
      <c r="F317" s="56">
        <v>0</v>
      </c>
      <c r="G317" s="56">
        <v>9</v>
      </c>
      <c r="H317" s="56">
        <v>8</v>
      </c>
      <c r="I317" s="56">
        <v>6</v>
      </c>
      <c r="J317" s="56">
        <v>5</v>
      </c>
      <c r="K317" s="56">
        <v>36</v>
      </c>
      <c r="L317" s="48">
        <v>67126</v>
      </c>
      <c r="M317" s="48">
        <v>34996</v>
      </c>
      <c r="N317" s="48">
        <v>32130</v>
      </c>
      <c r="O317" s="68">
        <v>11.917885767064922</v>
      </c>
      <c r="P317" s="68" t="s">
        <v>268</v>
      </c>
      <c r="Q317" s="68">
        <v>13.407621487948038</v>
      </c>
      <c r="R317" s="68">
        <v>11.917885767064922</v>
      </c>
      <c r="S317" s="68">
        <v>8.938414325298691</v>
      </c>
      <c r="T317" s="68">
        <v>7.4486786044155764</v>
      </c>
      <c r="U317" s="68">
        <v>53.630485951792153</v>
      </c>
      <c r="X317" s="69" t="b">
        <v>0</v>
      </c>
      <c r="Y317" s="48" t="s">
        <v>269</v>
      </c>
    </row>
    <row r="318" spans="1:25">
      <c r="A318" s="59" t="s">
        <v>895</v>
      </c>
      <c r="B318" s="56" t="s">
        <v>209</v>
      </c>
      <c r="C318" s="56" t="s">
        <v>235</v>
      </c>
      <c r="D318" s="54" t="s">
        <v>149</v>
      </c>
      <c r="E318" s="56">
        <v>0</v>
      </c>
      <c r="F318" s="56">
        <v>0</v>
      </c>
      <c r="G318" s="56">
        <v>0</v>
      </c>
      <c r="H318" s="56">
        <v>0</v>
      </c>
      <c r="I318" s="56">
        <v>0</v>
      </c>
      <c r="J318" s="56">
        <v>0</v>
      </c>
      <c r="K318" s="56">
        <v>0</v>
      </c>
      <c r="L318" s="48">
        <v>67126</v>
      </c>
      <c r="M318" s="48">
        <v>34996</v>
      </c>
      <c r="N318" s="48">
        <v>32130</v>
      </c>
      <c r="O318" s="68" t="s">
        <v>268</v>
      </c>
      <c r="P318" s="68" t="s">
        <v>268</v>
      </c>
      <c r="Q318" s="68" t="s">
        <v>268</v>
      </c>
      <c r="R318" s="68" t="s">
        <v>268</v>
      </c>
      <c r="S318" s="68" t="s">
        <v>268</v>
      </c>
      <c r="T318" s="68" t="s">
        <v>268</v>
      </c>
      <c r="U318" s="68" t="s">
        <v>268</v>
      </c>
      <c r="X318" s="69" t="b">
        <v>0</v>
      </c>
      <c r="Y318" s="48" t="s">
        <v>269</v>
      </c>
    </row>
    <row r="319" spans="1:25">
      <c r="A319" s="59" t="s">
        <v>896</v>
      </c>
      <c r="B319" s="56" t="s">
        <v>209</v>
      </c>
      <c r="C319" s="56" t="s">
        <v>235</v>
      </c>
      <c r="D319" s="54" t="s">
        <v>93</v>
      </c>
      <c r="E319" s="56">
        <v>0</v>
      </c>
      <c r="F319" s="56">
        <v>0</v>
      </c>
      <c r="G319" s="56">
        <v>5</v>
      </c>
      <c r="H319" s="56">
        <v>5</v>
      </c>
      <c r="I319" s="56">
        <v>0</v>
      </c>
      <c r="J319" s="56">
        <v>0</v>
      </c>
      <c r="K319" s="56">
        <v>10</v>
      </c>
      <c r="L319" s="48">
        <v>67126</v>
      </c>
      <c r="M319" s="48">
        <v>34996</v>
      </c>
      <c r="N319" s="48">
        <v>32130</v>
      </c>
      <c r="O319" s="68" t="s">
        <v>268</v>
      </c>
      <c r="P319" s="68" t="s">
        <v>268</v>
      </c>
      <c r="Q319" s="68">
        <v>7.4486786044155764</v>
      </c>
      <c r="R319" s="68">
        <v>7.4486786044155764</v>
      </c>
      <c r="S319" s="68" t="s">
        <v>268</v>
      </c>
      <c r="T319" s="68" t="s">
        <v>268</v>
      </c>
      <c r="U319" s="68">
        <v>14.897357208831153</v>
      </c>
      <c r="X319" s="69" t="b">
        <v>0</v>
      </c>
      <c r="Y319" s="48" t="s">
        <v>269</v>
      </c>
    </row>
    <row r="320" spans="1:25">
      <c r="A320" s="59" t="s">
        <v>897</v>
      </c>
      <c r="B320" s="56" t="s">
        <v>209</v>
      </c>
      <c r="C320" s="56" t="s">
        <v>235</v>
      </c>
      <c r="D320" s="54" t="s">
        <v>152</v>
      </c>
      <c r="E320" s="56">
        <v>5</v>
      </c>
      <c r="F320" s="56">
        <v>0</v>
      </c>
      <c r="G320" s="56">
        <v>0</v>
      </c>
      <c r="H320" s="56">
        <v>0</v>
      </c>
      <c r="I320" s="56">
        <v>0</v>
      </c>
      <c r="J320" s="56">
        <v>0</v>
      </c>
      <c r="K320" s="56">
        <v>5</v>
      </c>
      <c r="L320" s="48">
        <v>67126</v>
      </c>
      <c r="M320" s="48">
        <v>34996</v>
      </c>
      <c r="N320" s="48">
        <v>32130</v>
      </c>
      <c r="O320" s="68">
        <v>7.4486786044155764</v>
      </c>
      <c r="P320" s="68" t="s">
        <v>268</v>
      </c>
      <c r="Q320" s="68" t="s">
        <v>268</v>
      </c>
      <c r="R320" s="68" t="s">
        <v>268</v>
      </c>
      <c r="S320" s="68" t="s">
        <v>268</v>
      </c>
      <c r="T320" s="68" t="s">
        <v>268</v>
      </c>
      <c r="U320" s="68">
        <v>7.4486786044155764</v>
      </c>
      <c r="X320" s="69" t="b">
        <v>0</v>
      </c>
      <c r="Y320" s="48" t="s">
        <v>269</v>
      </c>
    </row>
    <row r="321" spans="1:25">
      <c r="A321" s="59" t="s">
        <v>898</v>
      </c>
      <c r="B321" s="56" t="s">
        <v>209</v>
      </c>
      <c r="C321" s="56" t="s">
        <v>235</v>
      </c>
      <c r="D321" s="54" t="s">
        <v>153</v>
      </c>
      <c r="E321" s="56">
        <v>10</v>
      </c>
      <c r="F321" s="56">
        <v>5</v>
      </c>
      <c r="G321" s="56">
        <v>6</v>
      </c>
      <c r="H321" s="56">
        <v>8</v>
      </c>
      <c r="I321" s="56">
        <v>8</v>
      </c>
      <c r="J321" s="56">
        <v>0</v>
      </c>
      <c r="K321" s="56">
        <v>37</v>
      </c>
      <c r="L321" s="48">
        <v>67126</v>
      </c>
      <c r="M321" s="48">
        <v>34996</v>
      </c>
      <c r="N321" s="48">
        <v>32130</v>
      </c>
      <c r="O321" s="68">
        <v>14.897357208831153</v>
      </c>
      <c r="P321" s="68">
        <v>7.4486786044155764</v>
      </c>
      <c r="Q321" s="68">
        <v>8.938414325298691</v>
      </c>
      <c r="R321" s="68">
        <v>11.917885767064922</v>
      </c>
      <c r="S321" s="68">
        <v>11.917885767064922</v>
      </c>
      <c r="T321" s="68" t="s">
        <v>268</v>
      </c>
      <c r="U321" s="68">
        <v>55.120221672675264</v>
      </c>
      <c r="X321" s="69" t="b">
        <v>0</v>
      </c>
      <c r="Y321" s="48" t="s">
        <v>269</v>
      </c>
    </row>
    <row r="322" spans="1:25">
      <c r="A322" s="59" t="s">
        <v>899</v>
      </c>
      <c r="B322" s="56" t="s">
        <v>209</v>
      </c>
      <c r="C322" s="56" t="s">
        <v>235</v>
      </c>
      <c r="D322" s="54" t="s">
        <v>97</v>
      </c>
      <c r="E322" s="56">
        <v>5</v>
      </c>
      <c r="F322" s="56">
        <v>5</v>
      </c>
      <c r="G322" s="56">
        <v>19</v>
      </c>
      <c r="H322" s="56">
        <v>17</v>
      </c>
      <c r="I322" s="56">
        <v>7</v>
      </c>
      <c r="J322" s="56">
        <v>7</v>
      </c>
      <c r="K322" s="56">
        <v>60</v>
      </c>
      <c r="L322" s="48">
        <v>67126</v>
      </c>
      <c r="M322" s="48">
        <v>34996</v>
      </c>
      <c r="N322" s="48">
        <v>32130</v>
      </c>
      <c r="O322" s="68">
        <v>7.4486786044155764</v>
      </c>
      <c r="P322" s="68">
        <v>7.4486786044155764</v>
      </c>
      <c r="Q322" s="68">
        <v>28.304978696779195</v>
      </c>
      <c r="R322" s="68">
        <v>25.325507255012962</v>
      </c>
      <c r="S322" s="68">
        <v>10.428150046181807</v>
      </c>
      <c r="T322" s="68">
        <v>10.428150046181807</v>
      </c>
      <c r="U322" s="68">
        <v>89.384143252986917</v>
      </c>
      <c r="X322" s="69" t="b">
        <v>0</v>
      </c>
      <c r="Y322" s="48" t="s">
        <v>269</v>
      </c>
    </row>
    <row r="323" spans="1:25">
      <c r="A323" s="59" t="s">
        <v>900</v>
      </c>
      <c r="B323" s="56" t="s">
        <v>209</v>
      </c>
      <c r="C323" s="56" t="s">
        <v>235</v>
      </c>
      <c r="D323" s="54" t="s">
        <v>285</v>
      </c>
      <c r="E323" s="56">
        <v>0</v>
      </c>
      <c r="F323" s="56">
        <v>5</v>
      </c>
      <c r="G323" s="56">
        <v>6</v>
      </c>
      <c r="H323" s="56">
        <v>5</v>
      </c>
      <c r="I323" s="56">
        <v>0</v>
      </c>
      <c r="J323" s="56">
        <v>0</v>
      </c>
      <c r="K323" s="56">
        <v>16</v>
      </c>
      <c r="L323" s="48">
        <v>67126</v>
      </c>
      <c r="M323" s="48">
        <v>34996</v>
      </c>
      <c r="N323" s="48">
        <v>32130</v>
      </c>
      <c r="O323" s="68" t="s">
        <v>268</v>
      </c>
      <c r="P323" s="68">
        <v>7.4486786044155764</v>
      </c>
      <c r="Q323" s="68">
        <v>8.938414325298691</v>
      </c>
      <c r="R323" s="68">
        <v>7.4486786044155764</v>
      </c>
      <c r="S323" s="68" t="s">
        <v>268</v>
      </c>
      <c r="T323" s="68" t="s">
        <v>268</v>
      </c>
      <c r="U323" s="68">
        <v>23.835771534129844</v>
      </c>
      <c r="X323" s="69" t="b">
        <v>0</v>
      </c>
      <c r="Y323" s="48" t="s">
        <v>269</v>
      </c>
    </row>
    <row r="324" spans="1:25">
      <c r="A324" s="59" t="s">
        <v>901</v>
      </c>
      <c r="B324" s="56" t="s">
        <v>209</v>
      </c>
      <c r="C324" s="56" t="s">
        <v>235</v>
      </c>
      <c r="D324" s="54" t="s">
        <v>287</v>
      </c>
      <c r="E324" s="56">
        <v>5</v>
      </c>
      <c r="F324" s="56">
        <v>5</v>
      </c>
      <c r="G324" s="56">
        <v>8</v>
      </c>
      <c r="H324" s="56">
        <v>12</v>
      </c>
      <c r="I324" s="56">
        <v>5</v>
      </c>
      <c r="J324" s="56">
        <v>5</v>
      </c>
      <c r="K324" s="56">
        <v>40</v>
      </c>
      <c r="L324" s="48">
        <v>67126</v>
      </c>
      <c r="M324" s="48">
        <v>34996</v>
      </c>
      <c r="N324" s="48">
        <v>32130</v>
      </c>
      <c r="O324" s="68">
        <v>7.4486786044155764</v>
      </c>
      <c r="P324" s="68">
        <v>7.4486786044155764</v>
      </c>
      <c r="Q324" s="68">
        <v>11.917885767064922</v>
      </c>
      <c r="R324" s="68">
        <v>17.876828650597382</v>
      </c>
      <c r="S324" s="68">
        <v>7.4486786044155764</v>
      </c>
      <c r="T324" s="68">
        <v>7.4486786044155764</v>
      </c>
      <c r="U324" s="68">
        <v>59.589428835324611</v>
      </c>
      <c r="X324" s="69" t="b">
        <v>0</v>
      </c>
      <c r="Y324" s="48" t="s">
        <v>269</v>
      </c>
    </row>
    <row r="325" spans="1:25">
      <c r="A325" s="59" t="s">
        <v>902</v>
      </c>
      <c r="B325" s="56" t="s">
        <v>209</v>
      </c>
      <c r="C325" s="56" t="s">
        <v>235</v>
      </c>
      <c r="D325" s="54" t="s">
        <v>126</v>
      </c>
      <c r="E325" s="56">
        <v>0</v>
      </c>
      <c r="F325" s="56">
        <v>0</v>
      </c>
      <c r="G325" s="56">
        <v>0</v>
      </c>
      <c r="H325" s="56">
        <v>0</v>
      </c>
      <c r="I325" s="56">
        <v>0</v>
      </c>
      <c r="J325" s="56">
        <v>0</v>
      </c>
      <c r="K325" s="56">
        <v>0</v>
      </c>
      <c r="L325" s="48">
        <v>67126</v>
      </c>
      <c r="M325" s="48">
        <v>34996</v>
      </c>
      <c r="N325" s="48">
        <v>32130</v>
      </c>
      <c r="O325" s="68" t="s">
        <v>268</v>
      </c>
      <c r="P325" s="68" t="s">
        <v>268</v>
      </c>
      <c r="Q325" s="68" t="s">
        <v>268</v>
      </c>
      <c r="R325" s="68" t="s">
        <v>268</v>
      </c>
      <c r="S325" s="68" t="s">
        <v>268</v>
      </c>
      <c r="T325" s="68" t="s">
        <v>268</v>
      </c>
      <c r="U325" s="68" t="s">
        <v>268</v>
      </c>
      <c r="X325" s="69" t="b">
        <v>0</v>
      </c>
      <c r="Y325" s="48" t="s">
        <v>269</v>
      </c>
    </row>
    <row r="326" spans="1:25">
      <c r="A326" s="59" t="s">
        <v>903</v>
      </c>
      <c r="B326" s="56" t="s">
        <v>209</v>
      </c>
      <c r="C326" s="56" t="s">
        <v>235</v>
      </c>
      <c r="D326" s="54" t="s">
        <v>159</v>
      </c>
      <c r="E326" s="56">
        <v>0</v>
      </c>
      <c r="F326" s="56">
        <v>0</v>
      </c>
      <c r="G326" s="56">
        <v>0</v>
      </c>
      <c r="H326" s="56">
        <v>0</v>
      </c>
      <c r="I326" s="56">
        <v>0</v>
      </c>
      <c r="J326" s="56">
        <v>0</v>
      </c>
      <c r="K326" s="56">
        <v>0</v>
      </c>
      <c r="L326" s="48">
        <v>67126</v>
      </c>
      <c r="M326" s="48">
        <v>34996</v>
      </c>
      <c r="N326" s="48">
        <v>32130</v>
      </c>
      <c r="O326" s="68" t="s">
        <v>268</v>
      </c>
      <c r="P326" s="68" t="s">
        <v>268</v>
      </c>
      <c r="Q326" s="68" t="s">
        <v>268</v>
      </c>
      <c r="R326" s="68" t="s">
        <v>268</v>
      </c>
      <c r="S326" s="68" t="s">
        <v>268</v>
      </c>
      <c r="T326" s="68" t="s">
        <v>268</v>
      </c>
      <c r="U326" s="68" t="s">
        <v>268</v>
      </c>
      <c r="X326" s="69" t="b">
        <v>0</v>
      </c>
      <c r="Y326" s="48" t="s">
        <v>269</v>
      </c>
    </row>
    <row r="327" spans="1:25">
      <c r="A327" s="59" t="s">
        <v>904</v>
      </c>
      <c r="B327" s="56" t="s">
        <v>209</v>
      </c>
      <c r="C327" s="56" t="s">
        <v>235</v>
      </c>
      <c r="D327" s="54" t="s">
        <v>162</v>
      </c>
      <c r="E327" s="56">
        <v>27</v>
      </c>
      <c r="F327" s="56">
        <v>42</v>
      </c>
      <c r="G327" s="56">
        <v>81</v>
      </c>
      <c r="H327" s="56">
        <v>79</v>
      </c>
      <c r="I327" s="56">
        <v>22</v>
      </c>
      <c r="J327" s="56">
        <v>6</v>
      </c>
      <c r="K327" s="56">
        <v>257</v>
      </c>
      <c r="L327" s="48">
        <v>67126</v>
      </c>
      <c r="M327" s="48">
        <v>34996</v>
      </c>
      <c r="N327" s="48">
        <v>32130</v>
      </c>
      <c r="O327" s="68">
        <v>84.033613445378151</v>
      </c>
      <c r="P327" s="68">
        <v>130.718954248366</v>
      </c>
      <c r="Q327" s="68">
        <v>252.10084033613447</v>
      </c>
      <c r="R327" s="68">
        <v>245.87612822906942</v>
      </c>
      <c r="S327" s="68">
        <v>68.471833177715524</v>
      </c>
      <c r="T327" s="68">
        <v>18.674136321195142</v>
      </c>
      <c r="U327" s="68">
        <v>799.87550575785872</v>
      </c>
      <c r="X327" s="69" t="b">
        <v>0</v>
      </c>
      <c r="Y327" s="48" t="s">
        <v>269</v>
      </c>
    </row>
    <row r="328" spans="1:25">
      <c r="A328" s="59" t="s">
        <v>905</v>
      </c>
      <c r="B328" s="56" t="s">
        <v>209</v>
      </c>
      <c r="C328" s="56" t="s">
        <v>235</v>
      </c>
      <c r="D328" s="54" t="s">
        <v>140</v>
      </c>
      <c r="E328" s="56">
        <v>5</v>
      </c>
      <c r="F328" s="56">
        <v>0</v>
      </c>
      <c r="G328" s="56">
        <v>5</v>
      </c>
      <c r="H328" s="56">
        <v>5</v>
      </c>
      <c r="I328" s="56">
        <v>0</v>
      </c>
      <c r="J328" s="56">
        <v>0</v>
      </c>
      <c r="K328" s="56">
        <v>15</v>
      </c>
      <c r="L328" s="48">
        <v>67126</v>
      </c>
      <c r="M328" s="48">
        <v>34996</v>
      </c>
      <c r="N328" s="48">
        <v>32130</v>
      </c>
      <c r="O328" s="68">
        <v>7.4486786044155764</v>
      </c>
      <c r="P328" s="68" t="s">
        <v>268</v>
      </c>
      <c r="Q328" s="68">
        <v>7.4486786044155764</v>
      </c>
      <c r="R328" s="68">
        <v>7.4486786044155764</v>
      </c>
      <c r="S328" s="68" t="s">
        <v>268</v>
      </c>
      <c r="T328" s="68" t="s">
        <v>268</v>
      </c>
      <c r="U328" s="68">
        <v>22.346035813246729</v>
      </c>
      <c r="X328" s="69" t="b">
        <v>0</v>
      </c>
      <c r="Y328" s="48" t="s">
        <v>269</v>
      </c>
    </row>
    <row r="329" spans="1:25">
      <c r="A329" s="59" t="s">
        <v>906</v>
      </c>
      <c r="B329" s="56" t="s">
        <v>209</v>
      </c>
      <c r="C329" s="56" t="s">
        <v>235</v>
      </c>
      <c r="D329" s="54" t="s">
        <v>58</v>
      </c>
      <c r="E329" s="56">
        <v>5</v>
      </c>
      <c r="F329" s="56">
        <v>0</v>
      </c>
      <c r="G329" s="56">
        <v>5</v>
      </c>
      <c r="H329" s="56">
        <v>0</v>
      </c>
      <c r="I329" s="56">
        <v>0</v>
      </c>
      <c r="J329" s="56">
        <v>0</v>
      </c>
      <c r="K329" s="56">
        <v>10</v>
      </c>
      <c r="L329" s="48">
        <v>67126</v>
      </c>
      <c r="M329" s="48">
        <v>34996</v>
      </c>
      <c r="N329" s="48">
        <v>32130</v>
      </c>
      <c r="O329" s="68">
        <v>7.4486786044155764</v>
      </c>
      <c r="P329" s="68" t="s">
        <v>268</v>
      </c>
      <c r="Q329" s="68">
        <v>7.4486786044155764</v>
      </c>
      <c r="R329" s="68" t="s">
        <v>268</v>
      </c>
      <c r="S329" s="68" t="s">
        <v>268</v>
      </c>
      <c r="T329" s="68" t="s">
        <v>268</v>
      </c>
      <c r="U329" s="68">
        <v>14.897357208831153</v>
      </c>
      <c r="X329" s="69" t="b">
        <v>0</v>
      </c>
      <c r="Y329" s="48" t="s">
        <v>269</v>
      </c>
    </row>
    <row r="330" spans="1:25">
      <c r="A330" s="59" t="s">
        <v>907</v>
      </c>
      <c r="B330" s="56" t="s">
        <v>209</v>
      </c>
      <c r="C330" s="56" t="s">
        <v>235</v>
      </c>
      <c r="D330" s="54" t="s">
        <v>62</v>
      </c>
      <c r="E330" s="56">
        <v>22</v>
      </c>
      <c r="F330" s="56">
        <v>15</v>
      </c>
      <c r="G330" s="56">
        <v>32</v>
      </c>
      <c r="H330" s="56">
        <v>36</v>
      </c>
      <c r="I330" s="56">
        <v>30</v>
      </c>
      <c r="J330" s="56">
        <v>7</v>
      </c>
      <c r="K330" s="56">
        <v>142</v>
      </c>
      <c r="L330" s="48">
        <v>67126</v>
      </c>
      <c r="M330" s="48">
        <v>34996</v>
      </c>
      <c r="N330" s="48">
        <v>32130</v>
      </c>
      <c r="O330" s="68">
        <v>32.774185859428542</v>
      </c>
      <c r="P330" s="68">
        <v>22.346035813246729</v>
      </c>
      <c r="Q330" s="68">
        <v>47.671543068259687</v>
      </c>
      <c r="R330" s="68">
        <v>53.630485951792153</v>
      </c>
      <c r="S330" s="68">
        <v>44.692071626493458</v>
      </c>
      <c r="T330" s="68">
        <v>10.428150046181807</v>
      </c>
      <c r="U330" s="68">
        <v>211.54247236540238</v>
      </c>
      <c r="X330" s="69" t="b">
        <v>0</v>
      </c>
      <c r="Y330" s="48" t="s">
        <v>269</v>
      </c>
    </row>
    <row r="331" spans="1:25">
      <c r="A331" s="59" t="s">
        <v>908</v>
      </c>
      <c r="B331" s="56" t="s">
        <v>209</v>
      </c>
      <c r="C331" s="56" t="s">
        <v>235</v>
      </c>
      <c r="D331" s="54" t="s">
        <v>272</v>
      </c>
      <c r="E331" s="56">
        <v>5</v>
      </c>
      <c r="F331" s="56">
        <v>0</v>
      </c>
      <c r="G331" s="56">
        <v>6</v>
      </c>
      <c r="H331" s="56">
        <v>12</v>
      </c>
      <c r="I331" s="56">
        <v>9</v>
      </c>
      <c r="J331" s="56">
        <v>5</v>
      </c>
      <c r="K331" s="56">
        <v>37</v>
      </c>
      <c r="L331" s="48">
        <v>67126</v>
      </c>
      <c r="M331" s="48">
        <v>34996</v>
      </c>
      <c r="N331" s="48">
        <v>32130</v>
      </c>
      <c r="O331" s="68">
        <v>7.4486786044155764</v>
      </c>
      <c r="P331" s="68" t="s">
        <v>268</v>
      </c>
      <c r="Q331" s="68">
        <v>8.938414325298691</v>
      </c>
      <c r="R331" s="68">
        <v>17.876828650597382</v>
      </c>
      <c r="S331" s="68">
        <v>13.407621487948038</v>
      </c>
      <c r="T331" s="68">
        <v>7.4486786044155764</v>
      </c>
      <c r="U331" s="68">
        <v>55.120221672675264</v>
      </c>
      <c r="X331" s="69" t="b">
        <v>0</v>
      </c>
      <c r="Y331" s="48" t="s">
        <v>269</v>
      </c>
    </row>
    <row r="332" spans="1:25">
      <c r="A332" s="59" t="s">
        <v>909</v>
      </c>
      <c r="B332" s="56" t="s">
        <v>213</v>
      </c>
      <c r="C332" s="56" t="s">
        <v>236</v>
      </c>
      <c r="D332" s="54" t="s">
        <v>198</v>
      </c>
      <c r="E332" s="56">
        <v>0</v>
      </c>
      <c r="F332" s="56">
        <v>5</v>
      </c>
      <c r="G332" s="56">
        <v>0</v>
      </c>
      <c r="H332" s="56">
        <v>5</v>
      </c>
      <c r="I332" s="56">
        <v>0</v>
      </c>
      <c r="J332" s="56">
        <v>0</v>
      </c>
      <c r="K332" s="56">
        <v>10</v>
      </c>
      <c r="L332" s="48">
        <v>58868</v>
      </c>
      <c r="M332" s="48">
        <v>30225</v>
      </c>
      <c r="N332" s="48">
        <v>28643</v>
      </c>
      <c r="O332" s="68" t="s">
        <v>268</v>
      </c>
      <c r="P332" s="68">
        <v>8.4935788543860831</v>
      </c>
      <c r="Q332" s="68" t="s">
        <v>268</v>
      </c>
      <c r="R332" s="68">
        <v>8.4935788543860831</v>
      </c>
      <c r="S332" s="68" t="s">
        <v>268</v>
      </c>
      <c r="T332" s="68" t="s">
        <v>268</v>
      </c>
      <c r="U332" s="68">
        <v>16.987157708772166</v>
      </c>
      <c r="X332" s="69" t="b">
        <v>0</v>
      </c>
      <c r="Y332" s="48" t="s">
        <v>269</v>
      </c>
    </row>
    <row r="333" spans="1:25">
      <c r="A333" s="59" t="s">
        <v>910</v>
      </c>
      <c r="B333" s="56" t="s">
        <v>213</v>
      </c>
      <c r="C333" s="56" t="s">
        <v>236</v>
      </c>
      <c r="D333" s="54" t="s">
        <v>52</v>
      </c>
      <c r="E333" s="56">
        <v>36</v>
      </c>
      <c r="F333" s="56">
        <v>66</v>
      </c>
      <c r="G333" s="56">
        <v>87</v>
      </c>
      <c r="H333" s="56">
        <v>104</v>
      </c>
      <c r="I333" s="56">
        <v>75</v>
      </c>
      <c r="J333" s="56">
        <v>28</v>
      </c>
      <c r="K333" s="56">
        <v>396</v>
      </c>
      <c r="L333" s="48">
        <v>58868</v>
      </c>
      <c r="M333" s="48">
        <v>30225</v>
      </c>
      <c r="N333" s="48">
        <v>28643</v>
      </c>
      <c r="O333" s="68">
        <v>119.10669975186104</v>
      </c>
      <c r="P333" s="68">
        <v>218.36228287841192</v>
      </c>
      <c r="Q333" s="68">
        <v>287.84119106699751</v>
      </c>
      <c r="R333" s="68">
        <v>344.08602150537632</v>
      </c>
      <c r="S333" s="68">
        <v>248.13895781637717</v>
      </c>
      <c r="T333" s="68">
        <v>92.63854425144747</v>
      </c>
      <c r="U333" s="68">
        <v>1310.1736972704714</v>
      </c>
      <c r="X333" s="69" t="b">
        <v>0</v>
      </c>
      <c r="Y333" s="48" t="s">
        <v>269</v>
      </c>
    </row>
    <row r="334" spans="1:25">
      <c r="A334" s="59" t="s">
        <v>911</v>
      </c>
      <c r="B334" s="56" t="s">
        <v>213</v>
      </c>
      <c r="C334" s="56" t="s">
        <v>236</v>
      </c>
      <c r="D334" s="54" t="s">
        <v>67</v>
      </c>
      <c r="E334" s="56">
        <v>0</v>
      </c>
      <c r="F334" s="56">
        <v>0</v>
      </c>
      <c r="G334" s="56">
        <v>17</v>
      </c>
      <c r="H334" s="56">
        <v>8</v>
      </c>
      <c r="I334" s="56">
        <v>6</v>
      </c>
      <c r="J334" s="56">
        <v>5</v>
      </c>
      <c r="K334" s="56">
        <v>36</v>
      </c>
      <c r="L334" s="48">
        <v>58868</v>
      </c>
      <c r="M334" s="48">
        <v>30225</v>
      </c>
      <c r="N334" s="48">
        <v>28643</v>
      </c>
      <c r="O334" s="68" t="s">
        <v>268</v>
      </c>
      <c r="P334" s="68" t="s">
        <v>268</v>
      </c>
      <c r="Q334" s="68">
        <v>56.244830438378827</v>
      </c>
      <c r="R334" s="68">
        <v>26.468155500413566</v>
      </c>
      <c r="S334" s="68">
        <v>19.851116625310173</v>
      </c>
      <c r="T334" s="68">
        <v>16.542597187758478</v>
      </c>
      <c r="U334" s="68">
        <v>119.10669975186104</v>
      </c>
      <c r="X334" s="69" t="b">
        <v>0</v>
      </c>
      <c r="Y334" s="48" t="s">
        <v>269</v>
      </c>
    </row>
    <row r="335" spans="1:25">
      <c r="A335" s="59" t="s">
        <v>912</v>
      </c>
      <c r="B335" s="56" t="s">
        <v>213</v>
      </c>
      <c r="C335" s="56" t="s">
        <v>236</v>
      </c>
      <c r="D335" s="54" t="s">
        <v>277</v>
      </c>
      <c r="E335" s="56">
        <v>0</v>
      </c>
      <c r="F335" s="56">
        <v>0</v>
      </c>
      <c r="G335" s="56">
        <v>0</v>
      </c>
      <c r="H335" s="56">
        <v>0</v>
      </c>
      <c r="I335" s="56">
        <v>0</v>
      </c>
      <c r="J335" s="56">
        <v>0</v>
      </c>
      <c r="K335" s="56">
        <v>0</v>
      </c>
      <c r="L335" s="48">
        <v>58868</v>
      </c>
      <c r="M335" s="48">
        <v>30225</v>
      </c>
      <c r="N335" s="48">
        <v>28643</v>
      </c>
      <c r="O335" s="68" t="s">
        <v>268</v>
      </c>
      <c r="P335" s="68" t="s">
        <v>268</v>
      </c>
      <c r="Q335" s="68" t="s">
        <v>268</v>
      </c>
      <c r="R335" s="68" t="s">
        <v>268</v>
      </c>
      <c r="S335" s="68" t="s">
        <v>268</v>
      </c>
      <c r="T335" s="68" t="s">
        <v>268</v>
      </c>
      <c r="U335" s="68" t="s">
        <v>268</v>
      </c>
      <c r="X335" s="69" t="b">
        <v>0</v>
      </c>
      <c r="Y335" s="48" t="s">
        <v>269</v>
      </c>
    </row>
    <row r="336" spans="1:25">
      <c r="A336" s="59" t="s">
        <v>913</v>
      </c>
      <c r="B336" s="56" t="s">
        <v>213</v>
      </c>
      <c r="C336" s="56" t="s">
        <v>236</v>
      </c>
      <c r="D336" s="54" t="s">
        <v>199</v>
      </c>
      <c r="E336" s="56">
        <v>5</v>
      </c>
      <c r="F336" s="56">
        <v>0</v>
      </c>
      <c r="G336" s="56">
        <v>5</v>
      </c>
      <c r="H336" s="56">
        <v>5</v>
      </c>
      <c r="I336" s="56">
        <v>8</v>
      </c>
      <c r="J336" s="56">
        <v>5</v>
      </c>
      <c r="K336" s="56">
        <v>28</v>
      </c>
      <c r="L336" s="48">
        <v>58868</v>
      </c>
      <c r="M336" s="48">
        <v>30225</v>
      </c>
      <c r="N336" s="48">
        <v>28643</v>
      </c>
      <c r="O336" s="68">
        <v>8.4935788543860831</v>
      </c>
      <c r="P336" s="68" t="s">
        <v>268</v>
      </c>
      <c r="Q336" s="68">
        <v>8.4935788543860831</v>
      </c>
      <c r="R336" s="68">
        <v>8.4935788543860831</v>
      </c>
      <c r="S336" s="68">
        <v>13.589726167017734</v>
      </c>
      <c r="T336" s="68">
        <v>8.4935788543860831</v>
      </c>
      <c r="U336" s="68">
        <v>47.564041584562077</v>
      </c>
      <c r="X336" s="69" t="b">
        <v>0</v>
      </c>
      <c r="Y336" s="48" t="s">
        <v>269</v>
      </c>
    </row>
    <row r="337" spans="1:25">
      <c r="A337" s="59" t="s">
        <v>914</v>
      </c>
      <c r="B337" s="56" t="s">
        <v>213</v>
      </c>
      <c r="C337" s="56" t="s">
        <v>236</v>
      </c>
      <c r="D337" s="54" t="s">
        <v>149</v>
      </c>
      <c r="E337" s="56">
        <v>0</v>
      </c>
      <c r="F337" s="56">
        <v>0</v>
      </c>
      <c r="G337" s="56">
        <v>0</v>
      </c>
      <c r="H337" s="56">
        <v>0</v>
      </c>
      <c r="I337" s="56">
        <v>0</v>
      </c>
      <c r="J337" s="56">
        <v>0</v>
      </c>
      <c r="K337" s="56">
        <v>0</v>
      </c>
      <c r="L337" s="48">
        <v>58868</v>
      </c>
      <c r="M337" s="48">
        <v>30225</v>
      </c>
      <c r="N337" s="48">
        <v>28643</v>
      </c>
      <c r="O337" s="68" t="s">
        <v>268</v>
      </c>
      <c r="P337" s="68" t="s">
        <v>268</v>
      </c>
      <c r="Q337" s="68" t="s">
        <v>268</v>
      </c>
      <c r="R337" s="68" t="s">
        <v>268</v>
      </c>
      <c r="S337" s="68" t="s">
        <v>268</v>
      </c>
      <c r="T337" s="68" t="s">
        <v>268</v>
      </c>
      <c r="U337" s="68" t="s">
        <v>268</v>
      </c>
      <c r="X337" s="69" t="b">
        <v>0</v>
      </c>
      <c r="Y337" s="48" t="s">
        <v>269</v>
      </c>
    </row>
    <row r="338" spans="1:25">
      <c r="A338" s="59" t="s">
        <v>915</v>
      </c>
      <c r="B338" s="56" t="s">
        <v>213</v>
      </c>
      <c r="C338" s="56" t="s">
        <v>236</v>
      </c>
      <c r="D338" s="54" t="s">
        <v>93</v>
      </c>
      <c r="E338" s="56">
        <v>0</v>
      </c>
      <c r="F338" s="56">
        <v>0</v>
      </c>
      <c r="G338" s="56">
        <v>0</v>
      </c>
      <c r="H338" s="56">
        <v>0</v>
      </c>
      <c r="I338" s="56">
        <v>0</v>
      </c>
      <c r="J338" s="56">
        <v>0</v>
      </c>
      <c r="K338" s="56">
        <v>0</v>
      </c>
      <c r="L338" s="48">
        <v>58868</v>
      </c>
      <c r="M338" s="48">
        <v>30225</v>
      </c>
      <c r="N338" s="48">
        <v>28643</v>
      </c>
      <c r="O338" s="68" t="s">
        <v>268</v>
      </c>
      <c r="P338" s="68" t="s">
        <v>268</v>
      </c>
      <c r="Q338" s="68" t="s">
        <v>268</v>
      </c>
      <c r="R338" s="68" t="s">
        <v>268</v>
      </c>
      <c r="S338" s="68" t="s">
        <v>268</v>
      </c>
      <c r="T338" s="68" t="s">
        <v>268</v>
      </c>
      <c r="U338" s="68" t="s">
        <v>268</v>
      </c>
      <c r="X338" s="69" t="b">
        <v>0</v>
      </c>
      <c r="Y338" s="48" t="s">
        <v>269</v>
      </c>
    </row>
    <row r="339" spans="1:25">
      <c r="A339" s="59" t="s">
        <v>916</v>
      </c>
      <c r="B339" s="56" t="s">
        <v>213</v>
      </c>
      <c r="C339" s="56" t="s">
        <v>236</v>
      </c>
      <c r="D339" s="54" t="s">
        <v>153</v>
      </c>
      <c r="E339" s="56">
        <v>5</v>
      </c>
      <c r="F339" s="56">
        <v>0</v>
      </c>
      <c r="G339" s="56">
        <v>5</v>
      </c>
      <c r="H339" s="56">
        <v>0</v>
      </c>
      <c r="I339" s="56">
        <v>5</v>
      </c>
      <c r="J339" s="56">
        <v>0</v>
      </c>
      <c r="K339" s="56">
        <v>15</v>
      </c>
      <c r="L339" s="48">
        <v>58868</v>
      </c>
      <c r="M339" s="48">
        <v>30225</v>
      </c>
      <c r="N339" s="48">
        <v>28643</v>
      </c>
      <c r="O339" s="68">
        <v>8.4935788543860831</v>
      </c>
      <c r="P339" s="68" t="s">
        <v>268</v>
      </c>
      <c r="Q339" s="68">
        <v>8.4935788543860831</v>
      </c>
      <c r="R339" s="68" t="s">
        <v>268</v>
      </c>
      <c r="S339" s="68">
        <v>8.4935788543860831</v>
      </c>
      <c r="T339" s="68" t="s">
        <v>268</v>
      </c>
      <c r="U339" s="68">
        <v>25.480736563158253</v>
      </c>
      <c r="X339" s="69" t="b">
        <v>0</v>
      </c>
      <c r="Y339" s="48" t="s">
        <v>269</v>
      </c>
    </row>
    <row r="340" spans="1:25">
      <c r="A340" s="59" t="s">
        <v>917</v>
      </c>
      <c r="B340" s="56" t="s">
        <v>213</v>
      </c>
      <c r="C340" s="56" t="s">
        <v>236</v>
      </c>
      <c r="D340" s="54" t="s">
        <v>97</v>
      </c>
      <c r="E340" s="56">
        <v>5</v>
      </c>
      <c r="F340" s="56">
        <v>5</v>
      </c>
      <c r="G340" s="56">
        <v>11</v>
      </c>
      <c r="H340" s="56">
        <v>30</v>
      </c>
      <c r="I340" s="56">
        <v>15</v>
      </c>
      <c r="J340" s="56">
        <v>5</v>
      </c>
      <c r="K340" s="56">
        <v>71</v>
      </c>
      <c r="L340" s="48">
        <v>58868</v>
      </c>
      <c r="M340" s="48">
        <v>30225</v>
      </c>
      <c r="N340" s="48">
        <v>28643</v>
      </c>
      <c r="O340" s="68">
        <v>8.4935788543860831</v>
      </c>
      <c r="P340" s="68">
        <v>8.4935788543860831</v>
      </c>
      <c r="Q340" s="68">
        <v>18.685873479649384</v>
      </c>
      <c r="R340" s="68">
        <v>50.961473126316505</v>
      </c>
      <c r="S340" s="68">
        <v>25.480736563158253</v>
      </c>
      <c r="T340" s="68">
        <v>8.4935788543860831</v>
      </c>
      <c r="U340" s="68">
        <v>120.6088197322824</v>
      </c>
      <c r="X340" s="69" t="b">
        <v>0</v>
      </c>
      <c r="Y340" s="48" t="s">
        <v>269</v>
      </c>
    </row>
    <row r="341" spans="1:25">
      <c r="A341" s="59" t="s">
        <v>918</v>
      </c>
      <c r="B341" s="56" t="s">
        <v>213</v>
      </c>
      <c r="C341" s="56" t="s">
        <v>236</v>
      </c>
      <c r="D341" s="54" t="s">
        <v>285</v>
      </c>
      <c r="E341" s="56">
        <v>0</v>
      </c>
      <c r="F341" s="56">
        <v>0</v>
      </c>
      <c r="G341" s="56">
        <v>0</v>
      </c>
      <c r="H341" s="56">
        <v>5</v>
      </c>
      <c r="I341" s="56">
        <v>0</v>
      </c>
      <c r="J341" s="56">
        <v>0</v>
      </c>
      <c r="K341" s="56">
        <v>5</v>
      </c>
      <c r="L341" s="48">
        <v>58868</v>
      </c>
      <c r="M341" s="48">
        <v>30225</v>
      </c>
      <c r="N341" s="48">
        <v>28643</v>
      </c>
      <c r="O341" s="68" t="s">
        <v>268</v>
      </c>
      <c r="P341" s="68" t="s">
        <v>268</v>
      </c>
      <c r="Q341" s="68" t="s">
        <v>268</v>
      </c>
      <c r="R341" s="68">
        <v>8.4935788543860831</v>
      </c>
      <c r="S341" s="68" t="s">
        <v>268</v>
      </c>
      <c r="T341" s="68" t="s">
        <v>268</v>
      </c>
      <c r="U341" s="68">
        <v>8.4935788543860831</v>
      </c>
      <c r="X341" s="69" t="b">
        <v>0</v>
      </c>
      <c r="Y341" s="48" t="s">
        <v>269</v>
      </c>
    </row>
    <row r="342" spans="1:25">
      <c r="A342" s="59" t="s">
        <v>919</v>
      </c>
      <c r="B342" s="56" t="s">
        <v>213</v>
      </c>
      <c r="C342" s="56" t="s">
        <v>236</v>
      </c>
      <c r="D342" s="54" t="s">
        <v>287</v>
      </c>
      <c r="E342" s="56">
        <v>5</v>
      </c>
      <c r="F342" s="56">
        <v>0</v>
      </c>
      <c r="G342" s="56">
        <v>9</v>
      </c>
      <c r="H342" s="56">
        <v>9</v>
      </c>
      <c r="I342" s="56">
        <v>7</v>
      </c>
      <c r="J342" s="56">
        <v>5</v>
      </c>
      <c r="K342" s="56">
        <v>35</v>
      </c>
      <c r="L342" s="48">
        <v>58868</v>
      </c>
      <c r="M342" s="48">
        <v>30225</v>
      </c>
      <c r="N342" s="48">
        <v>28643</v>
      </c>
      <c r="O342" s="68">
        <v>8.4935788543860831</v>
      </c>
      <c r="P342" s="68" t="s">
        <v>268</v>
      </c>
      <c r="Q342" s="68">
        <v>15.28844193789495</v>
      </c>
      <c r="R342" s="68">
        <v>15.28844193789495</v>
      </c>
      <c r="S342" s="68">
        <v>11.891010396140519</v>
      </c>
      <c r="T342" s="68">
        <v>8.4935788543860831</v>
      </c>
      <c r="U342" s="68">
        <v>59.455051980702585</v>
      </c>
      <c r="X342" s="69" t="b">
        <v>0</v>
      </c>
      <c r="Y342" s="48" t="s">
        <v>269</v>
      </c>
    </row>
    <row r="343" spans="1:25">
      <c r="A343" s="59" t="s">
        <v>920</v>
      </c>
      <c r="B343" s="56" t="s">
        <v>213</v>
      </c>
      <c r="C343" s="56" t="s">
        <v>236</v>
      </c>
      <c r="D343" s="54" t="s">
        <v>126</v>
      </c>
      <c r="E343" s="56">
        <v>0</v>
      </c>
      <c r="F343" s="56">
        <v>0</v>
      </c>
      <c r="G343" s="56">
        <v>0</v>
      </c>
      <c r="H343" s="56">
        <v>0</v>
      </c>
      <c r="I343" s="56">
        <v>0</v>
      </c>
      <c r="J343" s="56">
        <v>0</v>
      </c>
      <c r="K343" s="56">
        <v>0</v>
      </c>
      <c r="L343" s="48">
        <v>58868</v>
      </c>
      <c r="M343" s="48">
        <v>30225</v>
      </c>
      <c r="N343" s="48">
        <v>28643</v>
      </c>
      <c r="O343" s="68" t="s">
        <v>268</v>
      </c>
      <c r="P343" s="68" t="s">
        <v>268</v>
      </c>
      <c r="Q343" s="68" t="s">
        <v>268</v>
      </c>
      <c r="R343" s="68" t="s">
        <v>268</v>
      </c>
      <c r="S343" s="68" t="s">
        <v>268</v>
      </c>
      <c r="T343" s="68" t="s">
        <v>268</v>
      </c>
      <c r="U343" s="68" t="s">
        <v>268</v>
      </c>
      <c r="X343" s="69" t="b">
        <v>0</v>
      </c>
      <c r="Y343" s="48" t="s">
        <v>269</v>
      </c>
    </row>
    <row r="344" spans="1:25">
      <c r="A344" s="59" t="s">
        <v>921</v>
      </c>
      <c r="B344" s="56" t="s">
        <v>213</v>
      </c>
      <c r="C344" s="56" t="s">
        <v>236</v>
      </c>
      <c r="D344" s="54" t="s">
        <v>130</v>
      </c>
      <c r="E344" s="56">
        <v>0</v>
      </c>
      <c r="F344" s="56">
        <v>0</v>
      </c>
      <c r="G344" s="56">
        <v>6</v>
      </c>
      <c r="H344" s="56">
        <v>16</v>
      </c>
      <c r="I344" s="56">
        <v>8</v>
      </c>
      <c r="J344" s="56">
        <v>0</v>
      </c>
      <c r="K344" s="56">
        <v>30</v>
      </c>
      <c r="L344" s="48">
        <v>58868</v>
      </c>
      <c r="M344" s="48">
        <v>30225</v>
      </c>
      <c r="N344" s="48">
        <v>28643</v>
      </c>
      <c r="O344" s="68" t="s">
        <v>268</v>
      </c>
      <c r="P344" s="68" t="s">
        <v>268</v>
      </c>
      <c r="Q344" s="68">
        <v>19.851116625310173</v>
      </c>
      <c r="R344" s="68">
        <v>52.936311000827132</v>
      </c>
      <c r="S344" s="68">
        <v>26.468155500413566</v>
      </c>
      <c r="T344" s="68" t="s">
        <v>268</v>
      </c>
      <c r="U344" s="68">
        <v>99.255583126550874</v>
      </c>
      <c r="X344" s="69" t="b">
        <v>0</v>
      </c>
      <c r="Y344" s="48" t="s">
        <v>269</v>
      </c>
    </row>
    <row r="345" spans="1:25">
      <c r="A345" s="59" t="s">
        <v>922</v>
      </c>
      <c r="B345" s="56" t="s">
        <v>213</v>
      </c>
      <c r="C345" s="56" t="s">
        <v>236</v>
      </c>
      <c r="D345" s="54" t="s">
        <v>159</v>
      </c>
      <c r="E345" s="56">
        <v>0</v>
      </c>
      <c r="F345" s="56">
        <v>0</v>
      </c>
      <c r="G345" s="56">
        <v>0</v>
      </c>
      <c r="H345" s="56">
        <v>0</v>
      </c>
      <c r="I345" s="56">
        <v>0</v>
      </c>
      <c r="J345" s="56">
        <v>0</v>
      </c>
      <c r="K345" s="56">
        <v>0</v>
      </c>
      <c r="L345" s="48">
        <v>58868</v>
      </c>
      <c r="M345" s="48">
        <v>30225</v>
      </c>
      <c r="N345" s="48">
        <v>28643</v>
      </c>
      <c r="O345" s="68" t="s">
        <v>268</v>
      </c>
      <c r="P345" s="68" t="s">
        <v>268</v>
      </c>
      <c r="Q345" s="68" t="s">
        <v>268</v>
      </c>
      <c r="R345" s="68" t="s">
        <v>268</v>
      </c>
      <c r="S345" s="68" t="s">
        <v>268</v>
      </c>
      <c r="T345" s="68" t="s">
        <v>268</v>
      </c>
      <c r="U345" s="68" t="s">
        <v>268</v>
      </c>
      <c r="X345" s="69" t="b">
        <v>0</v>
      </c>
      <c r="Y345" s="48" t="s">
        <v>269</v>
      </c>
    </row>
    <row r="346" spans="1:25">
      <c r="A346" s="59" t="s">
        <v>923</v>
      </c>
      <c r="B346" s="56" t="s">
        <v>213</v>
      </c>
      <c r="C346" s="56" t="s">
        <v>236</v>
      </c>
      <c r="D346" s="54" t="s">
        <v>140</v>
      </c>
      <c r="E346" s="56">
        <v>0</v>
      </c>
      <c r="F346" s="56">
        <v>0</v>
      </c>
      <c r="G346" s="56">
        <v>0</v>
      </c>
      <c r="H346" s="56">
        <v>5</v>
      </c>
      <c r="I346" s="56">
        <v>0</v>
      </c>
      <c r="J346" s="56">
        <v>0</v>
      </c>
      <c r="K346" s="56">
        <v>5</v>
      </c>
      <c r="L346" s="48">
        <v>58868</v>
      </c>
      <c r="M346" s="48">
        <v>30225</v>
      </c>
      <c r="N346" s="48">
        <v>28643</v>
      </c>
      <c r="O346" s="68" t="s">
        <v>268</v>
      </c>
      <c r="P346" s="68" t="s">
        <v>268</v>
      </c>
      <c r="Q346" s="68" t="s">
        <v>268</v>
      </c>
      <c r="R346" s="68">
        <v>8.4935788543860831</v>
      </c>
      <c r="S346" s="68" t="s">
        <v>268</v>
      </c>
      <c r="T346" s="68" t="s">
        <v>268</v>
      </c>
      <c r="U346" s="68">
        <v>8.4935788543860831</v>
      </c>
      <c r="X346" s="69" t="b">
        <v>0</v>
      </c>
      <c r="Y346" s="48" t="s">
        <v>269</v>
      </c>
    </row>
    <row r="347" spans="1:25">
      <c r="A347" s="59" t="s">
        <v>924</v>
      </c>
      <c r="B347" s="56" t="s">
        <v>213</v>
      </c>
      <c r="C347" s="56" t="s">
        <v>236</v>
      </c>
      <c r="D347" s="54" t="s">
        <v>144</v>
      </c>
      <c r="E347" s="56">
        <v>9</v>
      </c>
      <c r="F347" s="56">
        <v>5</v>
      </c>
      <c r="G347" s="56">
        <v>13</v>
      </c>
      <c r="H347" s="56">
        <v>18</v>
      </c>
      <c r="I347" s="56">
        <v>13</v>
      </c>
      <c r="J347" s="56">
        <v>5</v>
      </c>
      <c r="K347" s="56">
        <v>63</v>
      </c>
      <c r="L347" s="48">
        <v>58868</v>
      </c>
      <c r="M347" s="48">
        <v>30225</v>
      </c>
      <c r="N347" s="48">
        <v>28643</v>
      </c>
      <c r="O347" s="68">
        <v>29.776674937965261</v>
      </c>
      <c r="P347" s="68">
        <v>16.542597187758478</v>
      </c>
      <c r="Q347" s="68">
        <v>43.01075268817204</v>
      </c>
      <c r="R347" s="68">
        <v>59.553349875930522</v>
      </c>
      <c r="S347" s="68">
        <v>43.01075268817204</v>
      </c>
      <c r="T347" s="68">
        <v>16.542597187758478</v>
      </c>
      <c r="U347" s="68">
        <v>208.43672456575683</v>
      </c>
      <c r="X347" s="69" t="b">
        <v>0</v>
      </c>
      <c r="Y347" s="48" t="s">
        <v>269</v>
      </c>
    </row>
    <row r="348" spans="1:25">
      <c r="A348" s="59" t="s">
        <v>925</v>
      </c>
      <c r="B348" s="56" t="s">
        <v>213</v>
      </c>
      <c r="C348" s="56" t="s">
        <v>236</v>
      </c>
      <c r="D348" s="54" t="s">
        <v>58</v>
      </c>
      <c r="E348" s="56">
        <v>5</v>
      </c>
      <c r="F348" s="56">
        <v>0</v>
      </c>
      <c r="G348" s="56">
        <v>0</v>
      </c>
      <c r="H348" s="56">
        <v>0</v>
      </c>
      <c r="I348" s="56">
        <v>5</v>
      </c>
      <c r="J348" s="56">
        <v>0</v>
      </c>
      <c r="K348" s="56">
        <v>10</v>
      </c>
      <c r="L348" s="48">
        <v>58868</v>
      </c>
      <c r="M348" s="48">
        <v>30225</v>
      </c>
      <c r="N348" s="48">
        <v>28643</v>
      </c>
      <c r="O348" s="68">
        <v>8.4935788543860831</v>
      </c>
      <c r="P348" s="68" t="s">
        <v>268</v>
      </c>
      <c r="Q348" s="68" t="s">
        <v>268</v>
      </c>
      <c r="R348" s="68" t="s">
        <v>268</v>
      </c>
      <c r="S348" s="68">
        <v>8.4935788543860831</v>
      </c>
      <c r="T348" s="68" t="s">
        <v>268</v>
      </c>
      <c r="U348" s="68">
        <v>16.987157708772166</v>
      </c>
      <c r="X348" s="69" t="b">
        <v>0</v>
      </c>
      <c r="Y348" s="48" t="s">
        <v>269</v>
      </c>
    </row>
    <row r="349" spans="1:25">
      <c r="A349" s="59" t="s">
        <v>926</v>
      </c>
      <c r="B349" s="56" t="s">
        <v>213</v>
      </c>
      <c r="C349" s="56" t="s">
        <v>236</v>
      </c>
      <c r="D349" s="54" t="s">
        <v>62</v>
      </c>
      <c r="E349" s="56">
        <v>16</v>
      </c>
      <c r="F349" s="56">
        <v>10</v>
      </c>
      <c r="G349" s="56">
        <v>20</v>
      </c>
      <c r="H349" s="56">
        <v>28</v>
      </c>
      <c r="I349" s="56">
        <v>27</v>
      </c>
      <c r="J349" s="56">
        <v>9</v>
      </c>
      <c r="K349" s="56">
        <v>110</v>
      </c>
      <c r="L349" s="48">
        <v>58868</v>
      </c>
      <c r="M349" s="48">
        <v>30225</v>
      </c>
      <c r="N349" s="48">
        <v>28643</v>
      </c>
      <c r="O349" s="68">
        <v>27.179452334035467</v>
      </c>
      <c r="P349" s="68">
        <v>16.987157708772166</v>
      </c>
      <c r="Q349" s="68">
        <v>33.974315417544332</v>
      </c>
      <c r="R349" s="68">
        <v>47.564041584562077</v>
      </c>
      <c r="S349" s="68">
        <v>45.865325813684855</v>
      </c>
      <c r="T349" s="68">
        <v>15.28844193789495</v>
      </c>
      <c r="U349" s="68">
        <v>186.85873479649385</v>
      </c>
      <c r="X349" s="69" t="b">
        <v>0</v>
      </c>
      <c r="Y349" s="48" t="s">
        <v>269</v>
      </c>
    </row>
    <row r="350" spans="1:25">
      <c r="A350" s="59" t="s">
        <v>927</v>
      </c>
      <c r="B350" s="56" t="s">
        <v>213</v>
      </c>
      <c r="C350" s="56" t="s">
        <v>236</v>
      </c>
      <c r="D350" s="54" t="s">
        <v>272</v>
      </c>
      <c r="E350" s="56">
        <v>0</v>
      </c>
      <c r="F350" s="56">
        <v>0</v>
      </c>
      <c r="G350" s="56">
        <v>5</v>
      </c>
      <c r="H350" s="56">
        <v>8</v>
      </c>
      <c r="I350" s="56">
        <v>5</v>
      </c>
      <c r="J350" s="56">
        <v>0</v>
      </c>
      <c r="K350" s="56">
        <v>18</v>
      </c>
      <c r="L350" s="48">
        <v>58868</v>
      </c>
      <c r="M350" s="48">
        <v>30225</v>
      </c>
      <c r="N350" s="48">
        <v>28643</v>
      </c>
      <c r="O350" s="68" t="s">
        <v>268</v>
      </c>
      <c r="P350" s="68" t="s">
        <v>268</v>
      </c>
      <c r="Q350" s="68">
        <v>8.4935788543860831</v>
      </c>
      <c r="R350" s="68">
        <v>13.589726167017734</v>
      </c>
      <c r="S350" s="68">
        <v>8.4935788543860831</v>
      </c>
      <c r="T350" s="68" t="s">
        <v>268</v>
      </c>
      <c r="U350" s="68">
        <v>30.5768838757899</v>
      </c>
      <c r="X350" s="69" t="b">
        <v>0</v>
      </c>
      <c r="Y350" s="48" t="s">
        <v>269</v>
      </c>
    </row>
    <row r="351" spans="1:25">
      <c r="A351" s="59" t="s">
        <v>928</v>
      </c>
      <c r="B351" s="56" t="s">
        <v>209</v>
      </c>
      <c r="C351" s="56" t="s">
        <v>236</v>
      </c>
      <c r="D351" s="54" t="s">
        <v>198</v>
      </c>
      <c r="E351" s="56">
        <v>5</v>
      </c>
      <c r="F351" s="56">
        <v>9</v>
      </c>
      <c r="G351" s="56">
        <v>6</v>
      </c>
      <c r="H351" s="56">
        <v>12</v>
      </c>
      <c r="I351" s="56">
        <v>5</v>
      </c>
      <c r="J351" s="56">
        <v>0</v>
      </c>
      <c r="K351" s="56">
        <v>37</v>
      </c>
      <c r="L351" s="48">
        <v>58868</v>
      </c>
      <c r="M351" s="48">
        <v>30225</v>
      </c>
      <c r="N351" s="48">
        <v>28643</v>
      </c>
      <c r="O351" s="68">
        <v>8.4935788543860831</v>
      </c>
      <c r="P351" s="68">
        <v>15.28844193789495</v>
      </c>
      <c r="Q351" s="68">
        <v>10.192294625263301</v>
      </c>
      <c r="R351" s="68">
        <v>20.384589250526602</v>
      </c>
      <c r="S351" s="68">
        <v>8.4935788543860831</v>
      </c>
      <c r="T351" s="68" t="s">
        <v>268</v>
      </c>
      <c r="U351" s="68">
        <v>62.852483522457028</v>
      </c>
      <c r="X351" s="69" t="b">
        <v>0</v>
      </c>
      <c r="Y351" s="48" t="s">
        <v>269</v>
      </c>
    </row>
    <row r="352" spans="1:25">
      <c r="A352" s="59" t="s">
        <v>929</v>
      </c>
      <c r="B352" s="56" t="s">
        <v>209</v>
      </c>
      <c r="C352" s="56" t="s">
        <v>236</v>
      </c>
      <c r="D352" s="54" t="s">
        <v>277</v>
      </c>
      <c r="E352" s="56">
        <v>0</v>
      </c>
      <c r="F352" s="56">
        <v>0</v>
      </c>
      <c r="G352" s="56">
        <v>0</v>
      </c>
      <c r="H352" s="56">
        <v>5</v>
      </c>
      <c r="I352" s="56">
        <v>0</v>
      </c>
      <c r="J352" s="56">
        <v>0</v>
      </c>
      <c r="K352" s="56">
        <v>5</v>
      </c>
      <c r="L352" s="48">
        <v>58868</v>
      </c>
      <c r="M352" s="48">
        <v>30225</v>
      </c>
      <c r="N352" s="48">
        <v>28643</v>
      </c>
      <c r="O352" s="68" t="s">
        <v>268</v>
      </c>
      <c r="P352" s="68" t="s">
        <v>268</v>
      </c>
      <c r="Q352" s="68" t="s">
        <v>268</v>
      </c>
      <c r="R352" s="68">
        <v>8.4935788543860831</v>
      </c>
      <c r="S352" s="68" t="s">
        <v>268</v>
      </c>
      <c r="T352" s="68" t="s">
        <v>268</v>
      </c>
      <c r="U352" s="68">
        <v>8.4935788543860831</v>
      </c>
      <c r="X352" s="69" t="b">
        <v>0</v>
      </c>
      <c r="Y352" s="48" t="s">
        <v>269</v>
      </c>
    </row>
    <row r="353" spans="1:25">
      <c r="A353" s="59" t="s">
        <v>930</v>
      </c>
      <c r="B353" s="56" t="s">
        <v>209</v>
      </c>
      <c r="C353" s="56" t="s">
        <v>236</v>
      </c>
      <c r="D353" s="54" t="s">
        <v>199</v>
      </c>
      <c r="E353" s="56">
        <v>8</v>
      </c>
      <c r="F353" s="56">
        <v>5</v>
      </c>
      <c r="G353" s="56">
        <v>5</v>
      </c>
      <c r="H353" s="56">
        <v>6</v>
      </c>
      <c r="I353" s="56">
        <v>11</v>
      </c>
      <c r="J353" s="56">
        <v>0</v>
      </c>
      <c r="K353" s="56">
        <v>35</v>
      </c>
      <c r="L353" s="48">
        <v>58868</v>
      </c>
      <c r="M353" s="48">
        <v>30225</v>
      </c>
      <c r="N353" s="48">
        <v>28643</v>
      </c>
      <c r="O353" s="68">
        <v>13.589726167017734</v>
      </c>
      <c r="P353" s="68">
        <v>8.4935788543860831</v>
      </c>
      <c r="Q353" s="68">
        <v>8.4935788543860831</v>
      </c>
      <c r="R353" s="68">
        <v>10.192294625263301</v>
      </c>
      <c r="S353" s="68">
        <v>18.685873479649384</v>
      </c>
      <c r="T353" s="68" t="s">
        <v>268</v>
      </c>
      <c r="U353" s="68">
        <v>59.455051980702585</v>
      </c>
      <c r="X353" s="69" t="b">
        <v>0</v>
      </c>
      <c r="Y353" s="48" t="s">
        <v>269</v>
      </c>
    </row>
    <row r="354" spans="1:25">
      <c r="A354" s="59" t="s">
        <v>931</v>
      </c>
      <c r="B354" s="56" t="s">
        <v>209</v>
      </c>
      <c r="C354" s="56" t="s">
        <v>236</v>
      </c>
      <c r="D354" s="54" t="s">
        <v>149</v>
      </c>
      <c r="E354" s="56">
        <v>0</v>
      </c>
      <c r="F354" s="56">
        <v>0</v>
      </c>
      <c r="G354" s="56">
        <v>0</v>
      </c>
      <c r="H354" s="56">
        <v>0</v>
      </c>
      <c r="I354" s="56">
        <v>0</v>
      </c>
      <c r="J354" s="56">
        <v>0</v>
      </c>
      <c r="K354" s="56">
        <v>0</v>
      </c>
      <c r="L354" s="48">
        <v>58868</v>
      </c>
      <c r="M354" s="48">
        <v>30225</v>
      </c>
      <c r="N354" s="48">
        <v>28643</v>
      </c>
      <c r="O354" s="68" t="s">
        <v>268</v>
      </c>
      <c r="P354" s="68" t="s">
        <v>268</v>
      </c>
      <c r="Q354" s="68" t="s">
        <v>268</v>
      </c>
      <c r="R354" s="68" t="s">
        <v>268</v>
      </c>
      <c r="S354" s="68" t="s">
        <v>268</v>
      </c>
      <c r="T354" s="68" t="s">
        <v>268</v>
      </c>
      <c r="U354" s="68" t="s">
        <v>268</v>
      </c>
      <c r="X354" s="69" t="b">
        <v>0</v>
      </c>
      <c r="Y354" s="48" t="s">
        <v>269</v>
      </c>
    </row>
    <row r="355" spans="1:25">
      <c r="A355" s="59" t="s">
        <v>932</v>
      </c>
      <c r="B355" s="56" t="s">
        <v>209</v>
      </c>
      <c r="C355" s="56" t="s">
        <v>236</v>
      </c>
      <c r="D355" s="54" t="s">
        <v>93</v>
      </c>
      <c r="E355" s="56">
        <v>0</v>
      </c>
      <c r="F355" s="56">
        <v>0</v>
      </c>
      <c r="G355" s="56">
        <v>5</v>
      </c>
      <c r="H355" s="56">
        <v>0</v>
      </c>
      <c r="I355" s="56">
        <v>5</v>
      </c>
      <c r="J355" s="56">
        <v>0</v>
      </c>
      <c r="K355" s="56">
        <v>10</v>
      </c>
      <c r="L355" s="48">
        <v>58868</v>
      </c>
      <c r="M355" s="48">
        <v>30225</v>
      </c>
      <c r="N355" s="48">
        <v>28643</v>
      </c>
      <c r="O355" s="68" t="s">
        <v>268</v>
      </c>
      <c r="P355" s="68" t="s">
        <v>268</v>
      </c>
      <c r="Q355" s="68">
        <v>8.4935788543860831</v>
      </c>
      <c r="R355" s="68" t="s">
        <v>268</v>
      </c>
      <c r="S355" s="68">
        <v>8.4935788543860831</v>
      </c>
      <c r="T355" s="68" t="s">
        <v>268</v>
      </c>
      <c r="U355" s="68">
        <v>16.987157708772166</v>
      </c>
      <c r="X355" s="69" t="b">
        <v>0</v>
      </c>
      <c r="Y355" s="48" t="s">
        <v>269</v>
      </c>
    </row>
    <row r="356" spans="1:25">
      <c r="A356" s="59" t="s">
        <v>933</v>
      </c>
      <c r="B356" s="56" t="s">
        <v>209</v>
      </c>
      <c r="C356" s="56" t="s">
        <v>236</v>
      </c>
      <c r="D356" s="54" t="s">
        <v>152</v>
      </c>
      <c r="E356" s="56">
        <v>0</v>
      </c>
      <c r="F356" s="56">
        <v>0</v>
      </c>
      <c r="G356" s="56">
        <v>0</v>
      </c>
      <c r="H356" s="56">
        <v>0</v>
      </c>
      <c r="I356" s="56">
        <v>0</v>
      </c>
      <c r="J356" s="56">
        <v>0</v>
      </c>
      <c r="K356" s="56">
        <v>0</v>
      </c>
      <c r="L356" s="48">
        <v>58868</v>
      </c>
      <c r="M356" s="48">
        <v>30225</v>
      </c>
      <c r="N356" s="48">
        <v>28643</v>
      </c>
      <c r="O356" s="68" t="s">
        <v>268</v>
      </c>
      <c r="P356" s="68" t="s">
        <v>268</v>
      </c>
      <c r="Q356" s="68" t="s">
        <v>268</v>
      </c>
      <c r="R356" s="68" t="s">
        <v>268</v>
      </c>
      <c r="S356" s="68" t="s">
        <v>268</v>
      </c>
      <c r="T356" s="68" t="s">
        <v>268</v>
      </c>
      <c r="U356" s="68" t="s">
        <v>268</v>
      </c>
      <c r="X356" s="69" t="b">
        <v>0</v>
      </c>
      <c r="Y356" s="48" t="s">
        <v>269</v>
      </c>
    </row>
    <row r="357" spans="1:25">
      <c r="A357" s="59" t="s">
        <v>934</v>
      </c>
      <c r="B357" s="56" t="s">
        <v>209</v>
      </c>
      <c r="C357" s="56" t="s">
        <v>236</v>
      </c>
      <c r="D357" s="54" t="s">
        <v>153</v>
      </c>
      <c r="E357" s="56">
        <v>8</v>
      </c>
      <c r="F357" s="56">
        <v>9</v>
      </c>
      <c r="G357" s="56">
        <v>5</v>
      </c>
      <c r="H357" s="56">
        <v>0</v>
      </c>
      <c r="I357" s="56">
        <v>0</v>
      </c>
      <c r="J357" s="56">
        <v>0</v>
      </c>
      <c r="K357" s="56">
        <v>22</v>
      </c>
      <c r="L357" s="48">
        <v>58868</v>
      </c>
      <c r="M357" s="48">
        <v>30225</v>
      </c>
      <c r="N357" s="48">
        <v>28643</v>
      </c>
      <c r="O357" s="68">
        <v>13.589726167017734</v>
      </c>
      <c r="P357" s="68">
        <v>15.28844193789495</v>
      </c>
      <c r="Q357" s="68">
        <v>8.4935788543860831</v>
      </c>
      <c r="R357" s="68" t="s">
        <v>268</v>
      </c>
      <c r="S357" s="68" t="s">
        <v>268</v>
      </c>
      <c r="T357" s="68" t="s">
        <v>268</v>
      </c>
      <c r="U357" s="68">
        <v>37.371746959298768</v>
      </c>
      <c r="X357" s="69" t="b">
        <v>0</v>
      </c>
      <c r="Y357" s="48" t="s">
        <v>269</v>
      </c>
    </row>
    <row r="358" spans="1:25">
      <c r="A358" s="59" t="s">
        <v>935</v>
      </c>
      <c r="B358" s="56" t="s">
        <v>209</v>
      </c>
      <c r="C358" s="56" t="s">
        <v>236</v>
      </c>
      <c r="D358" s="54" t="s">
        <v>97</v>
      </c>
      <c r="E358" s="56">
        <v>0</v>
      </c>
      <c r="F358" s="56">
        <v>0</v>
      </c>
      <c r="G358" s="56">
        <v>11</v>
      </c>
      <c r="H358" s="56">
        <v>15</v>
      </c>
      <c r="I358" s="56">
        <v>6</v>
      </c>
      <c r="J358" s="56">
        <v>0</v>
      </c>
      <c r="K358" s="56">
        <v>32</v>
      </c>
      <c r="L358" s="48">
        <v>58868</v>
      </c>
      <c r="M358" s="48">
        <v>30225</v>
      </c>
      <c r="N358" s="48">
        <v>28643</v>
      </c>
      <c r="O358" s="68" t="s">
        <v>268</v>
      </c>
      <c r="P358" s="68" t="s">
        <v>268</v>
      </c>
      <c r="Q358" s="68">
        <v>18.685873479649384</v>
      </c>
      <c r="R358" s="68">
        <v>25.480736563158253</v>
      </c>
      <c r="S358" s="68">
        <v>10.192294625263301</v>
      </c>
      <c r="T358" s="68" t="s">
        <v>268</v>
      </c>
      <c r="U358" s="68">
        <v>54.358904668070934</v>
      </c>
      <c r="X358" s="69" t="b">
        <v>0</v>
      </c>
      <c r="Y358" s="48" t="s">
        <v>269</v>
      </c>
    </row>
    <row r="359" spans="1:25">
      <c r="A359" s="59" t="s">
        <v>936</v>
      </c>
      <c r="B359" s="56" t="s">
        <v>209</v>
      </c>
      <c r="C359" s="56" t="s">
        <v>236</v>
      </c>
      <c r="D359" s="54" t="s">
        <v>285</v>
      </c>
      <c r="E359" s="56">
        <v>5</v>
      </c>
      <c r="F359" s="56">
        <v>0</v>
      </c>
      <c r="G359" s="56">
        <v>0</v>
      </c>
      <c r="H359" s="56">
        <v>0</v>
      </c>
      <c r="I359" s="56">
        <v>0</v>
      </c>
      <c r="J359" s="56">
        <v>0</v>
      </c>
      <c r="K359" s="56">
        <v>5</v>
      </c>
      <c r="L359" s="48">
        <v>58868</v>
      </c>
      <c r="M359" s="48">
        <v>30225</v>
      </c>
      <c r="N359" s="48">
        <v>28643</v>
      </c>
      <c r="O359" s="68">
        <v>8.4935788543860831</v>
      </c>
      <c r="P359" s="68" t="s">
        <v>268</v>
      </c>
      <c r="Q359" s="68" t="s">
        <v>268</v>
      </c>
      <c r="R359" s="68" t="s">
        <v>268</v>
      </c>
      <c r="S359" s="68" t="s">
        <v>268</v>
      </c>
      <c r="T359" s="68" t="s">
        <v>268</v>
      </c>
      <c r="U359" s="68">
        <v>8.4935788543860831</v>
      </c>
      <c r="X359" s="69" t="b">
        <v>0</v>
      </c>
      <c r="Y359" s="48" t="s">
        <v>269</v>
      </c>
    </row>
    <row r="360" spans="1:25">
      <c r="A360" s="59" t="s">
        <v>937</v>
      </c>
      <c r="B360" s="56" t="s">
        <v>209</v>
      </c>
      <c r="C360" s="56" t="s">
        <v>236</v>
      </c>
      <c r="D360" s="54" t="s">
        <v>287</v>
      </c>
      <c r="E360" s="56">
        <v>5</v>
      </c>
      <c r="F360" s="56">
        <v>0</v>
      </c>
      <c r="G360" s="56">
        <v>8</v>
      </c>
      <c r="H360" s="56">
        <v>9</v>
      </c>
      <c r="I360" s="56">
        <v>5</v>
      </c>
      <c r="J360" s="56">
        <v>0</v>
      </c>
      <c r="K360" s="56">
        <v>27</v>
      </c>
      <c r="L360" s="48">
        <v>58868</v>
      </c>
      <c r="M360" s="48">
        <v>30225</v>
      </c>
      <c r="N360" s="48">
        <v>28643</v>
      </c>
      <c r="O360" s="68">
        <v>8.4935788543860831</v>
      </c>
      <c r="P360" s="68" t="s">
        <v>268</v>
      </c>
      <c r="Q360" s="68">
        <v>13.589726167017734</v>
      </c>
      <c r="R360" s="68">
        <v>15.28844193789495</v>
      </c>
      <c r="S360" s="68">
        <v>8.4935788543860831</v>
      </c>
      <c r="T360" s="68" t="s">
        <v>268</v>
      </c>
      <c r="U360" s="68">
        <v>45.865325813684855</v>
      </c>
      <c r="X360" s="69" t="b">
        <v>0</v>
      </c>
      <c r="Y360" s="48" t="s">
        <v>269</v>
      </c>
    </row>
    <row r="361" spans="1:25">
      <c r="A361" s="59" t="s">
        <v>938</v>
      </c>
      <c r="B361" s="56" t="s">
        <v>209</v>
      </c>
      <c r="C361" s="56" t="s">
        <v>236</v>
      </c>
      <c r="D361" s="54" t="s">
        <v>126</v>
      </c>
      <c r="E361" s="56">
        <v>5</v>
      </c>
      <c r="F361" s="56">
        <v>0</v>
      </c>
      <c r="G361" s="56">
        <v>5</v>
      </c>
      <c r="H361" s="56">
        <v>5</v>
      </c>
      <c r="I361" s="56">
        <v>0</v>
      </c>
      <c r="J361" s="56">
        <v>0</v>
      </c>
      <c r="K361" s="56">
        <v>15</v>
      </c>
      <c r="L361" s="48">
        <v>58868</v>
      </c>
      <c r="M361" s="48">
        <v>30225</v>
      </c>
      <c r="N361" s="48">
        <v>28643</v>
      </c>
      <c r="O361" s="68">
        <v>8.4935788543860831</v>
      </c>
      <c r="P361" s="68" t="s">
        <v>268</v>
      </c>
      <c r="Q361" s="68">
        <v>8.4935788543860831</v>
      </c>
      <c r="R361" s="68">
        <v>8.4935788543860831</v>
      </c>
      <c r="S361" s="68" t="s">
        <v>268</v>
      </c>
      <c r="T361" s="68" t="s">
        <v>268</v>
      </c>
      <c r="U361" s="68">
        <v>25.480736563158253</v>
      </c>
      <c r="X361" s="69" t="b">
        <v>0</v>
      </c>
      <c r="Y361" s="48" t="s">
        <v>269</v>
      </c>
    </row>
    <row r="362" spans="1:25">
      <c r="A362" s="59" t="s">
        <v>939</v>
      </c>
      <c r="B362" s="56" t="s">
        <v>209</v>
      </c>
      <c r="C362" s="56" t="s">
        <v>236</v>
      </c>
      <c r="D362" s="54" t="s">
        <v>159</v>
      </c>
      <c r="E362" s="56">
        <v>0</v>
      </c>
      <c r="F362" s="56">
        <v>0</v>
      </c>
      <c r="G362" s="56">
        <v>5</v>
      </c>
      <c r="H362" s="56">
        <v>0</v>
      </c>
      <c r="I362" s="56">
        <v>0</v>
      </c>
      <c r="J362" s="56">
        <v>0</v>
      </c>
      <c r="K362" s="56">
        <v>5</v>
      </c>
      <c r="L362" s="48">
        <v>58868</v>
      </c>
      <c r="M362" s="48">
        <v>30225</v>
      </c>
      <c r="N362" s="48">
        <v>28643</v>
      </c>
      <c r="O362" s="68" t="s">
        <v>268</v>
      </c>
      <c r="P362" s="68" t="s">
        <v>268</v>
      </c>
      <c r="Q362" s="68">
        <v>8.4935788543860831</v>
      </c>
      <c r="R362" s="68" t="s">
        <v>268</v>
      </c>
      <c r="S362" s="68" t="s">
        <v>268</v>
      </c>
      <c r="T362" s="68" t="s">
        <v>268</v>
      </c>
      <c r="U362" s="68">
        <v>8.4935788543860831</v>
      </c>
      <c r="X362" s="69" t="b">
        <v>0</v>
      </c>
      <c r="Y362" s="48" t="s">
        <v>269</v>
      </c>
    </row>
    <row r="363" spans="1:25">
      <c r="A363" s="59" t="s">
        <v>940</v>
      </c>
      <c r="B363" s="56" t="s">
        <v>209</v>
      </c>
      <c r="C363" s="56" t="s">
        <v>236</v>
      </c>
      <c r="D363" s="54" t="s">
        <v>162</v>
      </c>
      <c r="E363" s="56">
        <v>33</v>
      </c>
      <c r="F363" s="56">
        <v>30</v>
      </c>
      <c r="G363" s="56">
        <v>61</v>
      </c>
      <c r="H363" s="56">
        <v>87</v>
      </c>
      <c r="I363" s="56">
        <v>17</v>
      </c>
      <c r="J363" s="56">
        <v>7</v>
      </c>
      <c r="K363" s="56">
        <v>235</v>
      </c>
      <c r="L363" s="48">
        <v>58868</v>
      </c>
      <c r="M363" s="48">
        <v>30225</v>
      </c>
      <c r="N363" s="48">
        <v>28643</v>
      </c>
      <c r="O363" s="68">
        <v>115.21139545438675</v>
      </c>
      <c r="P363" s="68">
        <v>104.7376322312607</v>
      </c>
      <c r="Q363" s="68">
        <v>212.96651887023009</v>
      </c>
      <c r="R363" s="68">
        <v>303.73913347065604</v>
      </c>
      <c r="S363" s="68">
        <v>59.351324931047728</v>
      </c>
      <c r="T363" s="68">
        <v>24.438780853960829</v>
      </c>
      <c r="U363" s="68">
        <v>820.44478581154203</v>
      </c>
      <c r="X363" s="69" t="b">
        <v>0</v>
      </c>
      <c r="Y363" s="48" t="s">
        <v>269</v>
      </c>
    </row>
    <row r="364" spans="1:25">
      <c r="A364" s="59" t="s">
        <v>941</v>
      </c>
      <c r="B364" s="56" t="s">
        <v>209</v>
      </c>
      <c r="C364" s="56" t="s">
        <v>236</v>
      </c>
      <c r="D364" s="54" t="s">
        <v>140</v>
      </c>
      <c r="E364" s="56">
        <v>5</v>
      </c>
      <c r="F364" s="56">
        <v>5</v>
      </c>
      <c r="G364" s="56">
        <v>0</v>
      </c>
      <c r="H364" s="56">
        <v>0</v>
      </c>
      <c r="I364" s="56">
        <v>0</v>
      </c>
      <c r="J364" s="56">
        <v>0</v>
      </c>
      <c r="K364" s="56">
        <v>10</v>
      </c>
      <c r="L364" s="48">
        <v>58868</v>
      </c>
      <c r="M364" s="48">
        <v>30225</v>
      </c>
      <c r="N364" s="48">
        <v>28643</v>
      </c>
      <c r="O364" s="68">
        <v>8.4935788543860831</v>
      </c>
      <c r="P364" s="68">
        <v>8.4935788543860831</v>
      </c>
      <c r="Q364" s="68" t="s">
        <v>268</v>
      </c>
      <c r="R364" s="68" t="s">
        <v>268</v>
      </c>
      <c r="S364" s="68" t="s">
        <v>268</v>
      </c>
      <c r="T364" s="68" t="s">
        <v>268</v>
      </c>
      <c r="U364" s="68">
        <v>16.987157708772166</v>
      </c>
      <c r="X364" s="69" t="b">
        <v>0</v>
      </c>
      <c r="Y364" s="48" t="s">
        <v>269</v>
      </c>
    </row>
    <row r="365" spans="1:25">
      <c r="A365" s="59" t="s">
        <v>942</v>
      </c>
      <c r="B365" s="56" t="s">
        <v>209</v>
      </c>
      <c r="C365" s="56" t="s">
        <v>236</v>
      </c>
      <c r="D365" s="54" t="s">
        <v>58</v>
      </c>
      <c r="E365" s="56">
        <v>0</v>
      </c>
      <c r="F365" s="56">
        <v>0</v>
      </c>
      <c r="G365" s="56">
        <v>0</v>
      </c>
      <c r="H365" s="56">
        <v>0</v>
      </c>
      <c r="I365" s="56">
        <v>5</v>
      </c>
      <c r="J365" s="56">
        <v>0</v>
      </c>
      <c r="K365" s="56">
        <v>5</v>
      </c>
      <c r="L365" s="48">
        <v>58868</v>
      </c>
      <c r="M365" s="48">
        <v>30225</v>
      </c>
      <c r="N365" s="48">
        <v>28643</v>
      </c>
      <c r="O365" s="68" t="s">
        <v>268</v>
      </c>
      <c r="P365" s="68" t="s">
        <v>268</v>
      </c>
      <c r="Q365" s="68" t="s">
        <v>268</v>
      </c>
      <c r="R365" s="68" t="s">
        <v>268</v>
      </c>
      <c r="S365" s="68">
        <v>8.4935788543860831</v>
      </c>
      <c r="T365" s="68" t="s">
        <v>268</v>
      </c>
      <c r="U365" s="68">
        <v>8.4935788543860831</v>
      </c>
      <c r="X365" s="69" t="b">
        <v>0</v>
      </c>
      <c r="Y365" s="48" t="s">
        <v>269</v>
      </c>
    </row>
    <row r="366" spans="1:25">
      <c r="A366" s="59" t="s">
        <v>943</v>
      </c>
      <c r="B366" s="56" t="s">
        <v>209</v>
      </c>
      <c r="C366" s="56" t="s">
        <v>236</v>
      </c>
      <c r="D366" s="54" t="s">
        <v>62</v>
      </c>
      <c r="E366" s="56">
        <v>16</v>
      </c>
      <c r="F366" s="56">
        <v>16</v>
      </c>
      <c r="G366" s="56">
        <v>44</v>
      </c>
      <c r="H366" s="56">
        <v>39</v>
      </c>
      <c r="I366" s="56">
        <v>13</v>
      </c>
      <c r="J366" s="56">
        <v>6</v>
      </c>
      <c r="K366" s="56">
        <v>134</v>
      </c>
      <c r="L366" s="48">
        <v>58868</v>
      </c>
      <c r="M366" s="48">
        <v>30225</v>
      </c>
      <c r="N366" s="48">
        <v>28643</v>
      </c>
      <c r="O366" s="68">
        <v>27.179452334035467</v>
      </c>
      <c r="P366" s="68">
        <v>27.179452334035467</v>
      </c>
      <c r="Q366" s="68">
        <v>74.743493918597537</v>
      </c>
      <c r="R366" s="68">
        <v>66.24991506421145</v>
      </c>
      <c r="S366" s="68">
        <v>22.08330502140382</v>
      </c>
      <c r="T366" s="68">
        <v>10.192294625263301</v>
      </c>
      <c r="U366" s="68">
        <v>227.62791329754705</v>
      </c>
      <c r="X366" s="69" t="b">
        <v>0</v>
      </c>
      <c r="Y366" s="48" t="s">
        <v>269</v>
      </c>
    </row>
    <row r="367" spans="1:25">
      <c r="A367" s="59" t="s">
        <v>944</v>
      </c>
      <c r="B367" s="56" t="s">
        <v>209</v>
      </c>
      <c r="C367" s="56" t="s">
        <v>236</v>
      </c>
      <c r="D367" s="54" t="s">
        <v>272</v>
      </c>
      <c r="E367" s="56">
        <v>5</v>
      </c>
      <c r="F367" s="56">
        <v>8</v>
      </c>
      <c r="G367" s="56">
        <v>11</v>
      </c>
      <c r="H367" s="56">
        <v>8</v>
      </c>
      <c r="I367" s="56">
        <v>9</v>
      </c>
      <c r="J367" s="56">
        <v>0</v>
      </c>
      <c r="K367" s="56">
        <v>41</v>
      </c>
      <c r="L367" s="48">
        <v>58868</v>
      </c>
      <c r="M367" s="48">
        <v>30225</v>
      </c>
      <c r="N367" s="48">
        <v>28643</v>
      </c>
      <c r="O367" s="68">
        <v>8.4935788543860831</v>
      </c>
      <c r="P367" s="68">
        <v>13.589726167017734</v>
      </c>
      <c r="Q367" s="68">
        <v>18.685873479649384</v>
      </c>
      <c r="R367" s="68">
        <v>13.589726167017734</v>
      </c>
      <c r="S367" s="68">
        <v>15.28844193789495</v>
      </c>
      <c r="T367" s="68" t="s">
        <v>268</v>
      </c>
      <c r="U367" s="68">
        <v>69.647346605965893</v>
      </c>
      <c r="X367" s="69" t="b">
        <v>0</v>
      </c>
      <c r="Y367" s="48" t="s">
        <v>269</v>
      </c>
    </row>
    <row r="368" spans="1:25">
      <c r="A368" s="59" t="s">
        <v>945</v>
      </c>
      <c r="B368" s="56" t="s">
        <v>213</v>
      </c>
      <c r="C368" s="56" t="s">
        <v>237</v>
      </c>
      <c r="D368" s="54" t="s">
        <v>198</v>
      </c>
      <c r="E368" s="56">
        <v>0</v>
      </c>
      <c r="F368" s="56">
        <v>0</v>
      </c>
      <c r="G368" s="56">
        <v>0</v>
      </c>
      <c r="H368" s="56">
        <v>0</v>
      </c>
      <c r="I368" s="56">
        <v>0</v>
      </c>
      <c r="J368" s="56">
        <v>0</v>
      </c>
      <c r="K368" s="56">
        <v>0</v>
      </c>
      <c r="L368" s="48">
        <v>36581</v>
      </c>
      <c r="M368" s="48">
        <v>18373</v>
      </c>
      <c r="N368" s="48">
        <v>18208</v>
      </c>
      <c r="O368" s="68" t="s">
        <v>268</v>
      </c>
      <c r="P368" s="68" t="s">
        <v>268</v>
      </c>
      <c r="Q368" s="68" t="s">
        <v>268</v>
      </c>
      <c r="R368" s="68" t="s">
        <v>268</v>
      </c>
      <c r="S368" s="68" t="s">
        <v>268</v>
      </c>
      <c r="T368" s="68" t="s">
        <v>268</v>
      </c>
      <c r="U368" s="68" t="s">
        <v>268</v>
      </c>
      <c r="X368" s="69" t="b">
        <v>0</v>
      </c>
      <c r="Y368" s="48" t="s">
        <v>269</v>
      </c>
    </row>
    <row r="369" spans="1:25">
      <c r="A369" s="59" t="s">
        <v>946</v>
      </c>
      <c r="B369" s="56" t="s">
        <v>213</v>
      </c>
      <c r="C369" s="56" t="s">
        <v>237</v>
      </c>
      <c r="D369" s="54" t="s">
        <v>52</v>
      </c>
      <c r="E369" s="56">
        <v>19</v>
      </c>
      <c r="F369" s="56">
        <v>14</v>
      </c>
      <c r="G369" s="56">
        <v>56</v>
      </c>
      <c r="H369" s="56">
        <v>59</v>
      </c>
      <c r="I369" s="56">
        <v>30</v>
      </c>
      <c r="J369" s="56">
        <v>16</v>
      </c>
      <c r="K369" s="56">
        <v>194</v>
      </c>
      <c r="L369" s="48">
        <v>36581</v>
      </c>
      <c r="M369" s="48">
        <v>18373</v>
      </c>
      <c r="N369" s="48">
        <v>18208</v>
      </c>
      <c r="O369" s="68">
        <v>103.41261633919339</v>
      </c>
      <c r="P369" s="68">
        <v>76.19876993414249</v>
      </c>
      <c r="Q369" s="68">
        <v>304.79507973656996</v>
      </c>
      <c r="R369" s="68">
        <v>321.12338757960049</v>
      </c>
      <c r="S369" s="68">
        <v>163.28307843030532</v>
      </c>
      <c r="T369" s="68">
        <v>87.084308496162848</v>
      </c>
      <c r="U369" s="68">
        <v>1055.8972405159745</v>
      </c>
      <c r="X369" s="69" t="b">
        <v>0</v>
      </c>
      <c r="Y369" s="48" t="s">
        <v>269</v>
      </c>
    </row>
    <row r="370" spans="1:25">
      <c r="A370" s="59" t="s">
        <v>947</v>
      </c>
      <c r="B370" s="56" t="s">
        <v>213</v>
      </c>
      <c r="C370" s="56" t="s">
        <v>237</v>
      </c>
      <c r="D370" s="54" t="s">
        <v>67</v>
      </c>
      <c r="E370" s="56">
        <v>0</v>
      </c>
      <c r="F370" s="56">
        <v>0</v>
      </c>
      <c r="G370" s="56">
        <v>5</v>
      </c>
      <c r="H370" s="56">
        <v>5</v>
      </c>
      <c r="I370" s="56">
        <v>5</v>
      </c>
      <c r="J370" s="56">
        <v>0</v>
      </c>
      <c r="K370" s="56">
        <v>15</v>
      </c>
      <c r="L370" s="48">
        <v>36581</v>
      </c>
      <c r="M370" s="48">
        <v>18373</v>
      </c>
      <c r="N370" s="48">
        <v>18208</v>
      </c>
      <c r="O370" s="68" t="s">
        <v>268</v>
      </c>
      <c r="P370" s="68" t="s">
        <v>268</v>
      </c>
      <c r="Q370" s="68">
        <v>27.213846405050891</v>
      </c>
      <c r="R370" s="68">
        <v>27.213846405050891</v>
      </c>
      <c r="S370" s="68">
        <v>27.213846405050891</v>
      </c>
      <c r="T370" s="68" t="s">
        <v>268</v>
      </c>
      <c r="U370" s="68">
        <v>81.641539215152662</v>
      </c>
      <c r="X370" s="69" t="b">
        <v>0</v>
      </c>
      <c r="Y370" s="48" t="s">
        <v>269</v>
      </c>
    </row>
    <row r="371" spans="1:25">
      <c r="A371" s="59" t="s">
        <v>948</v>
      </c>
      <c r="B371" s="56" t="s">
        <v>213</v>
      </c>
      <c r="C371" s="56" t="s">
        <v>237</v>
      </c>
      <c r="D371" s="54" t="s">
        <v>277</v>
      </c>
      <c r="E371" s="56">
        <v>0</v>
      </c>
      <c r="F371" s="56">
        <v>0</v>
      </c>
      <c r="G371" s="56">
        <v>5</v>
      </c>
      <c r="H371" s="56">
        <v>0</v>
      </c>
      <c r="I371" s="56">
        <v>0</v>
      </c>
      <c r="J371" s="56">
        <v>0</v>
      </c>
      <c r="K371" s="56">
        <v>5</v>
      </c>
      <c r="L371" s="48">
        <v>36581</v>
      </c>
      <c r="M371" s="48">
        <v>18373</v>
      </c>
      <c r="N371" s="48">
        <v>18208</v>
      </c>
      <c r="O371" s="68" t="s">
        <v>268</v>
      </c>
      <c r="P371" s="68" t="s">
        <v>268</v>
      </c>
      <c r="Q371" s="68">
        <v>13.668297750198189</v>
      </c>
      <c r="R371" s="68" t="s">
        <v>268</v>
      </c>
      <c r="S371" s="68" t="s">
        <v>268</v>
      </c>
      <c r="T371" s="68" t="s">
        <v>268</v>
      </c>
      <c r="U371" s="68">
        <v>13.668297750198189</v>
      </c>
      <c r="X371" s="69" t="b">
        <v>0</v>
      </c>
      <c r="Y371" s="48" t="s">
        <v>269</v>
      </c>
    </row>
    <row r="372" spans="1:25">
      <c r="A372" s="59" t="s">
        <v>949</v>
      </c>
      <c r="B372" s="56" t="s">
        <v>213</v>
      </c>
      <c r="C372" s="56" t="s">
        <v>237</v>
      </c>
      <c r="D372" s="54" t="s">
        <v>199</v>
      </c>
      <c r="E372" s="56">
        <v>0</v>
      </c>
      <c r="F372" s="56">
        <v>0</v>
      </c>
      <c r="G372" s="56">
        <v>0</v>
      </c>
      <c r="H372" s="56">
        <v>5</v>
      </c>
      <c r="I372" s="56">
        <v>0</v>
      </c>
      <c r="J372" s="56">
        <v>0</v>
      </c>
      <c r="K372" s="56">
        <v>5</v>
      </c>
      <c r="L372" s="48">
        <v>36581</v>
      </c>
      <c r="M372" s="48">
        <v>18373</v>
      </c>
      <c r="N372" s="48">
        <v>18208</v>
      </c>
      <c r="O372" s="68" t="s">
        <v>268</v>
      </c>
      <c r="P372" s="68" t="s">
        <v>268</v>
      </c>
      <c r="Q372" s="68" t="s">
        <v>268</v>
      </c>
      <c r="R372" s="68">
        <v>13.668297750198189</v>
      </c>
      <c r="S372" s="68" t="s">
        <v>268</v>
      </c>
      <c r="T372" s="68" t="s">
        <v>268</v>
      </c>
      <c r="U372" s="68">
        <v>13.668297750198189</v>
      </c>
      <c r="X372" s="69" t="b">
        <v>0</v>
      </c>
      <c r="Y372" s="48" t="s">
        <v>269</v>
      </c>
    </row>
    <row r="373" spans="1:25">
      <c r="A373" s="59" t="s">
        <v>950</v>
      </c>
      <c r="B373" s="56" t="s">
        <v>213</v>
      </c>
      <c r="C373" s="56" t="s">
        <v>237</v>
      </c>
      <c r="D373" s="54" t="s">
        <v>149</v>
      </c>
      <c r="E373" s="56">
        <v>0</v>
      </c>
      <c r="F373" s="56">
        <v>0</v>
      </c>
      <c r="G373" s="56">
        <v>0</v>
      </c>
      <c r="H373" s="56">
        <v>0</v>
      </c>
      <c r="I373" s="56">
        <v>0</v>
      </c>
      <c r="J373" s="56">
        <v>0</v>
      </c>
      <c r="K373" s="56">
        <v>0</v>
      </c>
      <c r="L373" s="48">
        <v>36581</v>
      </c>
      <c r="M373" s="48">
        <v>18373</v>
      </c>
      <c r="N373" s="48">
        <v>18208</v>
      </c>
      <c r="O373" s="68" t="s">
        <v>268</v>
      </c>
      <c r="P373" s="68" t="s">
        <v>268</v>
      </c>
      <c r="Q373" s="68" t="s">
        <v>268</v>
      </c>
      <c r="R373" s="68" t="s">
        <v>268</v>
      </c>
      <c r="S373" s="68" t="s">
        <v>268</v>
      </c>
      <c r="T373" s="68" t="s">
        <v>268</v>
      </c>
      <c r="U373" s="68" t="s">
        <v>268</v>
      </c>
      <c r="X373" s="69" t="b">
        <v>0</v>
      </c>
      <c r="Y373" s="48" t="s">
        <v>269</v>
      </c>
    </row>
    <row r="374" spans="1:25">
      <c r="A374" s="59" t="s">
        <v>951</v>
      </c>
      <c r="B374" s="56" t="s">
        <v>213</v>
      </c>
      <c r="C374" s="56" t="s">
        <v>237</v>
      </c>
      <c r="D374" s="54" t="s">
        <v>93</v>
      </c>
      <c r="E374" s="56">
        <v>0</v>
      </c>
      <c r="F374" s="56">
        <v>0</v>
      </c>
      <c r="G374" s="56">
        <v>0</v>
      </c>
      <c r="H374" s="56">
        <v>0</v>
      </c>
      <c r="I374" s="56">
        <v>0</v>
      </c>
      <c r="J374" s="56">
        <v>0</v>
      </c>
      <c r="K374" s="56">
        <v>0</v>
      </c>
      <c r="L374" s="48">
        <v>36581</v>
      </c>
      <c r="M374" s="48">
        <v>18373</v>
      </c>
      <c r="N374" s="48">
        <v>18208</v>
      </c>
      <c r="O374" s="68" t="s">
        <v>268</v>
      </c>
      <c r="P374" s="68" t="s">
        <v>268</v>
      </c>
      <c r="Q374" s="68" t="s">
        <v>268</v>
      </c>
      <c r="R374" s="68" t="s">
        <v>268</v>
      </c>
      <c r="S374" s="68" t="s">
        <v>268</v>
      </c>
      <c r="T374" s="68" t="s">
        <v>268</v>
      </c>
      <c r="U374" s="68" t="s">
        <v>268</v>
      </c>
      <c r="X374" s="69" t="b">
        <v>0</v>
      </c>
      <c r="Y374" s="48" t="s">
        <v>269</v>
      </c>
    </row>
    <row r="375" spans="1:25">
      <c r="A375" s="59" t="s">
        <v>952</v>
      </c>
      <c r="B375" s="56" t="s">
        <v>213</v>
      </c>
      <c r="C375" s="56" t="s">
        <v>237</v>
      </c>
      <c r="D375" s="54" t="s">
        <v>152</v>
      </c>
      <c r="E375" s="56">
        <v>0</v>
      </c>
      <c r="F375" s="56">
        <v>0</v>
      </c>
      <c r="G375" s="56">
        <v>0</v>
      </c>
      <c r="H375" s="56">
        <v>0</v>
      </c>
      <c r="I375" s="56">
        <v>0</v>
      </c>
      <c r="J375" s="56">
        <v>0</v>
      </c>
      <c r="K375" s="56">
        <v>0</v>
      </c>
      <c r="L375" s="48">
        <v>36581</v>
      </c>
      <c r="M375" s="48">
        <v>18373</v>
      </c>
      <c r="N375" s="48">
        <v>18208</v>
      </c>
      <c r="O375" s="68" t="s">
        <v>268</v>
      </c>
      <c r="P375" s="68" t="s">
        <v>268</v>
      </c>
      <c r="Q375" s="68" t="s">
        <v>268</v>
      </c>
      <c r="R375" s="68" t="s">
        <v>268</v>
      </c>
      <c r="S375" s="68" t="s">
        <v>268</v>
      </c>
      <c r="T375" s="68" t="s">
        <v>268</v>
      </c>
      <c r="U375" s="68" t="s">
        <v>268</v>
      </c>
      <c r="X375" s="69" t="b">
        <v>0</v>
      </c>
      <c r="Y375" s="48" t="s">
        <v>269</v>
      </c>
    </row>
    <row r="376" spans="1:25">
      <c r="A376" s="59" t="s">
        <v>953</v>
      </c>
      <c r="B376" s="56" t="s">
        <v>213</v>
      </c>
      <c r="C376" s="56" t="s">
        <v>237</v>
      </c>
      <c r="D376" s="54" t="s">
        <v>153</v>
      </c>
      <c r="E376" s="56">
        <v>5</v>
      </c>
      <c r="F376" s="56">
        <v>5</v>
      </c>
      <c r="G376" s="56">
        <v>5</v>
      </c>
      <c r="H376" s="56">
        <v>0</v>
      </c>
      <c r="I376" s="56">
        <v>0</v>
      </c>
      <c r="J376" s="56">
        <v>0</v>
      </c>
      <c r="K376" s="56">
        <v>15</v>
      </c>
      <c r="L376" s="48">
        <v>36581</v>
      </c>
      <c r="M376" s="48">
        <v>18373</v>
      </c>
      <c r="N376" s="48">
        <v>18208</v>
      </c>
      <c r="O376" s="68">
        <v>13.668297750198189</v>
      </c>
      <c r="P376" s="68">
        <v>13.668297750198189</v>
      </c>
      <c r="Q376" s="68">
        <v>13.668297750198189</v>
      </c>
      <c r="R376" s="68" t="s">
        <v>268</v>
      </c>
      <c r="S376" s="68" t="s">
        <v>268</v>
      </c>
      <c r="T376" s="68" t="s">
        <v>268</v>
      </c>
      <c r="U376" s="68">
        <v>41.00489325059457</v>
      </c>
      <c r="X376" s="69" t="b">
        <v>0</v>
      </c>
      <c r="Y376" s="48" t="s">
        <v>269</v>
      </c>
    </row>
    <row r="377" spans="1:25">
      <c r="A377" s="59" t="s">
        <v>954</v>
      </c>
      <c r="B377" s="56" t="s">
        <v>213</v>
      </c>
      <c r="C377" s="56" t="s">
        <v>237</v>
      </c>
      <c r="D377" s="54" t="s">
        <v>97</v>
      </c>
      <c r="E377" s="56">
        <v>0</v>
      </c>
      <c r="F377" s="56">
        <v>0</v>
      </c>
      <c r="G377" s="56">
        <v>5</v>
      </c>
      <c r="H377" s="56">
        <v>11</v>
      </c>
      <c r="I377" s="56">
        <v>5</v>
      </c>
      <c r="J377" s="56">
        <v>0</v>
      </c>
      <c r="K377" s="56">
        <v>21</v>
      </c>
      <c r="L377" s="48">
        <v>36581</v>
      </c>
      <c r="M377" s="48">
        <v>18373</v>
      </c>
      <c r="N377" s="48">
        <v>18208</v>
      </c>
      <c r="O377" s="68" t="s">
        <v>268</v>
      </c>
      <c r="P377" s="68" t="s">
        <v>268</v>
      </c>
      <c r="Q377" s="68">
        <v>13.668297750198189</v>
      </c>
      <c r="R377" s="68">
        <v>30.070255050436018</v>
      </c>
      <c r="S377" s="68">
        <v>13.668297750198189</v>
      </c>
      <c r="T377" s="68" t="s">
        <v>268</v>
      </c>
      <c r="U377" s="68">
        <v>57.406850550832395</v>
      </c>
      <c r="X377" s="69" t="b">
        <v>0</v>
      </c>
      <c r="Y377" s="48" t="s">
        <v>269</v>
      </c>
    </row>
    <row r="378" spans="1:25">
      <c r="A378" s="59" t="s">
        <v>955</v>
      </c>
      <c r="B378" s="56" t="s">
        <v>213</v>
      </c>
      <c r="C378" s="56" t="s">
        <v>237</v>
      </c>
      <c r="D378" s="54" t="s">
        <v>285</v>
      </c>
      <c r="E378" s="56">
        <v>0</v>
      </c>
      <c r="F378" s="56">
        <v>0</v>
      </c>
      <c r="G378" s="56">
        <v>0</v>
      </c>
      <c r="H378" s="56">
        <v>0</v>
      </c>
      <c r="I378" s="56">
        <v>0</v>
      </c>
      <c r="J378" s="56">
        <v>0</v>
      </c>
      <c r="K378" s="56">
        <v>0</v>
      </c>
      <c r="L378" s="48">
        <v>36581</v>
      </c>
      <c r="M378" s="48">
        <v>18373</v>
      </c>
      <c r="N378" s="48">
        <v>18208</v>
      </c>
      <c r="O378" s="68" t="s">
        <v>268</v>
      </c>
      <c r="P378" s="68" t="s">
        <v>268</v>
      </c>
      <c r="Q378" s="68" t="s">
        <v>268</v>
      </c>
      <c r="R378" s="68" t="s">
        <v>268</v>
      </c>
      <c r="S378" s="68" t="s">
        <v>268</v>
      </c>
      <c r="T378" s="68" t="s">
        <v>268</v>
      </c>
      <c r="U378" s="68" t="s">
        <v>268</v>
      </c>
      <c r="X378" s="69" t="b">
        <v>0</v>
      </c>
      <c r="Y378" s="48" t="s">
        <v>269</v>
      </c>
    </row>
    <row r="379" spans="1:25">
      <c r="A379" s="59" t="s">
        <v>956</v>
      </c>
      <c r="B379" s="56" t="s">
        <v>213</v>
      </c>
      <c r="C379" s="56" t="s">
        <v>237</v>
      </c>
      <c r="D379" s="54" t="s">
        <v>287</v>
      </c>
      <c r="E379" s="56">
        <v>0</v>
      </c>
      <c r="F379" s="56">
        <v>5</v>
      </c>
      <c r="G379" s="56">
        <v>11</v>
      </c>
      <c r="H379" s="56">
        <v>6</v>
      </c>
      <c r="I379" s="56">
        <v>5</v>
      </c>
      <c r="J379" s="56">
        <v>0</v>
      </c>
      <c r="K379" s="56">
        <v>27</v>
      </c>
      <c r="L379" s="48">
        <v>36581</v>
      </c>
      <c r="M379" s="48">
        <v>18373</v>
      </c>
      <c r="N379" s="48">
        <v>18208</v>
      </c>
      <c r="O379" s="68" t="s">
        <v>268</v>
      </c>
      <c r="P379" s="68">
        <v>13.668297750198189</v>
      </c>
      <c r="Q379" s="68">
        <v>30.070255050436018</v>
      </c>
      <c r="R379" s="68">
        <v>16.401957300237829</v>
      </c>
      <c r="S379" s="68">
        <v>13.668297750198189</v>
      </c>
      <c r="T379" s="68" t="s">
        <v>268</v>
      </c>
      <c r="U379" s="68">
        <v>73.808807851070227</v>
      </c>
      <c r="X379" s="69" t="b">
        <v>0</v>
      </c>
      <c r="Y379" s="48" t="s">
        <v>269</v>
      </c>
    </row>
    <row r="380" spans="1:25">
      <c r="A380" s="59" t="s">
        <v>957</v>
      </c>
      <c r="B380" s="56" t="s">
        <v>213</v>
      </c>
      <c r="C380" s="56" t="s">
        <v>237</v>
      </c>
      <c r="D380" s="54" t="s">
        <v>126</v>
      </c>
      <c r="E380" s="56">
        <v>0</v>
      </c>
      <c r="F380" s="56">
        <v>0</v>
      </c>
      <c r="G380" s="56">
        <v>0</v>
      </c>
      <c r="H380" s="56">
        <v>0</v>
      </c>
      <c r="I380" s="56">
        <v>0</v>
      </c>
      <c r="J380" s="56">
        <v>0</v>
      </c>
      <c r="K380" s="56">
        <v>0</v>
      </c>
      <c r="L380" s="48">
        <v>36581</v>
      </c>
      <c r="M380" s="48">
        <v>18373</v>
      </c>
      <c r="N380" s="48">
        <v>18208</v>
      </c>
      <c r="O380" s="68" t="s">
        <v>268</v>
      </c>
      <c r="P380" s="68" t="s">
        <v>268</v>
      </c>
      <c r="Q380" s="68" t="s">
        <v>268</v>
      </c>
      <c r="R380" s="68" t="s">
        <v>268</v>
      </c>
      <c r="S380" s="68" t="s">
        <v>268</v>
      </c>
      <c r="T380" s="68" t="s">
        <v>268</v>
      </c>
      <c r="U380" s="68" t="s">
        <v>268</v>
      </c>
      <c r="X380" s="69" t="b">
        <v>0</v>
      </c>
      <c r="Y380" s="48" t="s">
        <v>269</v>
      </c>
    </row>
    <row r="381" spans="1:25">
      <c r="A381" s="59" t="s">
        <v>958</v>
      </c>
      <c r="B381" s="56" t="s">
        <v>213</v>
      </c>
      <c r="C381" s="56" t="s">
        <v>237</v>
      </c>
      <c r="D381" s="54" t="s">
        <v>130</v>
      </c>
      <c r="E381" s="56">
        <v>0</v>
      </c>
      <c r="F381" s="56">
        <v>0</v>
      </c>
      <c r="G381" s="56">
        <v>0</v>
      </c>
      <c r="H381" s="56">
        <v>0</v>
      </c>
      <c r="I381" s="56">
        <v>5</v>
      </c>
      <c r="J381" s="56">
        <v>0</v>
      </c>
      <c r="K381" s="56">
        <v>5</v>
      </c>
      <c r="L381" s="48">
        <v>36581</v>
      </c>
      <c r="M381" s="48">
        <v>18373</v>
      </c>
      <c r="N381" s="48">
        <v>18208</v>
      </c>
      <c r="O381" s="68" t="s">
        <v>268</v>
      </c>
      <c r="P381" s="68" t="s">
        <v>268</v>
      </c>
      <c r="Q381" s="68" t="s">
        <v>268</v>
      </c>
      <c r="R381" s="68" t="s">
        <v>268</v>
      </c>
      <c r="S381" s="68">
        <v>27.213846405050891</v>
      </c>
      <c r="T381" s="68" t="s">
        <v>268</v>
      </c>
      <c r="U381" s="68">
        <v>27.213846405050891</v>
      </c>
      <c r="X381" s="69" t="b">
        <v>0</v>
      </c>
      <c r="Y381" s="48" t="s">
        <v>269</v>
      </c>
    </row>
    <row r="382" spans="1:25">
      <c r="A382" s="59" t="s">
        <v>959</v>
      </c>
      <c r="B382" s="56" t="s">
        <v>213</v>
      </c>
      <c r="C382" s="56" t="s">
        <v>237</v>
      </c>
      <c r="D382" s="54" t="s">
        <v>159</v>
      </c>
      <c r="E382" s="56">
        <v>0</v>
      </c>
      <c r="F382" s="56">
        <v>0</v>
      </c>
      <c r="G382" s="56">
        <v>0</v>
      </c>
      <c r="H382" s="56">
        <v>0</v>
      </c>
      <c r="I382" s="56">
        <v>0</v>
      </c>
      <c r="J382" s="56">
        <v>0</v>
      </c>
      <c r="K382" s="56">
        <v>0</v>
      </c>
      <c r="L382" s="48">
        <v>36581</v>
      </c>
      <c r="M382" s="48">
        <v>18373</v>
      </c>
      <c r="N382" s="48">
        <v>18208</v>
      </c>
      <c r="O382" s="68" t="s">
        <v>268</v>
      </c>
      <c r="P382" s="68" t="s">
        <v>268</v>
      </c>
      <c r="Q382" s="68" t="s">
        <v>268</v>
      </c>
      <c r="R382" s="68" t="s">
        <v>268</v>
      </c>
      <c r="S382" s="68" t="s">
        <v>268</v>
      </c>
      <c r="T382" s="68" t="s">
        <v>268</v>
      </c>
      <c r="U382" s="68" t="s">
        <v>268</v>
      </c>
      <c r="X382" s="69" t="b">
        <v>0</v>
      </c>
      <c r="Y382" s="48" t="s">
        <v>269</v>
      </c>
    </row>
    <row r="383" spans="1:25">
      <c r="A383" s="59" t="s">
        <v>960</v>
      </c>
      <c r="B383" s="56" t="s">
        <v>213</v>
      </c>
      <c r="C383" s="56" t="s">
        <v>237</v>
      </c>
      <c r="D383" s="54" t="s">
        <v>140</v>
      </c>
      <c r="E383" s="56">
        <v>0</v>
      </c>
      <c r="F383" s="56">
        <v>0</v>
      </c>
      <c r="G383" s="56">
        <v>0</v>
      </c>
      <c r="H383" s="56">
        <v>0</v>
      </c>
      <c r="I383" s="56">
        <v>0</v>
      </c>
      <c r="J383" s="56">
        <v>0</v>
      </c>
      <c r="K383" s="56">
        <v>0</v>
      </c>
      <c r="L383" s="48">
        <v>36581</v>
      </c>
      <c r="M383" s="48">
        <v>18373</v>
      </c>
      <c r="N383" s="48">
        <v>18208</v>
      </c>
      <c r="O383" s="68" t="s">
        <v>268</v>
      </c>
      <c r="P383" s="68" t="s">
        <v>268</v>
      </c>
      <c r="Q383" s="68" t="s">
        <v>268</v>
      </c>
      <c r="R383" s="68" t="s">
        <v>268</v>
      </c>
      <c r="S383" s="68" t="s">
        <v>268</v>
      </c>
      <c r="T383" s="68" t="s">
        <v>268</v>
      </c>
      <c r="U383" s="68" t="s">
        <v>268</v>
      </c>
      <c r="X383" s="69" t="b">
        <v>0</v>
      </c>
      <c r="Y383" s="48" t="s">
        <v>269</v>
      </c>
    </row>
    <row r="384" spans="1:25">
      <c r="A384" s="59" t="s">
        <v>961</v>
      </c>
      <c r="B384" s="56" t="s">
        <v>213</v>
      </c>
      <c r="C384" s="56" t="s">
        <v>237</v>
      </c>
      <c r="D384" s="54" t="s">
        <v>144</v>
      </c>
      <c r="E384" s="56">
        <v>0</v>
      </c>
      <c r="F384" s="56">
        <v>0</v>
      </c>
      <c r="G384" s="56">
        <v>10</v>
      </c>
      <c r="H384" s="56">
        <v>5</v>
      </c>
      <c r="I384" s="56">
        <v>6</v>
      </c>
      <c r="J384" s="56">
        <v>0</v>
      </c>
      <c r="K384" s="56">
        <v>21</v>
      </c>
      <c r="L384" s="48">
        <v>36581</v>
      </c>
      <c r="M384" s="48">
        <v>18373</v>
      </c>
      <c r="N384" s="48">
        <v>18208</v>
      </c>
      <c r="O384" s="68" t="s">
        <v>268</v>
      </c>
      <c r="P384" s="68" t="s">
        <v>268</v>
      </c>
      <c r="Q384" s="68">
        <v>54.427692810101782</v>
      </c>
      <c r="R384" s="68">
        <v>27.213846405050891</v>
      </c>
      <c r="S384" s="68">
        <v>32.656615686061066</v>
      </c>
      <c r="T384" s="68" t="s">
        <v>268</v>
      </c>
      <c r="U384" s="68">
        <v>114.29815490121374</v>
      </c>
      <c r="X384" s="69" t="b">
        <v>0</v>
      </c>
      <c r="Y384" s="48" t="s">
        <v>269</v>
      </c>
    </row>
    <row r="385" spans="1:25">
      <c r="A385" s="59" t="s">
        <v>962</v>
      </c>
      <c r="B385" s="56" t="s">
        <v>213</v>
      </c>
      <c r="C385" s="56" t="s">
        <v>237</v>
      </c>
      <c r="D385" s="54" t="s">
        <v>58</v>
      </c>
      <c r="E385" s="56">
        <v>0</v>
      </c>
      <c r="F385" s="56">
        <v>0</v>
      </c>
      <c r="G385" s="56">
        <v>0</v>
      </c>
      <c r="H385" s="56">
        <v>0</v>
      </c>
      <c r="I385" s="56">
        <v>0</v>
      </c>
      <c r="J385" s="56">
        <v>0</v>
      </c>
      <c r="K385" s="56">
        <v>0</v>
      </c>
      <c r="L385" s="48">
        <v>36581</v>
      </c>
      <c r="M385" s="48">
        <v>18373</v>
      </c>
      <c r="N385" s="48">
        <v>18208</v>
      </c>
      <c r="O385" s="68" t="s">
        <v>268</v>
      </c>
      <c r="P385" s="68" t="s">
        <v>268</v>
      </c>
      <c r="Q385" s="68" t="s">
        <v>268</v>
      </c>
      <c r="R385" s="68" t="s">
        <v>268</v>
      </c>
      <c r="S385" s="68" t="s">
        <v>268</v>
      </c>
      <c r="T385" s="68" t="s">
        <v>268</v>
      </c>
      <c r="U385" s="68" t="s">
        <v>268</v>
      </c>
      <c r="X385" s="69" t="b">
        <v>0</v>
      </c>
      <c r="Y385" s="48" t="s">
        <v>269</v>
      </c>
    </row>
    <row r="386" spans="1:25">
      <c r="A386" s="59" t="s">
        <v>963</v>
      </c>
      <c r="B386" s="56" t="s">
        <v>213</v>
      </c>
      <c r="C386" s="56" t="s">
        <v>237</v>
      </c>
      <c r="D386" s="54" t="s">
        <v>62</v>
      </c>
      <c r="E386" s="56">
        <v>5</v>
      </c>
      <c r="F386" s="56">
        <v>6</v>
      </c>
      <c r="G386" s="56">
        <v>15</v>
      </c>
      <c r="H386" s="56">
        <v>17</v>
      </c>
      <c r="I386" s="56">
        <v>9</v>
      </c>
      <c r="J386" s="56">
        <v>0</v>
      </c>
      <c r="K386" s="56">
        <v>52</v>
      </c>
      <c r="L386" s="48">
        <v>36581</v>
      </c>
      <c r="M386" s="48">
        <v>18373</v>
      </c>
      <c r="N386" s="48">
        <v>18208</v>
      </c>
      <c r="O386" s="68">
        <v>13.668297750198189</v>
      </c>
      <c r="P386" s="68">
        <v>16.401957300237829</v>
      </c>
      <c r="Q386" s="68">
        <v>41.00489325059457</v>
      </c>
      <c r="R386" s="68">
        <v>46.472212350673843</v>
      </c>
      <c r="S386" s="68">
        <v>24.602935950356741</v>
      </c>
      <c r="T386" s="68" t="s">
        <v>268</v>
      </c>
      <c r="U386" s="68">
        <v>142.15029660206119</v>
      </c>
      <c r="X386" s="69" t="b">
        <v>0</v>
      </c>
      <c r="Y386" s="48" t="s">
        <v>269</v>
      </c>
    </row>
    <row r="387" spans="1:25">
      <c r="A387" s="59" t="s">
        <v>964</v>
      </c>
      <c r="B387" s="56" t="s">
        <v>213</v>
      </c>
      <c r="C387" s="56" t="s">
        <v>237</v>
      </c>
      <c r="D387" s="54" t="s">
        <v>272</v>
      </c>
      <c r="E387" s="56">
        <v>0</v>
      </c>
      <c r="F387" s="56">
        <v>0</v>
      </c>
      <c r="G387" s="56">
        <v>0</v>
      </c>
      <c r="H387" s="56">
        <v>5</v>
      </c>
      <c r="I387" s="56">
        <v>0</v>
      </c>
      <c r="J387" s="56">
        <v>0</v>
      </c>
      <c r="K387" s="56">
        <v>5</v>
      </c>
      <c r="L387" s="48">
        <v>36581</v>
      </c>
      <c r="M387" s="48">
        <v>18373</v>
      </c>
      <c r="N387" s="48">
        <v>18208</v>
      </c>
      <c r="O387" s="68" t="s">
        <v>268</v>
      </c>
      <c r="P387" s="68" t="s">
        <v>268</v>
      </c>
      <c r="Q387" s="68" t="s">
        <v>268</v>
      </c>
      <c r="R387" s="68">
        <v>13.668297750198189</v>
      </c>
      <c r="S387" s="68" t="s">
        <v>268</v>
      </c>
      <c r="T387" s="68" t="s">
        <v>268</v>
      </c>
      <c r="U387" s="68">
        <v>13.668297750198189</v>
      </c>
      <c r="X387" s="69" t="b">
        <v>0</v>
      </c>
      <c r="Y387" s="48" t="s">
        <v>269</v>
      </c>
    </row>
    <row r="388" spans="1:25">
      <c r="A388" s="59" t="s">
        <v>965</v>
      </c>
      <c r="B388" s="56" t="s">
        <v>209</v>
      </c>
      <c r="C388" s="56" t="s">
        <v>237</v>
      </c>
      <c r="D388" s="54" t="s">
        <v>198</v>
      </c>
      <c r="E388" s="56">
        <v>0</v>
      </c>
      <c r="F388" s="56">
        <v>5</v>
      </c>
      <c r="G388" s="56">
        <v>5</v>
      </c>
      <c r="H388" s="56">
        <v>5</v>
      </c>
      <c r="I388" s="56">
        <v>0</v>
      </c>
      <c r="J388" s="56">
        <v>0</v>
      </c>
      <c r="K388" s="56">
        <v>15</v>
      </c>
      <c r="L388" s="48">
        <v>36581</v>
      </c>
      <c r="M388" s="48">
        <v>18373</v>
      </c>
      <c r="N388" s="48">
        <v>18208</v>
      </c>
      <c r="O388" s="68" t="s">
        <v>268</v>
      </c>
      <c r="P388" s="68">
        <v>13.668297750198189</v>
      </c>
      <c r="Q388" s="68">
        <v>13.668297750198189</v>
      </c>
      <c r="R388" s="68">
        <v>13.668297750198189</v>
      </c>
      <c r="S388" s="68" t="s">
        <v>268</v>
      </c>
      <c r="T388" s="68" t="s">
        <v>268</v>
      </c>
      <c r="U388" s="68">
        <v>41.00489325059457</v>
      </c>
      <c r="X388" s="69" t="b">
        <v>0</v>
      </c>
      <c r="Y388" s="48" t="s">
        <v>269</v>
      </c>
    </row>
    <row r="389" spans="1:25">
      <c r="A389" s="59" t="s">
        <v>966</v>
      </c>
      <c r="B389" s="56" t="s">
        <v>209</v>
      </c>
      <c r="C389" s="56" t="s">
        <v>237</v>
      </c>
      <c r="D389" s="54" t="s">
        <v>277</v>
      </c>
      <c r="E389" s="56">
        <v>0</v>
      </c>
      <c r="F389" s="56">
        <v>0</v>
      </c>
      <c r="G389" s="56">
        <v>0</v>
      </c>
      <c r="H389" s="56">
        <v>0</v>
      </c>
      <c r="I389" s="56">
        <v>0</v>
      </c>
      <c r="J389" s="56">
        <v>0</v>
      </c>
      <c r="K389" s="56">
        <v>0</v>
      </c>
      <c r="L389" s="48">
        <v>36581</v>
      </c>
      <c r="M389" s="48">
        <v>18373</v>
      </c>
      <c r="N389" s="48">
        <v>18208</v>
      </c>
      <c r="O389" s="68" t="s">
        <v>268</v>
      </c>
      <c r="P389" s="68" t="s">
        <v>268</v>
      </c>
      <c r="Q389" s="68" t="s">
        <v>268</v>
      </c>
      <c r="R389" s="68" t="s">
        <v>268</v>
      </c>
      <c r="S389" s="68" t="s">
        <v>268</v>
      </c>
      <c r="T389" s="68" t="s">
        <v>268</v>
      </c>
      <c r="U389" s="68" t="s">
        <v>268</v>
      </c>
      <c r="X389" s="69" t="b">
        <v>0</v>
      </c>
      <c r="Y389" s="48" t="s">
        <v>269</v>
      </c>
    </row>
    <row r="390" spans="1:25">
      <c r="A390" s="59" t="s">
        <v>967</v>
      </c>
      <c r="B390" s="56" t="s">
        <v>209</v>
      </c>
      <c r="C390" s="56" t="s">
        <v>237</v>
      </c>
      <c r="D390" s="54" t="s">
        <v>199</v>
      </c>
      <c r="E390" s="56">
        <v>5</v>
      </c>
      <c r="F390" s="56">
        <v>0</v>
      </c>
      <c r="G390" s="56">
        <v>0</v>
      </c>
      <c r="H390" s="56">
        <v>5</v>
      </c>
      <c r="I390" s="56">
        <v>0</v>
      </c>
      <c r="J390" s="56">
        <v>0</v>
      </c>
      <c r="K390" s="56">
        <v>10</v>
      </c>
      <c r="L390" s="48">
        <v>36581</v>
      </c>
      <c r="M390" s="48">
        <v>18373</v>
      </c>
      <c r="N390" s="48">
        <v>18208</v>
      </c>
      <c r="O390" s="68">
        <v>13.668297750198189</v>
      </c>
      <c r="P390" s="68" t="s">
        <v>268</v>
      </c>
      <c r="Q390" s="68" t="s">
        <v>268</v>
      </c>
      <c r="R390" s="68">
        <v>13.668297750198189</v>
      </c>
      <c r="S390" s="68" t="s">
        <v>268</v>
      </c>
      <c r="T390" s="68" t="s">
        <v>268</v>
      </c>
      <c r="U390" s="68">
        <v>27.336595500396378</v>
      </c>
      <c r="X390" s="69" t="b">
        <v>0</v>
      </c>
      <c r="Y390" s="48" t="s">
        <v>269</v>
      </c>
    </row>
    <row r="391" spans="1:25">
      <c r="A391" s="59" t="s">
        <v>968</v>
      </c>
      <c r="B391" s="56" t="s">
        <v>209</v>
      </c>
      <c r="C391" s="56" t="s">
        <v>237</v>
      </c>
      <c r="D391" s="54" t="s">
        <v>149</v>
      </c>
      <c r="E391" s="56">
        <v>0</v>
      </c>
      <c r="F391" s="56">
        <v>0</v>
      </c>
      <c r="G391" s="56">
        <v>0</v>
      </c>
      <c r="H391" s="56">
        <v>0</v>
      </c>
      <c r="I391" s="56">
        <v>0</v>
      </c>
      <c r="J391" s="56">
        <v>0</v>
      </c>
      <c r="K391" s="56">
        <v>0</v>
      </c>
      <c r="L391" s="48">
        <v>36581</v>
      </c>
      <c r="M391" s="48">
        <v>18373</v>
      </c>
      <c r="N391" s="48">
        <v>18208</v>
      </c>
      <c r="O391" s="68" t="s">
        <v>268</v>
      </c>
      <c r="P391" s="68" t="s">
        <v>268</v>
      </c>
      <c r="Q391" s="68" t="s">
        <v>268</v>
      </c>
      <c r="R391" s="68" t="s">
        <v>268</v>
      </c>
      <c r="S391" s="68" t="s">
        <v>268</v>
      </c>
      <c r="T391" s="68" t="s">
        <v>268</v>
      </c>
      <c r="U391" s="68" t="s">
        <v>268</v>
      </c>
      <c r="X391" s="69" t="b">
        <v>0</v>
      </c>
      <c r="Y391" s="48" t="s">
        <v>269</v>
      </c>
    </row>
    <row r="392" spans="1:25">
      <c r="A392" s="59" t="s">
        <v>969</v>
      </c>
      <c r="B392" s="56" t="s">
        <v>209</v>
      </c>
      <c r="C392" s="56" t="s">
        <v>237</v>
      </c>
      <c r="D392" s="54" t="s">
        <v>93</v>
      </c>
      <c r="E392" s="56">
        <v>0</v>
      </c>
      <c r="F392" s="56">
        <v>0</v>
      </c>
      <c r="G392" s="56">
        <v>0</v>
      </c>
      <c r="H392" s="56">
        <v>0</v>
      </c>
      <c r="I392" s="56">
        <v>0</v>
      </c>
      <c r="J392" s="56">
        <v>0</v>
      </c>
      <c r="K392" s="56">
        <v>0</v>
      </c>
      <c r="L392" s="48">
        <v>36581</v>
      </c>
      <c r="M392" s="48">
        <v>18373</v>
      </c>
      <c r="N392" s="48">
        <v>18208</v>
      </c>
      <c r="O392" s="68" t="s">
        <v>268</v>
      </c>
      <c r="P392" s="68" t="s">
        <v>268</v>
      </c>
      <c r="Q392" s="68" t="s">
        <v>268</v>
      </c>
      <c r="R392" s="68" t="s">
        <v>268</v>
      </c>
      <c r="S392" s="68" t="s">
        <v>268</v>
      </c>
      <c r="T392" s="68" t="s">
        <v>268</v>
      </c>
      <c r="U392" s="68" t="s">
        <v>268</v>
      </c>
      <c r="X392" s="69" t="b">
        <v>0</v>
      </c>
      <c r="Y392" s="48" t="s">
        <v>269</v>
      </c>
    </row>
    <row r="393" spans="1:25">
      <c r="A393" s="59" t="s">
        <v>970</v>
      </c>
      <c r="B393" s="56" t="s">
        <v>209</v>
      </c>
      <c r="C393" s="56" t="s">
        <v>237</v>
      </c>
      <c r="D393" s="54" t="s">
        <v>152</v>
      </c>
      <c r="E393" s="56">
        <v>0</v>
      </c>
      <c r="F393" s="56">
        <v>0</v>
      </c>
      <c r="G393" s="56">
        <v>0</v>
      </c>
      <c r="H393" s="56">
        <v>0</v>
      </c>
      <c r="I393" s="56">
        <v>0</v>
      </c>
      <c r="J393" s="56">
        <v>0</v>
      </c>
      <c r="K393" s="56">
        <v>0</v>
      </c>
      <c r="L393" s="48">
        <v>36581</v>
      </c>
      <c r="M393" s="48">
        <v>18373</v>
      </c>
      <c r="N393" s="48">
        <v>18208</v>
      </c>
      <c r="O393" s="68" t="s">
        <v>268</v>
      </c>
      <c r="P393" s="68" t="s">
        <v>268</v>
      </c>
      <c r="Q393" s="68" t="s">
        <v>268</v>
      </c>
      <c r="R393" s="68" t="s">
        <v>268</v>
      </c>
      <c r="S393" s="68" t="s">
        <v>268</v>
      </c>
      <c r="T393" s="68" t="s">
        <v>268</v>
      </c>
      <c r="U393" s="68" t="s">
        <v>268</v>
      </c>
      <c r="X393" s="69" t="b">
        <v>0</v>
      </c>
      <c r="Y393" s="48" t="s">
        <v>269</v>
      </c>
    </row>
    <row r="394" spans="1:25">
      <c r="A394" s="59" t="s">
        <v>971</v>
      </c>
      <c r="B394" s="56" t="s">
        <v>209</v>
      </c>
      <c r="C394" s="56" t="s">
        <v>237</v>
      </c>
      <c r="D394" s="54" t="s">
        <v>153</v>
      </c>
      <c r="E394" s="56">
        <v>5</v>
      </c>
      <c r="F394" s="56">
        <v>0</v>
      </c>
      <c r="G394" s="56">
        <v>5</v>
      </c>
      <c r="H394" s="56">
        <v>0</v>
      </c>
      <c r="I394" s="56">
        <v>5</v>
      </c>
      <c r="J394" s="56">
        <v>0</v>
      </c>
      <c r="K394" s="56">
        <v>15</v>
      </c>
      <c r="L394" s="48">
        <v>36581</v>
      </c>
      <c r="M394" s="48">
        <v>18373</v>
      </c>
      <c r="N394" s="48">
        <v>18208</v>
      </c>
      <c r="O394" s="68">
        <v>13.668297750198189</v>
      </c>
      <c r="P394" s="68" t="s">
        <v>268</v>
      </c>
      <c r="Q394" s="68">
        <v>13.668297750198189</v>
      </c>
      <c r="R394" s="68" t="s">
        <v>268</v>
      </c>
      <c r="S394" s="68">
        <v>13.668297750198189</v>
      </c>
      <c r="T394" s="68" t="s">
        <v>268</v>
      </c>
      <c r="U394" s="68">
        <v>41.00489325059457</v>
      </c>
      <c r="X394" s="69" t="b">
        <v>0</v>
      </c>
      <c r="Y394" s="48" t="s">
        <v>269</v>
      </c>
    </row>
    <row r="395" spans="1:25">
      <c r="A395" s="59" t="s">
        <v>972</v>
      </c>
      <c r="B395" s="56" t="s">
        <v>209</v>
      </c>
      <c r="C395" s="56" t="s">
        <v>237</v>
      </c>
      <c r="D395" s="54" t="s">
        <v>97</v>
      </c>
      <c r="E395" s="56">
        <v>5</v>
      </c>
      <c r="F395" s="56">
        <v>5</v>
      </c>
      <c r="G395" s="56">
        <v>5</v>
      </c>
      <c r="H395" s="56">
        <v>5</v>
      </c>
      <c r="I395" s="56">
        <v>5</v>
      </c>
      <c r="J395" s="56">
        <v>0</v>
      </c>
      <c r="K395" s="56">
        <v>25</v>
      </c>
      <c r="L395" s="48">
        <v>36581</v>
      </c>
      <c r="M395" s="48">
        <v>18373</v>
      </c>
      <c r="N395" s="48">
        <v>18208</v>
      </c>
      <c r="O395" s="68">
        <v>13.668297750198189</v>
      </c>
      <c r="P395" s="68">
        <v>13.668297750198189</v>
      </c>
      <c r="Q395" s="68">
        <v>13.668297750198189</v>
      </c>
      <c r="R395" s="68">
        <v>13.668297750198189</v>
      </c>
      <c r="S395" s="68">
        <v>13.668297750198189</v>
      </c>
      <c r="T395" s="68" t="s">
        <v>268</v>
      </c>
      <c r="U395" s="68">
        <v>68.341488750990962</v>
      </c>
      <c r="X395" s="69" t="b">
        <v>0</v>
      </c>
      <c r="Y395" s="48" t="s">
        <v>269</v>
      </c>
    </row>
    <row r="396" spans="1:25">
      <c r="A396" s="59" t="s">
        <v>973</v>
      </c>
      <c r="B396" s="56" t="s">
        <v>209</v>
      </c>
      <c r="C396" s="56" t="s">
        <v>237</v>
      </c>
      <c r="D396" s="54" t="s">
        <v>285</v>
      </c>
      <c r="E396" s="56">
        <v>0</v>
      </c>
      <c r="F396" s="56">
        <v>0</v>
      </c>
      <c r="G396" s="56">
        <v>5</v>
      </c>
      <c r="H396" s="56">
        <v>0</v>
      </c>
      <c r="I396" s="56">
        <v>0</v>
      </c>
      <c r="J396" s="56">
        <v>0</v>
      </c>
      <c r="K396" s="56">
        <v>5</v>
      </c>
      <c r="L396" s="48">
        <v>36581</v>
      </c>
      <c r="M396" s="48">
        <v>18373</v>
      </c>
      <c r="N396" s="48">
        <v>18208</v>
      </c>
      <c r="O396" s="68" t="s">
        <v>268</v>
      </c>
      <c r="P396" s="68" t="s">
        <v>268</v>
      </c>
      <c r="Q396" s="68">
        <v>13.668297750198189</v>
      </c>
      <c r="R396" s="68" t="s">
        <v>268</v>
      </c>
      <c r="S396" s="68" t="s">
        <v>268</v>
      </c>
      <c r="T396" s="68" t="s">
        <v>268</v>
      </c>
      <c r="U396" s="68">
        <v>13.668297750198189</v>
      </c>
      <c r="X396" s="69" t="b">
        <v>0</v>
      </c>
      <c r="Y396" s="48" t="s">
        <v>269</v>
      </c>
    </row>
    <row r="397" spans="1:25">
      <c r="A397" s="59" t="s">
        <v>974</v>
      </c>
      <c r="B397" s="56" t="s">
        <v>209</v>
      </c>
      <c r="C397" s="56" t="s">
        <v>237</v>
      </c>
      <c r="D397" s="54" t="s">
        <v>287</v>
      </c>
      <c r="E397" s="56">
        <v>0</v>
      </c>
      <c r="F397" s="56">
        <v>0</v>
      </c>
      <c r="G397" s="56">
        <v>5</v>
      </c>
      <c r="H397" s="56">
        <v>5</v>
      </c>
      <c r="I397" s="56">
        <v>0</v>
      </c>
      <c r="J397" s="56">
        <v>0</v>
      </c>
      <c r="K397" s="56">
        <v>10</v>
      </c>
      <c r="L397" s="48">
        <v>36581</v>
      </c>
      <c r="M397" s="48">
        <v>18373</v>
      </c>
      <c r="N397" s="48">
        <v>18208</v>
      </c>
      <c r="O397" s="68" t="s">
        <v>268</v>
      </c>
      <c r="P397" s="68" t="s">
        <v>268</v>
      </c>
      <c r="Q397" s="68">
        <v>13.668297750198189</v>
      </c>
      <c r="R397" s="68">
        <v>13.668297750198189</v>
      </c>
      <c r="S397" s="68" t="s">
        <v>268</v>
      </c>
      <c r="T397" s="68" t="s">
        <v>268</v>
      </c>
      <c r="U397" s="68">
        <v>27.336595500396378</v>
      </c>
      <c r="X397" s="69" t="b">
        <v>0</v>
      </c>
      <c r="Y397" s="48" t="s">
        <v>269</v>
      </c>
    </row>
    <row r="398" spans="1:25">
      <c r="A398" s="59" t="s">
        <v>975</v>
      </c>
      <c r="B398" s="56" t="s">
        <v>209</v>
      </c>
      <c r="C398" s="56" t="s">
        <v>237</v>
      </c>
      <c r="D398" s="54" t="s">
        <v>126</v>
      </c>
      <c r="E398" s="56">
        <v>0</v>
      </c>
      <c r="F398" s="56">
        <v>0</v>
      </c>
      <c r="G398" s="56">
        <v>5</v>
      </c>
      <c r="H398" s="56">
        <v>0</v>
      </c>
      <c r="I398" s="56">
        <v>0</v>
      </c>
      <c r="J398" s="56">
        <v>0</v>
      </c>
      <c r="K398" s="56">
        <v>5</v>
      </c>
      <c r="L398" s="48">
        <v>36581</v>
      </c>
      <c r="M398" s="48">
        <v>18373</v>
      </c>
      <c r="N398" s="48">
        <v>18208</v>
      </c>
      <c r="O398" s="68" t="s">
        <v>268</v>
      </c>
      <c r="P398" s="68" t="s">
        <v>268</v>
      </c>
      <c r="Q398" s="68">
        <v>13.668297750198189</v>
      </c>
      <c r="R398" s="68" t="s">
        <v>268</v>
      </c>
      <c r="S398" s="68" t="s">
        <v>268</v>
      </c>
      <c r="T398" s="68" t="s">
        <v>268</v>
      </c>
      <c r="U398" s="68">
        <v>13.668297750198189</v>
      </c>
      <c r="X398" s="69" t="b">
        <v>0</v>
      </c>
      <c r="Y398" s="48" t="s">
        <v>269</v>
      </c>
    </row>
    <row r="399" spans="1:25">
      <c r="A399" s="59" t="s">
        <v>976</v>
      </c>
      <c r="B399" s="56" t="s">
        <v>209</v>
      </c>
      <c r="C399" s="56" t="s">
        <v>237</v>
      </c>
      <c r="D399" s="54" t="s">
        <v>159</v>
      </c>
      <c r="E399" s="56">
        <v>0</v>
      </c>
      <c r="F399" s="56">
        <v>0</v>
      </c>
      <c r="G399" s="56">
        <v>0</v>
      </c>
      <c r="H399" s="56">
        <v>0</v>
      </c>
      <c r="I399" s="56">
        <v>0</v>
      </c>
      <c r="J399" s="56">
        <v>0</v>
      </c>
      <c r="K399" s="56">
        <v>0</v>
      </c>
      <c r="L399" s="48">
        <v>36581</v>
      </c>
      <c r="M399" s="48">
        <v>18373</v>
      </c>
      <c r="N399" s="48">
        <v>18208</v>
      </c>
      <c r="O399" s="68" t="s">
        <v>268</v>
      </c>
      <c r="P399" s="68" t="s">
        <v>268</v>
      </c>
      <c r="Q399" s="68" t="s">
        <v>268</v>
      </c>
      <c r="R399" s="68" t="s">
        <v>268</v>
      </c>
      <c r="S399" s="68" t="s">
        <v>268</v>
      </c>
      <c r="T399" s="68" t="s">
        <v>268</v>
      </c>
      <c r="U399" s="68" t="s">
        <v>268</v>
      </c>
      <c r="X399" s="69" t="b">
        <v>0</v>
      </c>
      <c r="Y399" s="48" t="s">
        <v>269</v>
      </c>
    </row>
    <row r="400" spans="1:25">
      <c r="A400" s="59" t="s">
        <v>977</v>
      </c>
      <c r="B400" s="56" t="s">
        <v>209</v>
      </c>
      <c r="C400" s="56" t="s">
        <v>237</v>
      </c>
      <c r="D400" s="54" t="s">
        <v>162</v>
      </c>
      <c r="E400" s="56">
        <v>17</v>
      </c>
      <c r="F400" s="56">
        <v>24</v>
      </c>
      <c r="G400" s="56">
        <v>49</v>
      </c>
      <c r="H400" s="56">
        <v>26</v>
      </c>
      <c r="I400" s="56">
        <v>9</v>
      </c>
      <c r="J400" s="56">
        <v>0</v>
      </c>
      <c r="K400" s="56">
        <v>125</v>
      </c>
      <c r="L400" s="48">
        <v>36581</v>
      </c>
      <c r="M400" s="48">
        <v>18373</v>
      </c>
      <c r="N400" s="48">
        <v>18208</v>
      </c>
      <c r="O400" s="68">
        <v>93.365553602811943</v>
      </c>
      <c r="P400" s="68">
        <v>131.81019332161688</v>
      </c>
      <c r="Q400" s="68">
        <v>269.11247803163445</v>
      </c>
      <c r="R400" s="68">
        <v>142.7943760984183</v>
      </c>
      <c r="S400" s="68">
        <v>49.428822495606326</v>
      </c>
      <c r="T400" s="68" t="s">
        <v>268</v>
      </c>
      <c r="U400" s="68">
        <v>686.5114235500879</v>
      </c>
      <c r="X400" s="69" t="b">
        <v>0</v>
      </c>
      <c r="Y400" s="48" t="s">
        <v>269</v>
      </c>
    </row>
    <row r="401" spans="1:25">
      <c r="A401" s="59" t="s">
        <v>978</v>
      </c>
      <c r="B401" s="56" t="s">
        <v>209</v>
      </c>
      <c r="C401" s="56" t="s">
        <v>237</v>
      </c>
      <c r="D401" s="54" t="s">
        <v>140</v>
      </c>
      <c r="E401" s="56">
        <v>0</v>
      </c>
      <c r="F401" s="56">
        <v>0</v>
      </c>
      <c r="G401" s="56">
        <v>0</v>
      </c>
      <c r="H401" s="56">
        <v>0</v>
      </c>
      <c r="I401" s="56">
        <v>0</v>
      </c>
      <c r="J401" s="56">
        <v>0</v>
      </c>
      <c r="K401" s="56">
        <v>0</v>
      </c>
      <c r="L401" s="48">
        <v>36581</v>
      </c>
      <c r="M401" s="48">
        <v>18373</v>
      </c>
      <c r="N401" s="48">
        <v>18208</v>
      </c>
      <c r="O401" s="68" t="s">
        <v>268</v>
      </c>
      <c r="P401" s="68" t="s">
        <v>268</v>
      </c>
      <c r="Q401" s="68" t="s">
        <v>268</v>
      </c>
      <c r="R401" s="68" t="s">
        <v>268</v>
      </c>
      <c r="S401" s="68" t="s">
        <v>268</v>
      </c>
      <c r="T401" s="68" t="s">
        <v>268</v>
      </c>
      <c r="U401" s="68" t="s">
        <v>268</v>
      </c>
      <c r="X401" s="69" t="b">
        <v>0</v>
      </c>
      <c r="Y401" s="48" t="s">
        <v>269</v>
      </c>
    </row>
    <row r="402" spans="1:25">
      <c r="A402" s="59" t="s">
        <v>979</v>
      </c>
      <c r="B402" s="56" t="s">
        <v>209</v>
      </c>
      <c r="C402" s="56" t="s">
        <v>237</v>
      </c>
      <c r="D402" s="54" t="s">
        <v>58</v>
      </c>
      <c r="E402" s="56">
        <v>0</v>
      </c>
      <c r="F402" s="56">
        <v>0</v>
      </c>
      <c r="G402" s="56">
        <v>0</v>
      </c>
      <c r="H402" s="56">
        <v>0</v>
      </c>
      <c r="I402" s="56">
        <v>0</v>
      </c>
      <c r="J402" s="56">
        <v>0</v>
      </c>
      <c r="K402" s="56">
        <v>0</v>
      </c>
      <c r="L402" s="48">
        <v>36581</v>
      </c>
      <c r="M402" s="48">
        <v>18373</v>
      </c>
      <c r="N402" s="48">
        <v>18208</v>
      </c>
      <c r="O402" s="68" t="s">
        <v>268</v>
      </c>
      <c r="P402" s="68" t="s">
        <v>268</v>
      </c>
      <c r="Q402" s="68" t="s">
        <v>268</v>
      </c>
      <c r="R402" s="68" t="s">
        <v>268</v>
      </c>
      <c r="S402" s="68" t="s">
        <v>268</v>
      </c>
      <c r="T402" s="68" t="s">
        <v>268</v>
      </c>
      <c r="U402" s="68" t="s">
        <v>268</v>
      </c>
      <c r="X402" s="69" t="b">
        <v>0</v>
      </c>
      <c r="Y402" s="48" t="s">
        <v>269</v>
      </c>
    </row>
    <row r="403" spans="1:25">
      <c r="A403" s="59" t="s">
        <v>980</v>
      </c>
      <c r="B403" s="56" t="s">
        <v>209</v>
      </c>
      <c r="C403" s="56" t="s">
        <v>237</v>
      </c>
      <c r="D403" s="54" t="s">
        <v>62</v>
      </c>
      <c r="E403" s="56">
        <v>9</v>
      </c>
      <c r="F403" s="56">
        <v>9</v>
      </c>
      <c r="G403" s="56">
        <v>18</v>
      </c>
      <c r="H403" s="56">
        <v>23</v>
      </c>
      <c r="I403" s="56">
        <v>6</v>
      </c>
      <c r="J403" s="56">
        <v>5</v>
      </c>
      <c r="K403" s="56">
        <v>70</v>
      </c>
      <c r="L403" s="48">
        <v>36581</v>
      </c>
      <c r="M403" s="48">
        <v>18373</v>
      </c>
      <c r="N403" s="48">
        <v>18208</v>
      </c>
      <c r="O403" s="68">
        <v>24.602935950356741</v>
      </c>
      <c r="P403" s="68">
        <v>24.602935950356741</v>
      </c>
      <c r="Q403" s="68">
        <v>49.205871900713483</v>
      </c>
      <c r="R403" s="68">
        <v>62.874169650911668</v>
      </c>
      <c r="S403" s="68">
        <v>16.401957300237829</v>
      </c>
      <c r="T403" s="68">
        <v>13.668297750198189</v>
      </c>
      <c r="U403" s="68">
        <v>191.35616850277466</v>
      </c>
      <c r="X403" s="69" t="b">
        <v>0</v>
      </c>
      <c r="Y403" s="48" t="s">
        <v>269</v>
      </c>
    </row>
    <row r="404" spans="1:25">
      <c r="A404" s="59" t="s">
        <v>981</v>
      </c>
      <c r="B404" s="56" t="s">
        <v>209</v>
      </c>
      <c r="C404" s="56" t="s">
        <v>237</v>
      </c>
      <c r="D404" s="54" t="s">
        <v>272</v>
      </c>
      <c r="E404" s="56">
        <v>0</v>
      </c>
      <c r="F404" s="56">
        <v>0</v>
      </c>
      <c r="G404" s="56">
        <v>11</v>
      </c>
      <c r="H404" s="56">
        <v>11</v>
      </c>
      <c r="I404" s="56">
        <v>7</v>
      </c>
      <c r="J404" s="56">
        <v>0</v>
      </c>
      <c r="K404" s="56">
        <v>29</v>
      </c>
      <c r="L404" s="48">
        <v>36581</v>
      </c>
      <c r="M404" s="48">
        <v>18373</v>
      </c>
      <c r="N404" s="48">
        <v>18208</v>
      </c>
      <c r="O404" s="68" t="s">
        <v>268</v>
      </c>
      <c r="P404" s="68" t="s">
        <v>268</v>
      </c>
      <c r="Q404" s="68">
        <v>30.070255050436018</v>
      </c>
      <c r="R404" s="68">
        <v>30.070255050436018</v>
      </c>
      <c r="S404" s="68">
        <v>19.135616850277469</v>
      </c>
      <c r="T404" s="68" t="s">
        <v>268</v>
      </c>
      <c r="U404" s="68">
        <v>79.276126951149507</v>
      </c>
      <c r="X404" s="69" t="b">
        <v>0</v>
      </c>
      <c r="Y404" s="48" t="s">
        <v>269</v>
      </c>
    </row>
    <row r="405" spans="1:25">
      <c r="A405" s="59" t="s">
        <v>982</v>
      </c>
      <c r="B405" s="56" t="s">
        <v>213</v>
      </c>
      <c r="C405" s="56" t="s">
        <v>238</v>
      </c>
      <c r="D405" s="54" t="s">
        <v>198</v>
      </c>
      <c r="E405" s="56">
        <v>0</v>
      </c>
      <c r="F405" s="56">
        <v>0</v>
      </c>
      <c r="G405" s="56">
        <v>6</v>
      </c>
      <c r="H405" s="56">
        <v>0</v>
      </c>
      <c r="I405" s="56">
        <v>5</v>
      </c>
      <c r="J405" s="56">
        <v>0</v>
      </c>
      <c r="K405" s="56">
        <v>11</v>
      </c>
      <c r="L405" s="48">
        <v>92242</v>
      </c>
      <c r="M405" s="48">
        <v>46872</v>
      </c>
      <c r="N405" s="48">
        <v>45370</v>
      </c>
      <c r="O405" s="68" t="s">
        <v>268</v>
      </c>
      <c r="P405" s="68" t="s">
        <v>268</v>
      </c>
      <c r="Q405" s="68">
        <v>6.5046291277292339</v>
      </c>
      <c r="R405" s="68" t="s">
        <v>268</v>
      </c>
      <c r="S405" s="68">
        <v>5.420524273107695</v>
      </c>
      <c r="T405" s="68" t="s">
        <v>268</v>
      </c>
      <c r="U405" s="68">
        <v>11.92515340083693</v>
      </c>
      <c r="X405" s="69" t="b">
        <v>0</v>
      </c>
      <c r="Y405" s="48" t="s">
        <v>269</v>
      </c>
    </row>
    <row r="406" spans="1:25">
      <c r="A406" s="59" t="s">
        <v>983</v>
      </c>
      <c r="B406" s="56" t="s">
        <v>213</v>
      </c>
      <c r="C406" s="56" t="s">
        <v>238</v>
      </c>
      <c r="D406" s="54" t="s">
        <v>52</v>
      </c>
      <c r="E406" s="56">
        <v>43</v>
      </c>
      <c r="F406" s="56">
        <v>58</v>
      </c>
      <c r="G406" s="56">
        <v>137</v>
      </c>
      <c r="H406" s="56">
        <v>167</v>
      </c>
      <c r="I406" s="56">
        <v>110</v>
      </c>
      <c r="J406" s="56">
        <v>53</v>
      </c>
      <c r="K406" s="56">
        <v>568</v>
      </c>
      <c r="L406" s="48">
        <v>92242</v>
      </c>
      <c r="M406" s="48">
        <v>46872</v>
      </c>
      <c r="N406" s="48">
        <v>45370</v>
      </c>
      <c r="O406" s="68">
        <v>91.739204642430451</v>
      </c>
      <c r="P406" s="68">
        <v>123.74125277351085</v>
      </c>
      <c r="Q406" s="68">
        <v>292.28537293053421</v>
      </c>
      <c r="R406" s="68">
        <v>356.28946919269498</v>
      </c>
      <c r="S406" s="68">
        <v>234.68168629458953</v>
      </c>
      <c r="T406" s="68">
        <v>113.07390339648404</v>
      </c>
      <c r="U406" s="68">
        <v>1211.8108892302441</v>
      </c>
      <c r="X406" s="69" t="b">
        <v>0</v>
      </c>
      <c r="Y406" s="48" t="s">
        <v>269</v>
      </c>
    </row>
    <row r="407" spans="1:25">
      <c r="A407" s="59" t="s">
        <v>984</v>
      </c>
      <c r="B407" s="56" t="s">
        <v>213</v>
      </c>
      <c r="C407" s="56" t="s">
        <v>238</v>
      </c>
      <c r="D407" s="54" t="s">
        <v>67</v>
      </c>
      <c r="E407" s="56">
        <v>0</v>
      </c>
      <c r="F407" s="56">
        <v>7</v>
      </c>
      <c r="G407" s="56">
        <v>7</v>
      </c>
      <c r="H407" s="56">
        <v>9</v>
      </c>
      <c r="I407" s="56">
        <v>14</v>
      </c>
      <c r="J407" s="56">
        <v>9</v>
      </c>
      <c r="K407" s="56">
        <v>46</v>
      </c>
      <c r="L407" s="48">
        <v>92242</v>
      </c>
      <c r="M407" s="48">
        <v>46872</v>
      </c>
      <c r="N407" s="48">
        <v>45370</v>
      </c>
      <c r="O407" s="68" t="s">
        <v>268</v>
      </c>
      <c r="P407" s="68">
        <v>14.934289127837514</v>
      </c>
      <c r="Q407" s="68">
        <v>14.934289127837514</v>
      </c>
      <c r="R407" s="68">
        <v>19.201228878648234</v>
      </c>
      <c r="S407" s="68">
        <v>29.868578255675029</v>
      </c>
      <c r="T407" s="68">
        <v>19.201228878648234</v>
      </c>
      <c r="U407" s="68">
        <v>98.13961426864654</v>
      </c>
      <c r="X407" s="69" t="b">
        <v>0</v>
      </c>
      <c r="Y407" s="48" t="s">
        <v>269</v>
      </c>
    </row>
    <row r="408" spans="1:25">
      <c r="A408" s="59" t="s">
        <v>985</v>
      </c>
      <c r="B408" s="56" t="s">
        <v>213</v>
      </c>
      <c r="C408" s="56" t="s">
        <v>238</v>
      </c>
      <c r="D408" s="54" t="s">
        <v>277</v>
      </c>
      <c r="E408" s="56">
        <v>0</v>
      </c>
      <c r="F408" s="56">
        <v>5</v>
      </c>
      <c r="G408" s="56">
        <v>5</v>
      </c>
      <c r="H408" s="56">
        <v>0</v>
      </c>
      <c r="I408" s="56">
        <v>5</v>
      </c>
      <c r="J408" s="56">
        <v>0</v>
      </c>
      <c r="K408" s="56">
        <v>15</v>
      </c>
      <c r="L408" s="48">
        <v>92242</v>
      </c>
      <c r="M408" s="48">
        <v>46872</v>
      </c>
      <c r="N408" s="48">
        <v>45370</v>
      </c>
      <c r="O408" s="68" t="s">
        <v>268</v>
      </c>
      <c r="P408" s="68">
        <v>5.420524273107695</v>
      </c>
      <c r="Q408" s="68">
        <v>5.420524273107695</v>
      </c>
      <c r="R408" s="68" t="s">
        <v>268</v>
      </c>
      <c r="S408" s="68">
        <v>5.420524273107695</v>
      </c>
      <c r="T408" s="68" t="s">
        <v>268</v>
      </c>
      <c r="U408" s="68">
        <v>16.261572819323085</v>
      </c>
      <c r="X408" s="69" t="b">
        <v>0</v>
      </c>
      <c r="Y408" s="48" t="s">
        <v>269</v>
      </c>
    </row>
    <row r="409" spans="1:25">
      <c r="A409" s="59" t="s">
        <v>986</v>
      </c>
      <c r="B409" s="56" t="s">
        <v>213</v>
      </c>
      <c r="C409" s="56" t="s">
        <v>238</v>
      </c>
      <c r="D409" s="54" t="s">
        <v>199</v>
      </c>
      <c r="E409" s="56">
        <v>5</v>
      </c>
      <c r="F409" s="56">
        <v>5</v>
      </c>
      <c r="G409" s="56">
        <v>5</v>
      </c>
      <c r="H409" s="56">
        <v>13</v>
      </c>
      <c r="I409" s="56">
        <v>5</v>
      </c>
      <c r="J409" s="56">
        <v>5</v>
      </c>
      <c r="K409" s="56">
        <v>38</v>
      </c>
      <c r="L409" s="48">
        <v>92242</v>
      </c>
      <c r="M409" s="48">
        <v>46872</v>
      </c>
      <c r="N409" s="48">
        <v>45370</v>
      </c>
      <c r="O409" s="68">
        <v>5.420524273107695</v>
      </c>
      <c r="P409" s="68">
        <v>5.420524273107695</v>
      </c>
      <c r="Q409" s="68">
        <v>5.420524273107695</v>
      </c>
      <c r="R409" s="68">
        <v>14.093363110080007</v>
      </c>
      <c r="S409" s="68">
        <v>5.420524273107695</v>
      </c>
      <c r="T409" s="68">
        <v>5.420524273107695</v>
      </c>
      <c r="U409" s="68">
        <v>41.195984475618481</v>
      </c>
      <c r="X409" s="69" t="b">
        <v>0</v>
      </c>
      <c r="Y409" s="48" t="s">
        <v>269</v>
      </c>
    </row>
    <row r="410" spans="1:25">
      <c r="A410" s="59" t="s">
        <v>987</v>
      </c>
      <c r="B410" s="56" t="s">
        <v>213</v>
      </c>
      <c r="C410" s="56" t="s">
        <v>238</v>
      </c>
      <c r="D410" s="54" t="s">
        <v>149</v>
      </c>
      <c r="E410" s="56">
        <v>0</v>
      </c>
      <c r="F410" s="56">
        <v>0</v>
      </c>
      <c r="G410" s="56">
        <v>0</v>
      </c>
      <c r="H410" s="56">
        <v>5</v>
      </c>
      <c r="I410" s="56">
        <v>0</v>
      </c>
      <c r="J410" s="56">
        <v>0</v>
      </c>
      <c r="K410" s="56">
        <v>5</v>
      </c>
      <c r="L410" s="48">
        <v>92242</v>
      </c>
      <c r="M410" s="48">
        <v>46872</v>
      </c>
      <c r="N410" s="48">
        <v>45370</v>
      </c>
      <c r="O410" s="68" t="s">
        <v>268</v>
      </c>
      <c r="P410" s="68" t="s">
        <v>268</v>
      </c>
      <c r="Q410" s="68" t="s">
        <v>268</v>
      </c>
      <c r="R410" s="68">
        <v>5.420524273107695</v>
      </c>
      <c r="S410" s="68" t="s">
        <v>268</v>
      </c>
      <c r="T410" s="68" t="s">
        <v>268</v>
      </c>
      <c r="U410" s="68">
        <v>5.420524273107695</v>
      </c>
      <c r="X410" s="69" t="b">
        <v>0</v>
      </c>
      <c r="Y410" s="48" t="s">
        <v>269</v>
      </c>
    </row>
    <row r="411" spans="1:25">
      <c r="A411" s="59" t="s">
        <v>988</v>
      </c>
      <c r="B411" s="56" t="s">
        <v>213</v>
      </c>
      <c r="C411" s="56" t="s">
        <v>238</v>
      </c>
      <c r="D411" s="54" t="s">
        <v>93</v>
      </c>
      <c r="E411" s="56">
        <v>0</v>
      </c>
      <c r="F411" s="56">
        <v>0</v>
      </c>
      <c r="G411" s="56">
        <v>0</v>
      </c>
      <c r="H411" s="56">
        <v>5</v>
      </c>
      <c r="I411" s="56">
        <v>0</v>
      </c>
      <c r="J411" s="56">
        <v>0</v>
      </c>
      <c r="K411" s="56">
        <v>5</v>
      </c>
      <c r="L411" s="48">
        <v>92242</v>
      </c>
      <c r="M411" s="48">
        <v>46872</v>
      </c>
      <c r="N411" s="48">
        <v>45370</v>
      </c>
      <c r="O411" s="68" t="s">
        <v>268</v>
      </c>
      <c r="P411" s="68" t="s">
        <v>268</v>
      </c>
      <c r="Q411" s="68" t="s">
        <v>268</v>
      </c>
      <c r="R411" s="68">
        <v>5.420524273107695</v>
      </c>
      <c r="S411" s="68" t="s">
        <v>268</v>
      </c>
      <c r="T411" s="68" t="s">
        <v>268</v>
      </c>
      <c r="U411" s="68">
        <v>5.420524273107695</v>
      </c>
      <c r="X411" s="69" t="b">
        <v>0</v>
      </c>
      <c r="Y411" s="48" t="s">
        <v>269</v>
      </c>
    </row>
    <row r="412" spans="1:25">
      <c r="A412" s="59" t="s">
        <v>989</v>
      </c>
      <c r="B412" s="56" t="s">
        <v>213</v>
      </c>
      <c r="C412" s="56" t="s">
        <v>238</v>
      </c>
      <c r="D412" s="54" t="s">
        <v>153</v>
      </c>
      <c r="E412" s="56">
        <v>6</v>
      </c>
      <c r="F412" s="56">
        <v>0</v>
      </c>
      <c r="G412" s="56">
        <v>6</v>
      </c>
      <c r="H412" s="56">
        <v>9</v>
      </c>
      <c r="I412" s="56">
        <v>0</v>
      </c>
      <c r="J412" s="56">
        <v>0</v>
      </c>
      <c r="K412" s="56">
        <v>21</v>
      </c>
      <c r="L412" s="48">
        <v>92242</v>
      </c>
      <c r="M412" s="48">
        <v>46872</v>
      </c>
      <c r="N412" s="48">
        <v>45370</v>
      </c>
      <c r="O412" s="68">
        <v>6.5046291277292339</v>
      </c>
      <c r="P412" s="68" t="s">
        <v>268</v>
      </c>
      <c r="Q412" s="68">
        <v>6.5046291277292339</v>
      </c>
      <c r="R412" s="68">
        <v>9.7569436915938521</v>
      </c>
      <c r="S412" s="68" t="s">
        <v>268</v>
      </c>
      <c r="T412" s="68" t="s">
        <v>268</v>
      </c>
      <c r="U412" s="68">
        <v>22.766201947052316</v>
      </c>
      <c r="X412" s="69" t="b">
        <v>0</v>
      </c>
      <c r="Y412" s="48" t="s">
        <v>269</v>
      </c>
    </row>
    <row r="413" spans="1:25">
      <c r="A413" s="59" t="s">
        <v>990</v>
      </c>
      <c r="B413" s="56" t="s">
        <v>213</v>
      </c>
      <c r="C413" s="56" t="s">
        <v>238</v>
      </c>
      <c r="D413" s="54" t="s">
        <v>97</v>
      </c>
      <c r="E413" s="56">
        <v>10</v>
      </c>
      <c r="F413" s="56">
        <v>7</v>
      </c>
      <c r="G413" s="56">
        <v>23</v>
      </c>
      <c r="H413" s="56">
        <v>28</v>
      </c>
      <c r="I413" s="56">
        <v>23</v>
      </c>
      <c r="J413" s="56">
        <v>11</v>
      </c>
      <c r="K413" s="56">
        <v>102</v>
      </c>
      <c r="L413" s="48">
        <v>92242</v>
      </c>
      <c r="M413" s="48">
        <v>46872</v>
      </c>
      <c r="N413" s="48">
        <v>45370</v>
      </c>
      <c r="O413" s="68">
        <v>10.84104854621539</v>
      </c>
      <c r="P413" s="68">
        <v>7.5887339823507727</v>
      </c>
      <c r="Q413" s="68">
        <v>24.934411656295399</v>
      </c>
      <c r="R413" s="68">
        <v>30.354935929403091</v>
      </c>
      <c r="S413" s="68">
        <v>24.934411656295399</v>
      </c>
      <c r="T413" s="68">
        <v>11.92515340083693</v>
      </c>
      <c r="U413" s="68">
        <v>110.57869517139699</v>
      </c>
      <c r="X413" s="69" t="b">
        <v>0</v>
      </c>
      <c r="Y413" s="48" t="s">
        <v>269</v>
      </c>
    </row>
    <row r="414" spans="1:25">
      <c r="A414" s="59" t="s">
        <v>991</v>
      </c>
      <c r="B414" s="56" t="s">
        <v>213</v>
      </c>
      <c r="C414" s="56" t="s">
        <v>238</v>
      </c>
      <c r="D414" s="54" t="s">
        <v>285</v>
      </c>
      <c r="E414" s="56">
        <v>0</v>
      </c>
      <c r="F414" s="56">
        <v>0</v>
      </c>
      <c r="G414" s="56">
        <v>0</v>
      </c>
      <c r="H414" s="56">
        <v>0</v>
      </c>
      <c r="I414" s="56">
        <v>0</v>
      </c>
      <c r="J414" s="56">
        <v>0</v>
      </c>
      <c r="K414" s="56">
        <v>0</v>
      </c>
      <c r="L414" s="48">
        <v>92242</v>
      </c>
      <c r="M414" s="48">
        <v>46872</v>
      </c>
      <c r="N414" s="48">
        <v>45370</v>
      </c>
      <c r="O414" s="68" t="s">
        <v>268</v>
      </c>
      <c r="P414" s="68" t="s">
        <v>268</v>
      </c>
      <c r="Q414" s="68" t="s">
        <v>268</v>
      </c>
      <c r="R414" s="68" t="s">
        <v>268</v>
      </c>
      <c r="S414" s="68" t="s">
        <v>268</v>
      </c>
      <c r="T414" s="68" t="s">
        <v>268</v>
      </c>
      <c r="U414" s="68" t="s">
        <v>268</v>
      </c>
      <c r="X414" s="69" t="b">
        <v>0</v>
      </c>
      <c r="Y414" s="48" t="s">
        <v>269</v>
      </c>
    </row>
    <row r="415" spans="1:25">
      <c r="A415" s="59" t="s">
        <v>992</v>
      </c>
      <c r="B415" s="56" t="s">
        <v>213</v>
      </c>
      <c r="C415" s="56" t="s">
        <v>238</v>
      </c>
      <c r="D415" s="54" t="s">
        <v>287</v>
      </c>
      <c r="E415" s="56">
        <v>5</v>
      </c>
      <c r="F415" s="56">
        <v>5</v>
      </c>
      <c r="G415" s="56">
        <v>13</v>
      </c>
      <c r="H415" s="56">
        <v>9</v>
      </c>
      <c r="I415" s="56">
        <v>7</v>
      </c>
      <c r="J415" s="56">
        <v>0</v>
      </c>
      <c r="K415" s="56">
        <v>39</v>
      </c>
      <c r="L415" s="48">
        <v>92242</v>
      </c>
      <c r="M415" s="48">
        <v>46872</v>
      </c>
      <c r="N415" s="48">
        <v>45370</v>
      </c>
      <c r="O415" s="68">
        <v>5.420524273107695</v>
      </c>
      <c r="P415" s="68">
        <v>5.420524273107695</v>
      </c>
      <c r="Q415" s="68">
        <v>14.093363110080007</v>
      </c>
      <c r="R415" s="68">
        <v>9.7569436915938521</v>
      </c>
      <c r="S415" s="68">
        <v>7.5887339823507727</v>
      </c>
      <c r="T415" s="68" t="s">
        <v>268</v>
      </c>
      <c r="U415" s="68">
        <v>42.280089330240017</v>
      </c>
      <c r="X415" s="69" t="b">
        <v>0</v>
      </c>
      <c r="Y415" s="48" t="s">
        <v>269</v>
      </c>
    </row>
    <row r="416" spans="1:25">
      <c r="A416" s="59" t="s">
        <v>993</v>
      </c>
      <c r="B416" s="56" t="s">
        <v>213</v>
      </c>
      <c r="C416" s="56" t="s">
        <v>238</v>
      </c>
      <c r="D416" s="54" t="s">
        <v>126</v>
      </c>
      <c r="E416" s="56">
        <v>0</v>
      </c>
      <c r="F416" s="56">
        <v>0</v>
      </c>
      <c r="G416" s="56">
        <v>0</v>
      </c>
      <c r="H416" s="56">
        <v>0</v>
      </c>
      <c r="I416" s="56">
        <v>0</v>
      </c>
      <c r="J416" s="56">
        <v>0</v>
      </c>
      <c r="K416" s="56">
        <v>0</v>
      </c>
      <c r="L416" s="48">
        <v>92242</v>
      </c>
      <c r="M416" s="48">
        <v>46872</v>
      </c>
      <c r="N416" s="48">
        <v>45370</v>
      </c>
      <c r="O416" s="68" t="s">
        <v>268</v>
      </c>
      <c r="P416" s="68" t="s">
        <v>268</v>
      </c>
      <c r="Q416" s="68" t="s">
        <v>268</v>
      </c>
      <c r="R416" s="68" t="s">
        <v>268</v>
      </c>
      <c r="S416" s="68" t="s">
        <v>268</v>
      </c>
      <c r="T416" s="68" t="s">
        <v>268</v>
      </c>
      <c r="U416" s="68" t="s">
        <v>268</v>
      </c>
      <c r="X416" s="69" t="b">
        <v>0</v>
      </c>
      <c r="Y416" s="48" t="s">
        <v>269</v>
      </c>
    </row>
    <row r="417" spans="1:25">
      <c r="A417" s="59" t="s">
        <v>994</v>
      </c>
      <c r="B417" s="56" t="s">
        <v>213</v>
      </c>
      <c r="C417" s="56" t="s">
        <v>238</v>
      </c>
      <c r="D417" s="54" t="s">
        <v>130</v>
      </c>
      <c r="E417" s="56">
        <v>5</v>
      </c>
      <c r="F417" s="56">
        <v>5</v>
      </c>
      <c r="G417" s="56">
        <v>14</v>
      </c>
      <c r="H417" s="56">
        <v>16</v>
      </c>
      <c r="I417" s="56">
        <v>16</v>
      </c>
      <c r="J417" s="56">
        <v>5</v>
      </c>
      <c r="K417" s="56">
        <v>61</v>
      </c>
      <c r="L417" s="48">
        <v>92242</v>
      </c>
      <c r="M417" s="48">
        <v>46872</v>
      </c>
      <c r="N417" s="48">
        <v>45370</v>
      </c>
      <c r="O417" s="68">
        <v>10.667349377026795</v>
      </c>
      <c r="P417" s="68">
        <v>10.667349377026795</v>
      </c>
      <c r="Q417" s="68">
        <v>29.868578255675029</v>
      </c>
      <c r="R417" s="68">
        <v>34.135518006485754</v>
      </c>
      <c r="S417" s="68">
        <v>34.135518006485754</v>
      </c>
      <c r="T417" s="68">
        <v>10.667349377026795</v>
      </c>
      <c r="U417" s="68">
        <v>130.14166239972693</v>
      </c>
      <c r="X417" s="69" t="b">
        <v>0</v>
      </c>
      <c r="Y417" s="48" t="s">
        <v>269</v>
      </c>
    </row>
    <row r="418" spans="1:25">
      <c r="A418" s="59" t="s">
        <v>995</v>
      </c>
      <c r="B418" s="56" t="s">
        <v>213</v>
      </c>
      <c r="C418" s="56" t="s">
        <v>238</v>
      </c>
      <c r="D418" s="54" t="s">
        <v>159</v>
      </c>
      <c r="E418" s="56">
        <v>5</v>
      </c>
      <c r="F418" s="56">
        <v>0</v>
      </c>
      <c r="G418" s="56">
        <v>0</v>
      </c>
      <c r="H418" s="56">
        <v>0</v>
      </c>
      <c r="I418" s="56">
        <v>0</v>
      </c>
      <c r="J418" s="56">
        <v>0</v>
      </c>
      <c r="K418" s="56">
        <v>5</v>
      </c>
      <c r="L418" s="48">
        <v>92242</v>
      </c>
      <c r="M418" s="48">
        <v>46872</v>
      </c>
      <c r="N418" s="48">
        <v>45370</v>
      </c>
      <c r="O418" s="68">
        <v>5.420524273107695</v>
      </c>
      <c r="P418" s="68" t="s">
        <v>268</v>
      </c>
      <c r="Q418" s="68" t="s">
        <v>268</v>
      </c>
      <c r="R418" s="68" t="s">
        <v>268</v>
      </c>
      <c r="S418" s="68" t="s">
        <v>268</v>
      </c>
      <c r="T418" s="68" t="s">
        <v>268</v>
      </c>
      <c r="U418" s="68">
        <v>5.420524273107695</v>
      </c>
      <c r="X418" s="69" t="b">
        <v>0</v>
      </c>
      <c r="Y418" s="48" t="s">
        <v>269</v>
      </c>
    </row>
    <row r="419" spans="1:25">
      <c r="A419" s="59" t="s">
        <v>996</v>
      </c>
      <c r="B419" s="56" t="s">
        <v>213</v>
      </c>
      <c r="C419" s="56" t="s">
        <v>238</v>
      </c>
      <c r="D419" s="54" t="s">
        <v>140</v>
      </c>
      <c r="E419" s="56">
        <v>5</v>
      </c>
      <c r="F419" s="56">
        <v>0</v>
      </c>
      <c r="G419" s="56">
        <v>0</v>
      </c>
      <c r="H419" s="56">
        <v>0</v>
      </c>
      <c r="I419" s="56">
        <v>0</v>
      </c>
      <c r="J419" s="56">
        <v>0</v>
      </c>
      <c r="K419" s="56">
        <v>5</v>
      </c>
      <c r="L419" s="48">
        <v>92242</v>
      </c>
      <c r="M419" s="48">
        <v>46872</v>
      </c>
      <c r="N419" s="48">
        <v>45370</v>
      </c>
      <c r="O419" s="68">
        <v>5.420524273107695</v>
      </c>
      <c r="P419" s="68" t="s">
        <v>268</v>
      </c>
      <c r="Q419" s="68" t="s">
        <v>268</v>
      </c>
      <c r="R419" s="68" t="s">
        <v>268</v>
      </c>
      <c r="S419" s="68" t="s">
        <v>268</v>
      </c>
      <c r="T419" s="68" t="s">
        <v>268</v>
      </c>
      <c r="U419" s="68">
        <v>5.420524273107695</v>
      </c>
      <c r="X419" s="69" t="b">
        <v>0</v>
      </c>
      <c r="Y419" s="48" t="s">
        <v>269</v>
      </c>
    </row>
    <row r="420" spans="1:25">
      <c r="A420" s="59" t="s">
        <v>997</v>
      </c>
      <c r="B420" s="56" t="s">
        <v>213</v>
      </c>
      <c r="C420" s="56" t="s">
        <v>238</v>
      </c>
      <c r="D420" s="54" t="s">
        <v>144</v>
      </c>
      <c r="E420" s="56">
        <v>14</v>
      </c>
      <c r="F420" s="56">
        <v>10</v>
      </c>
      <c r="G420" s="56">
        <v>34</v>
      </c>
      <c r="H420" s="56">
        <v>23</v>
      </c>
      <c r="I420" s="56">
        <v>12</v>
      </c>
      <c r="J420" s="56">
        <v>5</v>
      </c>
      <c r="K420" s="56">
        <v>98</v>
      </c>
      <c r="L420" s="48">
        <v>92242</v>
      </c>
      <c r="M420" s="48">
        <v>46872</v>
      </c>
      <c r="N420" s="48">
        <v>45370</v>
      </c>
      <c r="O420" s="68">
        <v>29.868578255675029</v>
      </c>
      <c r="P420" s="68">
        <v>21.334698754053591</v>
      </c>
      <c r="Q420" s="68">
        <v>72.537975763782214</v>
      </c>
      <c r="R420" s="68">
        <v>49.06980713432327</v>
      </c>
      <c r="S420" s="68">
        <v>25.601638504864312</v>
      </c>
      <c r="T420" s="68">
        <v>10.667349377026795</v>
      </c>
      <c r="U420" s="68">
        <v>209.0800477897252</v>
      </c>
      <c r="X420" s="69" t="b">
        <v>0</v>
      </c>
      <c r="Y420" s="48" t="s">
        <v>269</v>
      </c>
    </row>
    <row r="421" spans="1:25">
      <c r="A421" s="59" t="s">
        <v>998</v>
      </c>
      <c r="B421" s="56" t="s">
        <v>213</v>
      </c>
      <c r="C421" s="56" t="s">
        <v>238</v>
      </c>
      <c r="D421" s="54" t="s">
        <v>58</v>
      </c>
      <c r="E421" s="56">
        <v>0</v>
      </c>
      <c r="F421" s="56">
        <v>0</v>
      </c>
      <c r="G421" s="56">
        <v>6</v>
      </c>
      <c r="H421" s="56">
        <v>0</v>
      </c>
      <c r="I421" s="56">
        <v>5</v>
      </c>
      <c r="J421" s="56">
        <v>0</v>
      </c>
      <c r="K421" s="56">
        <v>11</v>
      </c>
      <c r="L421" s="48">
        <v>92242</v>
      </c>
      <c r="M421" s="48">
        <v>46872</v>
      </c>
      <c r="N421" s="48">
        <v>45370</v>
      </c>
      <c r="O421" s="68" t="s">
        <v>268</v>
      </c>
      <c r="P421" s="68" t="s">
        <v>268</v>
      </c>
      <c r="Q421" s="68">
        <v>6.5046291277292339</v>
      </c>
      <c r="R421" s="68" t="s">
        <v>268</v>
      </c>
      <c r="S421" s="68">
        <v>5.420524273107695</v>
      </c>
      <c r="T421" s="68" t="s">
        <v>268</v>
      </c>
      <c r="U421" s="68">
        <v>11.92515340083693</v>
      </c>
      <c r="X421" s="69" t="b">
        <v>0</v>
      </c>
      <c r="Y421" s="48" t="s">
        <v>269</v>
      </c>
    </row>
    <row r="422" spans="1:25">
      <c r="A422" s="59" t="s">
        <v>999</v>
      </c>
      <c r="B422" s="56" t="s">
        <v>213</v>
      </c>
      <c r="C422" s="56" t="s">
        <v>238</v>
      </c>
      <c r="D422" s="54" t="s">
        <v>62</v>
      </c>
      <c r="E422" s="56">
        <v>15</v>
      </c>
      <c r="F422" s="56">
        <v>11</v>
      </c>
      <c r="G422" s="56">
        <v>35</v>
      </c>
      <c r="H422" s="56">
        <v>36</v>
      </c>
      <c r="I422" s="56">
        <v>22</v>
      </c>
      <c r="J422" s="56">
        <v>10</v>
      </c>
      <c r="K422" s="56">
        <v>129</v>
      </c>
      <c r="L422" s="48">
        <v>92242</v>
      </c>
      <c r="M422" s="48">
        <v>46872</v>
      </c>
      <c r="N422" s="48">
        <v>45370</v>
      </c>
      <c r="O422" s="68">
        <v>16.261572819323085</v>
      </c>
      <c r="P422" s="68">
        <v>11.92515340083693</v>
      </c>
      <c r="Q422" s="68">
        <v>37.943669911753865</v>
      </c>
      <c r="R422" s="68">
        <v>39.027774766375408</v>
      </c>
      <c r="S422" s="68">
        <v>23.85030680167386</v>
      </c>
      <c r="T422" s="68">
        <v>10.84104854621539</v>
      </c>
      <c r="U422" s="68">
        <v>139.84952624617853</v>
      </c>
      <c r="X422" s="69" t="b">
        <v>0</v>
      </c>
      <c r="Y422" s="48" t="s">
        <v>269</v>
      </c>
    </row>
    <row r="423" spans="1:25">
      <c r="A423" s="59" t="s">
        <v>1000</v>
      </c>
      <c r="B423" s="56" t="s">
        <v>213</v>
      </c>
      <c r="C423" s="56" t="s">
        <v>238</v>
      </c>
      <c r="D423" s="54" t="s">
        <v>272</v>
      </c>
      <c r="E423" s="56">
        <v>5</v>
      </c>
      <c r="F423" s="56">
        <v>0</v>
      </c>
      <c r="G423" s="56">
        <v>6</v>
      </c>
      <c r="H423" s="56">
        <v>6</v>
      </c>
      <c r="I423" s="56">
        <v>0</v>
      </c>
      <c r="J423" s="56">
        <v>0</v>
      </c>
      <c r="K423" s="56">
        <v>17</v>
      </c>
      <c r="L423" s="48">
        <v>92242</v>
      </c>
      <c r="M423" s="48">
        <v>46872</v>
      </c>
      <c r="N423" s="48">
        <v>45370</v>
      </c>
      <c r="O423" s="68">
        <v>5.420524273107695</v>
      </c>
      <c r="P423" s="68" t="s">
        <v>268</v>
      </c>
      <c r="Q423" s="68">
        <v>6.5046291277292339</v>
      </c>
      <c r="R423" s="68">
        <v>6.5046291277292339</v>
      </c>
      <c r="S423" s="68" t="s">
        <v>268</v>
      </c>
      <c r="T423" s="68" t="s">
        <v>268</v>
      </c>
      <c r="U423" s="68">
        <v>18.429782528566165</v>
      </c>
      <c r="X423" s="69" t="b">
        <v>0</v>
      </c>
      <c r="Y423" s="48" t="s">
        <v>269</v>
      </c>
    </row>
    <row r="424" spans="1:25">
      <c r="A424" s="59" t="s">
        <v>1001</v>
      </c>
      <c r="B424" s="56" t="s">
        <v>209</v>
      </c>
      <c r="C424" s="56" t="s">
        <v>238</v>
      </c>
      <c r="D424" s="54" t="s">
        <v>198</v>
      </c>
      <c r="E424" s="56">
        <v>7</v>
      </c>
      <c r="F424" s="56">
        <v>0</v>
      </c>
      <c r="G424" s="56">
        <v>9</v>
      </c>
      <c r="H424" s="56">
        <v>10</v>
      </c>
      <c r="I424" s="56">
        <v>5</v>
      </c>
      <c r="J424" s="56">
        <v>0</v>
      </c>
      <c r="K424" s="56">
        <v>31</v>
      </c>
      <c r="L424" s="48">
        <v>92242</v>
      </c>
      <c r="M424" s="48">
        <v>46872</v>
      </c>
      <c r="N424" s="48">
        <v>45370</v>
      </c>
      <c r="O424" s="68">
        <v>7.5887339823507727</v>
      </c>
      <c r="P424" s="68" t="s">
        <v>268</v>
      </c>
      <c r="Q424" s="68">
        <v>9.7569436915938521</v>
      </c>
      <c r="R424" s="68">
        <v>10.84104854621539</v>
      </c>
      <c r="S424" s="68">
        <v>5.420524273107695</v>
      </c>
      <c r="T424" s="68" t="s">
        <v>268</v>
      </c>
      <c r="U424" s="68">
        <v>33.607250493267706</v>
      </c>
      <c r="X424" s="69" t="b">
        <v>0</v>
      </c>
      <c r="Y424" s="48" t="s">
        <v>269</v>
      </c>
    </row>
    <row r="425" spans="1:25">
      <c r="A425" s="59" t="s">
        <v>1002</v>
      </c>
      <c r="B425" s="56" t="s">
        <v>209</v>
      </c>
      <c r="C425" s="56" t="s">
        <v>238</v>
      </c>
      <c r="D425" s="54" t="s">
        <v>277</v>
      </c>
      <c r="E425" s="56">
        <v>5</v>
      </c>
      <c r="F425" s="56">
        <v>0</v>
      </c>
      <c r="G425" s="56">
        <v>5</v>
      </c>
      <c r="H425" s="56">
        <v>7</v>
      </c>
      <c r="I425" s="56">
        <v>5</v>
      </c>
      <c r="J425" s="56">
        <v>0</v>
      </c>
      <c r="K425" s="56">
        <v>22</v>
      </c>
      <c r="L425" s="48">
        <v>92242</v>
      </c>
      <c r="M425" s="48">
        <v>46872</v>
      </c>
      <c r="N425" s="48">
        <v>45370</v>
      </c>
      <c r="O425" s="68">
        <v>5.420524273107695</v>
      </c>
      <c r="P425" s="68" t="s">
        <v>268</v>
      </c>
      <c r="Q425" s="68">
        <v>5.420524273107695</v>
      </c>
      <c r="R425" s="68">
        <v>7.5887339823507727</v>
      </c>
      <c r="S425" s="68">
        <v>5.420524273107695</v>
      </c>
      <c r="T425" s="68" t="s">
        <v>268</v>
      </c>
      <c r="U425" s="68">
        <v>23.85030680167386</v>
      </c>
      <c r="X425" s="69" t="b">
        <v>0</v>
      </c>
      <c r="Y425" s="48" t="s">
        <v>269</v>
      </c>
    </row>
    <row r="426" spans="1:25">
      <c r="A426" s="59" t="s">
        <v>1003</v>
      </c>
      <c r="B426" s="56" t="s">
        <v>209</v>
      </c>
      <c r="C426" s="56" t="s">
        <v>238</v>
      </c>
      <c r="D426" s="54" t="s">
        <v>199</v>
      </c>
      <c r="E426" s="56">
        <v>7</v>
      </c>
      <c r="F426" s="56">
        <v>9</v>
      </c>
      <c r="G426" s="56">
        <v>10</v>
      </c>
      <c r="H426" s="56">
        <v>6</v>
      </c>
      <c r="I426" s="56">
        <v>5</v>
      </c>
      <c r="J426" s="56">
        <v>5</v>
      </c>
      <c r="K426" s="56">
        <v>42</v>
      </c>
      <c r="L426" s="48">
        <v>92242</v>
      </c>
      <c r="M426" s="48">
        <v>46872</v>
      </c>
      <c r="N426" s="48">
        <v>45370</v>
      </c>
      <c r="O426" s="68">
        <v>7.5887339823507727</v>
      </c>
      <c r="P426" s="68">
        <v>9.7569436915938521</v>
      </c>
      <c r="Q426" s="68">
        <v>10.84104854621539</v>
      </c>
      <c r="R426" s="68">
        <v>6.5046291277292339</v>
      </c>
      <c r="S426" s="68">
        <v>5.420524273107695</v>
      </c>
      <c r="T426" s="68">
        <v>5.420524273107695</v>
      </c>
      <c r="U426" s="68">
        <v>45.532403894104633</v>
      </c>
      <c r="X426" s="69" t="b">
        <v>0</v>
      </c>
      <c r="Y426" s="48" t="s">
        <v>269</v>
      </c>
    </row>
    <row r="427" spans="1:25">
      <c r="A427" s="59" t="s">
        <v>1004</v>
      </c>
      <c r="B427" s="56" t="s">
        <v>209</v>
      </c>
      <c r="C427" s="56" t="s">
        <v>238</v>
      </c>
      <c r="D427" s="54" t="s">
        <v>149</v>
      </c>
      <c r="E427" s="56">
        <v>0</v>
      </c>
      <c r="F427" s="56">
        <v>0</v>
      </c>
      <c r="G427" s="56">
        <v>0</v>
      </c>
      <c r="H427" s="56">
        <v>0</v>
      </c>
      <c r="I427" s="56">
        <v>0</v>
      </c>
      <c r="J427" s="56">
        <v>0</v>
      </c>
      <c r="K427" s="56">
        <v>0</v>
      </c>
      <c r="L427" s="48">
        <v>92242</v>
      </c>
      <c r="M427" s="48">
        <v>46872</v>
      </c>
      <c r="N427" s="48">
        <v>45370</v>
      </c>
      <c r="O427" s="68" t="s">
        <v>268</v>
      </c>
      <c r="P427" s="68" t="s">
        <v>268</v>
      </c>
      <c r="Q427" s="68" t="s">
        <v>268</v>
      </c>
      <c r="R427" s="68" t="s">
        <v>268</v>
      </c>
      <c r="S427" s="68" t="s">
        <v>268</v>
      </c>
      <c r="T427" s="68" t="s">
        <v>268</v>
      </c>
      <c r="U427" s="68" t="s">
        <v>268</v>
      </c>
      <c r="X427" s="69" t="b">
        <v>0</v>
      </c>
      <c r="Y427" s="48" t="s">
        <v>269</v>
      </c>
    </row>
    <row r="428" spans="1:25">
      <c r="A428" s="59" t="s">
        <v>1005</v>
      </c>
      <c r="B428" s="56" t="s">
        <v>209</v>
      </c>
      <c r="C428" s="56" t="s">
        <v>238</v>
      </c>
      <c r="D428" s="54" t="s">
        <v>93</v>
      </c>
      <c r="E428" s="56">
        <v>0</v>
      </c>
      <c r="F428" s="56">
        <v>0</v>
      </c>
      <c r="G428" s="56">
        <v>0</v>
      </c>
      <c r="H428" s="56">
        <v>0</v>
      </c>
      <c r="I428" s="56">
        <v>0</v>
      </c>
      <c r="J428" s="56">
        <v>0</v>
      </c>
      <c r="K428" s="56">
        <v>0</v>
      </c>
      <c r="L428" s="48">
        <v>92242</v>
      </c>
      <c r="M428" s="48">
        <v>46872</v>
      </c>
      <c r="N428" s="48">
        <v>45370</v>
      </c>
      <c r="O428" s="68" t="s">
        <v>268</v>
      </c>
      <c r="P428" s="68" t="s">
        <v>268</v>
      </c>
      <c r="Q428" s="68" t="s">
        <v>268</v>
      </c>
      <c r="R428" s="68" t="s">
        <v>268</v>
      </c>
      <c r="S428" s="68" t="s">
        <v>268</v>
      </c>
      <c r="T428" s="68" t="s">
        <v>268</v>
      </c>
      <c r="U428" s="68" t="s">
        <v>268</v>
      </c>
      <c r="X428" s="69" t="b">
        <v>0</v>
      </c>
      <c r="Y428" s="48" t="s">
        <v>269</v>
      </c>
    </row>
    <row r="429" spans="1:25">
      <c r="A429" s="59" t="s">
        <v>1006</v>
      </c>
      <c r="B429" s="56" t="s">
        <v>209</v>
      </c>
      <c r="C429" s="56" t="s">
        <v>238</v>
      </c>
      <c r="D429" s="54" t="s">
        <v>152</v>
      </c>
      <c r="E429" s="56">
        <v>0</v>
      </c>
      <c r="F429" s="56">
        <v>0</v>
      </c>
      <c r="G429" s="56">
        <v>0</v>
      </c>
      <c r="H429" s="56">
        <v>0</v>
      </c>
      <c r="I429" s="56">
        <v>0</v>
      </c>
      <c r="J429" s="56">
        <v>0</v>
      </c>
      <c r="K429" s="56">
        <v>0</v>
      </c>
      <c r="L429" s="48">
        <v>92242</v>
      </c>
      <c r="M429" s="48">
        <v>46872</v>
      </c>
      <c r="N429" s="48">
        <v>45370</v>
      </c>
      <c r="O429" s="68" t="s">
        <v>268</v>
      </c>
      <c r="P429" s="68" t="s">
        <v>268</v>
      </c>
      <c r="Q429" s="68" t="s">
        <v>268</v>
      </c>
      <c r="R429" s="68" t="s">
        <v>268</v>
      </c>
      <c r="S429" s="68" t="s">
        <v>268</v>
      </c>
      <c r="T429" s="68" t="s">
        <v>268</v>
      </c>
      <c r="U429" s="68" t="s">
        <v>268</v>
      </c>
      <c r="X429" s="69" t="b">
        <v>0</v>
      </c>
      <c r="Y429" s="48" t="s">
        <v>269</v>
      </c>
    </row>
    <row r="430" spans="1:25">
      <c r="A430" s="59" t="s">
        <v>1007</v>
      </c>
      <c r="B430" s="56" t="s">
        <v>209</v>
      </c>
      <c r="C430" s="56" t="s">
        <v>238</v>
      </c>
      <c r="D430" s="54" t="s">
        <v>153</v>
      </c>
      <c r="E430" s="56">
        <v>18</v>
      </c>
      <c r="F430" s="56">
        <v>6</v>
      </c>
      <c r="G430" s="56">
        <v>6</v>
      </c>
      <c r="H430" s="56">
        <v>7</v>
      </c>
      <c r="I430" s="56">
        <v>5</v>
      </c>
      <c r="J430" s="56">
        <v>0</v>
      </c>
      <c r="K430" s="56">
        <v>42</v>
      </c>
      <c r="L430" s="48">
        <v>92242</v>
      </c>
      <c r="M430" s="48">
        <v>46872</v>
      </c>
      <c r="N430" s="48">
        <v>45370</v>
      </c>
      <c r="O430" s="68">
        <v>19.513887383187704</v>
      </c>
      <c r="P430" s="68">
        <v>6.5046291277292339</v>
      </c>
      <c r="Q430" s="68">
        <v>6.5046291277292339</v>
      </c>
      <c r="R430" s="68">
        <v>7.5887339823507727</v>
      </c>
      <c r="S430" s="68">
        <v>5.420524273107695</v>
      </c>
      <c r="T430" s="68" t="s">
        <v>268</v>
      </c>
      <c r="U430" s="68">
        <v>45.532403894104633</v>
      </c>
      <c r="X430" s="69" t="b">
        <v>0</v>
      </c>
      <c r="Y430" s="48" t="s">
        <v>269</v>
      </c>
    </row>
    <row r="431" spans="1:25">
      <c r="A431" s="59" t="s">
        <v>1008</v>
      </c>
      <c r="B431" s="56" t="s">
        <v>209</v>
      </c>
      <c r="C431" s="56" t="s">
        <v>238</v>
      </c>
      <c r="D431" s="54" t="s">
        <v>97</v>
      </c>
      <c r="E431" s="56">
        <v>8</v>
      </c>
      <c r="F431" s="56">
        <v>8</v>
      </c>
      <c r="G431" s="56">
        <v>14</v>
      </c>
      <c r="H431" s="56">
        <v>14</v>
      </c>
      <c r="I431" s="56">
        <v>9</v>
      </c>
      <c r="J431" s="56">
        <v>5</v>
      </c>
      <c r="K431" s="56">
        <v>58</v>
      </c>
      <c r="L431" s="48">
        <v>92242</v>
      </c>
      <c r="M431" s="48">
        <v>46872</v>
      </c>
      <c r="N431" s="48">
        <v>45370</v>
      </c>
      <c r="O431" s="68">
        <v>8.6728388369723106</v>
      </c>
      <c r="P431" s="68">
        <v>8.6728388369723106</v>
      </c>
      <c r="Q431" s="68">
        <v>15.177467964701545</v>
      </c>
      <c r="R431" s="68">
        <v>15.177467964701545</v>
      </c>
      <c r="S431" s="68">
        <v>9.7569436915938521</v>
      </c>
      <c r="T431" s="68">
        <v>5.420524273107695</v>
      </c>
      <c r="U431" s="68">
        <v>62.878081568049268</v>
      </c>
      <c r="X431" s="69" t="b">
        <v>0</v>
      </c>
      <c r="Y431" s="48" t="s">
        <v>269</v>
      </c>
    </row>
    <row r="432" spans="1:25">
      <c r="A432" s="59" t="s">
        <v>1009</v>
      </c>
      <c r="B432" s="56" t="s">
        <v>209</v>
      </c>
      <c r="C432" s="56" t="s">
        <v>238</v>
      </c>
      <c r="D432" s="54" t="s">
        <v>285</v>
      </c>
      <c r="E432" s="56">
        <v>0</v>
      </c>
      <c r="F432" s="56">
        <v>0</v>
      </c>
      <c r="G432" s="56">
        <v>5</v>
      </c>
      <c r="H432" s="56">
        <v>5</v>
      </c>
      <c r="I432" s="56">
        <v>0</v>
      </c>
      <c r="J432" s="56">
        <v>0</v>
      </c>
      <c r="K432" s="56">
        <v>10</v>
      </c>
      <c r="L432" s="48">
        <v>92242</v>
      </c>
      <c r="M432" s="48">
        <v>46872</v>
      </c>
      <c r="N432" s="48">
        <v>45370</v>
      </c>
      <c r="O432" s="68" t="s">
        <v>268</v>
      </c>
      <c r="P432" s="68" t="s">
        <v>268</v>
      </c>
      <c r="Q432" s="68">
        <v>5.420524273107695</v>
      </c>
      <c r="R432" s="68">
        <v>5.420524273107695</v>
      </c>
      <c r="S432" s="68" t="s">
        <v>268</v>
      </c>
      <c r="T432" s="68" t="s">
        <v>268</v>
      </c>
      <c r="U432" s="68">
        <v>10.84104854621539</v>
      </c>
      <c r="X432" s="69" t="b">
        <v>0</v>
      </c>
      <c r="Y432" s="48" t="s">
        <v>269</v>
      </c>
    </row>
    <row r="433" spans="1:25">
      <c r="A433" s="59" t="s">
        <v>1010</v>
      </c>
      <c r="B433" s="56" t="s">
        <v>209</v>
      </c>
      <c r="C433" s="56" t="s">
        <v>238</v>
      </c>
      <c r="D433" s="54" t="s">
        <v>287</v>
      </c>
      <c r="E433" s="56">
        <v>7</v>
      </c>
      <c r="F433" s="56">
        <v>5</v>
      </c>
      <c r="G433" s="56">
        <v>7</v>
      </c>
      <c r="H433" s="56">
        <v>21</v>
      </c>
      <c r="I433" s="56">
        <v>9</v>
      </c>
      <c r="J433" s="56">
        <v>8</v>
      </c>
      <c r="K433" s="56">
        <v>57</v>
      </c>
      <c r="L433" s="48">
        <v>92242</v>
      </c>
      <c r="M433" s="48">
        <v>46872</v>
      </c>
      <c r="N433" s="48">
        <v>45370</v>
      </c>
      <c r="O433" s="68">
        <v>7.5887339823507727</v>
      </c>
      <c r="P433" s="68">
        <v>5.420524273107695</v>
      </c>
      <c r="Q433" s="68">
        <v>7.5887339823507727</v>
      </c>
      <c r="R433" s="68">
        <v>22.766201947052316</v>
      </c>
      <c r="S433" s="68">
        <v>9.7569436915938521</v>
      </c>
      <c r="T433" s="68">
        <v>8.6728388369723106</v>
      </c>
      <c r="U433" s="68">
        <v>61.793976713427718</v>
      </c>
      <c r="X433" s="69" t="b">
        <v>0</v>
      </c>
      <c r="Y433" s="48" t="s">
        <v>269</v>
      </c>
    </row>
    <row r="434" spans="1:25">
      <c r="A434" s="59" t="s">
        <v>1011</v>
      </c>
      <c r="B434" s="56" t="s">
        <v>209</v>
      </c>
      <c r="C434" s="56" t="s">
        <v>238</v>
      </c>
      <c r="D434" s="54" t="s">
        <v>126</v>
      </c>
      <c r="E434" s="56">
        <v>5</v>
      </c>
      <c r="F434" s="56">
        <v>0</v>
      </c>
      <c r="G434" s="56">
        <v>5</v>
      </c>
      <c r="H434" s="56">
        <v>0</v>
      </c>
      <c r="I434" s="56">
        <v>5</v>
      </c>
      <c r="J434" s="56">
        <v>0</v>
      </c>
      <c r="K434" s="56">
        <v>15</v>
      </c>
      <c r="L434" s="48">
        <v>92242</v>
      </c>
      <c r="M434" s="48">
        <v>46872</v>
      </c>
      <c r="N434" s="48">
        <v>45370</v>
      </c>
      <c r="O434" s="68">
        <v>5.420524273107695</v>
      </c>
      <c r="P434" s="68" t="s">
        <v>268</v>
      </c>
      <c r="Q434" s="68">
        <v>5.420524273107695</v>
      </c>
      <c r="R434" s="68" t="s">
        <v>268</v>
      </c>
      <c r="S434" s="68">
        <v>5.420524273107695</v>
      </c>
      <c r="T434" s="68" t="s">
        <v>268</v>
      </c>
      <c r="U434" s="68">
        <v>16.261572819323085</v>
      </c>
      <c r="X434" s="69" t="b">
        <v>0</v>
      </c>
      <c r="Y434" s="48" t="s">
        <v>269</v>
      </c>
    </row>
    <row r="435" spans="1:25">
      <c r="A435" s="59" t="s">
        <v>1012</v>
      </c>
      <c r="B435" s="56" t="s">
        <v>209</v>
      </c>
      <c r="C435" s="56" t="s">
        <v>238</v>
      </c>
      <c r="D435" s="54" t="s">
        <v>159</v>
      </c>
      <c r="E435" s="56">
        <v>0</v>
      </c>
      <c r="F435" s="56">
        <v>0</v>
      </c>
      <c r="G435" s="56">
        <v>0</v>
      </c>
      <c r="H435" s="56">
        <v>0</v>
      </c>
      <c r="I435" s="56">
        <v>0</v>
      </c>
      <c r="J435" s="56">
        <v>0</v>
      </c>
      <c r="K435" s="56">
        <v>0</v>
      </c>
      <c r="L435" s="48">
        <v>92242</v>
      </c>
      <c r="M435" s="48">
        <v>46872</v>
      </c>
      <c r="N435" s="48">
        <v>45370</v>
      </c>
      <c r="O435" s="68" t="s">
        <v>268</v>
      </c>
      <c r="P435" s="68" t="s">
        <v>268</v>
      </c>
      <c r="Q435" s="68" t="s">
        <v>268</v>
      </c>
      <c r="R435" s="68" t="s">
        <v>268</v>
      </c>
      <c r="S435" s="68" t="s">
        <v>268</v>
      </c>
      <c r="T435" s="68" t="s">
        <v>268</v>
      </c>
      <c r="U435" s="68" t="s">
        <v>268</v>
      </c>
      <c r="X435" s="69" t="b">
        <v>0</v>
      </c>
      <c r="Y435" s="48" t="s">
        <v>269</v>
      </c>
    </row>
    <row r="436" spans="1:25">
      <c r="A436" s="59" t="s">
        <v>1013</v>
      </c>
      <c r="B436" s="56" t="s">
        <v>209</v>
      </c>
      <c r="C436" s="56" t="s">
        <v>238</v>
      </c>
      <c r="D436" s="54" t="s">
        <v>162</v>
      </c>
      <c r="E436" s="56">
        <v>42</v>
      </c>
      <c r="F436" s="56">
        <v>52</v>
      </c>
      <c r="G436" s="56">
        <v>124</v>
      </c>
      <c r="H436" s="56">
        <v>105</v>
      </c>
      <c r="I436" s="56">
        <v>32</v>
      </c>
      <c r="J436" s="56">
        <v>10</v>
      </c>
      <c r="K436" s="56">
        <v>365</v>
      </c>
      <c r="L436" s="48">
        <v>92242</v>
      </c>
      <c r="M436" s="48">
        <v>46872</v>
      </c>
      <c r="N436" s="48">
        <v>45370</v>
      </c>
      <c r="O436" s="68">
        <v>92.572184262728669</v>
      </c>
      <c r="P436" s="68">
        <v>114.61318051575931</v>
      </c>
      <c r="Q436" s="68">
        <v>273.30835353757993</v>
      </c>
      <c r="R436" s="68">
        <v>231.43046065682168</v>
      </c>
      <c r="S436" s="68">
        <v>70.531188009698027</v>
      </c>
      <c r="T436" s="68">
        <v>22.040996253030638</v>
      </c>
      <c r="U436" s="68">
        <v>804.49636323561822</v>
      </c>
      <c r="X436" s="69" t="b">
        <v>0</v>
      </c>
      <c r="Y436" s="48" t="s">
        <v>269</v>
      </c>
    </row>
    <row r="437" spans="1:25">
      <c r="A437" s="59" t="s">
        <v>1014</v>
      </c>
      <c r="B437" s="56" t="s">
        <v>209</v>
      </c>
      <c r="C437" s="56" t="s">
        <v>238</v>
      </c>
      <c r="D437" s="54" t="s">
        <v>140</v>
      </c>
      <c r="E437" s="56">
        <v>5</v>
      </c>
      <c r="F437" s="56">
        <v>0</v>
      </c>
      <c r="G437" s="56">
        <v>5</v>
      </c>
      <c r="H437" s="56">
        <v>5</v>
      </c>
      <c r="I437" s="56">
        <v>5</v>
      </c>
      <c r="J437" s="56">
        <v>0</v>
      </c>
      <c r="K437" s="56">
        <v>20</v>
      </c>
      <c r="L437" s="48">
        <v>92242</v>
      </c>
      <c r="M437" s="48">
        <v>46872</v>
      </c>
      <c r="N437" s="48">
        <v>45370</v>
      </c>
      <c r="O437" s="68">
        <v>5.420524273107695</v>
      </c>
      <c r="P437" s="68" t="s">
        <v>268</v>
      </c>
      <c r="Q437" s="68">
        <v>5.420524273107695</v>
      </c>
      <c r="R437" s="68">
        <v>5.420524273107695</v>
      </c>
      <c r="S437" s="68">
        <v>5.420524273107695</v>
      </c>
      <c r="T437" s="68" t="s">
        <v>268</v>
      </c>
      <c r="U437" s="68">
        <v>21.68209709243078</v>
      </c>
      <c r="X437" s="69" t="b">
        <v>0</v>
      </c>
      <c r="Y437" s="48" t="s">
        <v>269</v>
      </c>
    </row>
    <row r="438" spans="1:25">
      <c r="A438" s="59" t="s">
        <v>1015</v>
      </c>
      <c r="B438" s="56" t="s">
        <v>209</v>
      </c>
      <c r="C438" s="56" t="s">
        <v>238</v>
      </c>
      <c r="D438" s="54" t="s">
        <v>58</v>
      </c>
      <c r="E438" s="56">
        <v>5</v>
      </c>
      <c r="F438" s="56">
        <v>0</v>
      </c>
      <c r="G438" s="56">
        <v>5</v>
      </c>
      <c r="H438" s="56">
        <v>6</v>
      </c>
      <c r="I438" s="56">
        <v>0</v>
      </c>
      <c r="J438" s="56">
        <v>0</v>
      </c>
      <c r="K438" s="56">
        <v>16</v>
      </c>
      <c r="L438" s="48">
        <v>92242</v>
      </c>
      <c r="M438" s="48">
        <v>46872</v>
      </c>
      <c r="N438" s="48">
        <v>45370</v>
      </c>
      <c r="O438" s="68">
        <v>5.420524273107695</v>
      </c>
      <c r="P438" s="68" t="s">
        <v>268</v>
      </c>
      <c r="Q438" s="68">
        <v>5.420524273107695</v>
      </c>
      <c r="R438" s="68">
        <v>6.5046291277292339</v>
      </c>
      <c r="S438" s="68" t="s">
        <v>268</v>
      </c>
      <c r="T438" s="68" t="s">
        <v>268</v>
      </c>
      <c r="U438" s="68">
        <v>17.345677673944621</v>
      </c>
      <c r="X438" s="69" t="b">
        <v>0</v>
      </c>
      <c r="Y438" s="48" t="s">
        <v>269</v>
      </c>
    </row>
    <row r="439" spans="1:25">
      <c r="A439" s="59" t="s">
        <v>1016</v>
      </c>
      <c r="B439" s="56" t="s">
        <v>209</v>
      </c>
      <c r="C439" s="56" t="s">
        <v>238</v>
      </c>
      <c r="D439" s="54" t="s">
        <v>62</v>
      </c>
      <c r="E439" s="56">
        <v>28</v>
      </c>
      <c r="F439" s="56">
        <v>16</v>
      </c>
      <c r="G439" s="56">
        <v>35</v>
      </c>
      <c r="H439" s="56">
        <v>36</v>
      </c>
      <c r="I439" s="56">
        <v>29</v>
      </c>
      <c r="J439" s="56">
        <v>6</v>
      </c>
      <c r="K439" s="56">
        <v>150</v>
      </c>
      <c r="L439" s="48">
        <v>92242</v>
      </c>
      <c r="M439" s="48">
        <v>46872</v>
      </c>
      <c r="N439" s="48">
        <v>45370</v>
      </c>
      <c r="O439" s="68">
        <v>30.354935929403091</v>
      </c>
      <c r="P439" s="68">
        <v>17.345677673944621</v>
      </c>
      <c r="Q439" s="68">
        <v>37.943669911753865</v>
      </c>
      <c r="R439" s="68">
        <v>39.027774766375408</v>
      </c>
      <c r="S439" s="68">
        <v>31.439040784024634</v>
      </c>
      <c r="T439" s="68">
        <v>6.5046291277292339</v>
      </c>
      <c r="U439" s="68">
        <v>162.61572819323084</v>
      </c>
      <c r="X439" s="69" t="b">
        <v>0</v>
      </c>
      <c r="Y439" s="48" t="s">
        <v>269</v>
      </c>
    </row>
    <row r="440" spans="1:25">
      <c r="A440" s="59" t="s">
        <v>1017</v>
      </c>
      <c r="B440" s="56" t="s">
        <v>209</v>
      </c>
      <c r="C440" s="56" t="s">
        <v>238</v>
      </c>
      <c r="D440" s="54" t="s">
        <v>272</v>
      </c>
      <c r="E440" s="56">
        <v>5</v>
      </c>
      <c r="F440" s="56">
        <v>6</v>
      </c>
      <c r="G440" s="56">
        <v>15</v>
      </c>
      <c r="H440" s="56">
        <v>11</v>
      </c>
      <c r="I440" s="56">
        <v>8</v>
      </c>
      <c r="J440" s="56">
        <v>0</v>
      </c>
      <c r="K440" s="56">
        <v>45</v>
      </c>
      <c r="L440" s="48">
        <v>92242</v>
      </c>
      <c r="M440" s="48">
        <v>46872</v>
      </c>
      <c r="N440" s="48">
        <v>45370</v>
      </c>
      <c r="O440" s="68">
        <v>5.420524273107695</v>
      </c>
      <c r="P440" s="68">
        <v>6.5046291277292339</v>
      </c>
      <c r="Q440" s="68">
        <v>16.261572819323085</v>
      </c>
      <c r="R440" s="68">
        <v>11.92515340083693</v>
      </c>
      <c r="S440" s="68">
        <v>8.6728388369723106</v>
      </c>
      <c r="T440" s="68" t="s">
        <v>268</v>
      </c>
      <c r="U440" s="68">
        <v>48.784718457969255</v>
      </c>
      <c r="X440" s="69" t="b">
        <v>0</v>
      </c>
      <c r="Y440" s="48" t="s">
        <v>269</v>
      </c>
    </row>
    <row r="441" spans="1:25">
      <c r="A441" s="59" t="s">
        <v>1018</v>
      </c>
      <c r="B441" s="56" t="s">
        <v>213</v>
      </c>
      <c r="C441" s="56" t="s">
        <v>239</v>
      </c>
      <c r="D441" s="54" t="s">
        <v>198</v>
      </c>
      <c r="E441" s="56">
        <v>0</v>
      </c>
      <c r="F441" s="56">
        <v>0</v>
      </c>
      <c r="G441" s="56">
        <v>0</v>
      </c>
      <c r="H441" s="56">
        <v>5</v>
      </c>
      <c r="I441" s="56">
        <v>5</v>
      </c>
      <c r="J441" s="56">
        <v>0</v>
      </c>
      <c r="K441" s="56">
        <v>10</v>
      </c>
      <c r="L441" s="48">
        <v>108323</v>
      </c>
      <c r="M441" s="48">
        <v>55447</v>
      </c>
      <c r="N441" s="48">
        <v>52876</v>
      </c>
      <c r="O441" s="68" t="s">
        <v>268</v>
      </c>
      <c r="P441" s="68" t="s">
        <v>268</v>
      </c>
      <c r="Q441" s="68" t="s">
        <v>268</v>
      </c>
      <c r="R441" s="68">
        <v>4.6158248940668187</v>
      </c>
      <c r="S441" s="68">
        <v>4.6158248940668187</v>
      </c>
      <c r="T441" s="68" t="s">
        <v>268</v>
      </c>
      <c r="U441" s="68">
        <v>9.2316497881336375</v>
      </c>
      <c r="X441" s="69" t="b">
        <v>0</v>
      </c>
      <c r="Y441" s="48" t="s">
        <v>269</v>
      </c>
    </row>
    <row r="442" spans="1:25">
      <c r="A442" s="59" t="s">
        <v>1019</v>
      </c>
      <c r="B442" s="56" t="s">
        <v>213</v>
      </c>
      <c r="C442" s="56" t="s">
        <v>239</v>
      </c>
      <c r="D442" s="54" t="s">
        <v>52</v>
      </c>
      <c r="E442" s="56">
        <v>73</v>
      </c>
      <c r="F442" s="56">
        <v>63</v>
      </c>
      <c r="G442" s="56">
        <v>154</v>
      </c>
      <c r="H442" s="56">
        <v>145</v>
      </c>
      <c r="I442" s="56">
        <v>130</v>
      </c>
      <c r="J442" s="56">
        <v>52</v>
      </c>
      <c r="K442" s="56">
        <v>617</v>
      </c>
      <c r="L442" s="48">
        <v>108323</v>
      </c>
      <c r="M442" s="48">
        <v>55447</v>
      </c>
      <c r="N442" s="48">
        <v>52876</v>
      </c>
      <c r="O442" s="68">
        <v>131.65725828268435</v>
      </c>
      <c r="P442" s="68">
        <v>113.62201742204267</v>
      </c>
      <c r="Q442" s="68">
        <v>277.74270925388208</v>
      </c>
      <c r="R442" s="68">
        <v>261.51099247930455</v>
      </c>
      <c r="S442" s="68">
        <v>234.45813118834201</v>
      </c>
      <c r="T442" s="68">
        <v>93.783252475336809</v>
      </c>
      <c r="U442" s="68">
        <v>1112.7743611015924</v>
      </c>
      <c r="X442" s="69" t="b">
        <v>0</v>
      </c>
      <c r="Y442" s="48" t="s">
        <v>269</v>
      </c>
    </row>
    <row r="443" spans="1:25">
      <c r="A443" s="59" t="s">
        <v>1020</v>
      </c>
      <c r="B443" s="56" t="s">
        <v>213</v>
      </c>
      <c r="C443" s="56" t="s">
        <v>239</v>
      </c>
      <c r="D443" s="54" t="s">
        <v>67</v>
      </c>
      <c r="E443" s="56">
        <v>5</v>
      </c>
      <c r="F443" s="56">
        <v>9</v>
      </c>
      <c r="G443" s="56">
        <v>6</v>
      </c>
      <c r="H443" s="56">
        <v>10</v>
      </c>
      <c r="I443" s="56">
        <v>14</v>
      </c>
      <c r="J443" s="56">
        <v>6</v>
      </c>
      <c r="K443" s="56">
        <v>50</v>
      </c>
      <c r="L443" s="48">
        <v>108323</v>
      </c>
      <c r="M443" s="48">
        <v>55447</v>
      </c>
      <c r="N443" s="48">
        <v>52876</v>
      </c>
      <c r="O443" s="68">
        <v>9.0176204303208465</v>
      </c>
      <c r="P443" s="68">
        <v>16.231716774577524</v>
      </c>
      <c r="Q443" s="68">
        <v>10.821144516385015</v>
      </c>
      <c r="R443" s="68">
        <v>18.035240860641693</v>
      </c>
      <c r="S443" s="68">
        <v>25.249337204898371</v>
      </c>
      <c r="T443" s="68">
        <v>10.821144516385015</v>
      </c>
      <c r="U443" s="68">
        <v>90.176204303208465</v>
      </c>
      <c r="X443" s="69" t="b">
        <v>0</v>
      </c>
      <c r="Y443" s="48" t="s">
        <v>269</v>
      </c>
    </row>
    <row r="444" spans="1:25">
      <c r="A444" s="59" t="s">
        <v>1021</v>
      </c>
      <c r="B444" s="56" t="s">
        <v>213</v>
      </c>
      <c r="C444" s="56" t="s">
        <v>239</v>
      </c>
      <c r="D444" s="54" t="s">
        <v>277</v>
      </c>
      <c r="E444" s="56">
        <v>0</v>
      </c>
      <c r="F444" s="56">
        <v>0</v>
      </c>
      <c r="G444" s="56">
        <v>0</v>
      </c>
      <c r="H444" s="56">
        <v>5</v>
      </c>
      <c r="I444" s="56">
        <v>0</v>
      </c>
      <c r="J444" s="56">
        <v>0</v>
      </c>
      <c r="K444" s="56">
        <v>5</v>
      </c>
      <c r="L444" s="48">
        <v>108323</v>
      </c>
      <c r="M444" s="48">
        <v>55447</v>
      </c>
      <c r="N444" s="48">
        <v>52876</v>
      </c>
      <c r="O444" s="68" t="s">
        <v>268</v>
      </c>
      <c r="P444" s="68" t="s">
        <v>268</v>
      </c>
      <c r="Q444" s="68" t="s">
        <v>268</v>
      </c>
      <c r="R444" s="68">
        <v>4.6158248940668187</v>
      </c>
      <c r="S444" s="68" t="s">
        <v>268</v>
      </c>
      <c r="T444" s="68" t="s">
        <v>268</v>
      </c>
      <c r="U444" s="68">
        <v>4.6158248940668187</v>
      </c>
      <c r="X444" s="69" t="b">
        <v>0</v>
      </c>
      <c r="Y444" s="48" t="s">
        <v>269</v>
      </c>
    </row>
    <row r="445" spans="1:25">
      <c r="A445" s="59" t="s">
        <v>1022</v>
      </c>
      <c r="B445" s="56" t="s">
        <v>213</v>
      </c>
      <c r="C445" s="56" t="s">
        <v>239</v>
      </c>
      <c r="D445" s="54" t="s">
        <v>199</v>
      </c>
      <c r="E445" s="56">
        <v>0</v>
      </c>
      <c r="F445" s="56">
        <v>0</v>
      </c>
      <c r="G445" s="56">
        <v>14</v>
      </c>
      <c r="H445" s="56">
        <v>7</v>
      </c>
      <c r="I445" s="56">
        <v>7</v>
      </c>
      <c r="J445" s="56">
        <v>0</v>
      </c>
      <c r="K445" s="56">
        <v>28</v>
      </c>
      <c r="L445" s="48">
        <v>108323</v>
      </c>
      <c r="M445" s="48">
        <v>55447</v>
      </c>
      <c r="N445" s="48">
        <v>52876</v>
      </c>
      <c r="O445" s="68" t="s">
        <v>268</v>
      </c>
      <c r="P445" s="68" t="s">
        <v>268</v>
      </c>
      <c r="Q445" s="68">
        <v>12.924309703387092</v>
      </c>
      <c r="R445" s="68">
        <v>6.4621548516935459</v>
      </c>
      <c r="S445" s="68">
        <v>6.4621548516935459</v>
      </c>
      <c r="T445" s="68" t="s">
        <v>268</v>
      </c>
      <c r="U445" s="68">
        <v>25.848619406774183</v>
      </c>
      <c r="X445" s="69" t="b">
        <v>0</v>
      </c>
      <c r="Y445" s="48" t="s">
        <v>269</v>
      </c>
    </row>
    <row r="446" spans="1:25">
      <c r="A446" s="59" t="s">
        <v>1023</v>
      </c>
      <c r="B446" s="56" t="s">
        <v>213</v>
      </c>
      <c r="C446" s="56" t="s">
        <v>239</v>
      </c>
      <c r="D446" s="54" t="s">
        <v>149</v>
      </c>
      <c r="E446" s="56">
        <v>0</v>
      </c>
      <c r="F446" s="56">
        <v>0</v>
      </c>
      <c r="G446" s="56">
        <v>0</v>
      </c>
      <c r="H446" s="56">
        <v>5</v>
      </c>
      <c r="I446" s="56">
        <v>0</v>
      </c>
      <c r="J446" s="56">
        <v>0</v>
      </c>
      <c r="K446" s="56">
        <v>5</v>
      </c>
      <c r="L446" s="48">
        <v>108323</v>
      </c>
      <c r="M446" s="48">
        <v>55447</v>
      </c>
      <c r="N446" s="48">
        <v>52876</v>
      </c>
      <c r="O446" s="68" t="s">
        <v>268</v>
      </c>
      <c r="P446" s="68" t="s">
        <v>268</v>
      </c>
      <c r="Q446" s="68" t="s">
        <v>268</v>
      </c>
      <c r="R446" s="68">
        <v>4.6158248940668187</v>
      </c>
      <c r="S446" s="68" t="s">
        <v>268</v>
      </c>
      <c r="T446" s="68" t="s">
        <v>268</v>
      </c>
      <c r="U446" s="68">
        <v>4.6158248940668187</v>
      </c>
      <c r="X446" s="69" t="b">
        <v>0</v>
      </c>
      <c r="Y446" s="48" t="s">
        <v>269</v>
      </c>
    </row>
    <row r="447" spans="1:25">
      <c r="A447" s="59" t="s">
        <v>1024</v>
      </c>
      <c r="B447" s="56" t="s">
        <v>213</v>
      </c>
      <c r="C447" s="56" t="s">
        <v>239</v>
      </c>
      <c r="D447" s="54" t="s">
        <v>93</v>
      </c>
      <c r="E447" s="56">
        <v>0</v>
      </c>
      <c r="F447" s="56">
        <v>0</v>
      </c>
      <c r="G447" s="56">
        <v>0</v>
      </c>
      <c r="H447" s="56">
        <v>0</v>
      </c>
      <c r="I447" s="56">
        <v>0</v>
      </c>
      <c r="J447" s="56">
        <v>0</v>
      </c>
      <c r="K447" s="56">
        <v>0</v>
      </c>
      <c r="L447" s="48">
        <v>108323</v>
      </c>
      <c r="M447" s="48">
        <v>55447</v>
      </c>
      <c r="N447" s="48">
        <v>52876</v>
      </c>
      <c r="O447" s="68" t="s">
        <v>268</v>
      </c>
      <c r="P447" s="68" t="s">
        <v>268</v>
      </c>
      <c r="Q447" s="68" t="s">
        <v>268</v>
      </c>
      <c r="R447" s="68" t="s">
        <v>268</v>
      </c>
      <c r="S447" s="68" t="s">
        <v>268</v>
      </c>
      <c r="T447" s="68" t="s">
        <v>268</v>
      </c>
      <c r="U447" s="68" t="s">
        <v>268</v>
      </c>
      <c r="X447" s="69" t="b">
        <v>0</v>
      </c>
      <c r="Y447" s="48" t="s">
        <v>269</v>
      </c>
    </row>
    <row r="448" spans="1:25">
      <c r="A448" s="59" t="s">
        <v>1025</v>
      </c>
      <c r="B448" s="56" t="s">
        <v>213</v>
      </c>
      <c r="C448" s="56" t="s">
        <v>239</v>
      </c>
      <c r="D448" s="54" t="s">
        <v>152</v>
      </c>
      <c r="E448" s="56">
        <v>0</v>
      </c>
      <c r="F448" s="56">
        <v>0</v>
      </c>
      <c r="G448" s="56">
        <v>0</v>
      </c>
      <c r="H448" s="56">
        <v>0</v>
      </c>
      <c r="I448" s="56">
        <v>0</v>
      </c>
      <c r="J448" s="56">
        <v>0</v>
      </c>
      <c r="K448" s="56">
        <v>0</v>
      </c>
      <c r="L448" s="48">
        <v>108323</v>
      </c>
      <c r="M448" s="48">
        <v>55447</v>
      </c>
      <c r="N448" s="48">
        <v>52876</v>
      </c>
      <c r="O448" s="68" t="s">
        <v>268</v>
      </c>
      <c r="P448" s="68" t="s">
        <v>268</v>
      </c>
      <c r="Q448" s="68" t="s">
        <v>268</v>
      </c>
      <c r="R448" s="68" t="s">
        <v>268</v>
      </c>
      <c r="S448" s="68" t="s">
        <v>268</v>
      </c>
      <c r="T448" s="68" t="s">
        <v>268</v>
      </c>
      <c r="U448" s="68" t="s">
        <v>268</v>
      </c>
      <c r="X448" s="69" t="b">
        <v>0</v>
      </c>
      <c r="Y448" s="48" t="s">
        <v>269</v>
      </c>
    </row>
    <row r="449" spans="1:25">
      <c r="A449" s="59" t="s">
        <v>1026</v>
      </c>
      <c r="B449" s="56" t="s">
        <v>213</v>
      </c>
      <c r="C449" s="56" t="s">
        <v>239</v>
      </c>
      <c r="D449" s="54" t="s">
        <v>153</v>
      </c>
      <c r="E449" s="56">
        <v>22</v>
      </c>
      <c r="F449" s="56">
        <v>5</v>
      </c>
      <c r="G449" s="56">
        <v>8</v>
      </c>
      <c r="H449" s="56">
        <v>11</v>
      </c>
      <c r="I449" s="56">
        <v>0</v>
      </c>
      <c r="J449" s="56">
        <v>0</v>
      </c>
      <c r="K449" s="56">
        <v>46</v>
      </c>
      <c r="L449" s="48">
        <v>108323</v>
      </c>
      <c r="M449" s="48">
        <v>55447</v>
      </c>
      <c r="N449" s="48">
        <v>52876</v>
      </c>
      <c r="O449" s="68">
        <v>20.309629533894</v>
      </c>
      <c r="P449" s="68">
        <v>4.6158248940668187</v>
      </c>
      <c r="Q449" s="68">
        <v>7.3853198305069103</v>
      </c>
      <c r="R449" s="68">
        <v>10.154814766947</v>
      </c>
      <c r="S449" s="68" t="s">
        <v>268</v>
      </c>
      <c r="T449" s="68" t="s">
        <v>268</v>
      </c>
      <c r="U449" s="68">
        <v>42.465589025414737</v>
      </c>
      <c r="X449" s="69" t="b">
        <v>0</v>
      </c>
      <c r="Y449" s="48" t="s">
        <v>269</v>
      </c>
    </row>
    <row r="450" spans="1:25">
      <c r="A450" s="59" t="s">
        <v>1027</v>
      </c>
      <c r="B450" s="56" t="s">
        <v>213</v>
      </c>
      <c r="C450" s="56" t="s">
        <v>239</v>
      </c>
      <c r="D450" s="54" t="s">
        <v>97</v>
      </c>
      <c r="E450" s="56">
        <v>10</v>
      </c>
      <c r="F450" s="56">
        <v>5</v>
      </c>
      <c r="G450" s="56">
        <v>6</v>
      </c>
      <c r="H450" s="56">
        <v>20</v>
      </c>
      <c r="I450" s="56">
        <v>16</v>
      </c>
      <c r="J450" s="56">
        <v>8</v>
      </c>
      <c r="K450" s="56">
        <v>65</v>
      </c>
      <c r="L450" s="48">
        <v>108323</v>
      </c>
      <c r="M450" s="48">
        <v>55447</v>
      </c>
      <c r="N450" s="48">
        <v>52876</v>
      </c>
      <c r="O450" s="68">
        <v>9.2316497881336375</v>
      </c>
      <c r="P450" s="68">
        <v>4.6158248940668187</v>
      </c>
      <c r="Q450" s="68">
        <v>5.5389898728801823</v>
      </c>
      <c r="R450" s="68">
        <v>18.463299576267275</v>
      </c>
      <c r="S450" s="68">
        <v>14.770639661013821</v>
      </c>
      <c r="T450" s="68">
        <v>7.3853198305069103</v>
      </c>
      <c r="U450" s="68">
        <v>60.005723622868643</v>
      </c>
      <c r="X450" s="69" t="b">
        <v>0</v>
      </c>
      <c r="Y450" s="48" t="s">
        <v>269</v>
      </c>
    </row>
    <row r="451" spans="1:25">
      <c r="A451" s="59" t="s">
        <v>1028</v>
      </c>
      <c r="B451" s="56" t="s">
        <v>213</v>
      </c>
      <c r="C451" s="56" t="s">
        <v>239</v>
      </c>
      <c r="D451" s="54" t="s">
        <v>285</v>
      </c>
      <c r="E451" s="56">
        <v>0</v>
      </c>
      <c r="F451" s="56">
        <v>0</v>
      </c>
      <c r="G451" s="56">
        <v>0</v>
      </c>
      <c r="H451" s="56">
        <v>0</v>
      </c>
      <c r="I451" s="56">
        <v>0</v>
      </c>
      <c r="J451" s="56">
        <v>0</v>
      </c>
      <c r="K451" s="56">
        <v>0</v>
      </c>
      <c r="L451" s="48">
        <v>108323</v>
      </c>
      <c r="M451" s="48">
        <v>55447</v>
      </c>
      <c r="N451" s="48">
        <v>52876</v>
      </c>
      <c r="O451" s="68" t="s">
        <v>268</v>
      </c>
      <c r="P451" s="68" t="s">
        <v>268</v>
      </c>
      <c r="Q451" s="68" t="s">
        <v>268</v>
      </c>
      <c r="R451" s="68" t="s">
        <v>268</v>
      </c>
      <c r="S451" s="68" t="s">
        <v>268</v>
      </c>
      <c r="T451" s="68" t="s">
        <v>268</v>
      </c>
      <c r="U451" s="68" t="s">
        <v>268</v>
      </c>
      <c r="X451" s="69" t="b">
        <v>0</v>
      </c>
      <c r="Y451" s="48" t="s">
        <v>269</v>
      </c>
    </row>
    <row r="452" spans="1:25">
      <c r="A452" s="59" t="s">
        <v>1029</v>
      </c>
      <c r="B452" s="56" t="s">
        <v>213</v>
      </c>
      <c r="C452" s="56" t="s">
        <v>239</v>
      </c>
      <c r="D452" s="54" t="s">
        <v>287</v>
      </c>
      <c r="E452" s="56">
        <v>8</v>
      </c>
      <c r="F452" s="56">
        <v>7</v>
      </c>
      <c r="G452" s="56">
        <v>9</v>
      </c>
      <c r="H452" s="56">
        <v>12</v>
      </c>
      <c r="I452" s="56">
        <v>12</v>
      </c>
      <c r="J452" s="56">
        <v>6</v>
      </c>
      <c r="K452" s="56">
        <v>54</v>
      </c>
      <c r="L452" s="48">
        <v>108323</v>
      </c>
      <c r="M452" s="48">
        <v>55447</v>
      </c>
      <c r="N452" s="48">
        <v>52876</v>
      </c>
      <c r="O452" s="68">
        <v>7.3853198305069103</v>
      </c>
      <c r="P452" s="68">
        <v>6.4621548516935459</v>
      </c>
      <c r="Q452" s="68">
        <v>8.3084848093202748</v>
      </c>
      <c r="R452" s="68">
        <v>11.077979745760365</v>
      </c>
      <c r="S452" s="68">
        <v>11.077979745760365</v>
      </c>
      <c r="T452" s="68">
        <v>5.5389898728801823</v>
      </c>
      <c r="U452" s="68">
        <v>49.850908855921645</v>
      </c>
      <c r="X452" s="69" t="b">
        <v>0</v>
      </c>
      <c r="Y452" s="48" t="s">
        <v>269</v>
      </c>
    </row>
    <row r="453" spans="1:25">
      <c r="A453" s="59" t="s">
        <v>1030</v>
      </c>
      <c r="B453" s="56" t="s">
        <v>213</v>
      </c>
      <c r="C453" s="56" t="s">
        <v>239</v>
      </c>
      <c r="D453" s="54" t="s">
        <v>126</v>
      </c>
      <c r="E453" s="56">
        <v>0</v>
      </c>
      <c r="F453" s="56">
        <v>0</v>
      </c>
      <c r="G453" s="56">
        <v>0</v>
      </c>
      <c r="H453" s="56">
        <v>0</v>
      </c>
      <c r="I453" s="56">
        <v>0</v>
      </c>
      <c r="J453" s="56">
        <v>0</v>
      </c>
      <c r="K453" s="56">
        <v>0</v>
      </c>
      <c r="L453" s="48">
        <v>108323</v>
      </c>
      <c r="M453" s="48">
        <v>55447</v>
      </c>
      <c r="N453" s="48">
        <v>52876</v>
      </c>
      <c r="O453" s="68" t="s">
        <v>268</v>
      </c>
      <c r="P453" s="68" t="s">
        <v>268</v>
      </c>
      <c r="Q453" s="68" t="s">
        <v>268</v>
      </c>
      <c r="R453" s="68" t="s">
        <v>268</v>
      </c>
      <c r="S453" s="68" t="s">
        <v>268</v>
      </c>
      <c r="T453" s="68" t="s">
        <v>268</v>
      </c>
      <c r="U453" s="68" t="s">
        <v>268</v>
      </c>
      <c r="X453" s="69" t="b">
        <v>0</v>
      </c>
      <c r="Y453" s="48" t="s">
        <v>269</v>
      </c>
    </row>
    <row r="454" spans="1:25">
      <c r="A454" s="59" t="s">
        <v>1031</v>
      </c>
      <c r="B454" s="56" t="s">
        <v>213</v>
      </c>
      <c r="C454" s="56" t="s">
        <v>239</v>
      </c>
      <c r="D454" s="54" t="s">
        <v>130</v>
      </c>
      <c r="E454" s="56">
        <v>5</v>
      </c>
      <c r="F454" s="56">
        <v>5</v>
      </c>
      <c r="G454" s="56">
        <v>14</v>
      </c>
      <c r="H454" s="56">
        <v>13</v>
      </c>
      <c r="I454" s="56">
        <v>9</v>
      </c>
      <c r="J454" s="56">
        <v>5</v>
      </c>
      <c r="K454" s="56">
        <v>51</v>
      </c>
      <c r="L454" s="48">
        <v>108323</v>
      </c>
      <c r="M454" s="48">
        <v>55447</v>
      </c>
      <c r="N454" s="48">
        <v>52876</v>
      </c>
      <c r="O454" s="68">
        <v>9.0176204303208465</v>
      </c>
      <c r="P454" s="68">
        <v>9.0176204303208465</v>
      </c>
      <c r="Q454" s="68">
        <v>25.249337204898371</v>
      </c>
      <c r="R454" s="68">
        <v>23.445813118834202</v>
      </c>
      <c r="S454" s="68">
        <v>16.231716774577524</v>
      </c>
      <c r="T454" s="68">
        <v>9.0176204303208465</v>
      </c>
      <c r="U454" s="68">
        <v>91.979728389272637</v>
      </c>
      <c r="X454" s="69" t="b">
        <v>0</v>
      </c>
      <c r="Y454" s="48" t="s">
        <v>269</v>
      </c>
    </row>
    <row r="455" spans="1:25">
      <c r="A455" s="59" t="s">
        <v>1032</v>
      </c>
      <c r="B455" s="56" t="s">
        <v>213</v>
      </c>
      <c r="C455" s="56" t="s">
        <v>239</v>
      </c>
      <c r="D455" s="54" t="s">
        <v>159</v>
      </c>
      <c r="E455" s="56">
        <v>0</v>
      </c>
      <c r="F455" s="56">
        <v>0</v>
      </c>
      <c r="G455" s="56">
        <v>0</v>
      </c>
      <c r="H455" s="56">
        <v>0</v>
      </c>
      <c r="I455" s="56">
        <v>0</v>
      </c>
      <c r="J455" s="56">
        <v>0</v>
      </c>
      <c r="K455" s="56">
        <v>0</v>
      </c>
      <c r="L455" s="48">
        <v>108323</v>
      </c>
      <c r="M455" s="48">
        <v>55447</v>
      </c>
      <c r="N455" s="48">
        <v>52876</v>
      </c>
      <c r="O455" s="68" t="s">
        <v>268</v>
      </c>
      <c r="P455" s="68" t="s">
        <v>268</v>
      </c>
      <c r="Q455" s="68" t="s">
        <v>268</v>
      </c>
      <c r="R455" s="68" t="s">
        <v>268</v>
      </c>
      <c r="S455" s="68" t="s">
        <v>268</v>
      </c>
      <c r="T455" s="68" t="s">
        <v>268</v>
      </c>
      <c r="U455" s="68" t="s">
        <v>268</v>
      </c>
      <c r="X455" s="69" t="b">
        <v>0</v>
      </c>
      <c r="Y455" s="48" t="s">
        <v>269</v>
      </c>
    </row>
    <row r="456" spans="1:25">
      <c r="A456" s="59" t="s">
        <v>1033</v>
      </c>
      <c r="B456" s="56" t="s">
        <v>213</v>
      </c>
      <c r="C456" s="56" t="s">
        <v>239</v>
      </c>
      <c r="D456" s="54" t="s">
        <v>140</v>
      </c>
      <c r="E456" s="56">
        <v>5</v>
      </c>
      <c r="F456" s="56">
        <v>0</v>
      </c>
      <c r="G456" s="56">
        <v>0</v>
      </c>
      <c r="H456" s="56">
        <v>0</v>
      </c>
      <c r="I456" s="56">
        <v>0</v>
      </c>
      <c r="J456" s="56">
        <v>0</v>
      </c>
      <c r="K456" s="56">
        <v>5</v>
      </c>
      <c r="L456" s="48">
        <v>108323</v>
      </c>
      <c r="M456" s="48">
        <v>55447</v>
      </c>
      <c r="N456" s="48">
        <v>52876</v>
      </c>
      <c r="O456" s="68">
        <v>4.6158248940668187</v>
      </c>
      <c r="P456" s="68" t="s">
        <v>268</v>
      </c>
      <c r="Q456" s="68" t="s">
        <v>268</v>
      </c>
      <c r="R456" s="68" t="s">
        <v>268</v>
      </c>
      <c r="S456" s="68" t="s">
        <v>268</v>
      </c>
      <c r="T456" s="68" t="s">
        <v>268</v>
      </c>
      <c r="U456" s="68">
        <v>4.6158248940668187</v>
      </c>
      <c r="X456" s="69" t="b">
        <v>0</v>
      </c>
      <c r="Y456" s="48" t="s">
        <v>269</v>
      </c>
    </row>
    <row r="457" spans="1:25">
      <c r="A457" s="59" t="s">
        <v>1034</v>
      </c>
      <c r="B457" s="56" t="s">
        <v>213</v>
      </c>
      <c r="C457" s="56" t="s">
        <v>239</v>
      </c>
      <c r="D457" s="54" t="s">
        <v>144</v>
      </c>
      <c r="E457" s="56">
        <v>16</v>
      </c>
      <c r="F457" s="56">
        <v>18</v>
      </c>
      <c r="G457" s="56">
        <v>21</v>
      </c>
      <c r="H457" s="56">
        <v>28</v>
      </c>
      <c r="I457" s="56">
        <v>17</v>
      </c>
      <c r="J457" s="56">
        <v>5</v>
      </c>
      <c r="K457" s="56">
        <v>105</v>
      </c>
      <c r="L457" s="48">
        <v>108323</v>
      </c>
      <c r="M457" s="48">
        <v>55447</v>
      </c>
      <c r="N457" s="48">
        <v>52876</v>
      </c>
      <c r="O457" s="68">
        <v>28.856385377026708</v>
      </c>
      <c r="P457" s="68">
        <v>32.463433549155049</v>
      </c>
      <c r="Q457" s="68">
        <v>37.874005807347558</v>
      </c>
      <c r="R457" s="68">
        <v>50.498674409796742</v>
      </c>
      <c r="S457" s="68">
        <v>30.65990946309088</v>
      </c>
      <c r="T457" s="68">
        <v>9.0176204303208465</v>
      </c>
      <c r="U457" s="68">
        <v>189.37002903673778</v>
      </c>
      <c r="X457" s="69" t="b">
        <v>0</v>
      </c>
      <c r="Y457" s="48" t="s">
        <v>269</v>
      </c>
    </row>
    <row r="458" spans="1:25">
      <c r="A458" s="59" t="s">
        <v>1035</v>
      </c>
      <c r="B458" s="56" t="s">
        <v>213</v>
      </c>
      <c r="C458" s="56" t="s">
        <v>239</v>
      </c>
      <c r="D458" s="54" t="s">
        <v>58</v>
      </c>
      <c r="E458" s="56">
        <v>0</v>
      </c>
      <c r="F458" s="56">
        <v>0</v>
      </c>
      <c r="G458" s="56">
        <v>5</v>
      </c>
      <c r="H458" s="56">
        <v>8</v>
      </c>
      <c r="I458" s="56">
        <v>0</v>
      </c>
      <c r="J458" s="56">
        <v>0</v>
      </c>
      <c r="K458" s="56">
        <v>13</v>
      </c>
      <c r="L458" s="48">
        <v>108323</v>
      </c>
      <c r="M458" s="48">
        <v>55447</v>
      </c>
      <c r="N458" s="48">
        <v>52876</v>
      </c>
      <c r="O458" s="68" t="s">
        <v>268</v>
      </c>
      <c r="P458" s="68" t="s">
        <v>268</v>
      </c>
      <c r="Q458" s="68">
        <v>4.6158248940668187</v>
      </c>
      <c r="R458" s="68">
        <v>7.3853198305069103</v>
      </c>
      <c r="S458" s="68" t="s">
        <v>268</v>
      </c>
      <c r="T458" s="68" t="s">
        <v>268</v>
      </c>
      <c r="U458" s="68">
        <v>12.001144724573729</v>
      </c>
      <c r="X458" s="69" t="b">
        <v>0</v>
      </c>
      <c r="Y458" s="48" t="s">
        <v>269</v>
      </c>
    </row>
    <row r="459" spans="1:25">
      <c r="A459" s="59" t="s">
        <v>1036</v>
      </c>
      <c r="B459" s="56" t="s">
        <v>213</v>
      </c>
      <c r="C459" s="56" t="s">
        <v>239</v>
      </c>
      <c r="D459" s="54" t="s">
        <v>62</v>
      </c>
      <c r="E459" s="56">
        <v>18</v>
      </c>
      <c r="F459" s="56">
        <v>13</v>
      </c>
      <c r="G459" s="56">
        <v>58</v>
      </c>
      <c r="H459" s="56">
        <v>44</v>
      </c>
      <c r="I459" s="56">
        <v>33</v>
      </c>
      <c r="J459" s="56">
        <v>14</v>
      </c>
      <c r="K459" s="56">
        <v>180</v>
      </c>
      <c r="L459" s="48">
        <v>108323</v>
      </c>
      <c r="M459" s="48">
        <v>55447</v>
      </c>
      <c r="N459" s="48">
        <v>52876</v>
      </c>
      <c r="O459" s="68">
        <v>16.61696961864055</v>
      </c>
      <c r="P459" s="68">
        <v>12.001144724573729</v>
      </c>
      <c r="Q459" s="68">
        <v>53.543568771175096</v>
      </c>
      <c r="R459" s="68">
        <v>40.619259067788001</v>
      </c>
      <c r="S459" s="68">
        <v>30.464444300841002</v>
      </c>
      <c r="T459" s="68">
        <v>12.924309703387092</v>
      </c>
      <c r="U459" s="68">
        <v>166.16969618640547</v>
      </c>
      <c r="X459" s="69" t="b">
        <v>0</v>
      </c>
      <c r="Y459" s="48" t="s">
        <v>269</v>
      </c>
    </row>
    <row r="460" spans="1:25">
      <c r="A460" s="59" t="s">
        <v>1037</v>
      </c>
      <c r="B460" s="56" t="s">
        <v>213</v>
      </c>
      <c r="C460" s="56" t="s">
        <v>239</v>
      </c>
      <c r="D460" s="54" t="s">
        <v>272</v>
      </c>
      <c r="E460" s="56">
        <v>7</v>
      </c>
      <c r="F460" s="56">
        <v>0</v>
      </c>
      <c r="G460" s="56">
        <v>8</v>
      </c>
      <c r="H460" s="56">
        <v>8</v>
      </c>
      <c r="I460" s="56">
        <v>5</v>
      </c>
      <c r="J460" s="56">
        <v>5</v>
      </c>
      <c r="K460" s="56">
        <v>33</v>
      </c>
      <c r="L460" s="48">
        <v>108323</v>
      </c>
      <c r="M460" s="48">
        <v>55447</v>
      </c>
      <c r="N460" s="48">
        <v>52876</v>
      </c>
      <c r="O460" s="68">
        <v>6.4621548516935459</v>
      </c>
      <c r="P460" s="68" t="s">
        <v>268</v>
      </c>
      <c r="Q460" s="68">
        <v>7.3853198305069103</v>
      </c>
      <c r="R460" s="68">
        <v>7.3853198305069103</v>
      </c>
      <c r="S460" s="68">
        <v>4.6158248940668187</v>
      </c>
      <c r="T460" s="68">
        <v>4.6158248940668187</v>
      </c>
      <c r="U460" s="68">
        <v>30.464444300841002</v>
      </c>
      <c r="X460" s="69" t="b">
        <v>0</v>
      </c>
      <c r="Y460" s="48" t="s">
        <v>269</v>
      </c>
    </row>
    <row r="461" spans="1:25">
      <c r="A461" s="59" t="s">
        <v>1038</v>
      </c>
      <c r="B461" s="56" t="s">
        <v>209</v>
      </c>
      <c r="C461" s="56" t="s">
        <v>239</v>
      </c>
      <c r="D461" s="54" t="s">
        <v>198</v>
      </c>
      <c r="E461" s="56">
        <v>7</v>
      </c>
      <c r="F461" s="56">
        <v>5</v>
      </c>
      <c r="G461" s="56">
        <v>7</v>
      </c>
      <c r="H461" s="56">
        <v>9</v>
      </c>
      <c r="I461" s="56">
        <v>16</v>
      </c>
      <c r="J461" s="56">
        <v>5</v>
      </c>
      <c r="K461" s="56">
        <v>49</v>
      </c>
      <c r="L461" s="48">
        <v>108323</v>
      </c>
      <c r="M461" s="48">
        <v>55447</v>
      </c>
      <c r="N461" s="48">
        <v>52876</v>
      </c>
      <c r="O461" s="68">
        <v>6.4621548516935459</v>
      </c>
      <c r="P461" s="68">
        <v>4.6158248940668187</v>
      </c>
      <c r="Q461" s="68">
        <v>6.4621548516935459</v>
      </c>
      <c r="R461" s="68">
        <v>8.3084848093202748</v>
      </c>
      <c r="S461" s="68">
        <v>14.770639661013821</v>
      </c>
      <c r="T461" s="68">
        <v>4.6158248940668187</v>
      </c>
      <c r="U461" s="68">
        <v>45.235083961854819</v>
      </c>
      <c r="X461" s="69" t="b">
        <v>0</v>
      </c>
      <c r="Y461" s="48" t="s">
        <v>269</v>
      </c>
    </row>
    <row r="462" spans="1:25">
      <c r="A462" s="59" t="s">
        <v>1039</v>
      </c>
      <c r="B462" s="56" t="s">
        <v>209</v>
      </c>
      <c r="C462" s="56" t="s">
        <v>239</v>
      </c>
      <c r="D462" s="54" t="s">
        <v>277</v>
      </c>
      <c r="E462" s="56">
        <v>5</v>
      </c>
      <c r="F462" s="56">
        <v>0</v>
      </c>
      <c r="G462" s="56">
        <v>5</v>
      </c>
      <c r="H462" s="56">
        <v>5</v>
      </c>
      <c r="I462" s="56">
        <v>0</v>
      </c>
      <c r="J462" s="56">
        <v>5</v>
      </c>
      <c r="K462" s="56">
        <v>20</v>
      </c>
      <c r="L462" s="48">
        <v>108323</v>
      </c>
      <c r="M462" s="48">
        <v>55447</v>
      </c>
      <c r="N462" s="48">
        <v>52876</v>
      </c>
      <c r="O462" s="68">
        <v>4.6158248940668187</v>
      </c>
      <c r="P462" s="68" t="s">
        <v>268</v>
      </c>
      <c r="Q462" s="68">
        <v>4.6158248940668187</v>
      </c>
      <c r="R462" s="68">
        <v>4.6158248940668187</v>
      </c>
      <c r="S462" s="68" t="s">
        <v>268</v>
      </c>
      <c r="T462" s="68">
        <v>4.6158248940668187</v>
      </c>
      <c r="U462" s="68">
        <v>18.463299576267275</v>
      </c>
      <c r="X462" s="69" t="b">
        <v>0</v>
      </c>
      <c r="Y462" s="48" t="s">
        <v>269</v>
      </c>
    </row>
    <row r="463" spans="1:25">
      <c r="A463" s="59" t="s">
        <v>1040</v>
      </c>
      <c r="B463" s="56" t="s">
        <v>209</v>
      </c>
      <c r="C463" s="56" t="s">
        <v>239</v>
      </c>
      <c r="D463" s="54" t="s">
        <v>199</v>
      </c>
      <c r="E463" s="56">
        <v>7</v>
      </c>
      <c r="F463" s="56">
        <v>6</v>
      </c>
      <c r="G463" s="56">
        <v>13</v>
      </c>
      <c r="H463" s="56">
        <v>6</v>
      </c>
      <c r="I463" s="56">
        <v>5</v>
      </c>
      <c r="J463" s="56">
        <v>5</v>
      </c>
      <c r="K463" s="56">
        <v>42</v>
      </c>
      <c r="L463" s="48">
        <v>108323</v>
      </c>
      <c r="M463" s="48">
        <v>55447</v>
      </c>
      <c r="N463" s="48">
        <v>52876</v>
      </c>
      <c r="O463" s="68">
        <v>6.4621548516935459</v>
      </c>
      <c r="P463" s="68">
        <v>5.5389898728801823</v>
      </c>
      <c r="Q463" s="68">
        <v>12.001144724573729</v>
      </c>
      <c r="R463" s="68">
        <v>5.5389898728801823</v>
      </c>
      <c r="S463" s="68">
        <v>4.6158248940668187</v>
      </c>
      <c r="T463" s="68">
        <v>4.6158248940668187</v>
      </c>
      <c r="U463" s="68">
        <v>38.772929110161279</v>
      </c>
      <c r="X463" s="69" t="b">
        <v>0</v>
      </c>
      <c r="Y463" s="48" t="s">
        <v>269</v>
      </c>
    </row>
    <row r="464" spans="1:25">
      <c r="A464" s="59" t="s">
        <v>1041</v>
      </c>
      <c r="B464" s="56" t="s">
        <v>209</v>
      </c>
      <c r="C464" s="56" t="s">
        <v>239</v>
      </c>
      <c r="D464" s="54" t="s">
        <v>149</v>
      </c>
      <c r="E464" s="56">
        <v>0</v>
      </c>
      <c r="F464" s="56">
        <v>0</v>
      </c>
      <c r="G464" s="56">
        <v>0</v>
      </c>
      <c r="H464" s="56">
        <v>0</v>
      </c>
      <c r="I464" s="56">
        <v>0</v>
      </c>
      <c r="J464" s="56">
        <v>0</v>
      </c>
      <c r="K464" s="56">
        <v>0</v>
      </c>
      <c r="L464" s="48">
        <v>108323</v>
      </c>
      <c r="M464" s="48">
        <v>55447</v>
      </c>
      <c r="N464" s="48">
        <v>52876</v>
      </c>
      <c r="O464" s="68" t="s">
        <v>268</v>
      </c>
      <c r="P464" s="68" t="s">
        <v>268</v>
      </c>
      <c r="Q464" s="68" t="s">
        <v>268</v>
      </c>
      <c r="R464" s="68" t="s">
        <v>268</v>
      </c>
      <c r="S464" s="68" t="s">
        <v>268</v>
      </c>
      <c r="T464" s="68" t="s">
        <v>268</v>
      </c>
      <c r="U464" s="68" t="s">
        <v>268</v>
      </c>
      <c r="X464" s="69" t="b">
        <v>0</v>
      </c>
      <c r="Y464" s="48" t="s">
        <v>269</v>
      </c>
    </row>
    <row r="465" spans="1:25">
      <c r="A465" s="59" t="s">
        <v>1042</v>
      </c>
      <c r="B465" s="56" t="s">
        <v>209</v>
      </c>
      <c r="C465" s="56" t="s">
        <v>239</v>
      </c>
      <c r="D465" s="54" t="s">
        <v>93</v>
      </c>
      <c r="E465" s="56">
        <v>0</v>
      </c>
      <c r="F465" s="56">
        <v>0</v>
      </c>
      <c r="G465" s="56">
        <v>5</v>
      </c>
      <c r="H465" s="56">
        <v>0</v>
      </c>
      <c r="I465" s="56">
        <v>0</v>
      </c>
      <c r="J465" s="56">
        <v>0</v>
      </c>
      <c r="K465" s="56">
        <v>5</v>
      </c>
      <c r="L465" s="48">
        <v>108323</v>
      </c>
      <c r="M465" s="48">
        <v>55447</v>
      </c>
      <c r="N465" s="48">
        <v>52876</v>
      </c>
      <c r="O465" s="68" t="s">
        <v>268</v>
      </c>
      <c r="P465" s="68" t="s">
        <v>268</v>
      </c>
      <c r="Q465" s="68">
        <v>4.6158248940668187</v>
      </c>
      <c r="R465" s="68" t="s">
        <v>268</v>
      </c>
      <c r="S465" s="68" t="s">
        <v>268</v>
      </c>
      <c r="T465" s="68" t="s">
        <v>268</v>
      </c>
      <c r="U465" s="68">
        <v>4.6158248940668187</v>
      </c>
      <c r="X465" s="69" t="b">
        <v>0</v>
      </c>
      <c r="Y465" s="48" t="s">
        <v>269</v>
      </c>
    </row>
    <row r="466" spans="1:25">
      <c r="A466" s="59" t="s">
        <v>1043</v>
      </c>
      <c r="B466" s="56" t="s">
        <v>209</v>
      </c>
      <c r="C466" s="56" t="s">
        <v>239</v>
      </c>
      <c r="D466" s="54" t="s">
        <v>152</v>
      </c>
      <c r="E466" s="56">
        <v>0</v>
      </c>
      <c r="F466" s="56">
        <v>0</v>
      </c>
      <c r="G466" s="56">
        <v>0</v>
      </c>
      <c r="H466" s="56">
        <v>0</v>
      </c>
      <c r="I466" s="56">
        <v>0</v>
      </c>
      <c r="J466" s="56">
        <v>0</v>
      </c>
      <c r="K466" s="56">
        <v>0</v>
      </c>
      <c r="L466" s="48">
        <v>108323</v>
      </c>
      <c r="M466" s="48">
        <v>55447</v>
      </c>
      <c r="N466" s="48">
        <v>52876</v>
      </c>
      <c r="O466" s="68" t="s">
        <v>268</v>
      </c>
      <c r="P466" s="68" t="s">
        <v>268</v>
      </c>
      <c r="Q466" s="68" t="s">
        <v>268</v>
      </c>
      <c r="R466" s="68" t="s">
        <v>268</v>
      </c>
      <c r="S466" s="68" t="s">
        <v>268</v>
      </c>
      <c r="T466" s="68" t="s">
        <v>268</v>
      </c>
      <c r="U466" s="68" t="s">
        <v>268</v>
      </c>
      <c r="X466" s="69" t="b">
        <v>0</v>
      </c>
      <c r="Y466" s="48" t="s">
        <v>269</v>
      </c>
    </row>
    <row r="467" spans="1:25">
      <c r="A467" s="59" t="s">
        <v>1044</v>
      </c>
      <c r="B467" s="56" t="s">
        <v>209</v>
      </c>
      <c r="C467" s="56" t="s">
        <v>239</v>
      </c>
      <c r="D467" s="54" t="s">
        <v>153</v>
      </c>
      <c r="E467" s="56">
        <v>16</v>
      </c>
      <c r="F467" s="56">
        <v>6</v>
      </c>
      <c r="G467" s="56">
        <v>16</v>
      </c>
      <c r="H467" s="56">
        <v>5</v>
      </c>
      <c r="I467" s="56">
        <v>5</v>
      </c>
      <c r="J467" s="56">
        <v>0</v>
      </c>
      <c r="K467" s="56">
        <v>48</v>
      </c>
      <c r="L467" s="48">
        <v>108323</v>
      </c>
      <c r="M467" s="48">
        <v>55447</v>
      </c>
      <c r="N467" s="48">
        <v>52876</v>
      </c>
      <c r="O467" s="68">
        <v>14.770639661013821</v>
      </c>
      <c r="P467" s="68">
        <v>5.5389898728801823</v>
      </c>
      <c r="Q467" s="68">
        <v>14.770639661013821</v>
      </c>
      <c r="R467" s="68">
        <v>4.6158248940668187</v>
      </c>
      <c r="S467" s="68">
        <v>4.6158248940668187</v>
      </c>
      <c r="T467" s="68" t="s">
        <v>268</v>
      </c>
      <c r="U467" s="68">
        <v>44.311918983041458</v>
      </c>
      <c r="X467" s="69" t="b">
        <v>0</v>
      </c>
      <c r="Y467" s="48" t="s">
        <v>269</v>
      </c>
    </row>
    <row r="468" spans="1:25">
      <c r="A468" s="59" t="s">
        <v>1045</v>
      </c>
      <c r="B468" s="56" t="s">
        <v>209</v>
      </c>
      <c r="C468" s="56" t="s">
        <v>239</v>
      </c>
      <c r="D468" s="54" t="s">
        <v>97</v>
      </c>
      <c r="E468" s="56">
        <v>5</v>
      </c>
      <c r="F468" s="56">
        <v>5</v>
      </c>
      <c r="G468" s="56">
        <v>5</v>
      </c>
      <c r="H468" s="56">
        <v>13</v>
      </c>
      <c r="I468" s="56">
        <v>5</v>
      </c>
      <c r="J468" s="56">
        <v>5</v>
      </c>
      <c r="K468" s="56">
        <v>38</v>
      </c>
      <c r="L468" s="48">
        <v>108323</v>
      </c>
      <c r="M468" s="48">
        <v>55447</v>
      </c>
      <c r="N468" s="48">
        <v>52876</v>
      </c>
      <c r="O468" s="68">
        <v>4.6158248940668187</v>
      </c>
      <c r="P468" s="68">
        <v>4.6158248940668187</v>
      </c>
      <c r="Q468" s="68">
        <v>4.6158248940668187</v>
      </c>
      <c r="R468" s="68">
        <v>12.001144724573729</v>
      </c>
      <c r="S468" s="68">
        <v>4.6158248940668187</v>
      </c>
      <c r="T468" s="68">
        <v>4.6158248940668187</v>
      </c>
      <c r="U468" s="68">
        <v>35.080269194907821</v>
      </c>
      <c r="X468" s="69" t="b">
        <v>0</v>
      </c>
      <c r="Y468" s="48" t="s">
        <v>269</v>
      </c>
    </row>
    <row r="469" spans="1:25">
      <c r="A469" s="59" t="s">
        <v>1046</v>
      </c>
      <c r="B469" s="56" t="s">
        <v>209</v>
      </c>
      <c r="C469" s="56" t="s">
        <v>239</v>
      </c>
      <c r="D469" s="54" t="s">
        <v>285</v>
      </c>
      <c r="E469" s="56">
        <v>5</v>
      </c>
      <c r="F469" s="56">
        <v>0</v>
      </c>
      <c r="G469" s="56">
        <v>8</v>
      </c>
      <c r="H469" s="56">
        <v>0</v>
      </c>
      <c r="I469" s="56">
        <v>0</v>
      </c>
      <c r="J469" s="56">
        <v>0</v>
      </c>
      <c r="K469" s="56">
        <v>13</v>
      </c>
      <c r="L469" s="48">
        <v>108323</v>
      </c>
      <c r="M469" s="48">
        <v>55447</v>
      </c>
      <c r="N469" s="48">
        <v>52876</v>
      </c>
      <c r="O469" s="68">
        <v>4.6158248940668187</v>
      </c>
      <c r="P469" s="68" t="s">
        <v>268</v>
      </c>
      <c r="Q469" s="68">
        <v>7.3853198305069103</v>
      </c>
      <c r="R469" s="68" t="s">
        <v>268</v>
      </c>
      <c r="S469" s="68" t="s">
        <v>268</v>
      </c>
      <c r="T469" s="68" t="s">
        <v>268</v>
      </c>
      <c r="U469" s="68">
        <v>12.001144724573729</v>
      </c>
      <c r="X469" s="69" t="b">
        <v>0</v>
      </c>
      <c r="Y469" s="48" t="s">
        <v>269</v>
      </c>
    </row>
    <row r="470" spans="1:25">
      <c r="A470" s="59" t="s">
        <v>1047</v>
      </c>
      <c r="B470" s="56" t="s">
        <v>209</v>
      </c>
      <c r="C470" s="56" t="s">
        <v>239</v>
      </c>
      <c r="D470" s="54" t="s">
        <v>287</v>
      </c>
      <c r="E470" s="56">
        <v>9</v>
      </c>
      <c r="F470" s="56">
        <v>5</v>
      </c>
      <c r="G470" s="56">
        <v>10</v>
      </c>
      <c r="H470" s="56">
        <v>8</v>
      </c>
      <c r="I470" s="56">
        <v>11</v>
      </c>
      <c r="J470" s="56">
        <v>8</v>
      </c>
      <c r="K470" s="56">
        <v>51</v>
      </c>
      <c r="L470" s="48">
        <v>108323</v>
      </c>
      <c r="M470" s="48">
        <v>55447</v>
      </c>
      <c r="N470" s="48">
        <v>52876</v>
      </c>
      <c r="O470" s="68">
        <v>8.3084848093202748</v>
      </c>
      <c r="P470" s="68">
        <v>4.6158248940668187</v>
      </c>
      <c r="Q470" s="68">
        <v>9.2316497881336375</v>
      </c>
      <c r="R470" s="68">
        <v>7.3853198305069103</v>
      </c>
      <c r="S470" s="68">
        <v>10.154814766947</v>
      </c>
      <c r="T470" s="68">
        <v>7.3853198305069103</v>
      </c>
      <c r="U470" s="68">
        <v>47.081413919481548</v>
      </c>
      <c r="X470" s="69" t="b">
        <v>0</v>
      </c>
      <c r="Y470" s="48" t="s">
        <v>269</v>
      </c>
    </row>
    <row r="471" spans="1:25">
      <c r="A471" s="59" t="s">
        <v>1048</v>
      </c>
      <c r="B471" s="56" t="s">
        <v>209</v>
      </c>
      <c r="C471" s="56" t="s">
        <v>239</v>
      </c>
      <c r="D471" s="54" t="s">
        <v>126</v>
      </c>
      <c r="E471" s="56">
        <v>10</v>
      </c>
      <c r="F471" s="56">
        <v>5</v>
      </c>
      <c r="G471" s="56">
        <v>0</v>
      </c>
      <c r="H471" s="56">
        <v>0</v>
      </c>
      <c r="I471" s="56">
        <v>0</v>
      </c>
      <c r="J471" s="56">
        <v>0</v>
      </c>
      <c r="K471" s="56">
        <v>15</v>
      </c>
      <c r="L471" s="48">
        <v>108323</v>
      </c>
      <c r="M471" s="48">
        <v>55447</v>
      </c>
      <c r="N471" s="48">
        <v>52876</v>
      </c>
      <c r="O471" s="68">
        <v>9.2316497881336375</v>
      </c>
      <c r="P471" s="68">
        <v>4.6158248940668187</v>
      </c>
      <c r="Q471" s="68" t="s">
        <v>268</v>
      </c>
      <c r="R471" s="68" t="s">
        <v>268</v>
      </c>
      <c r="S471" s="68" t="s">
        <v>268</v>
      </c>
      <c r="T471" s="68" t="s">
        <v>268</v>
      </c>
      <c r="U471" s="68">
        <v>13.847474682200454</v>
      </c>
      <c r="X471" s="69" t="b">
        <v>0</v>
      </c>
      <c r="Y471" s="48" t="s">
        <v>269</v>
      </c>
    </row>
    <row r="472" spans="1:25">
      <c r="A472" s="59" t="s">
        <v>1049</v>
      </c>
      <c r="B472" s="56" t="s">
        <v>209</v>
      </c>
      <c r="C472" s="56" t="s">
        <v>239</v>
      </c>
      <c r="D472" s="54" t="s">
        <v>159</v>
      </c>
      <c r="E472" s="56">
        <v>0</v>
      </c>
      <c r="F472" s="56">
        <v>0</v>
      </c>
      <c r="G472" s="56">
        <v>0</v>
      </c>
      <c r="H472" s="56">
        <v>0</v>
      </c>
      <c r="I472" s="56">
        <v>0</v>
      </c>
      <c r="J472" s="56">
        <v>0</v>
      </c>
      <c r="K472" s="56">
        <v>0</v>
      </c>
      <c r="L472" s="48">
        <v>108323</v>
      </c>
      <c r="M472" s="48">
        <v>55447</v>
      </c>
      <c r="N472" s="48">
        <v>52876</v>
      </c>
      <c r="O472" s="68" t="s">
        <v>268</v>
      </c>
      <c r="P472" s="68" t="s">
        <v>268</v>
      </c>
      <c r="Q472" s="68" t="s">
        <v>268</v>
      </c>
      <c r="R472" s="68" t="s">
        <v>268</v>
      </c>
      <c r="S472" s="68" t="s">
        <v>268</v>
      </c>
      <c r="T472" s="68" t="s">
        <v>268</v>
      </c>
      <c r="U472" s="68" t="s">
        <v>268</v>
      </c>
      <c r="X472" s="69" t="b">
        <v>0</v>
      </c>
      <c r="Y472" s="48" t="s">
        <v>269</v>
      </c>
    </row>
    <row r="473" spans="1:25">
      <c r="A473" s="59" t="s">
        <v>1050</v>
      </c>
      <c r="B473" s="56" t="s">
        <v>209</v>
      </c>
      <c r="C473" s="56" t="s">
        <v>239</v>
      </c>
      <c r="D473" s="54" t="s">
        <v>162</v>
      </c>
      <c r="E473" s="56">
        <v>38</v>
      </c>
      <c r="F473" s="56">
        <v>41</v>
      </c>
      <c r="G473" s="56">
        <v>84</v>
      </c>
      <c r="H473" s="56">
        <v>123</v>
      </c>
      <c r="I473" s="56">
        <v>47</v>
      </c>
      <c r="J473" s="56">
        <v>5</v>
      </c>
      <c r="K473" s="56">
        <v>338</v>
      </c>
      <c r="L473" s="48">
        <v>108323</v>
      </c>
      <c r="M473" s="48">
        <v>55447</v>
      </c>
      <c r="N473" s="48">
        <v>52876</v>
      </c>
      <c r="O473" s="68">
        <v>71.866253120508361</v>
      </c>
      <c r="P473" s="68">
        <v>77.539904682653756</v>
      </c>
      <c r="Q473" s="68">
        <v>158.86224374007111</v>
      </c>
      <c r="R473" s="68">
        <v>232.61971404796125</v>
      </c>
      <c r="S473" s="68">
        <v>88.887207806944545</v>
      </c>
      <c r="T473" s="68">
        <v>9.4560859369089947</v>
      </c>
      <c r="U473" s="68">
        <v>639.23140933504806</v>
      </c>
      <c r="X473" s="69" t="b">
        <v>0</v>
      </c>
      <c r="Y473" s="48" t="s">
        <v>269</v>
      </c>
    </row>
    <row r="474" spans="1:25">
      <c r="A474" s="59" t="s">
        <v>1051</v>
      </c>
      <c r="B474" s="56" t="s">
        <v>209</v>
      </c>
      <c r="C474" s="56" t="s">
        <v>239</v>
      </c>
      <c r="D474" s="54" t="s">
        <v>140</v>
      </c>
      <c r="E474" s="56">
        <v>9</v>
      </c>
      <c r="F474" s="56">
        <v>5</v>
      </c>
      <c r="G474" s="56">
        <v>7</v>
      </c>
      <c r="H474" s="56">
        <v>6</v>
      </c>
      <c r="I474" s="56">
        <v>5</v>
      </c>
      <c r="J474" s="56">
        <v>0</v>
      </c>
      <c r="K474" s="56">
        <v>32</v>
      </c>
      <c r="L474" s="48">
        <v>108323</v>
      </c>
      <c r="M474" s="48">
        <v>55447</v>
      </c>
      <c r="N474" s="48">
        <v>52876</v>
      </c>
      <c r="O474" s="68">
        <v>8.3084848093202748</v>
      </c>
      <c r="P474" s="68">
        <v>4.6158248940668187</v>
      </c>
      <c r="Q474" s="68">
        <v>6.4621548516935459</v>
      </c>
      <c r="R474" s="68">
        <v>5.5389898728801823</v>
      </c>
      <c r="S474" s="68">
        <v>4.6158248940668187</v>
      </c>
      <c r="T474" s="68" t="s">
        <v>268</v>
      </c>
      <c r="U474" s="68">
        <v>29.541279322027641</v>
      </c>
      <c r="X474" s="69" t="b">
        <v>0</v>
      </c>
      <c r="Y474" s="48" t="s">
        <v>269</v>
      </c>
    </row>
    <row r="475" spans="1:25">
      <c r="A475" s="59" t="s">
        <v>1052</v>
      </c>
      <c r="B475" s="56" t="s">
        <v>209</v>
      </c>
      <c r="C475" s="56" t="s">
        <v>239</v>
      </c>
      <c r="D475" s="54" t="s">
        <v>58</v>
      </c>
      <c r="E475" s="56">
        <v>5</v>
      </c>
      <c r="F475" s="56">
        <v>0</v>
      </c>
      <c r="G475" s="56">
        <v>5</v>
      </c>
      <c r="H475" s="56">
        <v>5</v>
      </c>
      <c r="I475" s="56">
        <v>5</v>
      </c>
      <c r="J475" s="56">
        <v>0</v>
      </c>
      <c r="K475" s="56">
        <v>20</v>
      </c>
      <c r="L475" s="48">
        <v>108323</v>
      </c>
      <c r="M475" s="48">
        <v>55447</v>
      </c>
      <c r="N475" s="48">
        <v>52876</v>
      </c>
      <c r="O475" s="68">
        <v>4.6158248940668187</v>
      </c>
      <c r="P475" s="68" t="s">
        <v>268</v>
      </c>
      <c r="Q475" s="68">
        <v>4.6158248940668187</v>
      </c>
      <c r="R475" s="68">
        <v>4.6158248940668187</v>
      </c>
      <c r="S475" s="68">
        <v>4.6158248940668187</v>
      </c>
      <c r="T475" s="68" t="s">
        <v>268</v>
      </c>
      <c r="U475" s="68">
        <v>18.463299576267275</v>
      </c>
      <c r="X475" s="69" t="b">
        <v>0</v>
      </c>
      <c r="Y475" s="48" t="s">
        <v>269</v>
      </c>
    </row>
    <row r="476" spans="1:25">
      <c r="A476" s="59" t="s">
        <v>1053</v>
      </c>
      <c r="B476" s="56" t="s">
        <v>209</v>
      </c>
      <c r="C476" s="56" t="s">
        <v>239</v>
      </c>
      <c r="D476" s="54" t="s">
        <v>62</v>
      </c>
      <c r="E476" s="56">
        <v>31</v>
      </c>
      <c r="F476" s="56">
        <v>20</v>
      </c>
      <c r="G476" s="56">
        <v>47</v>
      </c>
      <c r="H476" s="56">
        <v>46</v>
      </c>
      <c r="I476" s="56">
        <v>32</v>
      </c>
      <c r="J476" s="56">
        <v>11</v>
      </c>
      <c r="K476" s="56">
        <v>187</v>
      </c>
      <c r="L476" s="48">
        <v>108323</v>
      </c>
      <c r="M476" s="48">
        <v>55447</v>
      </c>
      <c r="N476" s="48">
        <v>52876</v>
      </c>
      <c r="O476" s="68">
        <v>28.618114343214277</v>
      </c>
      <c r="P476" s="68">
        <v>18.463299576267275</v>
      </c>
      <c r="Q476" s="68">
        <v>43.388754004228097</v>
      </c>
      <c r="R476" s="68">
        <v>42.465589025414737</v>
      </c>
      <c r="S476" s="68">
        <v>29.541279322027641</v>
      </c>
      <c r="T476" s="68">
        <v>10.154814766947</v>
      </c>
      <c r="U476" s="68">
        <v>172.63185103809903</v>
      </c>
      <c r="X476" s="69" t="b">
        <v>0</v>
      </c>
      <c r="Y476" s="48" t="s">
        <v>269</v>
      </c>
    </row>
    <row r="477" spans="1:25">
      <c r="A477" s="59" t="s">
        <v>1054</v>
      </c>
      <c r="B477" s="56" t="s">
        <v>209</v>
      </c>
      <c r="C477" s="56" t="s">
        <v>239</v>
      </c>
      <c r="D477" s="54" t="s">
        <v>272</v>
      </c>
      <c r="E477" s="56">
        <v>14</v>
      </c>
      <c r="F477" s="56">
        <v>12</v>
      </c>
      <c r="G477" s="56">
        <v>13</v>
      </c>
      <c r="H477" s="56">
        <v>20</v>
      </c>
      <c r="I477" s="56">
        <v>15</v>
      </c>
      <c r="J477" s="56">
        <v>5</v>
      </c>
      <c r="K477" s="56">
        <v>79</v>
      </c>
      <c r="L477" s="48">
        <v>108323</v>
      </c>
      <c r="M477" s="48">
        <v>55447</v>
      </c>
      <c r="N477" s="48">
        <v>52876</v>
      </c>
      <c r="O477" s="68">
        <v>12.924309703387092</v>
      </c>
      <c r="P477" s="68">
        <v>11.077979745760365</v>
      </c>
      <c r="Q477" s="68">
        <v>12.001144724573729</v>
      </c>
      <c r="R477" s="68">
        <v>18.463299576267275</v>
      </c>
      <c r="S477" s="68">
        <v>13.847474682200454</v>
      </c>
      <c r="T477" s="68">
        <v>4.6158248940668187</v>
      </c>
      <c r="U477" s="68">
        <v>72.930033326255725</v>
      </c>
      <c r="X477" s="69" t="b">
        <v>0</v>
      </c>
      <c r="Y477" s="48" t="s">
        <v>269</v>
      </c>
    </row>
    <row r="478" spans="1:25">
      <c r="A478" s="59" t="s">
        <v>1055</v>
      </c>
      <c r="B478" s="56" t="s">
        <v>213</v>
      </c>
      <c r="C478" s="56" t="s">
        <v>240</v>
      </c>
      <c r="D478" s="54" t="s">
        <v>198</v>
      </c>
      <c r="E478" s="56">
        <v>0</v>
      </c>
      <c r="F478" s="56">
        <v>0</v>
      </c>
      <c r="G478" s="56">
        <v>0</v>
      </c>
      <c r="H478" s="56">
        <v>5</v>
      </c>
      <c r="I478" s="56">
        <v>5</v>
      </c>
      <c r="J478" s="56">
        <v>0</v>
      </c>
      <c r="K478" s="56">
        <v>10</v>
      </c>
      <c r="L478" s="48">
        <v>69698</v>
      </c>
      <c r="M478" s="48">
        <v>35211</v>
      </c>
      <c r="N478" s="48">
        <v>34487</v>
      </c>
      <c r="O478" s="68" t="s">
        <v>268</v>
      </c>
      <c r="P478" s="68" t="s">
        <v>268</v>
      </c>
      <c r="Q478" s="68" t="s">
        <v>268</v>
      </c>
      <c r="R478" s="68">
        <v>7.173806995896582</v>
      </c>
      <c r="S478" s="68">
        <v>7.173806995896582</v>
      </c>
      <c r="T478" s="68" t="s">
        <v>268</v>
      </c>
      <c r="U478" s="68">
        <v>14.347613991793164</v>
      </c>
      <c r="X478" s="69" t="b">
        <v>0</v>
      </c>
      <c r="Y478" s="48" t="s">
        <v>269</v>
      </c>
    </row>
    <row r="479" spans="1:25">
      <c r="A479" s="59" t="s">
        <v>1056</v>
      </c>
      <c r="B479" s="56" t="s">
        <v>213</v>
      </c>
      <c r="C479" s="56" t="s">
        <v>240</v>
      </c>
      <c r="D479" s="54" t="s">
        <v>52</v>
      </c>
      <c r="E479" s="56">
        <v>43</v>
      </c>
      <c r="F479" s="56">
        <v>54</v>
      </c>
      <c r="G479" s="56">
        <v>107</v>
      </c>
      <c r="H479" s="56">
        <v>138</v>
      </c>
      <c r="I479" s="56">
        <v>79</v>
      </c>
      <c r="J479" s="56">
        <v>27</v>
      </c>
      <c r="K479" s="56">
        <v>448</v>
      </c>
      <c r="L479" s="48">
        <v>69698</v>
      </c>
      <c r="M479" s="48">
        <v>35211</v>
      </c>
      <c r="N479" s="48">
        <v>34487</v>
      </c>
      <c r="O479" s="68">
        <v>122.1209281190537</v>
      </c>
      <c r="P479" s="68">
        <v>153.36116554485812</v>
      </c>
      <c r="Q479" s="68">
        <v>303.88230950555226</v>
      </c>
      <c r="R479" s="68">
        <v>391.92297861463743</v>
      </c>
      <c r="S479" s="68">
        <v>224.36170514895915</v>
      </c>
      <c r="T479" s="68">
        <v>76.680582772429062</v>
      </c>
      <c r="U479" s="68">
        <v>1272.3296697054898</v>
      </c>
      <c r="X479" s="69" t="b">
        <v>0</v>
      </c>
      <c r="Y479" s="48" t="s">
        <v>269</v>
      </c>
    </row>
    <row r="480" spans="1:25">
      <c r="A480" s="59" t="s">
        <v>1057</v>
      </c>
      <c r="B480" s="56" t="s">
        <v>213</v>
      </c>
      <c r="C480" s="56" t="s">
        <v>240</v>
      </c>
      <c r="D480" s="54" t="s">
        <v>67</v>
      </c>
      <c r="E480" s="56">
        <v>5</v>
      </c>
      <c r="F480" s="56">
        <v>0</v>
      </c>
      <c r="G480" s="56">
        <v>7</v>
      </c>
      <c r="H480" s="56">
        <v>5</v>
      </c>
      <c r="I480" s="56">
        <v>7</v>
      </c>
      <c r="J480" s="56">
        <v>5</v>
      </c>
      <c r="K480" s="56">
        <v>29</v>
      </c>
      <c r="L480" s="48">
        <v>69698</v>
      </c>
      <c r="M480" s="48">
        <v>35211</v>
      </c>
      <c r="N480" s="48">
        <v>34487</v>
      </c>
      <c r="O480" s="68">
        <v>14.200107920820198</v>
      </c>
      <c r="P480" s="68" t="s">
        <v>268</v>
      </c>
      <c r="Q480" s="68">
        <v>19.880151089148278</v>
      </c>
      <c r="R480" s="68">
        <v>14.200107920820198</v>
      </c>
      <c r="S480" s="68">
        <v>19.880151089148278</v>
      </c>
      <c r="T480" s="68">
        <v>14.200107920820198</v>
      </c>
      <c r="U480" s="68">
        <v>82.36062594075716</v>
      </c>
      <c r="X480" s="69" t="b">
        <v>0</v>
      </c>
      <c r="Y480" s="48" t="s">
        <v>269</v>
      </c>
    </row>
    <row r="481" spans="1:25">
      <c r="A481" s="59" t="s">
        <v>1058</v>
      </c>
      <c r="B481" s="56" t="s">
        <v>213</v>
      </c>
      <c r="C481" s="56" t="s">
        <v>240</v>
      </c>
      <c r="D481" s="54" t="s">
        <v>277</v>
      </c>
      <c r="E481" s="56">
        <v>0</v>
      </c>
      <c r="F481" s="56">
        <v>0</v>
      </c>
      <c r="G481" s="56">
        <v>0</v>
      </c>
      <c r="H481" s="56">
        <v>0</v>
      </c>
      <c r="I481" s="56">
        <v>0</v>
      </c>
      <c r="J481" s="56">
        <v>0</v>
      </c>
      <c r="K481" s="56">
        <v>0</v>
      </c>
      <c r="L481" s="48">
        <v>69698</v>
      </c>
      <c r="M481" s="48">
        <v>35211</v>
      </c>
      <c r="N481" s="48">
        <v>34487</v>
      </c>
      <c r="O481" s="68" t="s">
        <v>268</v>
      </c>
      <c r="P481" s="68" t="s">
        <v>268</v>
      </c>
      <c r="Q481" s="68" t="s">
        <v>268</v>
      </c>
      <c r="R481" s="68" t="s">
        <v>268</v>
      </c>
      <c r="S481" s="68" t="s">
        <v>268</v>
      </c>
      <c r="T481" s="68" t="s">
        <v>268</v>
      </c>
      <c r="U481" s="68" t="s">
        <v>268</v>
      </c>
      <c r="X481" s="69" t="b">
        <v>0</v>
      </c>
      <c r="Y481" s="48" t="s">
        <v>269</v>
      </c>
    </row>
    <row r="482" spans="1:25">
      <c r="A482" s="59" t="s">
        <v>1059</v>
      </c>
      <c r="B482" s="56" t="s">
        <v>213</v>
      </c>
      <c r="C482" s="56" t="s">
        <v>240</v>
      </c>
      <c r="D482" s="54" t="s">
        <v>199</v>
      </c>
      <c r="E482" s="56">
        <v>5</v>
      </c>
      <c r="F482" s="56">
        <v>6</v>
      </c>
      <c r="G482" s="56">
        <v>5</v>
      </c>
      <c r="H482" s="56">
        <v>6</v>
      </c>
      <c r="I482" s="56">
        <v>7</v>
      </c>
      <c r="J482" s="56">
        <v>0</v>
      </c>
      <c r="K482" s="56">
        <v>29</v>
      </c>
      <c r="L482" s="48">
        <v>69698</v>
      </c>
      <c r="M482" s="48">
        <v>35211</v>
      </c>
      <c r="N482" s="48">
        <v>34487</v>
      </c>
      <c r="O482" s="68">
        <v>7.173806995896582</v>
      </c>
      <c r="P482" s="68">
        <v>8.6085683950758991</v>
      </c>
      <c r="Q482" s="68">
        <v>7.173806995896582</v>
      </c>
      <c r="R482" s="68">
        <v>8.6085683950758991</v>
      </c>
      <c r="S482" s="68">
        <v>10.043329794255216</v>
      </c>
      <c r="T482" s="68" t="s">
        <v>268</v>
      </c>
      <c r="U482" s="68">
        <v>41.608080576200173</v>
      </c>
      <c r="X482" s="69" t="b">
        <v>0</v>
      </c>
      <c r="Y482" s="48" t="s">
        <v>269</v>
      </c>
    </row>
    <row r="483" spans="1:25">
      <c r="A483" s="59" t="s">
        <v>1060</v>
      </c>
      <c r="B483" s="56" t="s">
        <v>213</v>
      </c>
      <c r="C483" s="56" t="s">
        <v>240</v>
      </c>
      <c r="D483" s="54" t="s">
        <v>149</v>
      </c>
      <c r="E483" s="56">
        <v>0</v>
      </c>
      <c r="F483" s="56">
        <v>0</v>
      </c>
      <c r="G483" s="56">
        <v>0</v>
      </c>
      <c r="H483" s="56">
        <v>0</v>
      </c>
      <c r="I483" s="56">
        <v>0</v>
      </c>
      <c r="J483" s="56">
        <v>0</v>
      </c>
      <c r="K483" s="56">
        <v>0</v>
      </c>
      <c r="L483" s="48">
        <v>69698</v>
      </c>
      <c r="M483" s="48">
        <v>35211</v>
      </c>
      <c r="N483" s="48">
        <v>34487</v>
      </c>
      <c r="O483" s="68" t="s">
        <v>268</v>
      </c>
      <c r="P483" s="68" t="s">
        <v>268</v>
      </c>
      <c r="Q483" s="68" t="s">
        <v>268</v>
      </c>
      <c r="R483" s="68" t="s">
        <v>268</v>
      </c>
      <c r="S483" s="68" t="s">
        <v>268</v>
      </c>
      <c r="T483" s="68" t="s">
        <v>268</v>
      </c>
      <c r="U483" s="68" t="s">
        <v>268</v>
      </c>
      <c r="X483" s="69" t="b">
        <v>0</v>
      </c>
      <c r="Y483" s="48" t="s">
        <v>269</v>
      </c>
    </row>
    <row r="484" spans="1:25">
      <c r="A484" s="59" t="s">
        <v>1061</v>
      </c>
      <c r="B484" s="56" t="s">
        <v>213</v>
      </c>
      <c r="C484" s="56" t="s">
        <v>240</v>
      </c>
      <c r="D484" s="54" t="s">
        <v>93</v>
      </c>
      <c r="E484" s="56">
        <v>0</v>
      </c>
      <c r="F484" s="56">
        <v>0</v>
      </c>
      <c r="G484" s="56">
        <v>5</v>
      </c>
      <c r="H484" s="56">
        <v>0</v>
      </c>
      <c r="I484" s="56">
        <v>0</v>
      </c>
      <c r="J484" s="56">
        <v>0</v>
      </c>
      <c r="K484" s="56">
        <v>5</v>
      </c>
      <c r="L484" s="48">
        <v>69698</v>
      </c>
      <c r="M484" s="48">
        <v>35211</v>
      </c>
      <c r="N484" s="48">
        <v>34487</v>
      </c>
      <c r="O484" s="68" t="s">
        <v>268</v>
      </c>
      <c r="P484" s="68" t="s">
        <v>268</v>
      </c>
      <c r="Q484" s="68">
        <v>7.173806995896582</v>
      </c>
      <c r="R484" s="68" t="s">
        <v>268</v>
      </c>
      <c r="S484" s="68" t="s">
        <v>268</v>
      </c>
      <c r="T484" s="68" t="s">
        <v>268</v>
      </c>
      <c r="U484" s="68">
        <v>7.173806995896582</v>
      </c>
      <c r="X484" s="69" t="b">
        <v>0</v>
      </c>
      <c r="Y484" s="48" t="s">
        <v>269</v>
      </c>
    </row>
    <row r="485" spans="1:25">
      <c r="A485" s="59" t="s">
        <v>1062</v>
      </c>
      <c r="B485" s="56" t="s">
        <v>213</v>
      </c>
      <c r="C485" s="56" t="s">
        <v>240</v>
      </c>
      <c r="D485" s="54" t="s">
        <v>152</v>
      </c>
      <c r="E485" s="56">
        <v>0</v>
      </c>
      <c r="F485" s="56">
        <v>0</v>
      </c>
      <c r="G485" s="56">
        <v>0</v>
      </c>
      <c r="H485" s="56">
        <v>0</v>
      </c>
      <c r="I485" s="56">
        <v>0</v>
      </c>
      <c r="J485" s="56">
        <v>0</v>
      </c>
      <c r="K485" s="56">
        <v>0</v>
      </c>
      <c r="L485" s="48">
        <v>69698</v>
      </c>
      <c r="M485" s="48">
        <v>35211</v>
      </c>
      <c r="N485" s="48">
        <v>34487</v>
      </c>
      <c r="O485" s="68" t="s">
        <v>268</v>
      </c>
      <c r="P485" s="68" t="s">
        <v>268</v>
      </c>
      <c r="Q485" s="68" t="s">
        <v>268</v>
      </c>
      <c r="R485" s="68" t="s">
        <v>268</v>
      </c>
      <c r="S485" s="68" t="s">
        <v>268</v>
      </c>
      <c r="T485" s="68" t="s">
        <v>268</v>
      </c>
      <c r="U485" s="68" t="s">
        <v>268</v>
      </c>
      <c r="X485" s="69" t="b">
        <v>0</v>
      </c>
      <c r="Y485" s="48" t="s">
        <v>269</v>
      </c>
    </row>
    <row r="486" spans="1:25">
      <c r="A486" s="59" t="s">
        <v>1063</v>
      </c>
      <c r="B486" s="56" t="s">
        <v>213</v>
      </c>
      <c r="C486" s="56" t="s">
        <v>240</v>
      </c>
      <c r="D486" s="54" t="s">
        <v>153</v>
      </c>
      <c r="E486" s="56">
        <v>9</v>
      </c>
      <c r="F486" s="56">
        <v>5</v>
      </c>
      <c r="G486" s="56">
        <v>9</v>
      </c>
      <c r="H486" s="56">
        <v>5</v>
      </c>
      <c r="I486" s="56">
        <v>0</v>
      </c>
      <c r="J486" s="56">
        <v>5</v>
      </c>
      <c r="K486" s="56">
        <v>33</v>
      </c>
      <c r="L486" s="48">
        <v>69698</v>
      </c>
      <c r="M486" s="48">
        <v>35211</v>
      </c>
      <c r="N486" s="48">
        <v>34487</v>
      </c>
      <c r="O486" s="68">
        <v>12.91285259261385</v>
      </c>
      <c r="P486" s="68">
        <v>7.173806995896582</v>
      </c>
      <c r="Q486" s="68">
        <v>12.91285259261385</v>
      </c>
      <c r="R486" s="68">
        <v>7.173806995896582</v>
      </c>
      <c r="S486" s="68" t="s">
        <v>268</v>
      </c>
      <c r="T486" s="68">
        <v>7.173806995896582</v>
      </c>
      <c r="U486" s="68">
        <v>47.347126172917449</v>
      </c>
      <c r="X486" s="69" t="b">
        <v>0</v>
      </c>
      <c r="Y486" s="48" t="s">
        <v>269</v>
      </c>
    </row>
    <row r="487" spans="1:25">
      <c r="A487" s="59" t="s">
        <v>1064</v>
      </c>
      <c r="B487" s="56" t="s">
        <v>213</v>
      </c>
      <c r="C487" s="56" t="s">
        <v>240</v>
      </c>
      <c r="D487" s="54" t="s">
        <v>97</v>
      </c>
      <c r="E487" s="56">
        <v>9</v>
      </c>
      <c r="F487" s="56">
        <v>9</v>
      </c>
      <c r="G487" s="56">
        <v>13</v>
      </c>
      <c r="H487" s="56">
        <v>19</v>
      </c>
      <c r="I487" s="56">
        <v>8</v>
      </c>
      <c r="J487" s="56">
        <v>6</v>
      </c>
      <c r="K487" s="56">
        <v>64</v>
      </c>
      <c r="L487" s="48">
        <v>69698</v>
      </c>
      <c r="M487" s="48">
        <v>35211</v>
      </c>
      <c r="N487" s="48">
        <v>34487</v>
      </c>
      <c r="O487" s="68">
        <v>12.91285259261385</v>
      </c>
      <c r="P487" s="68">
        <v>12.91285259261385</v>
      </c>
      <c r="Q487" s="68">
        <v>18.651898189331114</v>
      </c>
      <c r="R487" s="68">
        <v>27.260466584407013</v>
      </c>
      <c r="S487" s="68">
        <v>11.478091193434532</v>
      </c>
      <c r="T487" s="68">
        <v>8.6085683950758991</v>
      </c>
      <c r="U487" s="68">
        <v>91.824729547476252</v>
      </c>
      <c r="X487" s="69" t="b">
        <v>0</v>
      </c>
      <c r="Y487" s="48" t="s">
        <v>269</v>
      </c>
    </row>
    <row r="488" spans="1:25">
      <c r="A488" s="59" t="s">
        <v>1065</v>
      </c>
      <c r="B488" s="56" t="s">
        <v>213</v>
      </c>
      <c r="C488" s="56" t="s">
        <v>240</v>
      </c>
      <c r="D488" s="54" t="s">
        <v>285</v>
      </c>
      <c r="E488" s="56">
        <v>0</v>
      </c>
      <c r="F488" s="56">
        <v>5</v>
      </c>
      <c r="G488" s="56">
        <v>5</v>
      </c>
      <c r="H488" s="56">
        <v>5</v>
      </c>
      <c r="I488" s="56">
        <v>0</v>
      </c>
      <c r="J488" s="56">
        <v>0</v>
      </c>
      <c r="K488" s="56">
        <v>15</v>
      </c>
      <c r="L488" s="48">
        <v>69698</v>
      </c>
      <c r="M488" s="48">
        <v>35211</v>
      </c>
      <c r="N488" s="48">
        <v>34487</v>
      </c>
      <c r="O488" s="68" t="s">
        <v>268</v>
      </c>
      <c r="P488" s="68">
        <v>7.173806995896582</v>
      </c>
      <c r="Q488" s="68">
        <v>7.173806995896582</v>
      </c>
      <c r="R488" s="68">
        <v>7.173806995896582</v>
      </c>
      <c r="S488" s="68" t="s">
        <v>268</v>
      </c>
      <c r="T488" s="68" t="s">
        <v>268</v>
      </c>
      <c r="U488" s="68">
        <v>21.521420987689748</v>
      </c>
      <c r="X488" s="69" t="b">
        <v>0</v>
      </c>
      <c r="Y488" s="48" t="s">
        <v>269</v>
      </c>
    </row>
    <row r="489" spans="1:25">
      <c r="A489" s="59" t="s">
        <v>1066</v>
      </c>
      <c r="B489" s="56" t="s">
        <v>213</v>
      </c>
      <c r="C489" s="56" t="s">
        <v>240</v>
      </c>
      <c r="D489" s="54" t="s">
        <v>287</v>
      </c>
      <c r="E489" s="56">
        <v>5</v>
      </c>
      <c r="F489" s="56">
        <v>0</v>
      </c>
      <c r="G489" s="56">
        <v>5</v>
      </c>
      <c r="H489" s="56">
        <v>11</v>
      </c>
      <c r="I489" s="56">
        <v>9</v>
      </c>
      <c r="J489" s="56">
        <v>0</v>
      </c>
      <c r="K489" s="56">
        <v>30</v>
      </c>
      <c r="L489" s="48">
        <v>69698</v>
      </c>
      <c r="M489" s="48">
        <v>35211</v>
      </c>
      <c r="N489" s="48">
        <v>34487</v>
      </c>
      <c r="O489" s="68">
        <v>7.173806995896582</v>
      </c>
      <c r="P489" s="68" t="s">
        <v>268</v>
      </c>
      <c r="Q489" s="68">
        <v>7.173806995896582</v>
      </c>
      <c r="R489" s="68">
        <v>15.782375390972483</v>
      </c>
      <c r="S489" s="68">
        <v>12.91285259261385</v>
      </c>
      <c r="T489" s="68" t="s">
        <v>268</v>
      </c>
      <c r="U489" s="68">
        <v>43.042841975379496</v>
      </c>
      <c r="X489" s="69" t="b">
        <v>0</v>
      </c>
      <c r="Y489" s="48" t="s">
        <v>269</v>
      </c>
    </row>
    <row r="490" spans="1:25">
      <c r="A490" s="59" t="s">
        <v>1067</v>
      </c>
      <c r="B490" s="56" t="s">
        <v>213</v>
      </c>
      <c r="C490" s="56" t="s">
        <v>240</v>
      </c>
      <c r="D490" s="54" t="s">
        <v>126</v>
      </c>
      <c r="E490" s="56">
        <v>0</v>
      </c>
      <c r="F490" s="56">
        <v>0</v>
      </c>
      <c r="G490" s="56">
        <v>0</v>
      </c>
      <c r="H490" s="56">
        <v>0</v>
      </c>
      <c r="I490" s="56">
        <v>0</v>
      </c>
      <c r="J490" s="56">
        <v>0</v>
      </c>
      <c r="K490" s="56">
        <v>0</v>
      </c>
      <c r="L490" s="48">
        <v>69698</v>
      </c>
      <c r="M490" s="48">
        <v>35211</v>
      </c>
      <c r="N490" s="48">
        <v>34487</v>
      </c>
      <c r="O490" s="68" t="s">
        <v>268</v>
      </c>
      <c r="P490" s="68" t="s">
        <v>268</v>
      </c>
      <c r="Q490" s="68" t="s">
        <v>268</v>
      </c>
      <c r="R490" s="68" t="s">
        <v>268</v>
      </c>
      <c r="S490" s="68" t="s">
        <v>268</v>
      </c>
      <c r="T490" s="68" t="s">
        <v>268</v>
      </c>
      <c r="U490" s="68" t="s">
        <v>268</v>
      </c>
      <c r="X490" s="69" t="b">
        <v>0</v>
      </c>
      <c r="Y490" s="48" t="s">
        <v>269</v>
      </c>
    </row>
    <row r="491" spans="1:25">
      <c r="A491" s="59" t="s">
        <v>1068</v>
      </c>
      <c r="B491" s="56" t="s">
        <v>213</v>
      </c>
      <c r="C491" s="56" t="s">
        <v>240</v>
      </c>
      <c r="D491" s="54" t="s">
        <v>130</v>
      </c>
      <c r="E491" s="56">
        <v>0</v>
      </c>
      <c r="F491" s="56">
        <v>0</v>
      </c>
      <c r="G491" s="56">
        <v>11</v>
      </c>
      <c r="H491" s="56">
        <v>10</v>
      </c>
      <c r="I491" s="56">
        <v>12</v>
      </c>
      <c r="J491" s="56">
        <v>6</v>
      </c>
      <c r="K491" s="56">
        <v>39</v>
      </c>
      <c r="L491" s="48">
        <v>69698</v>
      </c>
      <c r="M491" s="48">
        <v>35211</v>
      </c>
      <c r="N491" s="48">
        <v>34487</v>
      </c>
      <c r="O491" s="68" t="s">
        <v>268</v>
      </c>
      <c r="P491" s="68" t="s">
        <v>268</v>
      </c>
      <c r="Q491" s="68">
        <v>31.240237425804434</v>
      </c>
      <c r="R491" s="68">
        <v>28.400215841640396</v>
      </c>
      <c r="S491" s="68">
        <v>34.080259009968472</v>
      </c>
      <c r="T491" s="68">
        <v>17.040129504984236</v>
      </c>
      <c r="U491" s="68">
        <v>110.76084178239755</v>
      </c>
      <c r="X491" s="69" t="b">
        <v>0</v>
      </c>
      <c r="Y491" s="48" t="s">
        <v>269</v>
      </c>
    </row>
    <row r="492" spans="1:25">
      <c r="A492" s="59" t="s">
        <v>1069</v>
      </c>
      <c r="B492" s="56" t="s">
        <v>213</v>
      </c>
      <c r="C492" s="56" t="s">
        <v>240</v>
      </c>
      <c r="D492" s="54" t="s">
        <v>140</v>
      </c>
      <c r="E492" s="56">
        <v>0</v>
      </c>
      <c r="F492" s="56">
        <v>0</v>
      </c>
      <c r="G492" s="56">
        <v>0</v>
      </c>
      <c r="H492" s="56">
        <v>0</v>
      </c>
      <c r="I492" s="56">
        <v>5</v>
      </c>
      <c r="J492" s="56">
        <v>0</v>
      </c>
      <c r="K492" s="56">
        <v>5</v>
      </c>
      <c r="L492" s="48">
        <v>69698</v>
      </c>
      <c r="M492" s="48">
        <v>35211</v>
      </c>
      <c r="N492" s="48">
        <v>34487</v>
      </c>
      <c r="O492" s="68" t="s">
        <v>268</v>
      </c>
      <c r="P492" s="68" t="s">
        <v>268</v>
      </c>
      <c r="Q492" s="68" t="s">
        <v>268</v>
      </c>
      <c r="R492" s="68" t="s">
        <v>268</v>
      </c>
      <c r="S492" s="68">
        <v>7.173806995896582</v>
      </c>
      <c r="T492" s="68" t="s">
        <v>268</v>
      </c>
      <c r="U492" s="68">
        <v>7.173806995896582</v>
      </c>
      <c r="X492" s="69" t="b">
        <v>0</v>
      </c>
      <c r="Y492" s="48" t="s">
        <v>269</v>
      </c>
    </row>
    <row r="493" spans="1:25">
      <c r="A493" s="59" t="s">
        <v>1070</v>
      </c>
      <c r="B493" s="56" t="s">
        <v>213</v>
      </c>
      <c r="C493" s="56" t="s">
        <v>240</v>
      </c>
      <c r="D493" s="54" t="s">
        <v>144</v>
      </c>
      <c r="E493" s="56">
        <v>6</v>
      </c>
      <c r="F493" s="56">
        <v>11</v>
      </c>
      <c r="G493" s="56">
        <v>24</v>
      </c>
      <c r="H493" s="56">
        <v>20</v>
      </c>
      <c r="I493" s="56">
        <v>14</v>
      </c>
      <c r="J493" s="56">
        <v>6</v>
      </c>
      <c r="K493" s="56">
        <v>81</v>
      </c>
      <c r="L493" s="48">
        <v>69698</v>
      </c>
      <c r="M493" s="48">
        <v>35211</v>
      </c>
      <c r="N493" s="48">
        <v>34487</v>
      </c>
      <c r="O493" s="68">
        <v>17.040129504984236</v>
      </c>
      <c r="P493" s="68">
        <v>31.240237425804434</v>
      </c>
      <c r="Q493" s="68">
        <v>68.160518019936944</v>
      </c>
      <c r="R493" s="68">
        <v>56.800431683280792</v>
      </c>
      <c r="S493" s="68">
        <v>39.760302178296556</v>
      </c>
      <c r="T493" s="68">
        <v>17.040129504984236</v>
      </c>
      <c r="U493" s="68">
        <v>230.04174831728722</v>
      </c>
      <c r="X493" s="69" t="b">
        <v>0</v>
      </c>
      <c r="Y493" s="48" t="s">
        <v>269</v>
      </c>
    </row>
    <row r="494" spans="1:25">
      <c r="A494" s="59" t="s">
        <v>1071</v>
      </c>
      <c r="B494" s="56" t="s">
        <v>213</v>
      </c>
      <c r="C494" s="56" t="s">
        <v>240</v>
      </c>
      <c r="D494" s="54" t="s">
        <v>58</v>
      </c>
      <c r="E494" s="56">
        <v>0</v>
      </c>
      <c r="F494" s="56">
        <v>0</v>
      </c>
      <c r="G494" s="56">
        <v>0</v>
      </c>
      <c r="H494" s="56">
        <v>0</v>
      </c>
      <c r="I494" s="56">
        <v>5</v>
      </c>
      <c r="J494" s="56">
        <v>5</v>
      </c>
      <c r="K494" s="56">
        <v>10</v>
      </c>
      <c r="L494" s="48">
        <v>69698</v>
      </c>
      <c r="M494" s="48">
        <v>35211</v>
      </c>
      <c r="N494" s="48">
        <v>34487</v>
      </c>
      <c r="O494" s="68" t="s">
        <v>268</v>
      </c>
      <c r="P494" s="68" t="s">
        <v>268</v>
      </c>
      <c r="Q494" s="68" t="s">
        <v>268</v>
      </c>
      <c r="R494" s="68" t="s">
        <v>268</v>
      </c>
      <c r="S494" s="68">
        <v>7.173806995896582</v>
      </c>
      <c r="T494" s="68">
        <v>7.173806995896582</v>
      </c>
      <c r="U494" s="68">
        <v>14.347613991793164</v>
      </c>
      <c r="X494" s="69" t="b">
        <v>0</v>
      </c>
      <c r="Y494" s="48" t="s">
        <v>269</v>
      </c>
    </row>
    <row r="495" spans="1:25">
      <c r="A495" s="59" t="s">
        <v>1072</v>
      </c>
      <c r="B495" s="56" t="s">
        <v>213</v>
      </c>
      <c r="C495" s="56" t="s">
        <v>240</v>
      </c>
      <c r="D495" s="54" t="s">
        <v>62</v>
      </c>
      <c r="E495" s="56">
        <v>26</v>
      </c>
      <c r="F495" s="56">
        <v>13</v>
      </c>
      <c r="G495" s="56">
        <v>33</v>
      </c>
      <c r="H495" s="56">
        <v>35</v>
      </c>
      <c r="I495" s="56">
        <v>24</v>
      </c>
      <c r="J495" s="56">
        <v>5</v>
      </c>
      <c r="K495" s="56">
        <v>136</v>
      </c>
      <c r="L495" s="48">
        <v>69698</v>
      </c>
      <c r="M495" s="48">
        <v>35211</v>
      </c>
      <c r="N495" s="48">
        <v>34487</v>
      </c>
      <c r="O495" s="68">
        <v>37.303796378662227</v>
      </c>
      <c r="P495" s="68">
        <v>18.651898189331114</v>
      </c>
      <c r="Q495" s="68">
        <v>47.347126172917449</v>
      </c>
      <c r="R495" s="68">
        <v>50.216648971276072</v>
      </c>
      <c r="S495" s="68">
        <v>34.434273580303596</v>
      </c>
      <c r="T495" s="68">
        <v>7.173806995896582</v>
      </c>
      <c r="U495" s="68">
        <v>195.12755028838703</v>
      </c>
      <c r="X495" s="69" t="b">
        <v>0</v>
      </c>
      <c r="Y495" s="48" t="s">
        <v>269</v>
      </c>
    </row>
    <row r="496" spans="1:25">
      <c r="A496" s="59" t="s">
        <v>1073</v>
      </c>
      <c r="B496" s="56" t="s">
        <v>213</v>
      </c>
      <c r="C496" s="56" t="s">
        <v>240</v>
      </c>
      <c r="D496" s="54" t="s">
        <v>272</v>
      </c>
      <c r="E496" s="56">
        <v>5</v>
      </c>
      <c r="F496" s="56">
        <v>5</v>
      </c>
      <c r="G496" s="56">
        <v>6</v>
      </c>
      <c r="H496" s="56">
        <v>6</v>
      </c>
      <c r="I496" s="56">
        <v>0</v>
      </c>
      <c r="J496" s="56">
        <v>0</v>
      </c>
      <c r="K496" s="56">
        <v>22</v>
      </c>
      <c r="L496" s="48">
        <v>69698</v>
      </c>
      <c r="M496" s="48">
        <v>35211</v>
      </c>
      <c r="N496" s="48">
        <v>34487</v>
      </c>
      <c r="O496" s="68">
        <v>7.173806995896582</v>
      </c>
      <c r="P496" s="68">
        <v>7.173806995896582</v>
      </c>
      <c r="Q496" s="68">
        <v>8.6085683950758991</v>
      </c>
      <c r="R496" s="68">
        <v>8.6085683950758991</v>
      </c>
      <c r="S496" s="68" t="s">
        <v>268</v>
      </c>
      <c r="T496" s="68" t="s">
        <v>268</v>
      </c>
      <c r="U496" s="68">
        <v>31.564750781944966</v>
      </c>
      <c r="X496" s="69" t="b">
        <v>0</v>
      </c>
      <c r="Y496" s="48" t="s">
        <v>269</v>
      </c>
    </row>
    <row r="497" spans="1:25">
      <c r="A497" s="59" t="s">
        <v>1074</v>
      </c>
      <c r="B497" s="56" t="s">
        <v>209</v>
      </c>
      <c r="C497" s="56" t="s">
        <v>240</v>
      </c>
      <c r="D497" s="54" t="s">
        <v>198</v>
      </c>
      <c r="E497" s="56">
        <v>5</v>
      </c>
      <c r="F497" s="56">
        <v>7</v>
      </c>
      <c r="G497" s="56">
        <v>13</v>
      </c>
      <c r="H497" s="56">
        <v>10</v>
      </c>
      <c r="I497" s="56">
        <v>7</v>
      </c>
      <c r="J497" s="56">
        <v>5</v>
      </c>
      <c r="K497" s="56">
        <v>47</v>
      </c>
      <c r="L497" s="48">
        <v>69698</v>
      </c>
      <c r="M497" s="48">
        <v>35211</v>
      </c>
      <c r="N497" s="48">
        <v>34487</v>
      </c>
      <c r="O497" s="68">
        <v>7.173806995896582</v>
      </c>
      <c r="P497" s="68">
        <v>10.043329794255216</v>
      </c>
      <c r="Q497" s="68">
        <v>18.651898189331114</v>
      </c>
      <c r="R497" s="68">
        <v>14.347613991793164</v>
      </c>
      <c r="S497" s="68">
        <v>10.043329794255216</v>
      </c>
      <c r="T497" s="68">
        <v>7.173806995896582</v>
      </c>
      <c r="U497" s="68">
        <v>67.43378576142787</v>
      </c>
      <c r="X497" s="69" t="b">
        <v>0</v>
      </c>
      <c r="Y497" s="48" t="s">
        <v>269</v>
      </c>
    </row>
    <row r="498" spans="1:25">
      <c r="A498" s="59" t="s">
        <v>1075</v>
      </c>
      <c r="B498" s="56" t="s">
        <v>209</v>
      </c>
      <c r="C498" s="56" t="s">
        <v>240</v>
      </c>
      <c r="D498" s="54" t="s">
        <v>277</v>
      </c>
      <c r="E498" s="56">
        <v>0</v>
      </c>
      <c r="F498" s="56">
        <v>0</v>
      </c>
      <c r="G498" s="56">
        <v>5</v>
      </c>
      <c r="H498" s="56">
        <v>5</v>
      </c>
      <c r="I498" s="56">
        <v>0</v>
      </c>
      <c r="J498" s="56">
        <v>0</v>
      </c>
      <c r="K498" s="56">
        <v>10</v>
      </c>
      <c r="L498" s="48">
        <v>69698</v>
      </c>
      <c r="M498" s="48">
        <v>35211</v>
      </c>
      <c r="N498" s="48">
        <v>34487</v>
      </c>
      <c r="O498" s="68" t="s">
        <v>268</v>
      </c>
      <c r="P498" s="68" t="s">
        <v>268</v>
      </c>
      <c r="Q498" s="68">
        <v>7.173806995896582</v>
      </c>
      <c r="R498" s="68">
        <v>7.173806995896582</v>
      </c>
      <c r="S498" s="68" t="s">
        <v>268</v>
      </c>
      <c r="T498" s="68" t="s">
        <v>268</v>
      </c>
      <c r="U498" s="68">
        <v>14.347613991793164</v>
      </c>
      <c r="X498" s="69" t="b">
        <v>0</v>
      </c>
      <c r="Y498" s="48" t="s">
        <v>269</v>
      </c>
    </row>
    <row r="499" spans="1:25">
      <c r="A499" s="59" t="s">
        <v>1076</v>
      </c>
      <c r="B499" s="56" t="s">
        <v>209</v>
      </c>
      <c r="C499" s="56" t="s">
        <v>240</v>
      </c>
      <c r="D499" s="54" t="s">
        <v>199</v>
      </c>
      <c r="E499" s="56">
        <v>5</v>
      </c>
      <c r="F499" s="56">
        <v>0</v>
      </c>
      <c r="G499" s="56">
        <v>9</v>
      </c>
      <c r="H499" s="56">
        <v>5</v>
      </c>
      <c r="I499" s="56">
        <v>8</v>
      </c>
      <c r="J499" s="56">
        <v>0</v>
      </c>
      <c r="K499" s="56">
        <v>27</v>
      </c>
      <c r="L499" s="48">
        <v>69698</v>
      </c>
      <c r="M499" s="48">
        <v>35211</v>
      </c>
      <c r="N499" s="48">
        <v>34487</v>
      </c>
      <c r="O499" s="68">
        <v>7.173806995896582</v>
      </c>
      <c r="P499" s="68" t="s">
        <v>268</v>
      </c>
      <c r="Q499" s="68">
        <v>12.91285259261385</v>
      </c>
      <c r="R499" s="68">
        <v>7.173806995896582</v>
      </c>
      <c r="S499" s="68">
        <v>11.478091193434532</v>
      </c>
      <c r="T499" s="68" t="s">
        <v>268</v>
      </c>
      <c r="U499" s="68">
        <v>38.73855777784155</v>
      </c>
      <c r="X499" s="69" t="b">
        <v>0</v>
      </c>
      <c r="Y499" s="48" t="s">
        <v>269</v>
      </c>
    </row>
    <row r="500" spans="1:25">
      <c r="A500" s="59" t="s">
        <v>1077</v>
      </c>
      <c r="B500" s="56" t="s">
        <v>209</v>
      </c>
      <c r="C500" s="56" t="s">
        <v>240</v>
      </c>
      <c r="D500" s="54" t="s">
        <v>149</v>
      </c>
      <c r="E500" s="56">
        <v>0</v>
      </c>
      <c r="F500" s="56">
        <v>0</v>
      </c>
      <c r="G500" s="56">
        <v>5</v>
      </c>
      <c r="H500" s="56">
        <v>0</v>
      </c>
      <c r="I500" s="56">
        <v>0</v>
      </c>
      <c r="J500" s="56">
        <v>0</v>
      </c>
      <c r="K500" s="56">
        <v>5</v>
      </c>
      <c r="L500" s="48">
        <v>69698</v>
      </c>
      <c r="M500" s="48">
        <v>35211</v>
      </c>
      <c r="N500" s="48">
        <v>34487</v>
      </c>
      <c r="O500" s="68" t="s">
        <v>268</v>
      </c>
      <c r="P500" s="68" t="s">
        <v>268</v>
      </c>
      <c r="Q500" s="68">
        <v>7.173806995896582</v>
      </c>
      <c r="R500" s="68" t="s">
        <v>268</v>
      </c>
      <c r="S500" s="68" t="s">
        <v>268</v>
      </c>
      <c r="T500" s="68" t="s">
        <v>268</v>
      </c>
      <c r="U500" s="68">
        <v>7.173806995896582</v>
      </c>
      <c r="X500" s="69" t="b">
        <v>0</v>
      </c>
      <c r="Y500" s="48" t="s">
        <v>269</v>
      </c>
    </row>
    <row r="501" spans="1:25">
      <c r="A501" s="59" t="s">
        <v>1078</v>
      </c>
      <c r="B501" s="56" t="s">
        <v>209</v>
      </c>
      <c r="C501" s="56" t="s">
        <v>240</v>
      </c>
      <c r="D501" s="54" t="s">
        <v>93</v>
      </c>
      <c r="E501" s="56">
        <v>0</v>
      </c>
      <c r="F501" s="56">
        <v>5</v>
      </c>
      <c r="G501" s="56">
        <v>0</v>
      </c>
      <c r="H501" s="56">
        <v>5</v>
      </c>
      <c r="I501" s="56">
        <v>0</v>
      </c>
      <c r="J501" s="56">
        <v>0</v>
      </c>
      <c r="K501" s="56">
        <v>10</v>
      </c>
      <c r="L501" s="48">
        <v>69698</v>
      </c>
      <c r="M501" s="48">
        <v>35211</v>
      </c>
      <c r="N501" s="48">
        <v>34487</v>
      </c>
      <c r="O501" s="68" t="s">
        <v>268</v>
      </c>
      <c r="P501" s="68">
        <v>7.173806995896582</v>
      </c>
      <c r="Q501" s="68" t="s">
        <v>268</v>
      </c>
      <c r="R501" s="68">
        <v>7.173806995896582</v>
      </c>
      <c r="S501" s="68" t="s">
        <v>268</v>
      </c>
      <c r="T501" s="68" t="s">
        <v>268</v>
      </c>
      <c r="U501" s="68">
        <v>14.347613991793164</v>
      </c>
      <c r="X501" s="69" t="b">
        <v>0</v>
      </c>
      <c r="Y501" s="48" t="s">
        <v>269</v>
      </c>
    </row>
    <row r="502" spans="1:25">
      <c r="A502" s="59" t="s">
        <v>1079</v>
      </c>
      <c r="B502" s="56" t="s">
        <v>209</v>
      </c>
      <c r="C502" s="56" t="s">
        <v>240</v>
      </c>
      <c r="D502" s="54" t="s">
        <v>152</v>
      </c>
      <c r="E502" s="56">
        <v>0</v>
      </c>
      <c r="F502" s="56">
        <v>0</v>
      </c>
      <c r="G502" s="56">
        <v>0</v>
      </c>
      <c r="H502" s="56">
        <v>0</v>
      </c>
      <c r="I502" s="56">
        <v>0</v>
      </c>
      <c r="J502" s="56">
        <v>0</v>
      </c>
      <c r="K502" s="56">
        <v>0</v>
      </c>
      <c r="L502" s="48">
        <v>69698</v>
      </c>
      <c r="M502" s="48">
        <v>35211</v>
      </c>
      <c r="N502" s="48">
        <v>34487</v>
      </c>
      <c r="O502" s="68" t="s">
        <v>268</v>
      </c>
      <c r="P502" s="68" t="s">
        <v>268</v>
      </c>
      <c r="Q502" s="68" t="s">
        <v>268</v>
      </c>
      <c r="R502" s="68" t="s">
        <v>268</v>
      </c>
      <c r="S502" s="68" t="s">
        <v>268</v>
      </c>
      <c r="T502" s="68" t="s">
        <v>268</v>
      </c>
      <c r="U502" s="68" t="s">
        <v>268</v>
      </c>
      <c r="X502" s="69" t="b">
        <v>0</v>
      </c>
      <c r="Y502" s="48" t="s">
        <v>269</v>
      </c>
    </row>
    <row r="503" spans="1:25">
      <c r="A503" s="59" t="s">
        <v>1080</v>
      </c>
      <c r="B503" s="56" t="s">
        <v>209</v>
      </c>
      <c r="C503" s="56" t="s">
        <v>240</v>
      </c>
      <c r="D503" s="54" t="s">
        <v>153</v>
      </c>
      <c r="E503" s="56">
        <v>13</v>
      </c>
      <c r="F503" s="56">
        <v>5</v>
      </c>
      <c r="G503" s="56">
        <v>11</v>
      </c>
      <c r="H503" s="56">
        <v>5</v>
      </c>
      <c r="I503" s="56">
        <v>0</v>
      </c>
      <c r="J503" s="56">
        <v>0</v>
      </c>
      <c r="K503" s="56">
        <v>34</v>
      </c>
      <c r="L503" s="48">
        <v>69698</v>
      </c>
      <c r="M503" s="48">
        <v>35211</v>
      </c>
      <c r="N503" s="48">
        <v>34487</v>
      </c>
      <c r="O503" s="68">
        <v>18.651898189331114</v>
      </c>
      <c r="P503" s="68">
        <v>7.173806995896582</v>
      </c>
      <c r="Q503" s="68">
        <v>15.782375390972483</v>
      </c>
      <c r="R503" s="68">
        <v>7.173806995896582</v>
      </c>
      <c r="S503" s="68" t="s">
        <v>268</v>
      </c>
      <c r="T503" s="68" t="s">
        <v>268</v>
      </c>
      <c r="U503" s="68">
        <v>48.781887572096757</v>
      </c>
      <c r="X503" s="69" t="b">
        <v>0</v>
      </c>
      <c r="Y503" s="48" t="s">
        <v>269</v>
      </c>
    </row>
    <row r="504" spans="1:25">
      <c r="A504" s="59" t="s">
        <v>1081</v>
      </c>
      <c r="B504" s="56" t="s">
        <v>209</v>
      </c>
      <c r="C504" s="56" t="s">
        <v>240</v>
      </c>
      <c r="D504" s="54" t="s">
        <v>97</v>
      </c>
      <c r="E504" s="56">
        <v>5</v>
      </c>
      <c r="F504" s="56">
        <v>0</v>
      </c>
      <c r="G504" s="56">
        <v>20</v>
      </c>
      <c r="H504" s="56">
        <v>16</v>
      </c>
      <c r="I504" s="56">
        <v>7</v>
      </c>
      <c r="J504" s="56">
        <v>6</v>
      </c>
      <c r="K504" s="56">
        <v>54</v>
      </c>
      <c r="L504" s="48">
        <v>69698</v>
      </c>
      <c r="M504" s="48">
        <v>35211</v>
      </c>
      <c r="N504" s="48">
        <v>34487</v>
      </c>
      <c r="O504" s="68">
        <v>7.173806995896582</v>
      </c>
      <c r="P504" s="68" t="s">
        <v>268</v>
      </c>
      <c r="Q504" s="68">
        <v>28.695227983586328</v>
      </c>
      <c r="R504" s="68">
        <v>22.956182386869063</v>
      </c>
      <c r="S504" s="68">
        <v>10.043329794255216</v>
      </c>
      <c r="T504" s="68">
        <v>8.6085683950758991</v>
      </c>
      <c r="U504" s="68">
        <v>77.477115555683099</v>
      </c>
      <c r="X504" s="69" t="b">
        <v>0</v>
      </c>
      <c r="Y504" s="48" t="s">
        <v>269</v>
      </c>
    </row>
    <row r="505" spans="1:25">
      <c r="A505" s="59" t="s">
        <v>1082</v>
      </c>
      <c r="B505" s="56" t="s">
        <v>209</v>
      </c>
      <c r="C505" s="56" t="s">
        <v>240</v>
      </c>
      <c r="D505" s="54" t="s">
        <v>285</v>
      </c>
      <c r="E505" s="56">
        <v>0</v>
      </c>
      <c r="F505" s="56">
        <v>0</v>
      </c>
      <c r="G505" s="56">
        <v>5</v>
      </c>
      <c r="H505" s="56">
        <v>5</v>
      </c>
      <c r="I505" s="56">
        <v>0</v>
      </c>
      <c r="J505" s="56">
        <v>0</v>
      </c>
      <c r="K505" s="56">
        <v>10</v>
      </c>
      <c r="L505" s="48">
        <v>69698</v>
      </c>
      <c r="M505" s="48">
        <v>35211</v>
      </c>
      <c r="N505" s="48">
        <v>34487</v>
      </c>
      <c r="O505" s="68" t="s">
        <v>268</v>
      </c>
      <c r="P505" s="68" t="s">
        <v>268</v>
      </c>
      <c r="Q505" s="68">
        <v>7.173806995896582</v>
      </c>
      <c r="R505" s="68">
        <v>7.173806995896582</v>
      </c>
      <c r="S505" s="68" t="s">
        <v>268</v>
      </c>
      <c r="T505" s="68" t="s">
        <v>268</v>
      </c>
      <c r="U505" s="68">
        <v>14.347613991793164</v>
      </c>
      <c r="X505" s="69" t="b">
        <v>0</v>
      </c>
      <c r="Y505" s="48" t="s">
        <v>269</v>
      </c>
    </row>
    <row r="506" spans="1:25">
      <c r="A506" s="59" t="s">
        <v>1083</v>
      </c>
      <c r="B506" s="56" t="s">
        <v>209</v>
      </c>
      <c r="C506" s="56" t="s">
        <v>240</v>
      </c>
      <c r="D506" s="54" t="s">
        <v>287</v>
      </c>
      <c r="E506" s="56">
        <v>5</v>
      </c>
      <c r="F506" s="56">
        <v>5</v>
      </c>
      <c r="G506" s="56">
        <v>13</v>
      </c>
      <c r="H506" s="56">
        <v>9</v>
      </c>
      <c r="I506" s="56">
        <v>9</v>
      </c>
      <c r="J506" s="56">
        <v>5</v>
      </c>
      <c r="K506" s="56">
        <v>46</v>
      </c>
      <c r="L506" s="48">
        <v>69698</v>
      </c>
      <c r="M506" s="48">
        <v>35211</v>
      </c>
      <c r="N506" s="48">
        <v>34487</v>
      </c>
      <c r="O506" s="68">
        <v>7.173806995896582</v>
      </c>
      <c r="P506" s="68">
        <v>7.173806995896582</v>
      </c>
      <c r="Q506" s="68">
        <v>18.651898189331114</v>
      </c>
      <c r="R506" s="68">
        <v>12.91285259261385</v>
      </c>
      <c r="S506" s="68">
        <v>12.91285259261385</v>
      </c>
      <c r="T506" s="68">
        <v>7.173806995896582</v>
      </c>
      <c r="U506" s="68">
        <v>65.999024362248562</v>
      </c>
      <c r="X506" s="69" t="b">
        <v>0</v>
      </c>
      <c r="Y506" s="48" t="s">
        <v>269</v>
      </c>
    </row>
    <row r="507" spans="1:25">
      <c r="A507" s="59" t="s">
        <v>1084</v>
      </c>
      <c r="B507" s="56" t="s">
        <v>209</v>
      </c>
      <c r="C507" s="56" t="s">
        <v>240</v>
      </c>
      <c r="D507" s="54" t="s">
        <v>126</v>
      </c>
      <c r="E507" s="56">
        <v>5</v>
      </c>
      <c r="F507" s="56">
        <v>0</v>
      </c>
      <c r="G507" s="56">
        <v>5</v>
      </c>
      <c r="H507" s="56">
        <v>0</v>
      </c>
      <c r="I507" s="56">
        <v>5</v>
      </c>
      <c r="J507" s="56">
        <v>0</v>
      </c>
      <c r="K507" s="56">
        <v>15</v>
      </c>
      <c r="L507" s="48">
        <v>69698</v>
      </c>
      <c r="M507" s="48">
        <v>35211</v>
      </c>
      <c r="N507" s="48">
        <v>34487</v>
      </c>
      <c r="O507" s="68">
        <v>7.173806995896582</v>
      </c>
      <c r="P507" s="68" t="s">
        <v>268</v>
      </c>
      <c r="Q507" s="68">
        <v>7.173806995896582</v>
      </c>
      <c r="R507" s="68" t="s">
        <v>268</v>
      </c>
      <c r="S507" s="68">
        <v>7.173806995896582</v>
      </c>
      <c r="T507" s="68" t="s">
        <v>268</v>
      </c>
      <c r="U507" s="68">
        <v>21.521420987689748</v>
      </c>
      <c r="X507" s="69" t="b">
        <v>0</v>
      </c>
      <c r="Y507" s="48" t="s">
        <v>269</v>
      </c>
    </row>
    <row r="508" spans="1:25">
      <c r="A508" s="59" t="s">
        <v>1085</v>
      </c>
      <c r="B508" s="56" t="s">
        <v>209</v>
      </c>
      <c r="C508" s="56" t="s">
        <v>240</v>
      </c>
      <c r="D508" s="54" t="s">
        <v>159</v>
      </c>
      <c r="E508" s="56">
        <v>5</v>
      </c>
      <c r="F508" s="56">
        <v>0</v>
      </c>
      <c r="G508" s="56">
        <v>0</v>
      </c>
      <c r="H508" s="56">
        <v>0</v>
      </c>
      <c r="I508" s="56">
        <v>0</v>
      </c>
      <c r="J508" s="56">
        <v>0</v>
      </c>
      <c r="K508" s="56">
        <v>5</v>
      </c>
      <c r="L508" s="48">
        <v>69698</v>
      </c>
      <c r="M508" s="48">
        <v>35211</v>
      </c>
      <c r="N508" s="48">
        <v>34487</v>
      </c>
      <c r="O508" s="68">
        <v>7.173806995896582</v>
      </c>
      <c r="P508" s="68" t="s">
        <v>268</v>
      </c>
      <c r="Q508" s="68" t="s">
        <v>268</v>
      </c>
      <c r="R508" s="68" t="s">
        <v>268</v>
      </c>
      <c r="S508" s="68" t="s">
        <v>268</v>
      </c>
      <c r="T508" s="68" t="s">
        <v>268</v>
      </c>
      <c r="U508" s="68">
        <v>7.173806995896582</v>
      </c>
      <c r="X508" s="69" t="b">
        <v>0</v>
      </c>
      <c r="Y508" s="48" t="s">
        <v>269</v>
      </c>
    </row>
    <row r="509" spans="1:25">
      <c r="A509" s="59" t="s">
        <v>1086</v>
      </c>
      <c r="B509" s="56" t="s">
        <v>209</v>
      </c>
      <c r="C509" s="56" t="s">
        <v>240</v>
      </c>
      <c r="D509" s="54" t="s">
        <v>162</v>
      </c>
      <c r="E509" s="56">
        <v>33</v>
      </c>
      <c r="F509" s="56">
        <v>33</v>
      </c>
      <c r="G509" s="56">
        <v>103</v>
      </c>
      <c r="H509" s="56">
        <v>74</v>
      </c>
      <c r="I509" s="56">
        <v>28</v>
      </c>
      <c r="J509" s="56">
        <v>0</v>
      </c>
      <c r="K509" s="56">
        <v>271</v>
      </c>
      <c r="L509" s="48">
        <v>69698</v>
      </c>
      <c r="M509" s="48">
        <v>35211</v>
      </c>
      <c r="N509" s="48">
        <v>34487</v>
      </c>
      <c r="O509" s="68">
        <v>95.688230347667229</v>
      </c>
      <c r="P509" s="68">
        <v>95.688230347667229</v>
      </c>
      <c r="Q509" s="68">
        <v>298.66326441847656</v>
      </c>
      <c r="R509" s="68">
        <v>214.57360744628409</v>
      </c>
      <c r="S509" s="68">
        <v>81.190013628323712</v>
      </c>
      <c r="T509" s="68" t="s">
        <v>268</v>
      </c>
      <c r="U509" s="68">
        <v>785.8033461884188</v>
      </c>
      <c r="X509" s="69" t="b">
        <v>0</v>
      </c>
      <c r="Y509" s="48" t="s">
        <v>269</v>
      </c>
    </row>
    <row r="510" spans="1:25">
      <c r="A510" s="59" t="s">
        <v>1087</v>
      </c>
      <c r="B510" s="56" t="s">
        <v>209</v>
      </c>
      <c r="C510" s="56" t="s">
        <v>240</v>
      </c>
      <c r="D510" s="54" t="s">
        <v>140</v>
      </c>
      <c r="E510" s="56">
        <v>5</v>
      </c>
      <c r="F510" s="56">
        <v>0</v>
      </c>
      <c r="G510" s="56">
        <v>0</v>
      </c>
      <c r="H510" s="56">
        <v>0</v>
      </c>
      <c r="I510" s="56">
        <v>0</v>
      </c>
      <c r="J510" s="56">
        <v>0</v>
      </c>
      <c r="K510" s="56">
        <v>5</v>
      </c>
      <c r="L510" s="48">
        <v>69698</v>
      </c>
      <c r="M510" s="48">
        <v>35211</v>
      </c>
      <c r="N510" s="48">
        <v>34487</v>
      </c>
      <c r="O510" s="68">
        <v>7.173806995896582</v>
      </c>
      <c r="P510" s="68" t="s">
        <v>268</v>
      </c>
      <c r="Q510" s="68" t="s">
        <v>268</v>
      </c>
      <c r="R510" s="68" t="s">
        <v>268</v>
      </c>
      <c r="S510" s="68" t="s">
        <v>268</v>
      </c>
      <c r="T510" s="68" t="s">
        <v>268</v>
      </c>
      <c r="U510" s="68">
        <v>7.173806995896582</v>
      </c>
      <c r="X510" s="69" t="b">
        <v>0</v>
      </c>
      <c r="Y510" s="48" t="s">
        <v>269</v>
      </c>
    </row>
    <row r="511" spans="1:25">
      <c r="A511" s="59" t="s">
        <v>1088</v>
      </c>
      <c r="B511" s="56" t="s">
        <v>209</v>
      </c>
      <c r="C511" s="56" t="s">
        <v>240</v>
      </c>
      <c r="D511" s="54" t="s">
        <v>58</v>
      </c>
      <c r="E511" s="56">
        <v>0</v>
      </c>
      <c r="F511" s="56">
        <v>0</v>
      </c>
      <c r="G511" s="56">
        <v>0</v>
      </c>
      <c r="H511" s="56">
        <v>0</v>
      </c>
      <c r="I511" s="56">
        <v>0</v>
      </c>
      <c r="J511" s="56">
        <v>0</v>
      </c>
      <c r="K511" s="56">
        <v>0</v>
      </c>
      <c r="L511" s="48">
        <v>69698</v>
      </c>
      <c r="M511" s="48">
        <v>35211</v>
      </c>
      <c r="N511" s="48">
        <v>34487</v>
      </c>
      <c r="O511" s="68" t="s">
        <v>268</v>
      </c>
      <c r="P511" s="68" t="s">
        <v>268</v>
      </c>
      <c r="Q511" s="68" t="s">
        <v>268</v>
      </c>
      <c r="R511" s="68" t="s">
        <v>268</v>
      </c>
      <c r="S511" s="68" t="s">
        <v>268</v>
      </c>
      <c r="T511" s="68" t="s">
        <v>268</v>
      </c>
      <c r="U511" s="68" t="s">
        <v>268</v>
      </c>
      <c r="X511" s="69" t="b">
        <v>0</v>
      </c>
      <c r="Y511" s="48" t="s">
        <v>269</v>
      </c>
    </row>
    <row r="512" spans="1:25">
      <c r="A512" s="59" t="s">
        <v>1089</v>
      </c>
      <c r="B512" s="56" t="s">
        <v>209</v>
      </c>
      <c r="C512" s="56" t="s">
        <v>240</v>
      </c>
      <c r="D512" s="54" t="s">
        <v>62</v>
      </c>
      <c r="E512" s="56">
        <v>27</v>
      </c>
      <c r="F512" s="56">
        <v>19</v>
      </c>
      <c r="G512" s="56">
        <v>35</v>
      </c>
      <c r="H512" s="56">
        <v>36</v>
      </c>
      <c r="I512" s="56">
        <v>21</v>
      </c>
      <c r="J512" s="56">
        <v>15</v>
      </c>
      <c r="K512" s="56">
        <v>153</v>
      </c>
      <c r="L512" s="48">
        <v>69698</v>
      </c>
      <c r="M512" s="48">
        <v>35211</v>
      </c>
      <c r="N512" s="48">
        <v>34487</v>
      </c>
      <c r="O512" s="68">
        <v>38.73855777784155</v>
      </c>
      <c r="P512" s="68">
        <v>27.260466584407013</v>
      </c>
      <c r="Q512" s="68">
        <v>50.216648971276072</v>
      </c>
      <c r="R512" s="68">
        <v>51.651410370455402</v>
      </c>
      <c r="S512" s="68">
        <v>30.129989382765647</v>
      </c>
      <c r="T512" s="68">
        <v>21.521420987689748</v>
      </c>
      <c r="U512" s="68">
        <v>219.51849407443541</v>
      </c>
      <c r="X512" s="69" t="b">
        <v>0</v>
      </c>
      <c r="Y512" s="48" t="s">
        <v>269</v>
      </c>
    </row>
    <row r="513" spans="1:25">
      <c r="A513" s="59" t="s">
        <v>1090</v>
      </c>
      <c r="B513" s="56" t="s">
        <v>209</v>
      </c>
      <c r="C513" s="56" t="s">
        <v>240</v>
      </c>
      <c r="D513" s="54" t="s">
        <v>272</v>
      </c>
      <c r="E513" s="56">
        <v>9</v>
      </c>
      <c r="F513" s="56">
        <v>5</v>
      </c>
      <c r="G513" s="56">
        <v>8</v>
      </c>
      <c r="H513" s="56">
        <v>14</v>
      </c>
      <c r="I513" s="56">
        <v>8</v>
      </c>
      <c r="J513" s="56">
        <v>5</v>
      </c>
      <c r="K513" s="56">
        <v>49</v>
      </c>
      <c r="L513" s="48">
        <v>69698</v>
      </c>
      <c r="M513" s="48">
        <v>35211</v>
      </c>
      <c r="N513" s="48">
        <v>34487</v>
      </c>
      <c r="O513" s="68">
        <v>12.91285259261385</v>
      </c>
      <c r="P513" s="68">
        <v>7.173806995896582</v>
      </c>
      <c r="Q513" s="68">
        <v>11.478091193434532</v>
      </c>
      <c r="R513" s="68">
        <v>20.086659588510432</v>
      </c>
      <c r="S513" s="68">
        <v>11.478091193434532</v>
      </c>
      <c r="T513" s="68">
        <v>7.173806995896582</v>
      </c>
      <c r="U513" s="68">
        <v>70.303308559786515</v>
      </c>
      <c r="X513" s="69" t="b">
        <v>0</v>
      </c>
      <c r="Y513" s="48" t="s">
        <v>269</v>
      </c>
    </row>
    <row r="514" spans="1:25">
      <c r="A514" s="59" t="s">
        <v>1091</v>
      </c>
      <c r="B514" s="56" t="s">
        <v>213</v>
      </c>
      <c r="C514" s="56" t="s">
        <v>241</v>
      </c>
      <c r="D514" s="54" t="s">
        <v>198</v>
      </c>
      <c r="E514" s="56">
        <v>5</v>
      </c>
      <c r="F514" s="56">
        <v>0</v>
      </c>
      <c r="G514" s="56">
        <v>0</v>
      </c>
      <c r="H514" s="56">
        <v>5</v>
      </c>
      <c r="I514" s="56">
        <v>5</v>
      </c>
      <c r="J514" s="56">
        <v>0</v>
      </c>
      <c r="K514" s="56">
        <v>15</v>
      </c>
      <c r="L514" s="48">
        <v>57263</v>
      </c>
      <c r="M514" s="48">
        <v>28539</v>
      </c>
      <c r="N514" s="48">
        <v>28724</v>
      </c>
      <c r="O514" s="68">
        <v>8.7316417232768107</v>
      </c>
      <c r="P514" s="68" t="s">
        <v>268</v>
      </c>
      <c r="Q514" s="68" t="s">
        <v>268</v>
      </c>
      <c r="R514" s="68">
        <v>8.7316417232768107</v>
      </c>
      <c r="S514" s="68">
        <v>8.7316417232768107</v>
      </c>
      <c r="T514" s="68" t="s">
        <v>268</v>
      </c>
      <c r="U514" s="68">
        <v>26.194925169830434</v>
      </c>
      <c r="X514" s="69" t="b">
        <v>0</v>
      </c>
      <c r="Y514" s="48" t="s">
        <v>269</v>
      </c>
    </row>
    <row r="515" spans="1:25">
      <c r="A515" s="59" t="s">
        <v>1092</v>
      </c>
      <c r="B515" s="56" t="s">
        <v>213</v>
      </c>
      <c r="C515" s="56" t="s">
        <v>241</v>
      </c>
      <c r="D515" s="54" t="s">
        <v>52</v>
      </c>
      <c r="E515" s="56">
        <v>45</v>
      </c>
      <c r="F515" s="56">
        <v>21</v>
      </c>
      <c r="G515" s="56">
        <v>75</v>
      </c>
      <c r="H515" s="56">
        <v>65</v>
      </c>
      <c r="I515" s="56">
        <v>62</v>
      </c>
      <c r="J515" s="56">
        <v>37</v>
      </c>
      <c r="K515" s="56">
        <v>305</v>
      </c>
      <c r="L515" s="48">
        <v>57263</v>
      </c>
      <c r="M515" s="48">
        <v>28539</v>
      </c>
      <c r="N515" s="48">
        <v>28724</v>
      </c>
      <c r="O515" s="68">
        <v>157.67896562598548</v>
      </c>
      <c r="P515" s="68">
        <v>73.583517292126558</v>
      </c>
      <c r="Q515" s="68">
        <v>262.79827604330916</v>
      </c>
      <c r="R515" s="68">
        <v>227.75850590420126</v>
      </c>
      <c r="S515" s="68">
        <v>217.24657486246889</v>
      </c>
      <c r="T515" s="68">
        <v>129.64714951469918</v>
      </c>
      <c r="U515" s="68">
        <v>1068.7129892427906</v>
      </c>
      <c r="X515" s="69" t="b">
        <v>0</v>
      </c>
      <c r="Y515" s="48" t="s">
        <v>269</v>
      </c>
    </row>
    <row r="516" spans="1:25">
      <c r="A516" s="59" t="s">
        <v>1093</v>
      </c>
      <c r="B516" s="56" t="s">
        <v>213</v>
      </c>
      <c r="C516" s="56" t="s">
        <v>241</v>
      </c>
      <c r="D516" s="54" t="s">
        <v>67</v>
      </c>
      <c r="E516" s="56">
        <v>5</v>
      </c>
      <c r="F516" s="56">
        <v>0</v>
      </c>
      <c r="G516" s="56">
        <v>9</v>
      </c>
      <c r="H516" s="56">
        <v>5</v>
      </c>
      <c r="I516" s="56">
        <v>7</v>
      </c>
      <c r="J516" s="56">
        <v>5</v>
      </c>
      <c r="K516" s="56">
        <v>31</v>
      </c>
      <c r="L516" s="48">
        <v>57263</v>
      </c>
      <c r="M516" s="48">
        <v>28539</v>
      </c>
      <c r="N516" s="48">
        <v>28724</v>
      </c>
      <c r="O516" s="68">
        <v>17.519885069553943</v>
      </c>
      <c r="P516" s="68" t="s">
        <v>268</v>
      </c>
      <c r="Q516" s="68">
        <v>31.535793125197099</v>
      </c>
      <c r="R516" s="68">
        <v>17.519885069553943</v>
      </c>
      <c r="S516" s="68">
        <v>24.527839097375519</v>
      </c>
      <c r="T516" s="68">
        <v>17.519885069553943</v>
      </c>
      <c r="U516" s="68">
        <v>108.62328743123444</v>
      </c>
      <c r="X516" s="69" t="b">
        <v>0</v>
      </c>
      <c r="Y516" s="48" t="s">
        <v>269</v>
      </c>
    </row>
    <row r="517" spans="1:25">
      <c r="A517" s="59" t="s">
        <v>1094</v>
      </c>
      <c r="B517" s="56" t="s">
        <v>213</v>
      </c>
      <c r="C517" s="56" t="s">
        <v>241</v>
      </c>
      <c r="D517" s="54" t="s">
        <v>277</v>
      </c>
      <c r="E517" s="56">
        <v>0</v>
      </c>
      <c r="F517" s="56">
        <v>0</v>
      </c>
      <c r="G517" s="56">
        <v>0</v>
      </c>
      <c r="H517" s="56">
        <v>0</v>
      </c>
      <c r="I517" s="56">
        <v>0</v>
      </c>
      <c r="J517" s="56">
        <v>0</v>
      </c>
      <c r="K517" s="56">
        <v>0</v>
      </c>
      <c r="L517" s="48">
        <v>57263</v>
      </c>
      <c r="M517" s="48">
        <v>28539</v>
      </c>
      <c r="N517" s="48">
        <v>28724</v>
      </c>
      <c r="O517" s="68" t="s">
        <v>268</v>
      </c>
      <c r="P517" s="68" t="s">
        <v>268</v>
      </c>
      <c r="Q517" s="68" t="s">
        <v>268</v>
      </c>
      <c r="R517" s="68" t="s">
        <v>268</v>
      </c>
      <c r="S517" s="68" t="s">
        <v>268</v>
      </c>
      <c r="T517" s="68" t="s">
        <v>268</v>
      </c>
      <c r="U517" s="68" t="s">
        <v>268</v>
      </c>
      <c r="X517" s="69" t="b">
        <v>0</v>
      </c>
      <c r="Y517" s="48" t="s">
        <v>269</v>
      </c>
    </row>
    <row r="518" spans="1:25">
      <c r="A518" s="59" t="s">
        <v>1095</v>
      </c>
      <c r="B518" s="56" t="s">
        <v>213</v>
      </c>
      <c r="C518" s="56" t="s">
        <v>241</v>
      </c>
      <c r="D518" s="54" t="s">
        <v>199</v>
      </c>
      <c r="E518" s="56">
        <v>0</v>
      </c>
      <c r="F518" s="56">
        <v>0</v>
      </c>
      <c r="G518" s="56">
        <v>7</v>
      </c>
      <c r="H518" s="56">
        <v>5</v>
      </c>
      <c r="I518" s="56">
        <v>6</v>
      </c>
      <c r="J518" s="56">
        <v>0</v>
      </c>
      <c r="K518" s="56">
        <v>18</v>
      </c>
      <c r="L518" s="48">
        <v>57263</v>
      </c>
      <c r="M518" s="48">
        <v>28539</v>
      </c>
      <c r="N518" s="48">
        <v>28724</v>
      </c>
      <c r="O518" s="68" t="s">
        <v>268</v>
      </c>
      <c r="P518" s="68" t="s">
        <v>268</v>
      </c>
      <c r="Q518" s="68">
        <v>12.224298412587535</v>
      </c>
      <c r="R518" s="68">
        <v>8.7316417232768107</v>
      </c>
      <c r="S518" s="68">
        <v>10.477970067932173</v>
      </c>
      <c r="T518" s="68" t="s">
        <v>268</v>
      </c>
      <c r="U518" s="68">
        <v>31.433910203796518</v>
      </c>
      <c r="X518" s="69" t="b">
        <v>0</v>
      </c>
      <c r="Y518" s="48" t="s">
        <v>269</v>
      </c>
    </row>
    <row r="519" spans="1:25">
      <c r="A519" s="59" t="s">
        <v>1096</v>
      </c>
      <c r="B519" s="56" t="s">
        <v>213</v>
      </c>
      <c r="C519" s="56" t="s">
        <v>241</v>
      </c>
      <c r="D519" s="54" t="s">
        <v>149</v>
      </c>
      <c r="E519" s="56">
        <v>0</v>
      </c>
      <c r="F519" s="56">
        <v>0</v>
      </c>
      <c r="G519" s="56">
        <v>0</v>
      </c>
      <c r="H519" s="56">
        <v>0</v>
      </c>
      <c r="I519" s="56">
        <v>0</v>
      </c>
      <c r="J519" s="56">
        <v>0</v>
      </c>
      <c r="K519" s="56">
        <v>0</v>
      </c>
      <c r="L519" s="48">
        <v>57263</v>
      </c>
      <c r="M519" s="48">
        <v>28539</v>
      </c>
      <c r="N519" s="48">
        <v>28724</v>
      </c>
      <c r="O519" s="68" t="s">
        <v>268</v>
      </c>
      <c r="P519" s="68" t="s">
        <v>268</v>
      </c>
      <c r="Q519" s="68" t="s">
        <v>268</v>
      </c>
      <c r="R519" s="68" t="s">
        <v>268</v>
      </c>
      <c r="S519" s="68" t="s">
        <v>268</v>
      </c>
      <c r="T519" s="68" t="s">
        <v>268</v>
      </c>
      <c r="U519" s="68" t="s">
        <v>268</v>
      </c>
      <c r="X519" s="69" t="b">
        <v>0</v>
      </c>
      <c r="Y519" s="48" t="s">
        <v>269</v>
      </c>
    </row>
    <row r="520" spans="1:25">
      <c r="A520" s="59" t="s">
        <v>1097</v>
      </c>
      <c r="B520" s="56" t="s">
        <v>213</v>
      </c>
      <c r="C520" s="56" t="s">
        <v>241</v>
      </c>
      <c r="D520" s="54" t="s">
        <v>93</v>
      </c>
      <c r="E520" s="56">
        <v>0</v>
      </c>
      <c r="F520" s="56">
        <v>0</v>
      </c>
      <c r="G520" s="56">
        <v>0</v>
      </c>
      <c r="H520" s="56">
        <v>0</v>
      </c>
      <c r="I520" s="56">
        <v>0</v>
      </c>
      <c r="J520" s="56">
        <v>0</v>
      </c>
      <c r="K520" s="56">
        <v>0</v>
      </c>
      <c r="L520" s="48">
        <v>57263</v>
      </c>
      <c r="M520" s="48">
        <v>28539</v>
      </c>
      <c r="N520" s="48">
        <v>28724</v>
      </c>
      <c r="O520" s="68" t="s">
        <v>268</v>
      </c>
      <c r="P520" s="68" t="s">
        <v>268</v>
      </c>
      <c r="Q520" s="68" t="s">
        <v>268</v>
      </c>
      <c r="R520" s="68" t="s">
        <v>268</v>
      </c>
      <c r="S520" s="68" t="s">
        <v>268</v>
      </c>
      <c r="T520" s="68" t="s">
        <v>268</v>
      </c>
      <c r="U520" s="68" t="s">
        <v>268</v>
      </c>
      <c r="X520" s="69" t="b">
        <v>0</v>
      </c>
      <c r="Y520" s="48" t="s">
        <v>269</v>
      </c>
    </row>
    <row r="521" spans="1:25">
      <c r="A521" s="59" t="s">
        <v>1098</v>
      </c>
      <c r="B521" s="56" t="s">
        <v>213</v>
      </c>
      <c r="C521" s="56" t="s">
        <v>241</v>
      </c>
      <c r="D521" s="54" t="s">
        <v>153</v>
      </c>
      <c r="E521" s="56">
        <v>6</v>
      </c>
      <c r="F521" s="56">
        <v>0</v>
      </c>
      <c r="G521" s="56">
        <v>5</v>
      </c>
      <c r="H521" s="56">
        <v>0</v>
      </c>
      <c r="I521" s="56">
        <v>0</v>
      </c>
      <c r="J521" s="56">
        <v>0</v>
      </c>
      <c r="K521" s="56">
        <v>11</v>
      </c>
      <c r="L521" s="48">
        <v>57263</v>
      </c>
      <c r="M521" s="48">
        <v>28539</v>
      </c>
      <c r="N521" s="48">
        <v>28724</v>
      </c>
      <c r="O521" s="68">
        <v>10.477970067932173</v>
      </c>
      <c r="P521" s="68" t="s">
        <v>268</v>
      </c>
      <c r="Q521" s="68">
        <v>8.7316417232768107</v>
      </c>
      <c r="R521" s="68" t="s">
        <v>268</v>
      </c>
      <c r="S521" s="68" t="s">
        <v>268</v>
      </c>
      <c r="T521" s="68" t="s">
        <v>268</v>
      </c>
      <c r="U521" s="68">
        <v>19.209611791208985</v>
      </c>
      <c r="X521" s="69" t="b">
        <v>0</v>
      </c>
      <c r="Y521" s="48" t="s">
        <v>269</v>
      </c>
    </row>
    <row r="522" spans="1:25">
      <c r="A522" s="59" t="s">
        <v>1099</v>
      </c>
      <c r="B522" s="56" t="s">
        <v>213</v>
      </c>
      <c r="C522" s="56" t="s">
        <v>241</v>
      </c>
      <c r="D522" s="54" t="s">
        <v>97</v>
      </c>
      <c r="E522" s="56">
        <v>15</v>
      </c>
      <c r="F522" s="56">
        <v>0</v>
      </c>
      <c r="G522" s="56">
        <v>9</v>
      </c>
      <c r="H522" s="56">
        <v>12</v>
      </c>
      <c r="I522" s="56">
        <v>13</v>
      </c>
      <c r="J522" s="56">
        <v>7</v>
      </c>
      <c r="K522" s="56">
        <v>56</v>
      </c>
      <c r="L522" s="48">
        <v>57263</v>
      </c>
      <c r="M522" s="48">
        <v>28539</v>
      </c>
      <c r="N522" s="48">
        <v>28724</v>
      </c>
      <c r="O522" s="68">
        <v>26.194925169830434</v>
      </c>
      <c r="P522" s="68" t="s">
        <v>268</v>
      </c>
      <c r="Q522" s="68">
        <v>15.716955101898259</v>
      </c>
      <c r="R522" s="68">
        <v>20.955940135864346</v>
      </c>
      <c r="S522" s="68">
        <v>22.702268480519706</v>
      </c>
      <c r="T522" s="68">
        <v>12.224298412587535</v>
      </c>
      <c r="U522" s="68">
        <v>97.794387300700279</v>
      </c>
      <c r="X522" s="69" t="b">
        <v>0</v>
      </c>
      <c r="Y522" s="48" t="s">
        <v>269</v>
      </c>
    </row>
    <row r="523" spans="1:25">
      <c r="A523" s="59" t="s">
        <v>1100</v>
      </c>
      <c r="B523" s="56" t="s">
        <v>213</v>
      </c>
      <c r="C523" s="56" t="s">
        <v>241</v>
      </c>
      <c r="D523" s="54" t="s">
        <v>285</v>
      </c>
      <c r="E523" s="56">
        <v>0</v>
      </c>
      <c r="F523" s="56">
        <v>0</v>
      </c>
      <c r="G523" s="56">
        <v>5</v>
      </c>
      <c r="H523" s="56">
        <v>0</v>
      </c>
      <c r="I523" s="56">
        <v>0</v>
      </c>
      <c r="J523" s="56">
        <v>0</v>
      </c>
      <c r="K523" s="56">
        <v>5</v>
      </c>
      <c r="L523" s="48">
        <v>57263</v>
      </c>
      <c r="M523" s="48">
        <v>28539</v>
      </c>
      <c r="N523" s="48">
        <v>28724</v>
      </c>
      <c r="O523" s="68" t="s">
        <v>268</v>
      </c>
      <c r="P523" s="68" t="s">
        <v>268</v>
      </c>
      <c r="Q523" s="68">
        <v>8.7316417232768107</v>
      </c>
      <c r="R523" s="68" t="s">
        <v>268</v>
      </c>
      <c r="S523" s="68" t="s">
        <v>268</v>
      </c>
      <c r="T523" s="68" t="s">
        <v>268</v>
      </c>
      <c r="U523" s="68">
        <v>8.7316417232768107</v>
      </c>
      <c r="X523" s="69" t="b">
        <v>0</v>
      </c>
      <c r="Y523" s="48" t="s">
        <v>269</v>
      </c>
    </row>
    <row r="524" spans="1:25">
      <c r="A524" s="59" t="s">
        <v>1101</v>
      </c>
      <c r="B524" s="56" t="s">
        <v>213</v>
      </c>
      <c r="C524" s="56" t="s">
        <v>241</v>
      </c>
      <c r="D524" s="54" t="s">
        <v>287</v>
      </c>
      <c r="E524" s="56">
        <v>0</v>
      </c>
      <c r="F524" s="56">
        <v>0</v>
      </c>
      <c r="G524" s="56">
        <v>6</v>
      </c>
      <c r="H524" s="56">
        <v>9</v>
      </c>
      <c r="I524" s="56">
        <v>5</v>
      </c>
      <c r="J524" s="56">
        <v>0</v>
      </c>
      <c r="K524" s="56">
        <v>20</v>
      </c>
      <c r="L524" s="48">
        <v>57263</v>
      </c>
      <c r="M524" s="48">
        <v>28539</v>
      </c>
      <c r="N524" s="48">
        <v>28724</v>
      </c>
      <c r="O524" s="68" t="s">
        <v>268</v>
      </c>
      <c r="P524" s="68" t="s">
        <v>268</v>
      </c>
      <c r="Q524" s="68">
        <v>10.477970067932173</v>
      </c>
      <c r="R524" s="68">
        <v>15.716955101898259</v>
      </c>
      <c r="S524" s="68">
        <v>8.7316417232768107</v>
      </c>
      <c r="T524" s="68" t="s">
        <v>268</v>
      </c>
      <c r="U524" s="68">
        <v>34.926566893107243</v>
      </c>
      <c r="X524" s="69" t="b">
        <v>0</v>
      </c>
      <c r="Y524" s="48" t="s">
        <v>269</v>
      </c>
    </row>
    <row r="525" spans="1:25">
      <c r="A525" s="59" t="s">
        <v>1102</v>
      </c>
      <c r="B525" s="56" t="s">
        <v>213</v>
      </c>
      <c r="C525" s="56" t="s">
        <v>241</v>
      </c>
      <c r="D525" s="54" t="s">
        <v>126</v>
      </c>
      <c r="E525" s="56">
        <v>0</v>
      </c>
      <c r="F525" s="56">
        <v>0</v>
      </c>
      <c r="G525" s="56">
        <v>0</v>
      </c>
      <c r="H525" s="56">
        <v>0</v>
      </c>
      <c r="I525" s="56">
        <v>0</v>
      </c>
      <c r="J525" s="56">
        <v>0</v>
      </c>
      <c r="K525" s="56">
        <v>0</v>
      </c>
      <c r="L525" s="48">
        <v>57263</v>
      </c>
      <c r="M525" s="48">
        <v>28539</v>
      </c>
      <c r="N525" s="48">
        <v>28724</v>
      </c>
      <c r="O525" s="68" t="s">
        <v>268</v>
      </c>
      <c r="P525" s="68" t="s">
        <v>268</v>
      </c>
      <c r="Q525" s="68" t="s">
        <v>268</v>
      </c>
      <c r="R525" s="68" t="s">
        <v>268</v>
      </c>
      <c r="S525" s="68" t="s">
        <v>268</v>
      </c>
      <c r="T525" s="68" t="s">
        <v>268</v>
      </c>
      <c r="U525" s="68" t="s">
        <v>268</v>
      </c>
      <c r="X525" s="69" t="b">
        <v>0</v>
      </c>
      <c r="Y525" s="48" t="s">
        <v>269</v>
      </c>
    </row>
    <row r="526" spans="1:25">
      <c r="A526" s="59" t="s">
        <v>1103</v>
      </c>
      <c r="B526" s="56" t="s">
        <v>213</v>
      </c>
      <c r="C526" s="56" t="s">
        <v>241</v>
      </c>
      <c r="D526" s="54" t="s">
        <v>130</v>
      </c>
      <c r="E526" s="56">
        <v>0</v>
      </c>
      <c r="F526" s="56">
        <v>7</v>
      </c>
      <c r="G526" s="56">
        <v>8</v>
      </c>
      <c r="H526" s="56">
        <v>9</v>
      </c>
      <c r="I526" s="56">
        <v>9</v>
      </c>
      <c r="J526" s="56">
        <v>5</v>
      </c>
      <c r="K526" s="56">
        <v>38</v>
      </c>
      <c r="L526" s="48">
        <v>57263</v>
      </c>
      <c r="M526" s="48">
        <v>28539</v>
      </c>
      <c r="N526" s="48">
        <v>28724</v>
      </c>
      <c r="O526" s="68" t="s">
        <v>268</v>
      </c>
      <c r="P526" s="68">
        <v>24.527839097375519</v>
      </c>
      <c r="Q526" s="68">
        <v>28.031816111286311</v>
      </c>
      <c r="R526" s="68">
        <v>31.535793125197099</v>
      </c>
      <c r="S526" s="68">
        <v>31.535793125197099</v>
      </c>
      <c r="T526" s="68">
        <v>17.519885069553943</v>
      </c>
      <c r="U526" s="68">
        <v>133.15112652860998</v>
      </c>
      <c r="X526" s="69" t="b">
        <v>0</v>
      </c>
      <c r="Y526" s="48" t="s">
        <v>269</v>
      </c>
    </row>
    <row r="527" spans="1:25">
      <c r="A527" s="59" t="s">
        <v>1104</v>
      </c>
      <c r="B527" s="56" t="s">
        <v>213</v>
      </c>
      <c r="C527" s="56" t="s">
        <v>241</v>
      </c>
      <c r="D527" s="54" t="s">
        <v>159</v>
      </c>
      <c r="E527" s="56">
        <v>0</v>
      </c>
      <c r="F527" s="56">
        <v>0</v>
      </c>
      <c r="G527" s="56">
        <v>0</v>
      </c>
      <c r="H527" s="56">
        <v>0</v>
      </c>
      <c r="I527" s="56">
        <v>0</v>
      </c>
      <c r="J527" s="56">
        <v>0</v>
      </c>
      <c r="K527" s="56">
        <v>0</v>
      </c>
      <c r="L527" s="48">
        <v>57263</v>
      </c>
      <c r="M527" s="48">
        <v>28539</v>
      </c>
      <c r="N527" s="48">
        <v>28724</v>
      </c>
      <c r="O527" s="68" t="s">
        <v>268</v>
      </c>
      <c r="P527" s="68" t="s">
        <v>268</v>
      </c>
      <c r="Q527" s="68" t="s">
        <v>268</v>
      </c>
      <c r="R527" s="68" t="s">
        <v>268</v>
      </c>
      <c r="S527" s="68" t="s">
        <v>268</v>
      </c>
      <c r="T527" s="68" t="s">
        <v>268</v>
      </c>
      <c r="U527" s="68" t="s">
        <v>268</v>
      </c>
      <c r="X527" s="69" t="b">
        <v>0</v>
      </c>
      <c r="Y527" s="48" t="s">
        <v>269</v>
      </c>
    </row>
    <row r="528" spans="1:25">
      <c r="A528" s="59" t="s">
        <v>1105</v>
      </c>
      <c r="B528" s="56" t="s">
        <v>213</v>
      </c>
      <c r="C528" s="56" t="s">
        <v>241</v>
      </c>
      <c r="D528" s="54" t="s">
        <v>140</v>
      </c>
      <c r="E528" s="56">
        <v>0</v>
      </c>
      <c r="F528" s="56">
        <v>0</v>
      </c>
      <c r="G528" s="56">
        <v>5</v>
      </c>
      <c r="H528" s="56">
        <v>0</v>
      </c>
      <c r="I528" s="56">
        <v>0</v>
      </c>
      <c r="J528" s="56">
        <v>0</v>
      </c>
      <c r="K528" s="56">
        <v>5</v>
      </c>
      <c r="L528" s="48">
        <v>57263</v>
      </c>
      <c r="M528" s="48">
        <v>28539</v>
      </c>
      <c r="N528" s="48">
        <v>28724</v>
      </c>
      <c r="O528" s="68" t="s">
        <v>268</v>
      </c>
      <c r="P528" s="68" t="s">
        <v>268</v>
      </c>
      <c r="Q528" s="68">
        <v>8.7316417232768107</v>
      </c>
      <c r="R528" s="68" t="s">
        <v>268</v>
      </c>
      <c r="S528" s="68" t="s">
        <v>268</v>
      </c>
      <c r="T528" s="68" t="s">
        <v>268</v>
      </c>
      <c r="U528" s="68">
        <v>8.7316417232768107</v>
      </c>
      <c r="X528" s="69" t="b">
        <v>0</v>
      </c>
      <c r="Y528" s="48" t="s">
        <v>269</v>
      </c>
    </row>
    <row r="529" spans="1:25">
      <c r="A529" s="59" t="s">
        <v>1106</v>
      </c>
      <c r="B529" s="56" t="s">
        <v>213</v>
      </c>
      <c r="C529" s="56" t="s">
        <v>241</v>
      </c>
      <c r="D529" s="54" t="s">
        <v>144</v>
      </c>
      <c r="E529" s="56">
        <v>5</v>
      </c>
      <c r="F529" s="56">
        <v>9</v>
      </c>
      <c r="G529" s="56">
        <v>17</v>
      </c>
      <c r="H529" s="56">
        <v>17</v>
      </c>
      <c r="I529" s="56">
        <v>12</v>
      </c>
      <c r="J529" s="56">
        <v>5</v>
      </c>
      <c r="K529" s="56">
        <v>65</v>
      </c>
      <c r="L529" s="48">
        <v>57263</v>
      </c>
      <c r="M529" s="48">
        <v>28539</v>
      </c>
      <c r="N529" s="48">
        <v>28724</v>
      </c>
      <c r="O529" s="68">
        <v>17.519885069553943</v>
      </c>
      <c r="P529" s="68">
        <v>31.535793125197099</v>
      </c>
      <c r="Q529" s="68">
        <v>59.567609236483406</v>
      </c>
      <c r="R529" s="68">
        <v>59.567609236483406</v>
      </c>
      <c r="S529" s="68">
        <v>42.047724166929463</v>
      </c>
      <c r="T529" s="68">
        <v>17.519885069553943</v>
      </c>
      <c r="U529" s="68">
        <v>227.75850590420126</v>
      </c>
      <c r="X529" s="69" t="b">
        <v>0</v>
      </c>
      <c r="Y529" s="48" t="s">
        <v>269</v>
      </c>
    </row>
    <row r="530" spans="1:25">
      <c r="A530" s="59" t="s">
        <v>1107</v>
      </c>
      <c r="B530" s="56" t="s">
        <v>213</v>
      </c>
      <c r="C530" s="56" t="s">
        <v>241</v>
      </c>
      <c r="D530" s="54" t="s">
        <v>58</v>
      </c>
      <c r="E530" s="56">
        <v>0</v>
      </c>
      <c r="F530" s="56">
        <v>0</v>
      </c>
      <c r="G530" s="56">
        <v>0</v>
      </c>
      <c r="H530" s="56">
        <v>0</v>
      </c>
      <c r="I530" s="56">
        <v>0</v>
      </c>
      <c r="J530" s="56">
        <v>0</v>
      </c>
      <c r="K530" s="56">
        <v>0</v>
      </c>
      <c r="L530" s="48">
        <v>57263</v>
      </c>
      <c r="M530" s="48">
        <v>28539</v>
      </c>
      <c r="N530" s="48">
        <v>28724</v>
      </c>
      <c r="O530" s="68" t="s">
        <v>268</v>
      </c>
      <c r="P530" s="68" t="s">
        <v>268</v>
      </c>
      <c r="Q530" s="68" t="s">
        <v>268</v>
      </c>
      <c r="R530" s="68" t="s">
        <v>268</v>
      </c>
      <c r="S530" s="68" t="s">
        <v>268</v>
      </c>
      <c r="T530" s="68" t="s">
        <v>268</v>
      </c>
      <c r="U530" s="68" t="s">
        <v>268</v>
      </c>
      <c r="X530" s="69" t="b">
        <v>0</v>
      </c>
      <c r="Y530" s="48" t="s">
        <v>269</v>
      </c>
    </row>
    <row r="531" spans="1:25">
      <c r="A531" s="59" t="s">
        <v>1108</v>
      </c>
      <c r="B531" s="56" t="s">
        <v>213</v>
      </c>
      <c r="C531" s="56" t="s">
        <v>241</v>
      </c>
      <c r="D531" s="54" t="s">
        <v>62</v>
      </c>
      <c r="E531" s="56">
        <v>12</v>
      </c>
      <c r="F531" s="56">
        <v>7</v>
      </c>
      <c r="G531" s="56">
        <v>21</v>
      </c>
      <c r="H531" s="56">
        <v>26</v>
      </c>
      <c r="I531" s="56">
        <v>13</v>
      </c>
      <c r="J531" s="56">
        <v>8</v>
      </c>
      <c r="K531" s="56">
        <v>87</v>
      </c>
      <c r="L531" s="48">
        <v>57263</v>
      </c>
      <c r="M531" s="48">
        <v>28539</v>
      </c>
      <c r="N531" s="48">
        <v>28724</v>
      </c>
      <c r="O531" s="68">
        <v>20.955940135864346</v>
      </c>
      <c r="P531" s="68">
        <v>12.224298412587535</v>
      </c>
      <c r="Q531" s="68">
        <v>36.67289523776261</v>
      </c>
      <c r="R531" s="68">
        <v>45.404536961039412</v>
      </c>
      <c r="S531" s="68">
        <v>22.702268480519706</v>
      </c>
      <c r="T531" s="68">
        <v>13.970626757242897</v>
      </c>
      <c r="U531" s="68">
        <v>151.9305659850165</v>
      </c>
      <c r="X531" s="69" t="b">
        <v>0</v>
      </c>
      <c r="Y531" s="48" t="s">
        <v>269</v>
      </c>
    </row>
    <row r="532" spans="1:25">
      <c r="A532" s="59" t="s">
        <v>1109</v>
      </c>
      <c r="B532" s="56" t="s">
        <v>213</v>
      </c>
      <c r="C532" s="56" t="s">
        <v>241</v>
      </c>
      <c r="D532" s="54" t="s">
        <v>272</v>
      </c>
      <c r="E532" s="56">
        <v>0</v>
      </c>
      <c r="F532" s="56">
        <v>0</v>
      </c>
      <c r="G532" s="56">
        <v>6</v>
      </c>
      <c r="H532" s="56">
        <v>0</v>
      </c>
      <c r="I532" s="56">
        <v>5</v>
      </c>
      <c r="J532" s="56">
        <v>0</v>
      </c>
      <c r="K532" s="56">
        <v>11</v>
      </c>
      <c r="L532" s="48">
        <v>57263</v>
      </c>
      <c r="M532" s="48">
        <v>28539</v>
      </c>
      <c r="N532" s="48">
        <v>28724</v>
      </c>
      <c r="O532" s="68" t="s">
        <v>268</v>
      </c>
      <c r="P532" s="68" t="s">
        <v>268</v>
      </c>
      <c r="Q532" s="68">
        <v>10.477970067932173</v>
      </c>
      <c r="R532" s="68" t="s">
        <v>268</v>
      </c>
      <c r="S532" s="68">
        <v>8.7316417232768107</v>
      </c>
      <c r="T532" s="68" t="s">
        <v>268</v>
      </c>
      <c r="U532" s="68">
        <v>19.209611791208985</v>
      </c>
      <c r="X532" s="69" t="b">
        <v>0</v>
      </c>
      <c r="Y532" s="48" t="s">
        <v>269</v>
      </c>
    </row>
    <row r="533" spans="1:25">
      <c r="A533" s="59" t="s">
        <v>1110</v>
      </c>
      <c r="B533" s="56" t="s">
        <v>209</v>
      </c>
      <c r="C533" s="56" t="s">
        <v>241</v>
      </c>
      <c r="D533" s="54" t="s">
        <v>198</v>
      </c>
      <c r="E533" s="56">
        <v>0</v>
      </c>
      <c r="F533" s="56">
        <v>5</v>
      </c>
      <c r="G533" s="56">
        <v>6</v>
      </c>
      <c r="H533" s="56">
        <v>9</v>
      </c>
      <c r="I533" s="56">
        <v>5</v>
      </c>
      <c r="J533" s="56">
        <v>0</v>
      </c>
      <c r="K533" s="56">
        <v>25</v>
      </c>
      <c r="L533" s="48">
        <v>57263</v>
      </c>
      <c r="M533" s="48">
        <v>28539</v>
      </c>
      <c r="N533" s="48">
        <v>28724</v>
      </c>
      <c r="O533" s="68" t="s">
        <v>268</v>
      </c>
      <c r="P533" s="68">
        <v>8.7316417232768107</v>
      </c>
      <c r="Q533" s="68">
        <v>10.477970067932173</v>
      </c>
      <c r="R533" s="68">
        <v>15.716955101898259</v>
      </c>
      <c r="S533" s="68">
        <v>8.7316417232768107</v>
      </c>
      <c r="T533" s="68" t="s">
        <v>268</v>
      </c>
      <c r="U533" s="68">
        <v>43.658208616384051</v>
      </c>
      <c r="X533" s="69" t="b">
        <v>0</v>
      </c>
      <c r="Y533" s="48" t="s">
        <v>269</v>
      </c>
    </row>
    <row r="534" spans="1:25">
      <c r="A534" s="59" t="s">
        <v>1111</v>
      </c>
      <c r="B534" s="56" t="s">
        <v>209</v>
      </c>
      <c r="C534" s="56" t="s">
        <v>241</v>
      </c>
      <c r="D534" s="54" t="s">
        <v>277</v>
      </c>
      <c r="E534" s="56">
        <v>0</v>
      </c>
      <c r="F534" s="56">
        <v>0</v>
      </c>
      <c r="G534" s="56">
        <v>0</v>
      </c>
      <c r="H534" s="56">
        <v>5</v>
      </c>
      <c r="I534" s="56">
        <v>5</v>
      </c>
      <c r="J534" s="56">
        <v>0</v>
      </c>
      <c r="K534" s="56">
        <v>10</v>
      </c>
      <c r="L534" s="48">
        <v>57263</v>
      </c>
      <c r="M534" s="48">
        <v>28539</v>
      </c>
      <c r="N534" s="48">
        <v>28724</v>
      </c>
      <c r="O534" s="68" t="s">
        <v>268</v>
      </c>
      <c r="P534" s="68" t="s">
        <v>268</v>
      </c>
      <c r="Q534" s="68" t="s">
        <v>268</v>
      </c>
      <c r="R534" s="68">
        <v>8.7316417232768107</v>
      </c>
      <c r="S534" s="68">
        <v>8.7316417232768107</v>
      </c>
      <c r="T534" s="68" t="s">
        <v>268</v>
      </c>
      <c r="U534" s="68">
        <v>17.463283446553621</v>
      </c>
      <c r="X534" s="69" t="b">
        <v>0</v>
      </c>
      <c r="Y534" s="48" t="s">
        <v>269</v>
      </c>
    </row>
    <row r="535" spans="1:25">
      <c r="A535" s="59" t="s">
        <v>1112</v>
      </c>
      <c r="B535" s="56" t="s">
        <v>209</v>
      </c>
      <c r="C535" s="56" t="s">
        <v>241</v>
      </c>
      <c r="D535" s="54" t="s">
        <v>199</v>
      </c>
      <c r="E535" s="56">
        <v>5</v>
      </c>
      <c r="F535" s="56">
        <v>5</v>
      </c>
      <c r="G535" s="56">
        <v>5</v>
      </c>
      <c r="H535" s="56">
        <v>8</v>
      </c>
      <c r="I535" s="56">
        <v>5</v>
      </c>
      <c r="J535" s="56">
        <v>0</v>
      </c>
      <c r="K535" s="56">
        <v>28</v>
      </c>
      <c r="L535" s="48">
        <v>57263</v>
      </c>
      <c r="M535" s="48">
        <v>28539</v>
      </c>
      <c r="N535" s="48">
        <v>28724</v>
      </c>
      <c r="O535" s="68">
        <v>8.7316417232768107</v>
      </c>
      <c r="P535" s="68">
        <v>8.7316417232768107</v>
      </c>
      <c r="Q535" s="68">
        <v>8.7316417232768107</v>
      </c>
      <c r="R535" s="68">
        <v>13.970626757242897</v>
      </c>
      <c r="S535" s="68">
        <v>8.7316417232768107</v>
      </c>
      <c r="T535" s="68" t="s">
        <v>268</v>
      </c>
      <c r="U535" s="68">
        <v>48.89719365035014</v>
      </c>
      <c r="X535" s="69" t="b">
        <v>0</v>
      </c>
      <c r="Y535" s="48" t="s">
        <v>269</v>
      </c>
    </row>
    <row r="536" spans="1:25">
      <c r="A536" s="59" t="s">
        <v>1113</v>
      </c>
      <c r="B536" s="56" t="s">
        <v>209</v>
      </c>
      <c r="C536" s="56" t="s">
        <v>241</v>
      </c>
      <c r="D536" s="54" t="s">
        <v>93</v>
      </c>
      <c r="E536" s="56">
        <v>5</v>
      </c>
      <c r="F536" s="56">
        <v>0</v>
      </c>
      <c r="G536" s="56">
        <v>5</v>
      </c>
      <c r="H536" s="56">
        <v>0</v>
      </c>
      <c r="I536" s="56">
        <v>0</v>
      </c>
      <c r="J536" s="56">
        <v>0</v>
      </c>
      <c r="K536" s="56">
        <v>10</v>
      </c>
      <c r="L536" s="48">
        <v>57263</v>
      </c>
      <c r="M536" s="48">
        <v>28539</v>
      </c>
      <c r="N536" s="48">
        <v>28724</v>
      </c>
      <c r="O536" s="68">
        <v>8.7316417232768107</v>
      </c>
      <c r="P536" s="68" t="s">
        <v>268</v>
      </c>
      <c r="Q536" s="68">
        <v>8.7316417232768107</v>
      </c>
      <c r="R536" s="68" t="s">
        <v>268</v>
      </c>
      <c r="S536" s="68" t="s">
        <v>268</v>
      </c>
      <c r="T536" s="68" t="s">
        <v>268</v>
      </c>
      <c r="U536" s="68">
        <v>17.463283446553621</v>
      </c>
      <c r="X536" s="69" t="b">
        <v>0</v>
      </c>
      <c r="Y536" s="48" t="s">
        <v>269</v>
      </c>
    </row>
    <row r="537" spans="1:25">
      <c r="A537" s="59" t="s">
        <v>1114</v>
      </c>
      <c r="B537" s="56" t="s">
        <v>209</v>
      </c>
      <c r="C537" s="56" t="s">
        <v>241</v>
      </c>
      <c r="D537" s="54" t="s">
        <v>152</v>
      </c>
      <c r="E537" s="56">
        <v>0</v>
      </c>
      <c r="F537" s="56">
        <v>0</v>
      </c>
      <c r="G537" s="56">
        <v>0</v>
      </c>
      <c r="H537" s="56">
        <v>0</v>
      </c>
      <c r="I537" s="56">
        <v>0</v>
      </c>
      <c r="J537" s="56">
        <v>0</v>
      </c>
      <c r="K537" s="56">
        <v>0</v>
      </c>
      <c r="L537" s="48">
        <v>57263</v>
      </c>
      <c r="M537" s="48">
        <v>28539</v>
      </c>
      <c r="N537" s="48">
        <v>28724</v>
      </c>
      <c r="O537" s="68" t="s">
        <v>268</v>
      </c>
      <c r="P537" s="68" t="s">
        <v>268</v>
      </c>
      <c r="Q537" s="68" t="s">
        <v>268</v>
      </c>
      <c r="R537" s="68" t="s">
        <v>268</v>
      </c>
      <c r="S537" s="68" t="s">
        <v>268</v>
      </c>
      <c r="T537" s="68" t="s">
        <v>268</v>
      </c>
      <c r="U537" s="68" t="s">
        <v>268</v>
      </c>
      <c r="X537" s="69" t="b">
        <v>0</v>
      </c>
      <c r="Y537" s="48" t="s">
        <v>269</v>
      </c>
    </row>
    <row r="538" spans="1:25">
      <c r="A538" s="59" t="s">
        <v>1115</v>
      </c>
      <c r="B538" s="56" t="s">
        <v>209</v>
      </c>
      <c r="C538" s="56" t="s">
        <v>241</v>
      </c>
      <c r="D538" s="54" t="s">
        <v>153</v>
      </c>
      <c r="E538" s="56">
        <v>6</v>
      </c>
      <c r="F538" s="56">
        <v>5</v>
      </c>
      <c r="G538" s="56">
        <v>0</v>
      </c>
      <c r="H538" s="56">
        <v>5</v>
      </c>
      <c r="I538" s="56">
        <v>0</v>
      </c>
      <c r="J538" s="56">
        <v>0</v>
      </c>
      <c r="K538" s="56">
        <v>16</v>
      </c>
      <c r="L538" s="48">
        <v>57263</v>
      </c>
      <c r="M538" s="48">
        <v>28539</v>
      </c>
      <c r="N538" s="48">
        <v>28724</v>
      </c>
      <c r="O538" s="68">
        <v>10.477970067932173</v>
      </c>
      <c r="P538" s="68">
        <v>8.7316417232768107</v>
      </c>
      <c r="Q538" s="68" t="s">
        <v>268</v>
      </c>
      <c r="R538" s="68">
        <v>8.7316417232768107</v>
      </c>
      <c r="S538" s="68" t="s">
        <v>268</v>
      </c>
      <c r="T538" s="68" t="s">
        <v>268</v>
      </c>
      <c r="U538" s="68">
        <v>27.941253514485794</v>
      </c>
      <c r="X538" s="69" t="b">
        <v>0</v>
      </c>
      <c r="Y538" s="48" t="s">
        <v>269</v>
      </c>
    </row>
    <row r="539" spans="1:25">
      <c r="A539" s="59" t="s">
        <v>1116</v>
      </c>
      <c r="B539" s="56" t="s">
        <v>209</v>
      </c>
      <c r="C539" s="56" t="s">
        <v>241</v>
      </c>
      <c r="D539" s="54" t="s">
        <v>97</v>
      </c>
      <c r="E539" s="56">
        <v>5</v>
      </c>
      <c r="F539" s="56">
        <v>0</v>
      </c>
      <c r="G539" s="56">
        <v>9</v>
      </c>
      <c r="H539" s="56">
        <v>13</v>
      </c>
      <c r="I539" s="56">
        <v>7</v>
      </c>
      <c r="J539" s="56">
        <v>5</v>
      </c>
      <c r="K539" s="56">
        <v>39</v>
      </c>
      <c r="L539" s="48">
        <v>57263</v>
      </c>
      <c r="M539" s="48">
        <v>28539</v>
      </c>
      <c r="N539" s="48">
        <v>28724</v>
      </c>
      <c r="O539" s="68">
        <v>8.7316417232768107</v>
      </c>
      <c r="P539" s="68" t="s">
        <v>268</v>
      </c>
      <c r="Q539" s="68">
        <v>15.716955101898259</v>
      </c>
      <c r="R539" s="68">
        <v>22.702268480519706</v>
      </c>
      <c r="S539" s="68">
        <v>12.224298412587535</v>
      </c>
      <c r="T539" s="68">
        <v>8.7316417232768107</v>
      </c>
      <c r="U539" s="68">
        <v>68.106805441559118</v>
      </c>
      <c r="X539" s="69" t="b">
        <v>0</v>
      </c>
      <c r="Y539" s="48" t="s">
        <v>269</v>
      </c>
    </row>
    <row r="540" spans="1:25">
      <c r="A540" s="59" t="s">
        <v>1117</v>
      </c>
      <c r="B540" s="56" t="s">
        <v>209</v>
      </c>
      <c r="C540" s="56" t="s">
        <v>241</v>
      </c>
      <c r="D540" s="54" t="s">
        <v>285</v>
      </c>
      <c r="E540" s="56">
        <v>0</v>
      </c>
      <c r="F540" s="56">
        <v>0</v>
      </c>
      <c r="G540" s="56">
        <v>0</v>
      </c>
      <c r="H540" s="56">
        <v>5</v>
      </c>
      <c r="I540" s="56">
        <v>0</v>
      </c>
      <c r="J540" s="56">
        <v>0</v>
      </c>
      <c r="K540" s="56">
        <v>5</v>
      </c>
      <c r="L540" s="48">
        <v>57263</v>
      </c>
      <c r="M540" s="48">
        <v>28539</v>
      </c>
      <c r="N540" s="48">
        <v>28724</v>
      </c>
      <c r="O540" s="68" t="s">
        <v>268</v>
      </c>
      <c r="P540" s="68" t="s">
        <v>268</v>
      </c>
      <c r="Q540" s="68" t="s">
        <v>268</v>
      </c>
      <c r="R540" s="68">
        <v>8.7316417232768107</v>
      </c>
      <c r="S540" s="68" t="s">
        <v>268</v>
      </c>
      <c r="T540" s="68" t="s">
        <v>268</v>
      </c>
      <c r="U540" s="68">
        <v>8.7316417232768107</v>
      </c>
      <c r="X540" s="69" t="b">
        <v>0</v>
      </c>
      <c r="Y540" s="48" t="s">
        <v>269</v>
      </c>
    </row>
    <row r="541" spans="1:25">
      <c r="A541" s="59" t="s">
        <v>1118</v>
      </c>
      <c r="B541" s="56" t="s">
        <v>209</v>
      </c>
      <c r="C541" s="56" t="s">
        <v>241</v>
      </c>
      <c r="D541" s="54" t="s">
        <v>287</v>
      </c>
      <c r="E541" s="56">
        <v>5</v>
      </c>
      <c r="F541" s="56">
        <v>0</v>
      </c>
      <c r="G541" s="56">
        <v>6</v>
      </c>
      <c r="H541" s="56">
        <v>8</v>
      </c>
      <c r="I541" s="56">
        <v>5</v>
      </c>
      <c r="J541" s="56">
        <v>0</v>
      </c>
      <c r="K541" s="56">
        <v>24</v>
      </c>
      <c r="L541" s="48">
        <v>57263</v>
      </c>
      <c r="M541" s="48">
        <v>28539</v>
      </c>
      <c r="N541" s="48">
        <v>28724</v>
      </c>
      <c r="O541" s="68">
        <v>8.7316417232768107</v>
      </c>
      <c r="P541" s="68" t="s">
        <v>268</v>
      </c>
      <c r="Q541" s="68">
        <v>10.477970067932173</v>
      </c>
      <c r="R541" s="68">
        <v>13.970626757242897</v>
      </c>
      <c r="S541" s="68">
        <v>8.7316417232768107</v>
      </c>
      <c r="T541" s="68" t="s">
        <v>268</v>
      </c>
      <c r="U541" s="68">
        <v>41.911880271728691</v>
      </c>
      <c r="X541" s="69" t="b">
        <v>0</v>
      </c>
      <c r="Y541" s="48" t="s">
        <v>269</v>
      </c>
    </row>
    <row r="542" spans="1:25">
      <c r="A542" s="59" t="s">
        <v>1119</v>
      </c>
      <c r="B542" s="56" t="s">
        <v>209</v>
      </c>
      <c r="C542" s="56" t="s">
        <v>241</v>
      </c>
      <c r="D542" s="54" t="s">
        <v>126</v>
      </c>
      <c r="E542" s="56">
        <v>0</v>
      </c>
      <c r="F542" s="56">
        <v>0</v>
      </c>
      <c r="G542" s="56">
        <v>0</v>
      </c>
      <c r="H542" s="56">
        <v>0</v>
      </c>
      <c r="I542" s="56">
        <v>0</v>
      </c>
      <c r="J542" s="56">
        <v>0</v>
      </c>
      <c r="K542" s="56">
        <v>0</v>
      </c>
      <c r="L542" s="48">
        <v>57263</v>
      </c>
      <c r="M542" s="48">
        <v>28539</v>
      </c>
      <c r="N542" s="48">
        <v>28724</v>
      </c>
      <c r="O542" s="68" t="s">
        <v>268</v>
      </c>
      <c r="P542" s="68" t="s">
        <v>268</v>
      </c>
      <c r="Q542" s="68" t="s">
        <v>268</v>
      </c>
      <c r="R542" s="68" t="s">
        <v>268</v>
      </c>
      <c r="S542" s="68" t="s">
        <v>268</v>
      </c>
      <c r="T542" s="68" t="s">
        <v>268</v>
      </c>
      <c r="U542" s="68" t="s">
        <v>268</v>
      </c>
      <c r="X542" s="69" t="b">
        <v>0</v>
      </c>
      <c r="Y542" s="48" t="s">
        <v>269</v>
      </c>
    </row>
    <row r="543" spans="1:25">
      <c r="A543" s="59" t="s">
        <v>1120</v>
      </c>
      <c r="B543" s="54" t="s">
        <v>209</v>
      </c>
      <c r="C543" s="54" t="s">
        <v>241</v>
      </c>
      <c r="D543" s="54" t="s">
        <v>159</v>
      </c>
      <c r="E543" s="55">
        <v>0</v>
      </c>
      <c r="F543" s="55">
        <v>0</v>
      </c>
      <c r="G543" s="55">
        <v>0</v>
      </c>
      <c r="H543" s="55">
        <v>0</v>
      </c>
      <c r="I543" s="55">
        <v>0</v>
      </c>
      <c r="J543" s="55">
        <v>0</v>
      </c>
      <c r="K543" s="55">
        <v>0</v>
      </c>
      <c r="L543" s="48">
        <v>57263</v>
      </c>
      <c r="M543" s="48">
        <v>28539</v>
      </c>
      <c r="N543" s="48">
        <v>28724</v>
      </c>
      <c r="O543" s="68" t="s">
        <v>268</v>
      </c>
      <c r="P543" s="68" t="s">
        <v>268</v>
      </c>
      <c r="Q543" s="68" t="s">
        <v>268</v>
      </c>
      <c r="R543" s="68" t="s">
        <v>268</v>
      </c>
      <c r="S543" s="68" t="s">
        <v>268</v>
      </c>
      <c r="T543" s="68" t="s">
        <v>268</v>
      </c>
      <c r="U543" s="68" t="s">
        <v>268</v>
      </c>
      <c r="X543" s="69" t="b">
        <v>0</v>
      </c>
      <c r="Y543" s="48" t="s">
        <v>269</v>
      </c>
    </row>
    <row r="544" spans="1:25">
      <c r="A544" s="59" t="s">
        <v>1121</v>
      </c>
      <c r="B544" s="54" t="s">
        <v>209</v>
      </c>
      <c r="C544" s="54" t="s">
        <v>241</v>
      </c>
      <c r="D544" s="54" t="s">
        <v>162</v>
      </c>
      <c r="E544" s="55">
        <v>27</v>
      </c>
      <c r="F544" s="55">
        <v>28</v>
      </c>
      <c r="G544" s="55">
        <v>77</v>
      </c>
      <c r="H544" s="55">
        <v>59</v>
      </c>
      <c r="I544" s="55">
        <v>12</v>
      </c>
      <c r="J544" s="55">
        <v>0</v>
      </c>
      <c r="K544" s="55">
        <v>203</v>
      </c>
      <c r="L544" s="48">
        <v>57263</v>
      </c>
      <c r="M544" s="48">
        <v>28539</v>
      </c>
      <c r="N544" s="48">
        <v>28724</v>
      </c>
      <c r="O544" s="68">
        <v>93.998050410806286</v>
      </c>
      <c r="P544" s="68">
        <v>97.479459685280602</v>
      </c>
      <c r="Q544" s="68">
        <v>268.06851413452165</v>
      </c>
      <c r="R544" s="68">
        <v>205.40314719398413</v>
      </c>
      <c r="S544" s="68">
        <v>41.77691129369169</v>
      </c>
      <c r="T544" s="68" t="s">
        <v>268</v>
      </c>
      <c r="U544" s="68">
        <v>706.72608271828437</v>
      </c>
      <c r="X544" s="69" t="b">
        <v>0</v>
      </c>
      <c r="Y544" s="48" t="s">
        <v>269</v>
      </c>
    </row>
    <row r="545" spans="1:25">
      <c r="A545" s="59" t="s">
        <v>1122</v>
      </c>
      <c r="B545" s="54" t="s">
        <v>209</v>
      </c>
      <c r="C545" s="54" t="s">
        <v>241</v>
      </c>
      <c r="D545" s="54" t="s">
        <v>140</v>
      </c>
      <c r="E545" s="56">
        <v>0</v>
      </c>
      <c r="F545" s="56">
        <v>0</v>
      </c>
      <c r="G545" s="56">
        <v>0</v>
      </c>
      <c r="H545" s="56">
        <v>0</v>
      </c>
      <c r="I545" s="56">
        <v>0</v>
      </c>
      <c r="J545" s="56">
        <v>0</v>
      </c>
      <c r="K545" s="56">
        <v>0</v>
      </c>
      <c r="L545" s="48">
        <v>57263</v>
      </c>
      <c r="M545" s="48">
        <v>28539</v>
      </c>
      <c r="N545" s="48">
        <v>28724</v>
      </c>
      <c r="O545" s="68" t="s">
        <v>268</v>
      </c>
      <c r="P545" s="68" t="s">
        <v>268</v>
      </c>
      <c r="Q545" s="68" t="s">
        <v>268</v>
      </c>
      <c r="R545" s="68" t="s">
        <v>268</v>
      </c>
      <c r="S545" s="68" t="s">
        <v>268</v>
      </c>
      <c r="T545" s="68" t="s">
        <v>268</v>
      </c>
      <c r="U545" s="68" t="s">
        <v>268</v>
      </c>
      <c r="X545" s="69" t="b">
        <v>0</v>
      </c>
      <c r="Y545" s="48" t="s">
        <v>269</v>
      </c>
    </row>
    <row r="546" spans="1:25">
      <c r="A546" s="59" t="s">
        <v>1123</v>
      </c>
      <c r="B546" s="56" t="s">
        <v>209</v>
      </c>
      <c r="C546" s="56" t="s">
        <v>241</v>
      </c>
      <c r="D546" s="54" t="s">
        <v>58</v>
      </c>
      <c r="E546" s="56">
        <v>0</v>
      </c>
      <c r="F546" s="56">
        <v>0</v>
      </c>
      <c r="G546" s="56">
        <v>0</v>
      </c>
      <c r="H546" s="56">
        <v>0</v>
      </c>
      <c r="I546" s="56">
        <v>0</v>
      </c>
      <c r="J546" s="56">
        <v>0</v>
      </c>
      <c r="K546" s="56">
        <v>0</v>
      </c>
      <c r="L546" s="48">
        <v>57263</v>
      </c>
      <c r="M546" s="48">
        <v>28539</v>
      </c>
      <c r="N546" s="48">
        <v>28724</v>
      </c>
      <c r="O546" s="68" t="s">
        <v>268</v>
      </c>
      <c r="P546" s="68" t="s">
        <v>268</v>
      </c>
      <c r="Q546" s="68" t="s">
        <v>268</v>
      </c>
      <c r="R546" s="68" t="s">
        <v>268</v>
      </c>
      <c r="S546" s="68" t="s">
        <v>268</v>
      </c>
      <c r="T546" s="68" t="s">
        <v>268</v>
      </c>
      <c r="U546" s="68" t="s">
        <v>268</v>
      </c>
      <c r="X546" s="69" t="b">
        <v>0</v>
      </c>
      <c r="Y546" s="48" t="s">
        <v>269</v>
      </c>
    </row>
    <row r="547" spans="1:25">
      <c r="A547" s="59" t="s">
        <v>1124</v>
      </c>
      <c r="B547" s="56" t="s">
        <v>209</v>
      </c>
      <c r="C547" s="56" t="s">
        <v>241</v>
      </c>
      <c r="D547" s="54" t="s">
        <v>62</v>
      </c>
      <c r="E547" s="56">
        <v>14</v>
      </c>
      <c r="F547" s="56">
        <v>18</v>
      </c>
      <c r="G547" s="56">
        <v>27</v>
      </c>
      <c r="H547" s="56">
        <v>19</v>
      </c>
      <c r="I547" s="56">
        <v>14</v>
      </c>
      <c r="J547" s="56">
        <v>5</v>
      </c>
      <c r="K547" s="56">
        <v>97</v>
      </c>
      <c r="L547" s="48">
        <v>57263</v>
      </c>
      <c r="M547" s="48">
        <v>28539</v>
      </c>
      <c r="N547" s="48">
        <v>28724</v>
      </c>
      <c r="O547" s="68">
        <v>24.44859682517507</v>
      </c>
      <c r="P547" s="68">
        <v>31.433910203796518</v>
      </c>
      <c r="Q547" s="68">
        <v>47.150865305694772</v>
      </c>
      <c r="R547" s="68">
        <v>33.180238548451875</v>
      </c>
      <c r="S547" s="68">
        <v>24.44859682517507</v>
      </c>
      <c r="T547" s="68">
        <v>8.7316417232768107</v>
      </c>
      <c r="U547" s="68">
        <v>169.39384943157012</v>
      </c>
      <c r="X547" s="69" t="b">
        <v>0</v>
      </c>
      <c r="Y547" s="48" t="s">
        <v>269</v>
      </c>
    </row>
    <row r="548" spans="1:25">
      <c r="A548" s="59" t="s">
        <v>1125</v>
      </c>
      <c r="B548" s="56" t="s">
        <v>209</v>
      </c>
      <c r="C548" s="56" t="s">
        <v>241</v>
      </c>
      <c r="D548" s="54" t="s">
        <v>272</v>
      </c>
      <c r="E548" s="56">
        <v>5</v>
      </c>
      <c r="F548" s="56">
        <v>0</v>
      </c>
      <c r="G548" s="56">
        <v>6</v>
      </c>
      <c r="H548" s="56">
        <v>5</v>
      </c>
      <c r="I548" s="56">
        <v>9</v>
      </c>
      <c r="J548" s="56">
        <v>5</v>
      </c>
      <c r="K548" s="56">
        <v>30</v>
      </c>
      <c r="L548" s="48">
        <v>57263</v>
      </c>
      <c r="M548" s="48">
        <v>28539</v>
      </c>
      <c r="N548" s="48">
        <v>28724</v>
      </c>
      <c r="O548" s="68">
        <v>8.7316417232768107</v>
      </c>
      <c r="P548" s="68" t="s">
        <v>268</v>
      </c>
      <c r="Q548" s="68">
        <v>10.477970067932173</v>
      </c>
      <c r="R548" s="68">
        <v>8.7316417232768107</v>
      </c>
      <c r="S548" s="68">
        <v>15.716955101898259</v>
      </c>
      <c r="T548" s="68">
        <v>8.7316417232768107</v>
      </c>
      <c r="U548" s="68">
        <v>52.389850339660867</v>
      </c>
      <c r="X548" s="69" t="b">
        <v>0</v>
      </c>
      <c r="Y548" s="48" t="s">
        <v>269</v>
      </c>
    </row>
    <row r="549" spans="1:25">
      <c r="A549" s="59" t="s">
        <v>1126</v>
      </c>
      <c r="B549" s="56" t="s">
        <v>213</v>
      </c>
      <c r="C549" s="56" t="s">
        <v>242</v>
      </c>
      <c r="D549" s="54" t="s">
        <v>198</v>
      </c>
      <c r="E549" s="56">
        <v>0</v>
      </c>
      <c r="F549" s="56">
        <v>0</v>
      </c>
      <c r="G549" s="56">
        <v>0</v>
      </c>
      <c r="H549" s="56">
        <v>5</v>
      </c>
      <c r="I549" s="56">
        <v>0</v>
      </c>
      <c r="J549" s="56">
        <v>0</v>
      </c>
      <c r="K549" s="56">
        <v>5</v>
      </c>
      <c r="L549" s="48">
        <v>61803</v>
      </c>
      <c r="M549" s="48">
        <v>30835</v>
      </c>
      <c r="N549" s="48">
        <v>30968</v>
      </c>
      <c r="O549" s="68" t="s">
        <v>268</v>
      </c>
      <c r="P549" s="68" t="s">
        <v>268</v>
      </c>
      <c r="Q549" s="68" t="s">
        <v>268</v>
      </c>
      <c r="R549" s="68">
        <v>8.0902221575004436</v>
      </c>
      <c r="S549" s="68" t="s">
        <v>268</v>
      </c>
      <c r="T549" s="68" t="s">
        <v>268</v>
      </c>
      <c r="U549" s="68">
        <v>8.0902221575004436</v>
      </c>
      <c r="X549" s="69" t="b">
        <v>0</v>
      </c>
      <c r="Y549" s="48" t="s">
        <v>269</v>
      </c>
    </row>
    <row r="550" spans="1:25">
      <c r="A550" s="59" t="s">
        <v>1127</v>
      </c>
      <c r="B550" s="54" t="s">
        <v>213</v>
      </c>
      <c r="C550" s="54" t="s">
        <v>242</v>
      </c>
      <c r="D550" s="54" t="s">
        <v>52</v>
      </c>
      <c r="E550" s="55">
        <v>40</v>
      </c>
      <c r="F550" s="55">
        <v>36</v>
      </c>
      <c r="G550" s="55">
        <v>84</v>
      </c>
      <c r="H550" s="55">
        <v>98</v>
      </c>
      <c r="I550" s="55">
        <v>81</v>
      </c>
      <c r="J550" s="55">
        <v>36</v>
      </c>
      <c r="K550" s="55">
        <v>375</v>
      </c>
      <c r="L550" s="48">
        <v>61803</v>
      </c>
      <c r="M550" s="48">
        <v>30835</v>
      </c>
      <c r="N550" s="48">
        <v>30968</v>
      </c>
      <c r="O550" s="68">
        <v>129.72271769093564</v>
      </c>
      <c r="P550" s="68">
        <v>116.75044592184206</v>
      </c>
      <c r="Q550" s="68">
        <v>272.41770715096482</v>
      </c>
      <c r="R550" s="68">
        <v>317.82065834279229</v>
      </c>
      <c r="S550" s="68">
        <v>262.68850332414462</v>
      </c>
      <c r="T550" s="68">
        <v>116.75044592184206</v>
      </c>
      <c r="U550" s="68">
        <v>1216.1504783525215</v>
      </c>
      <c r="X550" s="69" t="b">
        <v>0</v>
      </c>
      <c r="Y550" s="48" t="s">
        <v>269</v>
      </c>
    </row>
    <row r="551" spans="1:25">
      <c r="A551" s="59" t="s">
        <v>1128</v>
      </c>
      <c r="B551" s="54" t="s">
        <v>213</v>
      </c>
      <c r="C551" s="54" t="s">
        <v>242</v>
      </c>
      <c r="D551" s="54" t="s">
        <v>67</v>
      </c>
      <c r="E551" s="55">
        <v>5</v>
      </c>
      <c r="F551" s="55">
        <v>0</v>
      </c>
      <c r="G551" s="55">
        <v>5</v>
      </c>
      <c r="H551" s="55">
        <v>5</v>
      </c>
      <c r="I551" s="55">
        <v>5</v>
      </c>
      <c r="J551" s="55">
        <v>0</v>
      </c>
      <c r="K551" s="55">
        <v>20</v>
      </c>
      <c r="L551" s="48">
        <v>61803</v>
      </c>
      <c r="M551" s="48">
        <v>30835</v>
      </c>
      <c r="N551" s="48">
        <v>30968</v>
      </c>
      <c r="O551" s="68">
        <v>16.215339711366955</v>
      </c>
      <c r="P551" s="68" t="s">
        <v>268</v>
      </c>
      <c r="Q551" s="68">
        <v>16.215339711366955</v>
      </c>
      <c r="R551" s="68">
        <v>16.215339711366955</v>
      </c>
      <c r="S551" s="68">
        <v>16.215339711366955</v>
      </c>
      <c r="T551" s="68" t="s">
        <v>268</v>
      </c>
      <c r="U551" s="68">
        <v>64.861358845467819</v>
      </c>
      <c r="X551" s="69" t="b">
        <v>0</v>
      </c>
      <c r="Y551" s="48" t="s">
        <v>269</v>
      </c>
    </row>
    <row r="552" spans="1:25">
      <c r="A552" s="59" t="s">
        <v>1129</v>
      </c>
      <c r="B552" s="56" t="s">
        <v>213</v>
      </c>
      <c r="C552" s="56" t="s">
        <v>242</v>
      </c>
      <c r="D552" s="54" t="s">
        <v>277</v>
      </c>
      <c r="E552" s="56">
        <v>5</v>
      </c>
      <c r="F552" s="56">
        <v>0</v>
      </c>
      <c r="G552" s="56">
        <v>5</v>
      </c>
      <c r="H552" s="56">
        <v>0</v>
      </c>
      <c r="I552" s="56">
        <v>0</v>
      </c>
      <c r="J552" s="56">
        <v>0</v>
      </c>
      <c r="K552" s="56">
        <v>10</v>
      </c>
      <c r="L552" s="48">
        <v>61803</v>
      </c>
      <c r="M552" s="48">
        <v>30835</v>
      </c>
      <c r="N552" s="48">
        <v>30968</v>
      </c>
      <c r="O552" s="68">
        <v>8.0902221575004436</v>
      </c>
      <c r="P552" s="68" t="s">
        <v>268</v>
      </c>
      <c r="Q552" s="68">
        <v>8.0902221575004436</v>
      </c>
      <c r="R552" s="68" t="s">
        <v>268</v>
      </c>
      <c r="S552" s="68" t="s">
        <v>268</v>
      </c>
      <c r="T552" s="68" t="s">
        <v>268</v>
      </c>
      <c r="U552" s="68">
        <v>16.180444315000887</v>
      </c>
      <c r="X552" s="69" t="b">
        <v>0</v>
      </c>
      <c r="Y552" s="48" t="s">
        <v>269</v>
      </c>
    </row>
    <row r="553" spans="1:25">
      <c r="A553" s="59" t="s">
        <v>1130</v>
      </c>
      <c r="B553" s="56" t="s">
        <v>213</v>
      </c>
      <c r="C553" s="56" t="s">
        <v>242</v>
      </c>
      <c r="D553" s="54" t="s">
        <v>199</v>
      </c>
      <c r="E553" s="56">
        <v>5</v>
      </c>
      <c r="F553" s="56">
        <v>0</v>
      </c>
      <c r="G553" s="56">
        <v>7</v>
      </c>
      <c r="H553" s="56">
        <v>5</v>
      </c>
      <c r="I553" s="56">
        <v>6</v>
      </c>
      <c r="J553" s="56">
        <v>0</v>
      </c>
      <c r="K553" s="56">
        <v>23</v>
      </c>
      <c r="L553" s="48">
        <v>61803</v>
      </c>
      <c r="M553" s="48">
        <v>30835</v>
      </c>
      <c r="N553" s="48">
        <v>30968</v>
      </c>
      <c r="O553" s="68">
        <v>8.0902221575004436</v>
      </c>
      <c r="P553" s="68" t="s">
        <v>268</v>
      </c>
      <c r="Q553" s="68">
        <v>11.326311020500622</v>
      </c>
      <c r="R553" s="68">
        <v>8.0902221575004436</v>
      </c>
      <c r="S553" s="68">
        <v>9.7082665890005337</v>
      </c>
      <c r="T553" s="68" t="s">
        <v>268</v>
      </c>
      <c r="U553" s="68">
        <v>37.215021924502047</v>
      </c>
      <c r="X553" s="69" t="b">
        <v>0</v>
      </c>
      <c r="Y553" s="48" t="s">
        <v>269</v>
      </c>
    </row>
    <row r="554" spans="1:25">
      <c r="A554" s="59" t="s">
        <v>1131</v>
      </c>
      <c r="B554" s="56" t="s">
        <v>213</v>
      </c>
      <c r="C554" s="56" t="s">
        <v>242</v>
      </c>
      <c r="D554" s="54" t="s">
        <v>149</v>
      </c>
      <c r="E554" s="56">
        <v>0</v>
      </c>
      <c r="F554" s="56">
        <v>0</v>
      </c>
      <c r="G554" s="56">
        <v>0</v>
      </c>
      <c r="H554" s="56">
        <v>0</v>
      </c>
      <c r="I554" s="56">
        <v>0</v>
      </c>
      <c r="J554" s="56">
        <v>0</v>
      </c>
      <c r="K554" s="56">
        <v>0</v>
      </c>
      <c r="L554" s="48">
        <v>61803</v>
      </c>
      <c r="M554" s="48">
        <v>30835</v>
      </c>
      <c r="N554" s="48">
        <v>30968</v>
      </c>
      <c r="O554" s="68" t="s">
        <v>268</v>
      </c>
      <c r="P554" s="68" t="s">
        <v>268</v>
      </c>
      <c r="Q554" s="68" t="s">
        <v>268</v>
      </c>
      <c r="R554" s="68" t="s">
        <v>268</v>
      </c>
      <c r="S554" s="68" t="s">
        <v>268</v>
      </c>
      <c r="T554" s="68" t="s">
        <v>268</v>
      </c>
      <c r="U554" s="68" t="s">
        <v>268</v>
      </c>
      <c r="X554" s="69" t="b">
        <v>0</v>
      </c>
      <c r="Y554" s="48" t="s">
        <v>269</v>
      </c>
    </row>
    <row r="555" spans="1:25">
      <c r="A555" s="59" t="s">
        <v>1132</v>
      </c>
      <c r="B555" s="56" t="s">
        <v>213</v>
      </c>
      <c r="C555" s="56" t="s">
        <v>242</v>
      </c>
      <c r="D555" s="54" t="s">
        <v>93</v>
      </c>
      <c r="E555" s="56">
        <v>0</v>
      </c>
      <c r="F555" s="56">
        <v>0</v>
      </c>
      <c r="G555" s="56">
        <v>0</v>
      </c>
      <c r="H555" s="56">
        <v>0</v>
      </c>
      <c r="I555" s="56">
        <v>0</v>
      </c>
      <c r="J555" s="56">
        <v>0</v>
      </c>
      <c r="K555" s="56">
        <v>0</v>
      </c>
      <c r="L555" s="48">
        <v>61803</v>
      </c>
      <c r="M555" s="48">
        <v>30835</v>
      </c>
      <c r="N555" s="48">
        <v>30968</v>
      </c>
      <c r="O555" s="68" t="s">
        <v>268</v>
      </c>
      <c r="P555" s="68" t="s">
        <v>268</v>
      </c>
      <c r="Q555" s="68" t="s">
        <v>268</v>
      </c>
      <c r="R555" s="68" t="s">
        <v>268</v>
      </c>
      <c r="S555" s="68" t="s">
        <v>268</v>
      </c>
      <c r="T555" s="68" t="s">
        <v>268</v>
      </c>
      <c r="U555" s="68" t="s">
        <v>268</v>
      </c>
      <c r="X555" s="69" t="b">
        <v>0</v>
      </c>
      <c r="Y555" s="48" t="s">
        <v>269</v>
      </c>
    </row>
    <row r="556" spans="1:25">
      <c r="A556" s="59" t="s">
        <v>1133</v>
      </c>
      <c r="B556" s="56" t="s">
        <v>213</v>
      </c>
      <c r="C556" s="56" t="s">
        <v>242</v>
      </c>
      <c r="D556" s="54" t="s">
        <v>152</v>
      </c>
      <c r="E556" s="56">
        <v>0</v>
      </c>
      <c r="F556" s="56">
        <v>0</v>
      </c>
      <c r="G556" s="56">
        <v>0</v>
      </c>
      <c r="H556" s="56">
        <v>0</v>
      </c>
      <c r="I556" s="56">
        <v>0</v>
      </c>
      <c r="J556" s="56">
        <v>0</v>
      </c>
      <c r="K556" s="56">
        <v>0</v>
      </c>
      <c r="L556" s="48">
        <v>61803</v>
      </c>
      <c r="M556" s="48">
        <v>30835</v>
      </c>
      <c r="N556" s="48">
        <v>30968</v>
      </c>
      <c r="O556" s="68" t="s">
        <v>268</v>
      </c>
      <c r="P556" s="68" t="s">
        <v>268</v>
      </c>
      <c r="Q556" s="68" t="s">
        <v>268</v>
      </c>
      <c r="R556" s="68" t="s">
        <v>268</v>
      </c>
      <c r="S556" s="68" t="s">
        <v>268</v>
      </c>
      <c r="T556" s="68" t="s">
        <v>268</v>
      </c>
      <c r="U556" s="68" t="s">
        <v>268</v>
      </c>
      <c r="X556" s="69" t="b">
        <v>0</v>
      </c>
      <c r="Y556" s="48" t="s">
        <v>269</v>
      </c>
    </row>
    <row r="557" spans="1:25">
      <c r="A557" s="59" t="s">
        <v>1134</v>
      </c>
      <c r="B557" s="54" t="s">
        <v>213</v>
      </c>
      <c r="C557" s="54" t="s">
        <v>242</v>
      </c>
      <c r="D557" s="54" t="s">
        <v>153</v>
      </c>
      <c r="E557" s="55">
        <v>6</v>
      </c>
      <c r="F557" s="55">
        <v>0</v>
      </c>
      <c r="G557" s="55">
        <v>5</v>
      </c>
      <c r="H557" s="55">
        <v>5</v>
      </c>
      <c r="I557" s="55">
        <v>0</v>
      </c>
      <c r="J557" s="55">
        <v>0</v>
      </c>
      <c r="K557" s="55">
        <v>16</v>
      </c>
      <c r="L557" s="48">
        <v>61803</v>
      </c>
      <c r="M557" s="48">
        <v>30835</v>
      </c>
      <c r="N557" s="48">
        <v>30968</v>
      </c>
      <c r="O557" s="68">
        <v>9.7082665890005337</v>
      </c>
      <c r="P557" s="68" t="s">
        <v>268</v>
      </c>
      <c r="Q557" s="68">
        <v>8.0902221575004436</v>
      </c>
      <c r="R557" s="68">
        <v>8.0902221575004436</v>
      </c>
      <c r="S557" s="68" t="s">
        <v>268</v>
      </c>
      <c r="T557" s="68" t="s">
        <v>268</v>
      </c>
      <c r="U557" s="68">
        <v>25.888710904001424</v>
      </c>
      <c r="X557" s="69" t="b">
        <v>0</v>
      </c>
      <c r="Y557" s="48" t="s">
        <v>269</v>
      </c>
    </row>
    <row r="558" spans="1:25">
      <c r="A558" s="59" t="s">
        <v>1135</v>
      </c>
      <c r="B558" s="54" t="s">
        <v>213</v>
      </c>
      <c r="C558" s="54" t="s">
        <v>242</v>
      </c>
      <c r="D558" s="54" t="s">
        <v>97</v>
      </c>
      <c r="E558" s="56">
        <v>6</v>
      </c>
      <c r="F558" s="56">
        <v>5</v>
      </c>
      <c r="G558" s="56">
        <v>12</v>
      </c>
      <c r="H558" s="56">
        <v>16</v>
      </c>
      <c r="I558" s="56">
        <v>8</v>
      </c>
      <c r="J558" s="56">
        <v>5</v>
      </c>
      <c r="K558" s="56">
        <v>52</v>
      </c>
      <c r="L558" s="48">
        <v>61803</v>
      </c>
      <c r="M558" s="48">
        <v>30835</v>
      </c>
      <c r="N558" s="48">
        <v>30968</v>
      </c>
      <c r="O558" s="68">
        <v>9.7082665890005337</v>
      </c>
      <c r="P558" s="68">
        <v>8.0902221575004436</v>
      </c>
      <c r="Q558" s="68">
        <v>19.416533178001067</v>
      </c>
      <c r="R558" s="68">
        <v>25.888710904001424</v>
      </c>
      <c r="S558" s="68">
        <v>12.944355452000712</v>
      </c>
      <c r="T558" s="68">
        <v>8.0902221575004436</v>
      </c>
      <c r="U558" s="68">
        <v>84.138310438004623</v>
      </c>
      <c r="X558" s="69" t="b">
        <v>0</v>
      </c>
      <c r="Y558" s="48" t="s">
        <v>269</v>
      </c>
    </row>
    <row r="559" spans="1:25">
      <c r="A559" s="59" t="s">
        <v>1136</v>
      </c>
      <c r="B559" s="56" t="s">
        <v>213</v>
      </c>
      <c r="C559" s="56" t="s">
        <v>242</v>
      </c>
      <c r="D559" s="54" t="s">
        <v>285</v>
      </c>
      <c r="E559" s="56">
        <v>0</v>
      </c>
      <c r="F559" s="56">
        <v>0</v>
      </c>
      <c r="G559" s="56">
        <v>5</v>
      </c>
      <c r="H559" s="56">
        <v>0</v>
      </c>
      <c r="I559" s="56">
        <v>0</v>
      </c>
      <c r="J559" s="56">
        <v>0</v>
      </c>
      <c r="K559" s="56">
        <v>5</v>
      </c>
      <c r="L559" s="48">
        <v>61803</v>
      </c>
      <c r="M559" s="48">
        <v>30835</v>
      </c>
      <c r="N559" s="48">
        <v>30968</v>
      </c>
      <c r="O559" s="68" t="s">
        <v>268</v>
      </c>
      <c r="P559" s="68" t="s">
        <v>268</v>
      </c>
      <c r="Q559" s="68">
        <v>8.0902221575004436</v>
      </c>
      <c r="R559" s="68" t="s">
        <v>268</v>
      </c>
      <c r="S559" s="68" t="s">
        <v>268</v>
      </c>
      <c r="T559" s="68" t="s">
        <v>268</v>
      </c>
      <c r="U559" s="68">
        <v>8.0902221575004436</v>
      </c>
      <c r="X559" s="69" t="b">
        <v>0</v>
      </c>
      <c r="Y559" s="48" t="s">
        <v>269</v>
      </c>
    </row>
    <row r="560" spans="1:25">
      <c r="A560" s="59" t="s">
        <v>1137</v>
      </c>
      <c r="B560" s="56" t="s">
        <v>213</v>
      </c>
      <c r="C560" s="56" t="s">
        <v>242</v>
      </c>
      <c r="D560" s="54" t="s">
        <v>287</v>
      </c>
      <c r="E560" s="56">
        <v>0</v>
      </c>
      <c r="F560" s="56">
        <v>5</v>
      </c>
      <c r="G560" s="56">
        <v>7</v>
      </c>
      <c r="H560" s="56">
        <v>6</v>
      </c>
      <c r="I560" s="56">
        <v>5</v>
      </c>
      <c r="J560" s="56">
        <v>5</v>
      </c>
      <c r="K560" s="56">
        <v>28</v>
      </c>
      <c r="L560" s="48">
        <v>61803</v>
      </c>
      <c r="M560" s="48">
        <v>30835</v>
      </c>
      <c r="N560" s="48">
        <v>30968</v>
      </c>
      <c r="O560" s="68" t="s">
        <v>268</v>
      </c>
      <c r="P560" s="68">
        <v>8.0902221575004436</v>
      </c>
      <c r="Q560" s="68">
        <v>11.326311020500622</v>
      </c>
      <c r="R560" s="68">
        <v>9.7082665890005337</v>
      </c>
      <c r="S560" s="68">
        <v>8.0902221575004436</v>
      </c>
      <c r="T560" s="68">
        <v>8.0902221575004436</v>
      </c>
      <c r="U560" s="68">
        <v>45.305244082002488</v>
      </c>
      <c r="X560" s="69" t="b">
        <v>0</v>
      </c>
      <c r="Y560" s="48" t="s">
        <v>269</v>
      </c>
    </row>
    <row r="561" spans="1:25">
      <c r="A561" s="59" t="s">
        <v>1138</v>
      </c>
      <c r="B561" s="56" t="s">
        <v>213</v>
      </c>
      <c r="C561" s="56" t="s">
        <v>242</v>
      </c>
      <c r="D561" s="54" t="s">
        <v>126</v>
      </c>
      <c r="E561" s="56">
        <v>5</v>
      </c>
      <c r="F561" s="56">
        <v>0</v>
      </c>
      <c r="G561" s="56">
        <v>0</v>
      </c>
      <c r="H561" s="56">
        <v>0</v>
      </c>
      <c r="I561" s="56">
        <v>0</v>
      </c>
      <c r="J561" s="56">
        <v>0</v>
      </c>
      <c r="K561" s="56">
        <v>5</v>
      </c>
      <c r="L561" s="48">
        <v>61803</v>
      </c>
      <c r="M561" s="48">
        <v>30835</v>
      </c>
      <c r="N561" s="48">
        <v>30968</v>
      </c>
      <c r="O561" s="68">
        <v>8.0902221575004436</v>
      </c>
      <c r="P561" s="68" t="s">
        <v>268</v>
      </c>
      <c r="Q561" s="68" t="s">
        <v>268</v>
      </c>
      <c r="R561" s="68" t="s">
        <v>268</v>
      </c>
      <c r="S561" s="68" t="s">
        <v>268</v>
      </c>
      <c r="T561" s="68" t="s">
        <v>268</v>
      </c>
      <c r="U561" s="68">
        <v>8.0902221575004436</v>
      </c>
      <c r="X561" s="69" t="b">
        <v>0</v>
      </c>
      <c r="Y561" s="48" t="s">
        <v>269</v>
      </c>
    </row>
    <row r="562" spans="1:25">
      <c r="A562" s="59" t="s">
        <v>1139</v>
      </c>
      <c r="B562" s="56" t="s">
        <v>213</v>
      </c>
      <c r="C562" s="56" t="s">
        <v>242</v>
      </c>
      <c r="D562" s="54" t="s">
        <v>130</v>
      </c>
      <c r="E562" s="56">
        <v>0</v>
      </c>
      <c r="F562" s="56">
        <v>5</v>
      </c>
      <c r="G562" s="56">
        <v>6</v>
      </c>
      <c r="H562" s="56">
        <v>10</v>
      </c>
      <c r="I562" s="56">
        <v>13</v>
      </c>
      <c r="J562" s="56">
        <v>0</v>
      </c>
      <c r="K562" s="56">
        <v>34</v>
      </c>
      <c r="L562" s="48">
        <v>61803</v>
      </c>
      <c r="M562" s="48">
        <v>30835</v>
      </c>
      <c r="N562" s="48">
        <v>30968</v>
      </c>
      <c r="O562" s="68" t="s">
        <v>268</v>
      </c>
      <c r="P562" s="68">
        <v>16.215339711366955</v>
      </c>
      <c r="Q562" s="68">
        <v>19.458407653640343</v>
      </c>
      <c r="R562" s="68">
        <v>32.43067942273391</v>
      </c>
      <c r="S562" s="68">
        <v>42.159883249554078</v>
      </c>
      <c r="T562" s="68" t="s">
        <v>268</v>
      </c>
      <c r="U562" s="68">
        <v>110.26431003729527</v>
      </c>
      <c r="X562" s="69" t="b">
        <v>0</v>
      </c>
      <c r="Y562" s="48" t="s">
        <v>269</v>
      </c>
    </row>
    <row r="563" spans="1:25">
      <c r="A563" s="59" t="s">
        <v>1140</v>
      </c>
      <c r="B563" s="54" t="s">
        <v>213</v>
      </c>
      <c r="C563" s="54" t="s">
        <v>242</v>
      </c>
      <c r="D563" s="54" t="s">
        <v>159</v>
      </c>
      <c r="E563" s="55">
        <v>0</v>
      </c>
      <c r="F563" s="55">
        <v>0</v>
      </c>
      <c r="G563" s="55">
        <v>0</v>
      </c>
      <c r="H563" s="55">
        <v>0</v>
      </c>
      <c r="I563" s="55">
        <v>0</v>
      </c>
      <c r="J563" s="55">
        <v>0</v>
      </c>
      <c r="K563" s="55">
        <v>0</v>
      </c>
      <c r="L563" s="48">
        <v>61803</v>
      </c>
      <c r="M563" s="48">
        <v>30835</v>
      </c>
      <c r="N563" s="48">
        <v>30968</v>
      </c>
      <c r="O563" s="68" t="s">
        <v>268</v>
      </c>
      <c r="P563" s="68" t="s">
        <v>268</v>
      </c>
      <c r="Q563" s="68" t="s">
        <v>268</v>
      </c>
      <c r="R563" s="68" t="s">
        <v>268</v>
      </c>
      <c r="S563" s="68" t="s">
        <v>268</v>
      </c>
      <c r="T563" s="68" t="s">
        <v>268</v>
      </c>
      <c r="U563" s="68" t="s">
        <v>268</v>
      </c>
      <c r="X563" s="69" t="b">
        <v>0</v>
      </c>
      <c r="Y563" s="48" t="s">
        <v>269</v>
      </c>
    </row>
    <row r="564" spans="1:25">
      <c r="A564" s="59" t="s">
        <v>1141</v>
      </c>
      <c r="B564" s="54" t="s">
        <v>213</v>
      </c>
      <c r="C564" s="54" t="s">
        <v>242</v>
      </c>
      <c r="D564" s="54" t="s">
        <v>140</v>
      </c>
      <c r="E564" s="55">
        <v>0</v>
      </c>
      <c r="F564" s="55">
        <v>0</v>
      </c>
      <c r="G564" s="55">
        <v>5</v>
      </c>
      <c r="H564" s="55">
        <v>5</v>
      </c>
      <c r="I564" s="55">
        <v>0</v>
      </c>
      <c r="J564" s="55">
        <v>0</v>
      </c>
      <c r="K564" s="55">
        <v>10</v>
      </c>
      <c r="L564" s="48">
        <v>61803</v>
      </c>
      <c r="M564" s="48">
        <v>30835</v>
      </c>
      <c r="N564" s="48">
        <v>30968</v>
      </c>
      <c r="O564" s="68" t="s">
        <v>268</v>
      </c>
      <c r="P564" s="68" t="s">
        <v>268</v>
      </c>
      <c r="Q564" s="68">
        <v>8.0902221575004436</v>
      </c>
      <c r="R564" s="68">
        <v>8.0902221575004436</v>
      </c>
      <c r="S564" s="68" t="s">
        <v>268</v>
      </c>
      <c r="T564" s="68" t="s">
        <v>268</v>
      </c>
      <c r="U564" s="68">
        <v>16.180444315000887</v>
      </c>
      <c r="X564" s="69" t="b">
        <v>0</v>
      </c>
      <c r="Y564" s="48" t="s">
        <v>269</v>
      </c>
    </row>
    <row r="565" spans="1:25">
      <c r="A565" s="59" t="s">
        <v>1142</v>
      </c>
      <c r="B565" s="54" t="s">
        <v>213</v>
      </c>
      <c r="C565" s="56" t="s">
        <v>242</v>
      </c>
      <c r="D565" s="54" t="s">
        <v>144</v>
      </c>
      <c r="E565" s="55">
        <v>6</v>
      </c>
      <c r="F565" s="55">
        <v>5</v>
      </c>
      <c r="G565" s="55">
        <v>20</v>
      </c>
      <c r="H565" s="55">
        <v>17</v>
      </c>
      <c r="I565" s="55">
        <v>11</v>
      </c>
      <c r="J565" s="55">
        <v>5</v>
      </c>
      <c r="K565" s="55">
        <v>64</v>
      </c>
      <c r="L565" s="48">
        <v>61803</v>
      </c>
      <c r="M565" s="48">
        <v>30835</v>
      </c>
      <c r="N565" s="48">
        <v>30968</v>
      </c>
      <c r="O565" s="68">
        <v>19.458407653640343</v>
      </c>
      <c r="P565" s="68">
        <v>16.215339711366955</v>
      </c>
      <c r="Q565" s="68">
        <v>64.861358845467819</v>
      </c>
      <c r="R565" s="68">
        <v>55.132155018647637</v>
      </c>
      <c r="S565" s="68">
        <v>35.673747365007294</v>
      </c>
      <c r="T565" s="68">
        <v>16.215339711366955</v>
      </c>
      <c r="U565" s="68">
        <v>207.55634830549701</v>
      </c>
      <c r="X565" s="69" t="b">
        <v>0</v>
      </c>
      <c r="Y565" s="48" t="s">
        <v>269</v>
      </c>
    </row>
    <row r="566" spans="1:25">
      <c r="A566" s="59" t="s">
        <v>1143</v>
      </c>
      <c r="B566" s="54" t="s">
        <v>213</v>
      </c>
      <c r="C566" s="54" t="s">
        <v>242</v>
      </c>
      <c r="D566" s="54" t="s">
        <v>58</v>
      </c>
      <c r="E566" s="55">
        <v>0</v>
      </c>
      <c r="F566" s="55">
        <v>0</v>
      </c>
      <c r="G566" s="55">
        <v>0</v>
      </c>
      <c r="H566" s="55">
        <v>5</v>
      </c>
      <c r="I566" s="55">
        <v>0</v>
      </c>
      <c r="J566" s="55">
        <v>0</v>
      </c>
      <c r="K566" s="55">
        <v>5</v>
      </c>
      <c r="L566" s="48">
        <v>61803</v>
      </c>
      <c r="M566" s="48">
        <v>30835</v>
      </c>
      <c r="N566" s="48">
        <v>30968</v>
      </c>
      <c r="O566" s="68" t="s">
        <v>268</v>
      </c>
      <c r="P566" s="68" t="s">
        <v>268</v>
      </c>
      <c r="Q566" s="68" t="s">
        <v>268</v>
      </c>
      <c r="R566" s="68">
        <v>8.0902221575004436</v>
      </c>
      <c r="S566" s="68" t="s">
        <v>268</v>
      </c>
      <c r="T566" s="68" t="s">
        <v>268</v>
      </c>
      <c r="U566" s="68">
        <v>8.0902221575004436</v>
      </c>
      <c r="X566" s="69" t="b">
        <v>0</v>
      </c>
      <c r="Y566" s="48" t="s">
        <v>269</v>
      </c>
    </row>
    <row r="567" spans="1:25">
      <c r="A567" s="59" t="s">
        <v>1144</v>
      </c>
      <c r="B567" s="54" t="s">
        <v>213</v>
      </c>
      <c r="C567" s="54" t="s">
        <v>242</v>
      </c>
      <c r="D567" s="54" t="s">
        <v>62</v>
      </c>
      <c r="E567" s="55">
        <v>11</v>
      </c>
      <c r="F567" s="55">
        <v>12</v>
      </c>
      <c r="G567" s="55">
        <v>32</v>
      </c>
      <c r="H567" s="55">
        <v>30</v>
      </c>
      <c r="I567" s="55">
        <v>18</v>
      </c>
      <c r="J567" s="55">
        <v>5</v>
      </c>
      <c r="K567" s="55">
        <v>108</v>
      </c>
      <c r="L567" s="48">
        <v>61803</v>
      </c>
      <c r="M567" s="48">
        <v>30835</v>
      </c>
      <c r="N567" s="48">
        <v>30968</v>
      </c>
      <c r="O567" s="68">
        <v>17.798488746500979</v>
      </c>
      <c r="P567" s="68">
        <v>19.416533178001067</v>
      </c>
      <c r="Q567" s="68">
        <v>51.777421808002849</v>
      </c>
      <c r="R567" s="68">
        <v>48.541332945002672</v>
      </c>
      <c r="S567" s="68">
        <v>29.124799767001601</v>
      </c>
      <c r="T567" s="68">
        <v>8.0902221575004436</v>
      </c>
      <c r="U567" s="68">
        <v>174.7487986020096</v>
      </c>
      <c r="X567" s="69" t="b">
        <v>0</v>
      </c>
      <c r="Y567" s="48" t="s">
        <v>269</v>
      </c>
    </row>
    <row r="568" spans="1:25">
      <c r="A568" s="59" t="s">
        <v>1145</v>
      </c>
      <c r="B568" s="54" t="s">
        <v>213</v>
      </c>
      <c r="C568" s="54" t="s">
        <v>242</v>
      </c>
      <c r="D568" s="54" t="s">
        <v>272</v>
      </c>
      <c r="E568" s="55">
        <v>0</v>
      </c>
      <c r="F568" s="55">
        <v>5</v>
      </c>
      <c r="G568" s="55">
        <v>5</v>
      </c>
      <c r="H568" s="55">
        <v>0</v>
      </c>
      <c r="I568" s="55">
        <v>5</v>
      </c>
      <c r="J568" s="55">
        <v>0</v>
      </c>
      <c r="K568" s="55">
        <v>15</v>
      </c>
      <c r="L568" s="48">
        <v>61803</v>
      </c>
      <c r="M568" s="48">
        <v>30835</v>
      </c>
      <c r="N568" s="48">
        <v>30968</v>
      </c>
      <c r="O568" s="68" t="s">
        <v>268</v>
      </c>
      <c r="P568" s="68">
        <v>8.0902221575004436</v>
      </c>
      <c r="Q568" s="68">
        <v>8.0902221575004436</v>
      </c>
      <c r="R568" s="68" t="s">
        <v>268</v>
      </c>
      <c r="S568" s="68">
        <v>8.0902221575004436</v>
      </c>
      <c r="T568" s="68" t="s">
        <v>268</v>
      </c>
      <c r="U568" s="68">
        <v>24.270666472501336</v>
      </c>
      <c r="X568" s="69" t="b">
        <v>0</v>
      </c>
      <c r="Y568" s="48" t="s">
        <v>269</v>
      </c>
    </row>
    <row r="569" spans="1:25">
      <c r="A569" s="59" t="s">
        <v>1146</v>
      </c>
      <c r="B569" s="54" t="s">
        <v>209</v>
      </c>
      <c r="C569" s="54" t="s">
        <v>242</v>
      </c>
      <c r="D569" s="54" t="s">
        <v>198</v>
      </c>
      <c r="E569" s="55">
        <v>0</v>
      </c>
      <c r="F569" s="55">
        <v>5</v>
      </c>
      <c r="G569" s="55">
        <v>7</v>
      </c>
      <c r="H569" s="55">
        <v>5</v>
      </c>
      <c r="I569" s="55">
        <v>6</v>
      </c>
      <c r="J569" s="55">
        <v>0</v>
      </c>
      <c r="K569" s="55">
        <v>23</v>
      </c>
      <c r="L569" s="48">
        <v>61803</v>
      </c>
      <c r="M569" s="48">
        <v>30835</v>
      </c>
      <c r="N569" s="48">
        <v>30968</v>
      </c>
      <c r="O569" s="68" t="s">
        <v>268</v>
      </c>
      <c r="P569" s="68">
        <v>8.0902221575004436</v>
      </c>
      <c r="Q569" s="68">
        <v>11.326311020500622</v>
      </c>
      <c r="R569" s="68">
        <v>8.0902221575004436</v>
      </c>
      <c r="S569" s="68">
        <v>9.7082665890005337</v>
      </c>
      <c r="T569" s="68" t="s">
        <v>268</v>
      </c>
      <c r="U569" s="68">
        <v>37.215021924502047</v>
      </c>
      <c r="X569" s="69" t="b">
        <v>0</v>
      </c>
      <c r="Y569" s="48" t="s">
        <v>269</v>
      </c>
    </row>
    <row r="570" spans="1:25">
      <c r="A570" s="59" t="s">
        <v>1147</v>
      </c>
      <c r="B570" s="54" t="s">
        <v>209</v>
      </c>
      <c r="C570" s="54" t="s">
        <v>242</v>
      </c>
      <c r="D570" s="54" t="s">
        <v>277</v>
      </c>
      <c r="E570" s="55">
        <v>0</v>
      </c>
      <c r="F570" s="55">
        <v>5</v>
      </c>
      <c r="G570" s="55">
        <v>0</v>
      </c>
      <c r="H570" s="55">
        <v>0</v>
      </c>
      <c r="I570" s="55">
        <v>5</v>
      </c>
      <c r="J570" s="55">
        <v>0</v>
      </c>
      <c r="K570" s="55">
        <v>10</v>
      </c>
      <c r="L570" s="48">
        <v>61803</v>
      </c>
      <c r="M570" s="48">
        <v>30835</v>
      </c>
      <c r="N570" s="48">
        <v>30968</v>
      </c>
      <c r="O570" s="68" t="s">
        <v>268</v>
      </c>
      <c r="P570" s="68">
        <v>8.0902221575004436</v>
      </c>
      <c r="Q570" s="68" t="s">
        <v>268</v>
      </c>
      <c r="R570" s="68" t="s">
        <v>268</v>
      </c>
      <c r="S570" s="68">
        <v>8.0902221575004436</v>
      </c>
      <c r="T570" s="68" t="s">
        <v>268</v>
      </c>
      <c r="U570" s="68">
        <v>16.180444315000887</v>
      </c>
      <c r="X570" s="69" t="b">
        <v>0</v>
      </c>
      <c r="Y570" s="48" t="s">
        <v>269</v>
      </c>
    </row>
    <row r="571" spans="1:25">
      <c r="A571" s="59" t="s">
        <v>1148</v>
      </c>
      <c r="B571" s="54" t="s">
        <v>209</v>
      </c>
      <c r="C571" s="54" t="s">
        <v>242</v>
      </c>
      <c r="D571" s="54" t="s">
        <v>199</v>
      </c>
      <c r="E571" s="55">
        <v>5</v>
      </c>
      <c r="F571" s="55">
        <v>0</v>
      </c>
      <c r="G571" s="55">
        <v>8</v>
      </c>
      <c r="H571" s="55">
        <v>8</v>
      </c>
      <c r="I571" s="55">
        <v>0</v>
      </c>
      <c r="J571" s="55">
        <v>0</v>
      </c>
      <c r="K571" s="55">
        <v>21</v>
      </c>
      <c r="L571" s="48">
        <v>61803</v>
      </c>
      <c r="M571" s="48">
        <v>30835</v>
      </c>
      <c r="N571" s="48">
        <v>30968</v>
      </c>
      <c r="O571" s="68">
        <v>8.0902221575004436</v>
      </c>
      <c r="P571" s="68" t="s">
        <v>268</v>
      </c>
      <c r="Q571" s="68">
        <v>12.944355452000712</v>
      </c>
      <c r="R571" s="68">
        <v>12.944355452000712</v>
      </c>
      <c r="S571" s="68" t="s">
        <v>268</v>
      </c>
      <c r="T571" s="68" t="s">
        <v>268</v>
      </c>
      <c r="U571" s="68">
        <v>33.97893306150187</v>
      </c>
      <c r="X571" s="69" t="b">
        <v>0</v>
      </c>
      <c r="Y571" s="48" t="s">
        <v>269</v>
      </c>
    </row>
    <row r="572" spans="1:25">
      <c r="A572" s="59" t="s">
        <v>1149</v>
      </c>
      <c r="B572" s="54" t="s">
        <v>209</v>
      </c>
      <c r="C572" s="56" t="s">
        <v>242</v>
      </c>
      <c r="D572" s="54" t="s">
        <v>149</v>
      </c>
      <c r="E572" s="55">
        <v>0</v>
      </c>
      <c r="F572" s="55">
        <v>0</v>
      </c>
      <c r="G572" s="55">
        <v>5</v>
      </c>
      <c r="H572" s="55">
        <v>0</v>
      </c>
      <c r="I572" s="55">
        <v>5</v>
      </c>
      <c r="J572" s="55">
        <v>0</v>
      </c>
      <c r="K572" s="55">
        <v>10</v>
      </c>
      <c r="L572" s="48">
        <v>61803</v>
      </c>
      <c r="M572" s="48">
        <v>30835</v>
      </c>
      <c r="N572" s="48">
        <v>30968</v>
      </c>
      <c r="O572" s="68" t="s">
        <v>268</v>
      </c>
      <c r="P572" s="68" t="s">
        <v>268</v>
      </c>
      <c r="Q572" s="68">
        <v>8.0902221575004436</v>
      </c>
      <c r="R572" s="68" t="s">
        <v>268</v>
      </c>
      <c r="S572" s="68">
        <v>8.0902221575004436</v>
      </c>
      <c r="T572" s="68" t="s">
        <v>268</v>
      </c>
      <c r="U572" s="68">
        <v>16.180444315000887</v>
      </c>
      <c r="X572" s="69" t="b">
        <v>0</v>
      </c>
      <c r="Y572" s="48" t="s">
        <v>269</v>
      </c>
    </row>
    <row r="573" spans="1:25">
      <c r="A573" s="59" t="s">
        <v>1150</v>
      </c>
      <c r="B573" s="54" t="s">
        <v>209</v>
      </c>
      <c r="C573" s="54" t="s">
        <v>242</v>
      </c>
      <c r="D573" s="54" t="s">
        <v>93</v>
      </c>
      <c r="E573" s="55">
        <v>0</v>
      </c>
      <c r="F573" s="55">
        <v>0</v>
      </c>
      <c r="G573" s="55">
        <v>5</v>
      </c>
      <c r="H573" s="55">
        <v>0</v>
      </c>
      <c r="I573" s="55">
        <v>0</v>
      </c>
      <c r="J573" s="55">
        <v>0</v>
      </c>
      <c r="K573" s="55">
        <v>5</v>
      </c>
      <c r="L573" s="48">
        <v>61803</v>
      </c>
      <c r="M573" s="48">
        <v>30835</v>
      </c>
      <c r="N573" s="48">
        <v>30968</v>
      </c>
      <c r="O573" s="68" t="s">
        <v>268</v>
      </c>
      <c r="P573" s="68" t="s">
        <v>268</v>
      </c>
      <c r="Q573" s="68">
        <v>8.0902221575004436</v>
      </c>
      <c r="R573" s="68" t="s">
        <v>268</v>
      </c>
      <c r="S573" s="68" t="s">
        <v>268</v>
      </c>
      <c r="T573" s="68" t="s">
        <v>268</v>
      </c>
      <c r="U573" s="68">
        <v>8.0902221575004436</v>
      </c>
      <c r="X573" s="69" t="b">
        <v>0</v>
      </c>
      <c r="Y573" s="48" t="s">
        <v>269</v>
      </c>
    </row>
    <row r="574" spans="1:25">
      <c r="A574" s="59" t="s">
        <v>1151</v>
      </c>
      <c r="B574" s="54" t="s">
        <v>209</v>
      </c>
      <c r="C574" s="54" t="s">
        <v>242</v>
      </c>
      <c r="D574" s="54" t="s">
        <v>152</v>
      </c>
      <c r="E574" s="55">
        <v>0</v>
      </c>
      <c r="F574" s="55">
        <v>0</v>
      </c>
      <c r="G574" s="55">
        <v>0</v>
      </c>
      <c r="H574" s="55">
        <v>0</v>
      </c>
      <c r="I574" s="55">
        <v>0</v>
      </c>
      <c r="J574" s="55">
        <v>0</v>
      </c>
      <c r="K574" s="55">
        <v>0</v>
      </c>
      <c r="L574" s="48">
        <v>61803</v>
      </c>
      <c r="M574" s="48">
        <v>30835</v>
      </c>
      <c r="N574" s="48">
        <v>30968</v>
      </c>
      <c r="O574" s="68" t="s">
        <v>268</v>
      </c>
      <c r="P574" s="68" t="s">
        <v>268</v>
      </c>
      <c r="Q574" s="68" t="s">
        <v>268</v>
      </c>
      <c r="R574" s="68" t="s">
        <v>268</v>
      </c>
      <c r="S574" s="68" t="s">
        <v>268</v>
      </c>
      <c r="T574" s="68" t="s">
        <v>268</v>
      </c>
      <c r="U574" s="68" t="s">
        <v>268</v>
      </c>
      <c r="X574" s="69" t="b">
        <v>0</v>
      </c>
      <c r="Y574" s="48" t="s">
        <v>269</v>
      </c>
    </row>
    <row r="575" spans="1:25">
      <c r="A575" s="59" t="s">
        <v>1152</v>
      </c>
      <c r="B575" s="54" t="s">
        <v>209</v>
      </c>
      <c r="C575" s="54" t="s">
        <v>242</v>
      </c>
      <c r="D575" s="54" t="s">
        <v>153</v>
      </c>
      <c r="E575" s="55">
        <v>11</v>
      </c>
      <c r="F575" s="55">
        <v>5</v>
      </c>
      <c r="G575" s="55">
        <v>5</v>
      </c>
      <c r="H575" s="55">
        <v>5</v>
      </c>
      <c r="I575" s="55">
        <v>0</v>
      </c>
      <c r="J575" s="55">
        <v>0</v>
      </c>
      <c r="K575" s="55">
        <v>26</v>
      </c>
      <c r="L575" s="48">
        <v>61803</v>
      </c>
      <c r="M575" s="48">
        <v>30835</v>
      </c>
      <c r="N575" s="48">
        <v>30968</v>
      </c>
      <c r="O575" s="68">
        <v>17.798488746500979</v>
      </c>
      <c r="P575" s="68">
        <v>8.0902221575004436</v>
      </c>
      <c r="Q575" s="68">
        <v>8.0902221575004436</v>
      </c>
      <c r="R575" s="68">
        <v>8.0902221575004436</v>
      </c>
      <c r="S575" s="68" t="s">
        <v>268</v>
      </c>
      <c r="T575" s="68" t="s">
        <v>268</v>
      </c>
      <c r="U575" s="68">
        <v>42.069155219002312</v>
      </c>
      <c r="X575" s="69" t="b">
        <v>0</v>
      </c>
      <c r="Y575" s="48" t="s">
        <v>269</v>
      </c>
    </row>
    <row r="576" spans="1:25">
      <c r="A576" s="59" t="s">
        <v>1153</v>
      </c>
      <c r="B576" s="54" t="s">
        <v>209</v>
      </c>
      <c r="C576" s="54" t="s">
        <v>242</v>
      </c>
      <c r="D576" s="54" t="s">
        <v>97</v>
      </c>
      <c r="E576" s="55">
        <v>5</v>
      </c>
      <c r="F576" s="55">
        <v>0</v>
      </c>
      <c r="G576" s="55">
        <v>11</v>
      </c>
      <c r="H576" s="55">
        <v>5</v>
      </c>
      <c r="I576" s="55">
        <v>6</v>
      </c>
      <c r="J576" s="55">
        <v>5</v>
      </c>
      <c r="K576" s="55">
        <v>32</v>
      </c>
      <c r="L576" s="48">
        <v>61803</v>
      </c>
      <c r="M576" s="48">
        <v>30835</v>
      </c>
      <c r="N576" s="48">
        <v>30968</v>
      </c>
      <c r="O576" s="68">
        <v>8.0902221575004436</v>
      </c>
      <c r="P576" s="68" t="s">
        <v>268</v>
      </c>
      <c r="Q576" s="68">
        <v>17.798488746500979</v>
      </c>
      <c r="R576" s="68">
        <v>8.0902221575004436</v>
      </c>
      <c r="S576" s="68">
        <v>9.7082665890005337</v>
      </c>
      <c r="T576" s="68">
        <v>8.0902221575004436</v>
      </c>
      <c r="U576" s="68">
        <v>51.777421808002849</v>
      </c>
      <c r="X576" s="69" t="b">
        <v>0</v>
      </c>
      <c r="Y576" s="48" t="s">
        <v>269</v>
      </c>
    </row>
    <row r="577" spans="1:25">
      <c r="A577" s="59" t="s">
        <v>1154</v>
      </c>
      <c r="B577" s="54" t="s">
        <v>209</v>
      </c>
      <c r="C577" s="54" t="s">
        <v>242</v>
      </c>
      <c r="D577" s="54" t="s">
        <v>285</v>
      </c>
      <c r="E577" s="55">
        <v>0</v>
      </c>
      <c r="F577" s="55">
        <v>5</v>
      </c>
      <c r="G577" s="55">
        <v>5</v>
      </c>
      <c r="H577" s="55">
        <v>0</v>
      </c>
      <c r="I577" s="55">
        <v>0</v>
      </c>
      <c r="J577" s="55">
        <v>0</v>
      </c>
      <c r="K577" s="55">
        <v>10</v>
      </c>
      <c r="L577" s="48">
        <v>61803</v>
      </c>
      <c r="M577" s="48">
        <v>30835</v>
      </c>
      <c r="N577" s="48">
        <v>30968</v>
      </c>
      <c r="O577" s="68" t="s">
        <v>268</v>
      </c>
      <c r="P577" s="68">
        <v>8.0902221575004436</v>
      </c>
      <c r="Q577" s="68">
        <v>8.0902221575004436</v>
      </c>
      <c r="R577" s="68" t="s">
        <v>268</v>
      </c>
      <c r="S577" s="68" t="s">
        <v>268</v>
      </c>
      <c r="T577" s="68" t="s">
        <v>268</v>
      </c>
      <c r="U577" s="68">
        <v>16.180444315000887</v>
      </c>
      <c r="X577" s="69" t="b">
        <v>0</v>
      </c>
      <c r="Y577" s="48" t="s">
        <v>269</v>
      </c>
    </row>
    <row r="578" spans="1:25">
      <c r="A578" s="59" t="s">
        <v>1155</v>
      </c>
      <c r="B578" s="54" t="s">
        <v>209</v>
      </c>
      <c r="C578" s="54" t="s">
        <v>242</v>
      </c>
      <c r="D578" s="54" t="s">
        <v>287</v>
      </c>
      <c r="E578" s="55">
        <v>5</v>
      </c>
      <c r="F578" s="55">
        <v>0</v>
      </c>
      <c r="G578" s="55">
        <v>7</v>
      </c>
      <c r="H578" s="55">
        <v>10</v>
      </c>
      <c r="I578" s="55">
        <v>6</v>
      </c>
      <c r="J578" s="55">
        <v>5</v>
      </c>
      <c r="K578" s="55">
        <v>33</v>
      </c>
      <c r="L578" s="48">
        <v>61803</v>
      </c>
      <c r="M578" s="48">
        <v>30835</v>
      </c>
      <c r="N578" s="48">
        <v>30968</v>
      </c>
      <c r="O578" s="68">
        <v>8.0902221575004436</v>
      </c>
      <c r="P578" s="68" t="s">
        <v>268</v>
      </c>
      <c r="Q578" s="68">
        <v>11.326311020500622</v>
      </c>
      <c r="R578" s="68">
        <v>16.180444315000887</v>
      </c>
      <c r="S578" s="68">
        <v>9.7082665890005337</v>
      </c>
      <c r="T578" s="68">
        <v>8.0902221575004436</v>
      </c>
      <c r="U578" s="68">
        <v>53.395466239502937</v>
      </c>
      <c r="X578" s="69" t="b">
        <v>0</v>
      </c>
      <c r="Y578" s="48" t="s">
        <v>269</v>
      </c>
    </row>
    <row r="579" spans="1:25">
      <c r="A579" s="59" t="s">
        <v>1156</v>
      </c>
      <c r="B579" s="56" t="s">
        <v>209</v>
      </c>
      <c r="C579" s="56" t="s">
        <v>242</v>
      </c>
      <c r="D579" s="54" t="s">
        <v>126</v>
      </c>
      <c r="E579" s="56">
        <v>0</v>
      </c>
      <c r="F579" s="56">
        <v>0</v>
      </c>
      <c r="G579" s="56">
        <v>5</v>
      </c>
      <c r="H579" s="56">
        <v>0</v>
      </c>
      <c r="I579" s="56">
        <v>0</v>
      </c>
      <c r="J579" s="56">
        <v>0</v>
      </c>
      <c r="K579" s="56">
        <v>5</v>
      </c>
      <c r="L579" s="48">
        <v>61803</v>
      </c>
      <c r="M579" s="48">
        <v>30835</v>
      </c>
      <c r="N579" s="48">
        <v>30968</v>
      </c>
      <c r="O579" s="68" t="s">
        <v>268</v>
      </c>
      <c r="P579" s="68" t="s">
        <v>268</v>
      </c>
      <c r="Q579" s="68">
        <v>8.0902221575004436</v>
      </c>
      <c r="R579" s="68" t="s">
        <v>268</v>
      </c>
      <c r="S579" s="68" t="s">
        <v>268</v>
      </c>
      <c r="T579" s="68" t="s">
        <v>268</v>
      </c>
      <c r="U579" s="68">
        <v>8.0902221575004436</v>
      </c>
      <c r="X579" s="69" t="b">
        <v>0</v>
      </c>
      <c r="Y579" s="48" t="s">
        <v>269</v>
      </c>
    </row>
    <row r="580" spans="1:25">
      <c r="A580" s="59" t="s">
        <v>1157</v>
      </c>
      <c r="B580" s="56" t="s">
        <v>209</v>
      </c>
      <c r="C580" s="56" t="s">
        <v>242</v>
      </c>
      <c r="D580" s="54" t="s">
        <v>159</v>
      </c>
      <c r="E580" s="56">
        <v>0</v>
      </c>
      <c r="F580" s="56">
        <v>0</v>
      </c>
      <c r="G580" s="56">
        <v>0</v>
      </c>
      <c r="H580" s="56">
        <v>0</v>
      </c>
      <c r="I580" s="56">
        <v>0</v>
      </c>
      <c r="J580" s="56">
        <v>0</v>
      </c>
      <c r="K580" s="56">
        <v>0</v>
      </c>
      <c r="L580" s="48">
        <v>61803</v>
      </c>
      <c r="M580" s="48">
        <v>30835</v>
      </c>
      <c r="N580" s="48">
        <v>30968</v>
      </c>
      <c r="O580" s="68" t="s">
        <v>268</v>
      </c>
      <c r="P580" s="68" t="s">
        <v>268</v>
      </c>
      <c r="Q580" s="68" t="s">
        <v>268</v>
      </c>
      <c r="R580" s="68" t="s">
        <v>268</v>
      </c>
      <c r="S580" s="68" t="s">
        <v>268</v>
      </c>
      <c r="T580" s="68" t="s">
        <v>268</v>
      </c>
      <c r="U580" s="68" t="s">
        <v>268</v>
      </c>
      <c r="X580" s="69" t="b">
        <v>0</v>
      </c>
      <c r="Y580" s="48" t="s">
        <v>269</v>
      </c>
    </row>
    <row r="581" spans="1:25">
      <c r="A581" s="59" t="s">
        <v>1158</v>
      </c>
      <c r="B581" s="56" t="s">
        <v>209</v>
      </c>
      <c r="C581" s="56" t="s">
        <v>242</v>
      </c>
      <c r="D581" s="54" t="s">
        <v>162</v>
      </c>
      <c r="E581" s="56">
        <v>30</v>
      </c>
      <c r="F581" s="56">
        <v>27</v>
      </c>
      <c r="G581" s="56">
        <v>79</v>
      </c>
      <c r="H581" s="56">
        <v>89</v>
      </c>
      <c r="I581" s="56">
        <v>13</v>
      </c>
      <c r="J581" s="56">
        <v>5</v>
      </c>
      <c r="K581" s="56">
        <v>243</v>
      </c>
      <c r="L581" s="48">
        <v>61803</v>
      </c>
      <c r="M581" s="48">
        <v>30835</v>
      </c>
      <c r="N581" s="48">
        <v>30968</v>
      </c>
      <c r="O581" s="68">
        <v>96.874192715060715</v>
      </c>
      <c r="P581" s="68">
        <v>87.186773443554642</v>
      </c>
      <c r="Q581" s="68">
        <v>255.10204081632651</v>
      </c>
      <c r="R581" s="68">
        <v>287.39343838801341</v>
      </c>
      <c r="S581" s="68">
        <v>41.978816843192973</v>
      </c>
      <c r="T581" s="68">
        <v>16.14569878584345</v>
      </c>
      <c r="U581" s="68">
        <v>784.68096099199181</v>
      </c>
      <c r="X581" s="69" t="b">
        <v>0</v>
      </c>
      <c r="Y581" s="48" t="s">
        <v>269</v>
      </c>
    </row>
    <row r="582" spans="1:25">
      <c r="A582" s="59" t="s">
        <v>1159</v>
      </c>
      <c r="B582" s="56" t="s">
        <v>209</v>
      </c>
      <c r="C582" s="56" t="s">
        <v>242</v>
      </c>
      <c r="D582" s="54" t="s">
        <v>140</v>
      </c>
      <c r="E582" s="56">
        <v>5</v>
      </c>
      <c r="F582" s="56">
        <v>5</v>
      </c>
      <c r="G582" s="56">
        <v>6</v>
      </c>
      <c r="H582" s="56">
        <v>0</v>
      </c>
      <c r="I582" s="56">
        <v>0</v>
      </c>
      <c r="J582" s="56">
        <v>0</v>
      </c>
      <c r="K582" s="56">
        <v>16</v>
      </c>
      <c r="L582" s="48">
        <v>61803</v>
      </c>
      <c r="M582" s="48">
        <v>30835</v>
      </c>
      <c r="N582" s="48">
        <v>30968</v>
      </c>
      <c r="O582" s="68">
        <v>8.0902221575004436</v>
      </c>
      <c r="P582" s="68">
        <v>8.0902221575004436</v>
      </c>
      <c r="Q582" s="68">
        <v>9.7082665890005337</v>
      </c>
      <c r="R582" s="68" t="s">
        <v>268</v>
      </c>
      <c r="S582" s="68" t="s">
        <v>268</v>
      </c>
      <c r="T582" s="68" t="s">
        <v>268</v>
      </c>
      <c r="U582" s="68">
        <v>25.888710904001424</v>
      </c>
      <c r="X582" s="69" t="b">
        <v>0</v>
      </c>
      <c r="Y582" s="48" t="s">
        <v>269</v>
      </c>
    </row>
    <row r="583" spans="1:25">
      <c r="A583" s="59" t="s">
        <v>1160</v>
      </c>
      <c r="B583" s="56" t="s">
        <v>209</v>
      </c>
      <c r="C583" s="56" t="s">
        <v>242</v>
      </c>
      <c r="D583" s="54" t="s">
        <v>58</v>
      </c>
      <c r="E583" s="56">
        <v>0</v>
      </c>
      <c r="F583" s="56">
        <v>0</v>
      </c>
      <c r="G583" s="56">
        <v>0</v>
      </c>
      <c r="H583" s="56">
        <v>5</v>
      </c>
      <c r="I583" s="56">
        <v>5</v>
      </c>
      <c r="J583" s="56">
        <v>0</v>
      </c>
      <c r="K583" s="56">
        <v>10</v>
      </c>
      <c r="L583" s="48">
        <v>61803</v>
      </c>
      <c r="M583" s="48">
        <v>30835</v>
      </c>
      <c r="N583" s="48">
        <v>30968</v>
      </c>
      <c r="O583" s="68" t="s">
        <v>268</v>
      </c>
      <c r="P583" s="68" t="s">
        <v>268</v>
      </c>
      <c r="Q583" s="68" t="s">
        <v>268</v>
      </c>
      <c r="R583" s="68">
        <v>8.0902221575004436</v>
      </c>
      <c r="S583" s="68">
        <v>8.0902221575004436</v>
      </c>
      <c r="T583" s="68" t="s">
        <v>268</v>
      </c>
      <c r="U583" s="68">
        <v>16.180444315000887</v>
      </c>
      <c r="X583" s="69" t="b">
        <v>0</v>
      </c>
      <c r="Y583" s="48" t="s">
        <v>269</v>
      </c>
    </row>
    <row r="584" spans="1:25">
      <c r="A584" s="59" t="s">
        <v>1161</v>
      </c>
      <c r="B584" s="54" t="s">
        <v>209</v>
      </c>
      <c r="C584" s="54" t="s">
        <v>242</v>
      </c>
      <c r="D584" s="54" t="s">
        <v>62</v>
      </c>
      <c r="E584" s="55">
        <v>20</v>
      </c>
      <c r="F584" s="55">
        <v>17</v>
      </c>
      <c r="G584" s="55">
        <v>31</v>
      </c>
      <c r="H584" s="55">
        <v>31</v>
      </c>
      <c r="I584" s="55">
        <v>17</v>
      </c>
      <c r="J584" s="55">
        <v>7</v>
      </c>
      <c r="K584" s="55">
        <v>123</v>
      </c>
      <c r="L584" s="48">
        <v>61803</v>
      </c>
      <c r="M584" s="48">
        <v>30835</v>
      </c>
      <c r="N584" s="48">
        <v>30968</v>
      </c>
      <c r="O584" s="68">
        <v>32.360888630001774</v>
      </c>
      <c r="P584" s="68">
        <v>27.506755335501513</v>
      </c>
      <c r="Q584" s="68">
        <v>50.159377376502761</v>
      </c>
      <c r="R584" s="68">
        <v>50.159377376502761</v>
      </c>
      <c r="S584" s="68">
        <v>27.506755335501513</v>
      </c>
      <c r="T584" s="68">
        <v>11.326311020500622</v>
      </c>
      <c r="U584" s="68">
        <v>199.01946507451095</v>
      </c>
      <c r="X584" s="69" t="b">
        <v>0</v>
      </c>
      <c r="Y584" s="48" t="s">
        <v>269</v>
      </c>
    </row>
    <row r="585" spans="1:25">
      <c r="A585" s="59" t="s">
        <v>1162</v>
      </c>
      <c r="B585" s="54" t="s">
        <v>209</v>
      </c>
      <c r="C585" s="54" t="s">
        <v>242</v>
      </c>
      <c r="D585" s="54" t="s">
        <v>272</v>
      </c>
      <c r="E585" s="56">
        <v>5</v>
      </c>
      <c r="F585" s="56">
        <v>5</v>
      </c>
      <c r="G585" s="56">
        <v>10</v>
      </c>
      <c r="H585" s="56">
        <v>16</v>
      </c>
      <c r="I585" s="56">
        <v>9</v>
      </c>
      <c r="J585" s="56">
        <v>5</v>
      </c>
      <c r="K585" s="56">
        <v>50</v>
      </c>
      <c r="L585" s="48">
        <v>61803</v>
      </c>
      <c r="M585" s="48">
        <v>30835</v>
      </c>
      <c r="N585" s="48">
        <v>30968</v>
      </c>
      <c r="O585" s="68">
        <v>8.0902221575004436</v>
      </c>
      <c r="P585" s="68">
        <v>8.0902221575004436</v>
      </c>
      <c r="Q585" s="68">
        <v>16.180444315000887</v>
      </c>
      <c r="R585" s="68">
        <v>25.888710904001424</v>
      </c>
      <c r="S585" s="68">
        <v>14.562399883500801</v>
      </c>
      <c r="T585" s="68">
        <v>8.0902221575004436</v>
      </c>
      <c r="U585" s="68">
        <v>80.902221575004447</v>
      </c>
      <c r="X585" s="69" t="b">
        <v>0</v>
      </c>
      <c r="Y585" s="48" t="s">
        <v>269</v>
      </c>
    </row>
    <row r="586" spans="1:25">
      <c r="A586" s="59" t="s">
        <v>1163</v>
      </c>
      <c r="B586" s="56" t="s">
        <v>213</v>
      </c>
      <c r="C586" s="56" t="s">
        <v>243</v>
      </c>
      <c r="D586" s="54" t="s">
        <v>198</v>
      </c>
      <c r="E586" s="56">
        <v>0</v>
      </c>
      <c r="F586" s="56">
        <v>0</v>
      </c>
      <c r="G586" s="56">
        <v>5</v>
      </c>
      <c r="H586" s="56">
        <v>5</v>
      </c>
      <c r="I586" s="56">
        <v>0</v>
      </c>
      <c r="J586" s="56">
        <v>0</v>
      </c>
      <c r="K586" s="56">
        <v>10</v>
      </c>
      <c r="L586" s="48">
        <v>32152</v>
      </c>
      <c r="M586" s="48">
        <v>16493</v>
      </c>
      <c r="N586" s="48">
        <v>15659</v>
      </c>
      <c r="O586" s="68" t="s">
        <v>268</v>
      </c>
      <c r="P586" s="68" t="s">
        <v>268</v>
      </c>
      <c r="Q586" s="68">
        <v>15.551132122418514</v>
      </c>
      <c r="R586" s="68">
        <v>15.551132122418514</v>
      </c>
      <c r="S586" s="68" t="s">
        <v>268</v>
      </c>
      <c r="T586" s="68" t="s">
        <v>268</v>
      </c>
      <c r="U586" s="68">
        <v>31.102264244837027</v>
      </c>
      <c r="X586" s="69" t="b">
        <v>0</v>
      </c>
      <c r="Y586" s="48" t="s">
        <v>269</v>
      </c>
    </row>
    <row r="587" spans="1:25">
      <c r="A587" s="59" t="s">
        <v>1164</v>
      </c>
      <c r="B587" s="56" t="s">
        <v>213</v>
      </c>
      <c r="C587" s="56" t="s">
        <v>243</v>
      </c>
      <c r="D587" s="54" t="s">
        <v>52</v>
      </c>
      <c r="E587" s="56">
        <v>18</v>
      </c>
      <c r="F587" s="56">
        <v>33</v>
      </c>
      <c r="G587" s="56">
        <v>45</v>
      </c>
      <c r="H587" s="56">
        <v>69</v>
      </c>
      <c r="I587" s="56">
        <v>47</v>
      </c>
      <c r="J587" s="56">
        <v>16</v>
      </c>
      <c r="K587" s="56">
        <v>228</v>
      </c>
      <c r="L587" s="48">
        <v>32152</v>
      </c>
      <c r="M587" s="48">
        <v>16493</v>
      </c>
      <c r="N587" s="48">
        <v>15659</v>
      </c>
      <c r="O587" s="68">
        <v>109.13720972533802</v>
      </c>
      <c r="P587" s="68">
        <v>200.08488449645307</v>
      </c>
      <c r="Q587" s="68">
        <v>272.84302431334504</v>
      </c>
      <c r="R587" s="68">
        <v>418.35930394712909</v>
      </c>
      <c r="S587" s="68">
        <v>284.96938094949371</v>
      </c>
      <c r="T587" s="68">
        <v>97.010853089189354</v>
      </c>
      <c r="U587" s="68">
        <v>1382.4046565209483</v>
      </c>
      <c r="X587" s="69" t="b">
        <v>0</v>
      </c>
      <c r="Y587" s="48" t="s">
        <v>269</v>
      </c>
    </row>
    <row r="588" spans="1:25">
      <c r="A588" s="59" t="s">
        <v>1165</v>
      </c>
      <c r="B588" s="56" t="s">
        <v>213</v>
      </c>
      <c r="C588" s="56" t="s">
        <v>243</v>
      </c>
      <c r="D588" s="54" t="s">
        <v>67</v>
      </c>
      <c r="E588" s="56">
        <v>0</v>
      </c>
      <c r="F588" s="56">
        <v>0</v>
      </c>
      <c r="G588" s="56">
        <v>10</v>
      </c>
      <c r="H588" s="56">
        <v>10</v>
      </c>
      <c r="I588" s="56">
        <v>8</v>
      </c>
      <c r="J588" s="56">
        <v>0</v>
      </c>
      <c r="K588" s="56">
        <v>28</v>
      </c>
      <c r="L588" s="48">
        <v>32152</v>
      </c>
      <c r="M588" s="48">
        <v>16493</v>
      </c>
      <c r="N588" s="48">
        <v>15659</v>
      </c>
      <c r="O588" s="68" t="s">
        <v>268</v>
      </c>
      <c r="P588" s="68" t="s">
        <v>268</v>
      </c>
      <c r="Q588" s="68">
        <v>60.631783180743348</v>
      </c>
      <c r="R588" s="68">
        <v>60.631783180743348</v>
      </c>
      <c r="S588" s="68">
        <v>48.505426544594677</v>
      </c>
      <c r="T588" s="68" t="s">
        <v>268</v>
      </c>
      <c r="U588" s="68">
        <v>169.76899290608137</v>
      </c>
      <c r="X588" s="69" t="b">
        <v>0</v>
      </c>
      <c r="Y588" s="48" t="s">
        <v>269</v>
      </c>
    </row>
    <row r="589" spans="1:25">
      <c r="A589" s="59" t="s">
        <v>1166</v>
      </c>
      <c r="B589" s="56" t="s">
        <v>213</v>
      </c>
      <c r="C589" s="56" t="s">
        <v>243</v>
      </c>
      <c r="D589" s="54" t="s">
        <v>277</v>
      </c>
      <c r="E589" s="56">
        <v>0</v>
      </c>
      <c r="F589" s="56">
        <v>0</v>
      </c>
      <c r="G589" s="56">
        <v>0</v>
      </c>
      <c r="H589" s="56">
        <v>0</v>
      </c>
      <c r="I589" s="56">
        <v>0</v>
      </c>
      <c r="J589" s="56">
        <v>0</v>
      </c>
      <c r="K589" s="56">
        <v>0</v>
      </c>
      <c r="L589" s="48">
        <v>32152</v>
      </c>
      <c r="M589" s="48">
        <v>16493</v>
      </c>
      <c r="N589" s="48">
        <v>15659</v>
      </c>
      <c r="O589" s="68" t="s">
        <v>268</v>
      </c>
      <c r="P589" s="68" t="s">
        <v>268</v>
      </c>
      <c r="Q589" s="68" t="s">
        <v>268</v>
      </c>
      <c r="R589" s="68" t="s">
        <v>268</v>
      </c>
      <c r="S589" s="68" t="s">
        <v>268</v>
      </c>
      <c r="T589" s="68" t="s">
        <v>268</v>
      </c>
      <c r="U589" s="68" t="s">
        <v>268</v>
      </c>
      <c r="X589" s="69" t="b">
        <v>0</v>
      </c>
      <c r="Y589" s="48" t="s">
        <v>269</v>
      </c>
    </row>
    <row r="590" spans="1:25">
      <c r="A590" s="59" t="s">
        <v>1167</v>
      </c>
      <c r="B590" s="54" t="s">
        <v>213</v>
      </c>
      <c r="C590" s="54" t="s">
        <v>243</v>
      </c>
      <c r="D590" s="54" t="s">
        <v>199</v>
      </c>
      <c r="E590" s="55">
        <v>0</v>
      </c>
      <c r="F590" s="55">
        <v>0</v>
      </c>
      <c r="G590" s="55">
        <v>5</v>
      </c>
      <c r="H590" s="55">
        <v>0</v>
      </c>
      <c r="I590" s="55">
        <v>0</v>
      </c>
      <c r="J590" s="55">
        <v>0</v>
      </c>
      <c r="K590" s="55">
        <v>5</v>
      </c>
      <c r="L590" s="48">
        <v>32152</v>
      </c>
      <c r="M590" s="48">
        <v>16493</v>
      </c>
      <c r="N590" s="48">
        <v>15659</v>
      </c>
      <c r="O590" s="68" t="s">
        <v>268</v>
      </c>
      <c r="P590" s="68" t="s">
        <v>268</v>
      </c>
      <c r="Q590" s="68">
        <v>15.551132122418514</v>
      </c>
      <c r="R590" s="68" t="s">
        <v>268</v>
      </c>
      <c r="S590" s="68" t="s">
        <v>268</v>
      </c>
      <c r="T590" s="68" t="s">
        <v>268</v>
      </c>
      <c r="U590" s="68">
        <v>15.551132122418514</v>
      </c>
      <c r="X590" s="69" t="b">
        <v>0</v>
      </c>
      <c r="Y590" s="48" t="s">
        <v>269</v>
      </c>
    </row>
    <row r="591" spans="1:25">
      <c r="A591" s="59" t="s">
        <v>1168</v>
      </c>
      <c r="B591" s="54" t="s">
        <v>213</v>
      </c>
      <c r="C591" s="54" t="s">
        <v>243</v>
      </c>
      <c r="D591" s="54" t="s">
        <v>93</v>
      </c>
      <c r="E591" s="55">
        <v>0</v>
      </c>
      <c r="F591" s="55">
        <v>0</v>
      </c>
      <c r="G591" s="55">
        <v>0</v>
      </c>
      <c r="H591" s="55">
        <v>0</v>
      </c>
      <c r="I591" s="55">
        <v>0</v>
      </c>
      <c r="J591" s="55">
        <v>0</v>
      </c>
      <c r="K591" s="55">
        <v>0</v>
      </c>
      <c r="L591" s="48">
        <v>32152</v>
      </c>
      <c r="M591" s="48">
        <v>16493</v>
      </c>
      <c r="N591" s="48">
        <v>15659</v>
      </c>
      <c r="O591" s="68" t="s">
        <v>268</v>
      </c>
      <c r="P591" s="68" t="s">
        <v>268</v>
      </c>
      <c r="Q591" s="68" t="s">
        <v>268</v>
      </c>
      <c r="R591" s="68" t="s">
        <v>268</v>
      </c>
      <c r="S591" s="68" t="s">
        <v>268</v>
      </c>
      <c r="T591" s="68" t="s">
        <v>268</v>
      </c>
      <c r="U591" s="68" t="s">
        <v>268</v>
      </c>
      <c r="X591" s="69" t="b">
        <v>0</v>
      </c>
      <c r="Y591" s="48" t="s">
        <v>269</v>
      </c>
    </row>
    <row r="592" spans="1:25">
      <c r="A592" s="59" t="s">
        <v>1169</v>
      </c>
      <c r="B592" s="54" t="s">
        <v>213</v>
      </c>
      <c r="C592" s="54" t="s">
        <v>243</v>
      </c>
      <c r="D592" s="54" t="s">
        <v>153</v>
      </c>
      <c r="E592" s="56">
        <v>5</v>
      </c>
      <c r="F592" s="56">
        <v>0</v>
      </c>
      <c r="G592" s="56">
        <v>0</v>
      </c>
      <c r="H592" s="56">
        <v>5</v>
      </c>
      <c r="I592" s="56">
        <v>0</v>
      </c>
      <c r="J592" s="56">
        <v>0</v>
      </c>
      <c r="K592" s="56">
        <v>10</v>
      </c>
      <c r="L592" s="48">
        <v>32152</v>
      </c>
      <c r="M592" s="48">
        <v>16493</v>
      </c>
      <c r="N592" s="48">
        <v>15659</v>
      </c>
      <c r="O592" s="68">
        <v>15.551132122418514</v>
      </c>
      <c r="P592" s="68" t="s">
        <v>268</v>
      </c>
      <c r="Q592" s="68" t="s">
        <v>268</v>
      </c>
      <c r="R592" s="68">
        <v>15.551132122418514</v>
      </c>
      <c r="S592" s="68" t="s">
        <v>268</v>
      </c>
      <c r="T592" s="68" t="s">
        <v>268</v>
      </c>
      <c r="U592" s="68">
        <v>31.102264244837027</v>
      </c>
      <c r="X592" s="69" t="b">
        <v>0</v>
      </c>
      <c r="Y592" s="48" t="s">
        <v>269</v>
      </c>
    </row>
    <row r="593" spans="1:25">
      <c r="A593" s="59" t="s">
        <v>1170</v>
      </c>
      <c r="B593" s="56" t="s">
        <v>213</v>
      </c>
      <c r="C593" s="56" t="s">
        <v>243</v>
      </c>
      <c r="D593" s="54" t="s">
        <v>97</v>
      </c>
      <c r="E593" s="56">
        <v>0</v>
      </c>
      <c r="F593" s="56">
        <v>5</v>
      </c>
      <c r="G593" s="56">
        <v>5</v>
      </c>
      <c r="H593" s="56">
        <v>14</v>
      </c>
      <c r="I593" s="56">
        <v>6</v>
      </c>
      <c r="J593" s="56">
        <v>0</v>
      </c>
      <c r="K593" s="56">
        <v>30</v>
      </c>
      <c r="L593" s="48">
        <v>32152</v>
      </c>
      <c r="M593" s="48">
        <v>16493</v>
      </c>
      <c r="N593" s="48">
        <v>15659</v>
      </c>
      <c r="O593" s="68" t="s">
        <v>268</v>
      </c>
      <c r="P593" s="68">
        <v>15.551132122418514</v>
      </c>
      <c r="Q593" s="68">
        <v>15.551132122418514</v>
      </c>
      <c r="R593" s="68">
        <v>43.543169942771833</v>
      </c>
      <c r="S593" s="68">
        <v>18.661358546902214</v>
      </c>
      <c r="T593" s="68" t="s">
        <v>268</v>
      </c>
      <c r="U593" s="68">
        <v>93.306792734511077</v>
      </c>
      <c r="X593" s="69" t="b">
        <v>0</v>
      </c>
      <c r="Y593" s="48" t="s">
        <v>269</v>
      </c>
    </row>
    <row r="594" spans="1:25">
      <c r="A594" s="59" t="s">
        <v>1171</v>
      </c>
      <c r="B594" s="56" t="s">
        <v>213</v>
      </c>
      <c r="C594" s="56" t="s">
        <v>243</v>
      </c>
      <c r="D594" s="54" t="s">
        <v>285</v>
      </c>
      <c r="E594" s="56">
        <v>0</v>
      </c>
      <c r="F594" s="56">
        <v>0</v>
      </c>
      <c r="G594" s="56">
        <v>0</v>
      </c>
      <c r="H594" s="56">
        <v>0</v>
      </c>
      <c r="I594" s="56">
        <v>0</v>
      </c>
      <c r="J594" s="56">
        <v>0</v>
      </c>
      <c r="K594" s="56">
        <v>0</v>
      </c>
      <c r="L594" s="48">
        <v>32152</v>
      </c>
      <c r="M594" s="48">
        <v>16493</v>
      </c>
      <c r="N594" s="48">
        <v>15659</v>
      </c>
      <c r="O594" s="68" t="s">
        <v>268</v>
      </c>
      <c r="P594" s="68" t="s">
        <v>268</v>
      </c>
      <c r="Q594" s="68" t="s">
        <v>268</v>
      </c>
      <c r="R594" s="68" t="s">
        <v>268</v>
      </c>
      <c r="S594" s="68" t="s">
        <v>268</v>
      </c>
      <c r="T594" s="68" t="s">
        <v>268</v>
      </c>
      <c r="U594" s="68" t="s">
        <v>268</v>
      </c>
      <c r="X594" s="69" t="b">
        <v>0</v>
      </c>
      <c r="Y594" s="48" t="s">
        <v>269</v>
      </c>
    </row>
    <row r="595" spans="1:25">
      <c r="A595" s="59" t="s">
        <v>1172</v>
      </c>
      <c r="B595" s="56" t="s">
        <v>213</v>
      </c>
      <c r="C595" s="56" t="s">
        <v>243</v>
      </c>
      <c r="D595" s="54" t="s">
        <v>287</v>
      </c>
      <c r="E595" s="56">
        <v>0</v>
      </c>
      <c r="F595" s="56">
        <v>0</v>
      </c>
      <c r="G595" s="56">
        <v>5</v>
      </c>
      <c r="H595" s="56">
        <v>9</v>
      </c>
      <c r="I595" s="56">
        <v>0</v>
      </c>
      <c r="J595" s="56">
        <v>0</v>
      </c>
      <c r="K595" s="56">
        <v>14</v>
      </c>
      <c r="L595" s="48">
        <v>32152</v>
      </c>
      <c r="M595" s="48">
        <v>16493</v>
      </c>
      <c r="N595" s="48">
        <v>15659</v>
      </c>
      <c r="O595" s="68" t="s">
        <v>268</v>
      </c>
      <c r="P595" s="68" t="s">
        <v>268</v>
      </c>
      <c r="Q595" s="68">
        <v>15.551132122418514</v>
      </c>
      <c r="R595" s="68">
        <v>27.992037820353325</v>
      </c>
      <c r="S595" s="68" t="s">
        <v>268</v>
      </c>
      <c r="T595" s="68" t="s">
        <v>268</v>
      </c>
      <c r="U595" s="68">
        <v>43.543169942771833</v>
      </c>
      <c r="X595" s="69" t="b">
        <v>0</v>
      </c>
      <c r="Y595" s="48" t="s">
        <v>269</v>
      </c>
    </row>
    <row r="596" spans="1:25">
      <c r="A596" s="59" t="s">
        <v>1173</v>
      </c>
      <c r="B596" s="56" t="s">
        <v>213</v>
      </c>
      <c r="C596" s="56" t="s">
        <v>243</v>
      </c>
      <c r="D596" s="54" t="s">
        <v>126</v>
      </c>
      <c r="E596" s="56">
        <v>0</v>
      </c>
      <c r="F596" s="56">
        <v>0</v>
      </c>
      <c r="G596" s="56">
        <v>0</v>
      </c>
      <c r="H596" s="56">
        <v>0</v>
      </c>
      <c r="I596" s="56">
        <v>0</v>
      </c>
      <c r="J596" s="56">
        <v>0</v>
      </c>
      <c r="K596" s="56">
        <v>0</v>
      </c>
      <c r="L596" s="48">
        <v>32152</v>
      </c>
      <c r="M596" s="48">
        <v>16493</v>
      </c>
      <c r="N596" s="48">
        <v>15659</v>
      </c>
      <c r="O596" s="68" t="s">
        <v>268</v>
      </c>
      <c r="P596" s="68" t="s">
        <v>268</v>
      </c>
      <c r="Q596" s="68" t="s">
        <v>268</v>
      </c>
      <c r="R596" s="68" t="s">
        <v>268</v>
      </c>
      <c r="S596" s="68" t="s">
        <v>268</v>
      </c>
      <c r="T596" s="68" t="s">
        <v>268</v>
      </c>
      <c r="U596" s="68" t="s">
        <v>268</v>
      </c>
      <c r="X596" s="69" t="b">
        <v>0</v>
      </c>
      <c r="Y596" s="48" t="s">
        <v>269</v>
      </c>
    </row>
    <row r="597" spans="1:25">
      <c r="A597" s="59" t="s">
        <v>1174</v>
      </c>
      <c r="B597" s="54" t="s">
        <v>213</v>
      </c>
      <c r="C597" s="54" t="s">
        <v>243</v>
      </c>
      <c r="D597" s="54" t="s">
        <v>130</v>
      </c>
      <c r="E597" s="55">
        <v>5</v>
      </c>
      <c r="F597" s="55">
        <v>5</v>
      </c>
      <c r="G597" s="55">
        <v>5</v>
      </c>
      <c r="H597" s="55">
        <v>6</v>
      </c>
      <c r="I597" s="55">
        <v>6</v>
      </c>
      <c r="J597" s="55">
        <v>5</v>
      </c>
      <c r="K597" s="55">
        <v>32</v>
      </c>
      <c r="L597" s="48">
        <v>32152</v>
      </c>
      <c r="M597" s="48">
        <v>16493</v>
      </c>
      <c r="N597" s="48">
        <v>15659</v>
      </c>
      <c r="O597" s="68">
        <v>30.315891590371674</v>
      </c>
      <c r="P597" s="68">
        <v>30.315891590371674</v>
      </c>
      <c r="Q597" s="68">
        <v>30.315891590371674</v>
      </c>
      <c r="R597" s="68">
        <v>36.379069908446006</v>
      </c>
      <c r="S597" s="68">
        <v>36.379069908446006</v>
      </c>
      <c r="T597" s="68">
        <v>30.315891590371674</v>
      </c>
      <c r="U597" s="68">
        <v>194.02170617837871</v>
      </c>
      <c r="X597" s="69" t="b">
        <v>0</v>
      </c>
      <c r="Y597" s="48" t="s">
        <v>269</v>
      </c>
    </row>
    <row r="598" spans="1:25">
      <c r="A598" s="59" t="s">
        <v>1175</v>
      </c>
      <c r="B598" s="54" t="s">
        <v>213</v>
      </c>
      <c r="C598" s="54" t="s">
        <v>243</v>
      </c>
      <c r="D598" s="54" t="s">
        <v>159</v>
      </c>
      <c r="E598" s="55">
        <v>0</v>
      </c>
      <c r="F598" s="55">
        <v>0</v>
      </c>
      <c r="G598" s="55">
        <v>0</v>
      </c>
      <c r="H598" s="55">
        <v>0</v>
      </c>
      <c r="I598" s="55">
        <v>0</v>
      </c>
      <c r="J598" s="55">
        <v>0</v>
      </c>
      <c r="K598" s="55">
        <v>0</v>
      </c>
      <c r="L598" s="48">
        <v>32152</v>
      </c>
      <c r="M598" s="48">
        <v>16493</v>
      </c>
      <c r="N598" s="48">
        <v>15659</v>
      </c>
      <c r="O598" s="68" t="s">
        <v>268</v>
      </c>
      <c r="P598" s="68" t="s">
        <v>268</v>
      </c>
      <c r="Q598" s="68" t="s">
        <v>268</v>
      </c>
      <c r="R598" s="68" t="s">
        <v>268</v>
      </c>
      <c r="S598" s="68" t="s">
        <v>268</v>
      </c>
      <c r="T598" s="68" t="s">
        <v>268</v>
      </c>
      <c r="U598" s="68" t="s">
        <v>268</v>
      </c>
      <c r="X598" s="69" t="b">
        <v>0</v>
      </c>
      <c r="Y598" s="48" t="s">
        <v>269</v>
      </c>
    </row>
    <row r="599" spans="1:25">
      <c r="A599" s="59" t="s">
        <v>1176</v>
      </c>
      <c r="B599" s="54" t="s">
        <v>213</v>
      </c>
      <c r="C599" s="54" t="s">
        <v>243</v>
      </c>
      <c r="D599" s="54" t="s">
        <v>140</v>
      </c>
      <c r="E599" s="56">
        <v>5</v>
      </c>
      <c r="F599" s="56">
        <v>0</v>
      </c>
      <c r="G599" s="56">
        <v>0</v>
      </c>
      <c r="H599" s="56">
        <v>0</v>
      </c>
      <c r="I599" s="56">
        <v>0</v>
      </c>
      <c r="J599" s="56">
        <v>0</v>
      </c>
      <c r="K599" s="56">
        <v>5</v>
      </c>
      <c r="L599" s="48">
        <v>32152</v>
      </c>
      <c r="M599" s="48">
        <v>16493</v>
      </c>
      <c r="N599" s="48">
        <v>15659</v>
      </c>
      <c r="O599" s="68">
        <v>15.551132122418514</v>
      </c>
      <c r="P599" s="68" t="s">
        <v>268</v>
      </c>
      <c r="Q599" s="68" t="s">
        <v>268</v>
      </c>
      <c r="R599" s="68" t="s">
        <v>268</v>
      </c>
      <c r="S599" s="68" t="s">
        <v>268</v>
      </c>
      <c r="T599" s="68" t="s">
        <v>268</v>
      </c>
      <c r="U599" s="68">
        <v>15.551132122418514</v>
      </c>
      <c r="X599" s="69" t="b">
        <v>0</v>
      </c>
      <c r="Y599" s="48" t="s">
        <v>269</v>
      </c>
    </row>
    <row r="600" spans="1:25">
      <c r="A600" s="59" t="s">
        <v>1177</v>
      </c>
      <c r="B600" s="56" t="s">
        <v>213</v>
      </c>
      <c r="C600" s="56" t="s">
        <v>243</v>
      </c>
      <c r="D600" s="54" t="s">
        <v>144</v>
      </c>
      <c r="E600" s="56">
        <v>0</v>
      </c>
      <c r="F600" s="56">
        <v>5</v>
      </c>
      <c r="G600" s="56">
        <v>11</v>
      </c>
      <c r="H600" s="56">
        <v>14</v>
      </c>
      <c r="I600" s="56">
        <v>10</v>
      </c>
      <c r="J600" s="56">
        <v>5</v>
      </c>
      <c r="K600" s="56">
        <v>45</v>
      </c>
      <c r="L600" s="48">
        <v>32152</v>
      </c>
      <c r="M600" s="48">
        <v>16493</v>
      </c>
      <c r="N600" s="48">
        <v>15659</v>
      </c>
      <c r="O600" s="68" t="s">
        <v>268</v>
      </c>
      <c r="P600" s="68">
        <v>30.315891590371674</v>
      </c>
      <c r="Q600" s="68">
        <v>66.694961498817676</v>
      </c>
      <c r="R600" s="68">
        <v>84.884496453040683</v>
      </c>
      <c r="S600" s="68">
        <v>60.631783180743348</v>
      </c>
      <c r="T600" s="68">
        <v>30.315891590371674</v>
      </c>
      <c r="U600" s="68">
        <v>272.84302431334504</v>
      </c>
      <c r="X600" s="69" t="b">
        <v>0</v>
      </c>
      <c r="Y600" s="48" t="s">
        <v>269</v>
      </c>
    </row>
    <row r="601" spans="1:25">
      <c r="A601" s="59" t="s">
        <v>1178</v>
      </c>
      <c r="B601" s="56" t="s">
        <v>213</v>
      </c>
      <c r="C601" s="56" t="s">
        <v>243</v>
      </c>
      <c r="D601" s="54" t="s">
        <v>58</v>
      </c>
      <c r="E601" s="56">
        <v>0</v>
      </c>
      <c r="F601" s="56">
        <v>0</v>
      </c>
      <c r="G601" s="56">
        <v>0</v>
      </c>
      <c r="H601" s="56">
        <v>0</v>
      </c>
      <c r="I601" s="56">
        <v>0</v>
      </c>
      <c r="J601" s="56">
        <v>0</v>
      </c>
      <c r="K601" s="56">
        <v>0</v>
      </c>
      <c r="L601" s="48">
        <v>32152</v>
      </c>
      <c r="M601" s="48">
        <v>16493</v>
      </c>
      <c r="N601" s="48">
        <v>15659</v>
      </c>
      <c r="O601" s="68" t="s">
        <v>268</v>
      </c>
      <c r="P601" s="68" t="s">
        <v>268</v>
      </c>
      <c r="Q601" s="68" t="s">
        <v>268</v>
      </c>
      <c r="R601" s="68" t="s">
        <v>268</v>
      </c>
      <c r="S601" s="68" t="s">
        <v>268</v>
      </c>
      <c r="T601" s="68" t="s">
        <v>268</v>
      </c>
      <c r="U601" s="68" t="s">
        <v>268</v>
      </c>
      <c r="X601" s="69" t="b">
        <v>0</v>
      </c>
      <c r="Y601" s="48" t="s">
        <v>269</v>
      </c>
    </row>
    <row r="602" spans="1:25">
      <c r="A602" s="59" t="s">
        <v>1179</v>
      </c>
      <c r="B602" s="56" t="s">
        <v>213</v>
      </c>
      <c r="C602" s="56" t="s">
        <v>243</v>
      </c>
      <c r="D602" s="54" t="s">
        <v>62</v>
      </c>
      <c r="E602" s="56">
        <v>9</v>
      </c>
      <c r="F602" s="56">
        <v>8</v>
      </c>
      <c r="G602" s="56">
        <v>15</v>
      </c>
      <c r="H602" s="56">
        <v>12</v>
      </c>
      <c r="I602" s="56">
        <v>13</v>
      </c>
      <c r="J602" s="56">
        <v>5</v>
      </c>
      <c r="K602" s="56">
        <v>62</v>
      </c>
      <c r="L602" s="48">
        <v>32152</v>
      </c>
      <c r="M602" s="48">
        <v>16493</v>
      </c>
      <c r="N602" s="48">
        <v>15659</v>
      </c>
      <c r="O602" s="68">
        <v>27.992037820353325</v>
      </c>
      <c r="P602" s="68">
        <v>24.881811395869619</v>
      </c>
      <c r="Q602" s="68">
        <v>46.653396367255539</v>
      </c>
      <c r="R602" s="68">
        <v>37.322717093804428</v>
      </c>
      <c r="S602" s="68">
        <v>40.432943518288134</v>
      </c>
      <c r="T602" s="68">
        <v>15.551132122418514</v>
      </c>
      <c r="U602" s="68">
        <v>192.83403831798955</v>
      </c>
      <c r="X602" s="69" t="b">
        <v>0</v>
      </c>
      <c r="Y602" s="48" t="s">
        <v>269</v>
      </c>
    </row>
    <row r="603" spans="1:25">
      <c r="A603" s="59" t="s">
        <v>1180</v>
      </c>
      <c r="B603" s="56" t="s">
        <v>213</v>
      </c>
      <c r="C603" s="56" t="s">
        <v>243</v>
      </c>
      <c r="D603" s="54" t="s">
        <v>272</v>
      </c>
      <c r="E603" s="56">
        <v>0</v>
      </c>
      <c r="F603" s="56">
        <v>0</v>
      </c>
      <c r="G603" s="56">
        <v>5</v>
      </c>
      <c r="H603" s="56">
        <v>0</v>
      </c>
      <c r="I603" s="56">
        <v>0</v>
      </c>
      <c r="J603" s="56">
        <v>0</v>
      </c>
      <c r="K603" s="56">
        <v>5</v>
      </c>
      <c r="L603" s="48">
        <v>32152</v>
      </c>
      <c r="M603" s="48">
        <v>16493</v>
      </c>
      <c r="N603" s="48">
        <v>15659</v>
      </c>
      <c r="O603" s="68" t="s">
        <v>268</v>
      </c>
      <c r="P603" s="68" t="s">
        <v>268</v>
      </c>
      <c r="Q603" s="68">
        <v>15.551132122418514</v>
      </c>
      <c r="R603" s="68" t="s">
        <v>268</v>
      </c>
      <c r="S603" s="68" t="s">
        <v>268</v>
      </c>
      <c r="T603" s="68" t="s">
        <v>268</v>
      </c>
      <c r="U603" s="68">
        <v>15.551132122418514</v>
      </c>
      <c r="X603" s="69" t="b">
        <v>0</v>
      </c>
      <c r="Y603" s="48" t="s">
        <v>269</v>
      </c>
    </row>
    <row r="604" spans="1:25">
      <c r="A604" s="59" t="s">
        <v>1181</v>
      </c>
      <c r="B604" s="54" t="s">
        <v>209</v>
      </c>
      <c r="C604" s="54" t="s">
        <v>243</v>
      </c>
      <c r="D604" s="54" t="s">
        <v>198</v>
      </c>
      <c r="E604" s="55">
        <v>0</v>
      </c>
      <c r="F604" s="55">
        <v>5</v>
      </c>
      <c r="G604" s="55">
        <v>6</v>
      </c>
      <c r="H604" s="55">
        <v>6</v>
      </c>
      <c r="I604" s="55">
        <v>0</v>
      </c>
      <c r="J604" s="55">
        <v>5</v>
      </c>
      <c r="K604" s="55">
        <v>22</v>
      </c>
      <c r="L604" s="48">
        <v>32152</v>
      </c>
      <c r="M604" s="48">
        <v>16493</v>
      </c>
      <c r="N604" s="48">
        <v>15659</v>
      </c>
      <c r="O604" s="68" t="s">
        <v>268</v>
      </c>
      <c r="P604" s="68">
        <v>15.551132122418514</v>
      </c>
      <c r="Q604" s="68">
        <v>18.661358546902214</v>
      </c>
      <c r="R604" s="68">
        <v>18.661358546902214</v>
      </c>
      <c r="S604" s="68" t="s">
        <v>268</v>
      </c>
      <c r="T604" s="68">
        <v>15.551132122418514</v>
      </c>
      <c r="U604" s="68">
        <v>68.424981338641444</v>
      </c>
      <c r="X604" s="69" t="b">
        <v>0</v>
      </c>
      <c r="Y604" s="48" t="s">
        <v>269</v>
      </c>
    </row>
    <row r="605" spans="1:25">
      <c r="A605" s="59" t="s">
        <v>1182</v>
      </c>
      <c r="B605" s="54" t="s">
        <v>209</v>
      </c>
      <c r="C605" s="54" t="s">
        <v>243</v>
      </c>
      <c r="D605" s="54" t="s">
        <v>277</v>
      </c>
      <c r="E605" s="55">
        <v>5</v>
      </c>
      <c r="F605" s="55">
        <v>0</v>
      </c>
      <c r="G605" s="55">
        <v>0</v>
      </c>
      <c r="H605" s="55">
        <v>5</v>
      </c>
      <c r="I605" s="55">
        <v>5</v>
      </c>
      <c r="J605" s="55">
        <v>0</v>
      </c>
      <c r="K605" s="55">
        <v>15</v>
      </c>
      <c r="L605" s="48">
        <v>32152</v>
      </c>
      <c r="M605" s="48">
        <v>16493</v>
      </c>
      <c r="N605" s="48">
        <v>15659</v>
      </c>
      <c r="O605" s="68">
        <v>15.551132122418514</v>
      </c>
      <c r="P605" s="68" t="s">
        <v>268</v>
      </c>
      <c r="Q605" s="68" t="s">
        <v>268</v>
      </c>
      <c r="R605" s="68">
        <v>15.551132122418514</v>
      </c>
      <c r="S605" s="68">
        <v>15.551132122418514</v>
      </c>
      <c r="T605" s="68" t="s">
        <v>268</v>
      </c>
      <c r="U605" s="68">
        <v>46.653396367255539</v>
      </c>
      <c r="X605" s="69" t="b">
        <v>0</v>
      </c>
      <c r="Y605" s="48" t="s">
        <v>269</v>
      </c>
    </row>
    <row r="606" spans="1:25">
      <c r="A606" s="59" t="s">
        <v>1183</v>
      </c>
      <c r="B606" s="56" t="s">
        <v>209</v>
      </c>
      <c r="C606" s="56" t="s">
        <v>243</v>
      </c>
      <c r="D606" s="54" t="s">
        <v>199</v>
      </c>
      <c r="E606" s="56">
        <v>0</v>
      </c>
      <c r="F606" s="56">
        <v>0</v>
      </c>
      <c r="G606" s="56">
        <v>7</v>
      </c>
      <c r="H606" s="56">
        <v>5</v>
      </c>
      <c r="I606" s="56">
        <v>5</v>
      </c>
      <c r="J606" s="56">
        <v>5</v>
      </c>
      <c r="K606" s="56">
        <v>22</v>
      </c>
      <c r="L606" s="48">
        <v>32152</v>
      </c>
      <c r="M606" s="48">
        <v>16493</v>
      </c>
      <c r="N606" s="48">
        <v>15659</v>
      </c>
      <c r="O606" s="68" t="s">
        <v>268</v>
      </c>
      <c r="P606" s="68" t="s">
        <v>268</v>
      </c>
      <c r="Q606" s="68">
        <v>21.771584971385916</v>
      </c>
      <c r="R606" s="68">
        <v>15.551132122418514</v>
      </c>
      <c r="S606" s="68">
        <v>15.551132122418514</v>
      </c>
      <c r="T606" s="68">
        <v>15.551132122418514</v>
      </c>
      <c r="U606" s="68">
        <v>68.424981338641444</v>
      </c>
      <c r="X606" s="69" t="b">
        <v>0</v>
      </c>
      <c r="Y606" s="48" t="s">
        <v>269</v>
      </c>
    </row>
    <row r="607" spans="1:25">
      <c r="A607" s="59" t="s">
        <v>1184</v>
      </c>
      <c r="B607" s="56" t="s">
        <v>209</v>
      </c>
      <c r="C607" s="56" t="s">
        <v>243</v>
      </c>
      <c r="D607" s="54" t="s">
        <v>149</v>
      </c>
      <c r="E607" s="56">
        <v>0</v>
      </c>
      <c r="F607" s="56">
        <v>0</v>
      </c>
      <c r="G607" s="56">
        <v>0</v>
      </c>
      <c r="H607" s="56">
        <v>0</v>
      </c>
      <c r="I607" s="56">
        <v>0</v>
      </c>
      <c r="J607" s="56">
        <v>0</v>
      </c>
      <c r="K607" s="56">
        <v>0</v>
      </c>
      <c r="L607" s="48">
        <v>32152</v>
      </c>
      <c r="M607" s="48">
        <v>16493</v>
      </c>
      <c r="N607" s="48">
        <v>15659</v>
      </c>
      <c r="O607" s="68" t="s">
        <v>268</v>
      </c>
      <c r="P607" s="68" t="s">
        <v>268</v>
      </c>
      <c r="Q607" s="68" t="s">
        <v>268</v>
      </c>
      <c r="R607" s="68" t="s">
        <v>268</v>
      </c>
      <c r="S607" s="68" t="s">
        <v>268</v>
      </c>
      <c r="T607" s="68" t="s">
        <v>268</v>
      </c>
      <c r="U607" s="68" t="s">
        <v>268</v>
      </c>
      <c r="X607" s="69" t="b">
        <v>0</v>
      </c>
      <c r="Y607" s="48" t="s">
        <v>269</v>
      </c>
    </row>
    <row r="608" spans="1:25">
      <c r="A608" s="59" t="s">
        <v>1185</v>
      </c>
      <c r="B608" s="56" t="s">
        <v>209</v>
      </c>
      <c r="C608" s="56" t="s">
        <v>243</v>
      </c>
      <c r="D608" s="54" t="s">
        <v>93</v>
      </c>
      <c r="E608" s="56">
        <v>0</v>
      </c>
      <c r="F608" s="56">
        <v>0</v>
      </c>
      <c r="G608" s="56">
        <v>0</v>
      </c>
      <c r="H608" s="56">
        <v>0</v>
      </c>
      <c r="I608" s="56">
        <v>0</v>
      </c>
      <c r="J608" s="56">
        <v>0</v>
      </c>
      <c r="K608" s="56">
        <v>0</v>
      </c>
      <c r="L608" s="48">
        <v>32152</v>
      </c>
      <c r="M608" s="48">
        <v>16493</v>
      </c>
      <c r="N608" s="48">
        <v>15659</v>
      </c>
      <c r="O608" s="68" t="s">
        <v>268</v>
      </c>
      <c r="P608" s="68" t="s">
        <v>268</v>
      </c>
      <c r="Q608" s="68" t="s">
        <v>268</v>
      </c>
      <c r="R608" s="68" t="s">
        <v>268</v>
      </c>
      <c r="S608" s="68" t="s">
        <v>268</v>
      </c>
      <c r="T608" s="68" t="s">
        <v>268</v>
      </c>
      <c r="U608" s="68" t="s">
        <v>268</v>
      </c>
      <c r="X608" s="69" t="b">
        <v>0</v>
      </c>
      <c r="Y608" s="48" t="s">
        <v>269</v>
      </c>
    </row>
    <row r="609" spans="1:25">
      <c r="A609" s="59" t="s">
        <v>1186</v>
      </c>
      <c r="B609" s="56" t="s">
        <v>209</v>
      </c>
      <c r="C609" s="56" t="s">
        <v>243</v>
      </c>
      <c r="D609" s="54" t="s">
        <v>152</v>
      </c>
      <c r="E609" s="56">
        <v>0</v>
      </c>
      <c r="F609" s="56">
        <v>0</v>
      </c>
      <c r="G609" s="56">
        <v>0</v>
      </c>
      <c r="H609" s="56">
        <v>0</v>
      </c>
      <c r="I609" s="56">
        <v>0</v>
      </c>
      <c r="J609" s="56">
        <v>0</v>
      </c>
      <c r="K609" s="56">
        <v>0</v>
      </c>
      <c r="L609" s="48">
        <v>32152</v>
      </c>
      <c r="M609" s="48">
        <v>16493</v>
      </c>
      <c r="N609" s="48">
        <v>15659</v>
      </c>
      <c r="O609" s="68" t="s">
        <v>268</v>
      </c>
      <c r="P609" s="68" t="s">
        <v>268</v>
      </c>
      <c r="Q609" s="68" t="s">
        <v>268</v>
      </c>
      <c r="R609" s="68" t="s">
        <v>268</v>
      </c>
      <c r="S609" s="68" t="s">
        <v>268</v>
      </c>
      <c r="T609" s="68" t="s">
        <v>268</v>
      </c>
      <c r="U609" s="68" t="s">
        <v>268</v>
      </c>
      <c r="X609" s="69" t="b">
        <v>0</v>
      </c>
      <c r="Y609" s="48" t="s">
        <v>269</v>
      </c>
    </row>
    <row r="610" spans="1:25">
      <c r="A610" s="59" t="s">
        <v>1187</v>
      </c>
      <c r="B610" s="56" t="s">
        <v>209</v>
      </c>
      <c r="C610" s="56" t="s">
        <v>243</v>
      </c>
      <c r="D610" s="54" t="s">
        <v>153</v>
      </c>
      <c r="E610" s="56">
        <v>5</v>
      </c>
      <c r="F610" s="56">
        <v>0</v>
      </c>
      <c r="G610" s="56">
        <v>5</v>
      </c>
      <c r="H610" s="56">
        <v>0</v>
      </c>
      <c r="I610" s="56">
        <v>0</v>
      </c>
      <c r="J610" s="56">
        <v>0</v>
      </c>
      <c r="K610" s="56">
        <v>10</v>
      </c>
      <c r="L610" s="48">
        <v>32152</v>
      </c>
      <c r="M610" s="48">
        <v>16493</v>
      </c>
      <c r="N610" s="48">
        <v>15659</v>
      </c>
      <c r="O610" s="68">
        <v>15.551132122418514</v>
      </c>
      <c r="P610" s="68" t="s">
        <v>268</v>
      </c>
      <c r="Q610" s="68">
        <v>15.551132122418514</v>
      </c>
      <c r="R610" s="68" t="s">
        <v>268</v>
      </c>
      <c r="S610" s="68" t="s">
        <v>268</v>
      </c>
      <c r="T610" s="68" t="s">
        <v>268</v>
      </c>
      <c r="U610" s="68">
        <v>31.102264244837027</v>
      </c>
      <c r="X610" s="69" t="b">
        <v>0</v>
      </c>
      <c r="Y610" s="48" t="s">
        <v>269</v>
      </c>
    </row>
    <row r="611" spans="1:25">
      <c r="A611" s="59" t="s">
        <v>1188</v>
      </c>
      <c r="B611" s="54" t="s">
        <v>209</v>
      </c>
      <c r="C611" s="54" t="s">
        <v>243</v>
      </c>
      <c r="D611" s="54" t="s">
        <v>97</v>
      </c>
      <c r="E611" s="55">
        <v>0</v>
      </c>
      <c r="F611" s="55">
        <v>5</v>
      </c>
      <c r="G611" s="55">
        <v>7</v>
      </c>
      <c r="H611" s="55">
        <v>12</v>
      </c>
      <c r="I611" s="55">
        <v>8</v>
      </c>
      <c r="J611" s="55">
        <v>0</v>
      </c>
      <c r="K611" s="55">
        <v>32</v>
      </c>
      <c r="L611" s="48">
        <v>32152</v>
      </c>
      <c r="M611" s="48">
        <v>16493</v>
      </c>
      <c r="N611" s="48">
        <v>15659</v>
      </c>
      <c r="O611" s="68" t="s">
        <v>268</v>
      </c>
      <c r="P611" s="68">
        <v>15.551132122418514</v>
      </c>
      <c r="Q611" s="68">
        <v>21.771584971385916</v>
      </c>
      <c r="R611" s="68">
        <v>37.322717093804428</v>
      </c>
      <c r="S611" s="68">
        <v>24.881811395869619</v>
      </c>
      <c r="T611" s="68" t="s">
        <v>268</v>
      </c>
      <c r="U611" s="68">
        <v>99.527245583478475</v>
      </c>
      <c r="X611" s="69" t="b">
        <v>0</v>
      </c>
      <c r="Y611" s="48" t="s">
        <v>269</v>
      </c>
    </row>
    <row r="612" spans="1:25">
      <c r="A612" s="59" t="s">
        <v>1189</v>
      </c>
      <c r="B612" s="54" t="s">
        <v>209</v>
      </c>
      <c r="C612" s="54" t="s">
        <v>243</v>
      </c>
      <c r="D612" s="54" t="s">
        <v>285</v>
      </c>
      <c r="E612" s="56">
        <v>0</v>
      </c>
      <c r="F612" s="56">
        <v>0</v>
      </c>
      <c r="G612" s="56">
        <v>0</v>
      </c>
      <c r="H612" s="56">
        <v>5</v>
      </c>
      <c r="I612" s="56">
        <v>0</v>
      </c>
      <c r="J612" s="56">
        <v>0</v>
      </c>
      <c r="K612" s="56">
        <v>5</v>
      </c>
      <c r="L612" s="48">
        <v>32152</v>
      </c>
      <c r="M612" s="48">
        <v>16493</v>
      </c>
      <c r="N612" s="48">
        <v>15659</v>
      </c>
      <c r="O612" s="68" t="s">
        <v>268</v>
      </c>
      <c r="P612" s="68" t="s">
        <v>268</v>
      </c>
      <c r="Q612" s="68" t="s">
        <v>268</v>
      </c>
      <c r="R612" s="68">
        <v>15.551132122418514</v>
      </c>
      <c r="S612" s="68" t="s">
        <v>268</v>
      </c>
      <c r="T612" s="68" t="s">
        <v>268</v>
      </c>
      <c r="U612" s="68">
        <v>15.551132122418514</v>
      </c>
      <c r="X612" s="69" t="b">
        <v>0</v>
      </c>
      <c r="Y612" s="48" t="s">
        <v>269</v>
      </c>
    </row>
    <row r="613" spans="1:25">
      <c r="A613" s="59" t="s">
        <v>1190</v>
      </c>
      <c r="B613" s="56" t="s">
        <v>209</v>
      </c>
      <c r="C613" s="56" t="s">
        <v>243</v>
      </c>
      <c r="D613" s="54" t="s">
        <v>287</v>
      </c>
      <c r="E613" s="56">
        <v>0</v>
      </c>
      <c r="F613" s="56">
        <v>0</v>
      </c>
      <c r="G613" s="56">
        <v>5</v>
      </c>
      <c r="H613" s="56">
        <v>6</v>
      </c>
      <c r="I613" s="56">
        <v>0</v>
      </c>
      <c r="J613" s="56">
        <v>0</v>
      </c>
      <c r="K613" s="56">
        <v>11</v>
      </c>
      <c r="L613" s="48">
        <v>32152</v>
      </c>
      <c r="M613" s="48">
        <v>16493</v>
      </c>
      <c r="N613" s="48">
        <v>15659</v>
      </c>
      <c r="O613" s="68" t="s">
        <v>268</v>
      </c>
      <c r="P613" s="68" t="s">
        <v>268</v>
      </c>
      <c r="Q613" s="68">
        <v>15.551132122418514</v>
      </c>
      <c r="R613" s="68">
        <v>18.661358546902214</v>
      </c>
      <c r="S613" s="68" t="s">
        <v>268</v>
      </c>
      <c r="T613" s="68" t="s">
        <v>268</v>
      </c>
      <c r="U613" s="68">
        <v>34.212490669320722</v>
      </c>
      <c r="X613" s="69" t="b">
        <v>0</v>
      </c>
      <c r="Y613" s="48" t="s">
        <v>269</v>
      </c>
    </row>
    <row r="614" spans="1:25">
      <c r="A614" s="59" t="s">
        <v>1191</v>
      </c>
      <c r="B614" s="56" t="s">
        <v>209</v>
      </c>
      <c r="C614" s="56" t="s">
        <v>243</v>
      </c>
      <c r="D614" s="54" t="s">
        <v>126</v>
      </c>
      <c r="E614" s="56">
        <v>0</v>
      </c>
      <c r="F614" s="56">
        <v>0</v>
      </c>
      <c r="G614" s="56">
        <v>0</v>
      </c>
      <c r="H614" s="56">
        <v>0</v>
      </c>
      <c r="I614" s="56">
        <v>0</v>
      </c>
      <c r="J614" s="56">
        <v>0</v>
      </c>
      <c r="K614" s="56">
        <v>0</v>
      </c>
      <c r="L614" s="48">
        <v>32152</v>
      </c>
      <c r="M614" s="48">
        <v>16493</v>
      </c>
      <c r="N614" s="48">
        <v>15659</v>
      </c>
      <c r="O614" s="68" t="s">
        <v>268</v>
      </c>
      <c r="P614" s="68" t="s">
        <v>268</v>
      </c>
      <c r="Q614" s="68" t="s">
        <v>268</v>
      </c>
      <c r="R614" s="68" t="s">
        <v>268</v>
      </c>
      <c r="S614" s="68" t="s">
        <v>268</v>
      </c>
      <c r="T614" s="68" t="s">
        <v>268</v>
      </c>
      <c r="U614" s="68" t="s">
        <v>268</v>
      </c>
      <c r="X614" s="69" t="b">
        <v>0</v>
      </c>
      <c r="Y614" s="48" t="s">
        <v>269</v>
      </c>
    </row>
    <row r="615" spans="1:25">
      <c r="A615" s="59" t="s">
        <v>1192</v>
      </c>
      <c r="B615" s="56" t="s">
        <v>209</v>
      </c>
      <c r="C615" s="56" t="s">
        <v>243</v>
      </c>
      <c r="D615" s="54" t="s">
        <v>162</v>
      </c>
      <c r="E615" s="56">
        <v>17</v>
      </c>
      <c r="F615" s="56">
        <v>21</v>
      </c>
      <c r="G615" s="56">
        <v>78</v>
      </c>
      <c r="H615" s="56">
        <v>34</v>
      </c>
      <c r="I615" s="56">
        <v>7</v>
      </c>
      <c r="J615" s="56">
        <v>0</v>
      </c>
      <c r="K615" s="56">
        <v>157</v>
      </c>
      <c r="L615" s="48">
        <v>32152</v>
      </c>
      <c r="M615" s="48">
        <v>16493</v>
      </c>
      <c r="N615" s="48">
        <v>15659</v>
      </c>
      <c r="O615" s="68">
        <v>108.56376524682291</v>
      </c>
      <c r="P615" s="68">
        <v>134.10818059901655</v>
      </c>
      <c r="Q615" s="68">
        <v>498.11609936777575</v>
      </c>
      <c r="R615" s="68">
        <v>217.12753049364582</v>
      </c>
      <c r="S615" s="68">
        <v>44.70272686633885</v>
      </c>
      <c r="T615" s="68" t="s">
        <v>268</v>
      </c>
      <c r="U615" s="68">
        <v>1002.6183025735997</v>
      </c>
      <c r="X615" s="69" t="b">
        <v>0</v>
      </c>
      <c r="Y615" s="48" t="s">
        <v>269</v>
      </c>
    </row>
    <row r="616" spans="1:25">
      <c r="A616" s="59" t="s">
        <v>1193</v>
      </c>
      <c r="B616" s="56" t="s">
        <v>209</v>
      </c>
      <c r="C616" s="56" t="s">
        <v>243</v>
      </c>
      <c r="D616" s="54" t="s">
        <v>140</v>
      </c>
      <c r="E616" s="56">
        <v>5</v>
      </c>
      <c r="F616" s="56">
        <v>0</v>
      </c>
      <c r="G616" s="56">
        <v>0</v>
      </c>
      <c r="H616" s="56">
        <v>0</v>
      </c>
      <c r="I616" s="56">
        <v>0</v>
      </c>
      <c r="J616" s="56">
        <v>0</v>
      </c>
      <c r="K616" s="56">
        <v>5</v>
      </c>
      <c r="L616" s="48">
        <v>32152</v>
      </c>
      <c r="M616" s="48">
        <v>16493</v>
      </c>
      <c r="N616" s="48">
        <v>15659</v>
      </c>
      <c r="O616" s="68">
        <v>15.551132122418514</v>
      </c>
      <c r="P616" s="68" t="s">
        <v>268</v>
      </c>
      <c r="Q616" s="68" t="s">
        <v>268</v>
      </c>
      <c r="R616" s="68" t="s">
        <v>268</v>
      </c>
      <c r="S616" s="68" t="s">
        <v>268</v>
      </c>
      <c r="T616" s="68" t="s">
        <v>268</v>
      </c>
      <c r="U616" s="68">
        <v>15.551132122418514</v>
      </c>
      <c r="X616" s="69" t="b">
        <v>0</v>
      </c>
      <c r="Y616" s="48" t="s">
        <v>269</v>
      </c>
    </row>
    <row r="617" spans="1:25">
      <c r="A617" s="59" t="s">
        <v>1194</v>
      </c>
      <c r="B617" s="54" t="s">
        <v>209</v>
      </c>
      <c r="C617" s="54" t="s">
        <v>243</v>
      </c>
      <c r="D617" s="54" t="s">
        <v>58</v>
      </c>
      <c r="E617" s="55">
        <v>0</v>
      </c>
      <c r="F617" s="55">
        <v>0</v>
      </c>
      <c r="G617" s="55">
        <v>0</v>
      </c>
      <c r="H617" s="55">
        <v>0</v>
      </c>
      <c r="I617" s="55">
        <v>0</v>
      </c>
      <c r="J617" s="55">
        <v>0</v>
      </c>
      <c r="K617" s="55">
        <v>0</v>
      </c>
      <c r="L617" s="48">
        <v>32152</v>
      </c>
      <c r="M617" s="48">
        <v>16493</v>
      </c>
      <c r="N617" s="48">
        <v>15659</v>
      </c>
      <c r="O617" s="68" t="s">
        <v>268</v>
      </c>
      <c r="P617" s="68" t="s">
        <v>268</v>
      </c>
      <c r="Q617" s="68" t="s">
        <v>268</v>
      </c>
      <c r="R617" s="68" t="s">
        <v>268</v>
      </c>
      <c r="S617" s="68" t="s">
        <v>268</v>
      </c>
      <c r="T617" s="68" t="s">
        <v>268</v>
      </c>
      <c r="U617" s="68" t="s">
        <v>268</v>
      </c>
      <c r="X617" s="69" t="b">
        <v>0</v>
      </c>
      <c r="Y617" s="48" t="s">
        <v>269</v>
      </c>
    </row>
    <row r="618" spans="1:25">
      <c r="A618" s="59" t="s">
        <v>1195</v>
      </c>
      <c r="B618" s="54" t="s">
        <v>209</v>
      </c>
      <c r="C618" s="54" t="s">
        <v>243</v>
      </c>
      <c r="D618" s="54" t="s">
        <v>62</v>
      </c>
      <c r="E618" s="55">
        <v>7</v>
      </c>
      <c r="F618" s="55">
        <v>5</v>
      </c>
      <c r="G618" s="55">
        <v>14</v>
      </c>
      <c r="H618" s="55">
        <v>23</v>
      </c>
      <c r="I618" s="55">
        <v>9</v>
      </c>
      <c r="J618" s="55">
        <v>8</v>
      </c>
      <c r="K618" s="55">
        <v>66</v>
      </c>
      <c r="L618" s="48">
        <v>32152</v>
      </c>
      <c r="M618" s="48">
        <v>16493</v>
      </c>
      <c r="N618" s="48">
        <v>15659</v>
      </c>
      <c r="O618" s="68">
        <v>21.771584971385916</v>
      </c>
      <c r="P618" s="68">
        <v>15.551132122418514</v>
      </c>
      <c r="Q618" s="68">
        <v>43.543169942771833</v>
      </c>
      <c r="R618" s="68">
        <v>71.535207763125157</v>
      </c>
      <c r="S618" s="68">
        <v>27.992037820353325</v>
      </c>
      <c r="T618" s="68">
        <v>24.881811395869619</v>
      </c>
      <c r="U618" s="68">
        <v>205.27494401592438</v>
      </c>
      <c r="X618" s="69" t="b">
        <v>0</v>
      </c>
      <c r="Y618" s="48" t="s">
        <v>269</v>
      </c>
    </row>
    <row r="619" spans="1:25">
      <c r="A619" s="59" t="s">
        <v>1196</v>
      </c>
      <c r="B619" s="54" t="s">
        <v>209</v>
      </c>
      <c r="C619" s="54" t="s">
        <v>243</v>
      </c>
      <c r="D619" s="54" t="s">
        <v>272</v>
      </c>
      <c r="E619" s="56">
        <v>5</v>
      </c>
      <c r="F619" s="56">
        <v>0</v>
      </c>
      <c r="G619" s="56">
        <v>6</v>
      </c>
      <c r="H619" s="56">
        <v>6</v>
      </c>
      <c r="I619" s="56">
        <v>0</v>
      </c>
      <c r="J619" s="56">
        <v>0</v>
      </c>
      <c r="K619" s="56">
        <v>17</v>
      </c>
      <c r="L619" s="48">
        <v>32152</v>
      </c>
      <c r="M619" s="48">
        <v>16493</v>
      </c>
      <c r="N619" s="48">
        <v>15659</v>
      </c>
      <c r="O619" s="68">
        <v>15.551132122418514</v>
      </c>
      <c r="P619" s="68" t="s">
        <v>268</v>
      </c>
      <c r="Q619" s="68">
        <v>18.661358546902214</v>
      </c>
      <c r="R619" s="68">
        <v>18.661358546902214</v>
      </c>
      <c r="S619" s="68" t="s">
        <v>268</v>
      </c>
      <c r="T619" s="68" t="s">
        <v>268</v>
      </c>
      <c r="U619" s="68">
        <v>52.873849216222943</v>
      </c>
      <c r="X619" s="69" t="b">
        <v>0</v>
      </c>
      <c r="Y619" s="48" t="s">
        <v>269</v>
      </c>
    </row>
    <row r="620" spans="1:25">
      <c r="A620" s="59" t="s">
        <v>1197</v>
      </c>
      <c r="B620" s="56" t="s">
        <v>213</v>
      </c>
      <c r="C620" s="56" t="s">
        <v>244</v>
      </c>
      <c r="D620" s="54" t="s">
        <v>198</v>
      </c>
      <c r="E620" s="56">
        <v>0</v>
      </c>
      <c r="F620" s="56">
        <v>0</v>
      </c>
      <c r="G620" s="56">
        <v>0</v>
      </c>
      <c r="H620" s="56">
        <v>0</v>
      </c>
      <c r="I620" s="56">
        <v>0</v>
      </c>
      <c r="J620" s="56">
        <v>0</v>
      </c>
      <c r="K620" s="56">
        <v>0</v>
      </c>
      <c r="L620" s="48">
        <v>33254</v>
      </c>
      <c r="M620" s="48">
        <v>16473</v>
      </c>
      <c r="N620" s="48">
        <v>16781</v>
      </c>
      <c r="O620" s="68" t="s">
        <v>268</v>
      </c>
      <c r="P620" s="68" t="s">
        <v>268</v>
      </c>
      <c r="Q620" s="68" t="s">
        <v>268</v>
      </c>
      <c r="R620" s="68" t="s">
        <v>268</v>
      </c>
      <c r="S620" s="68" t="s">
        <v>268</v>
      </c>
      <c r="T620" s="68" t="s">
        <v>268</v>
      </c>
      <c r="U620" s="68" t="s">
        <v>268</v>
      </c>
      <c r="X620" s="69" t="b">
        <v>0</v>
      </c>
      <c r="Y620" s="48" t="s">
        <v>269</v>
      </c>
    </row>
    <row r="621" spans="1:25">
      <c r="A621" s="59" t="s">
        <v>1198</v>
      </c>
      <c r="B621" s="56" t="s">
        <v>213</v>
      </c>
      <c r="C621" s="56" t="s">
        <v>244</v>
      </c>
      <c r="D621" s="54" t="s">
        <v>52</v>
      </c>
      <c r="E621" s="56">
        <v>25</v>
      </c>
      <c r="F621" s="56">
        <v>18</v>
      </c>
      <c r="G621" s="56">
        <v>39</v>
      </c>
      <c r="H621" s="56">
        <v>64</v>
      </c>
      <c r="I621" s="56">
        <v>33</v>
      </c>
      <c r="J621" s="56">
        <v>26</v>
      </c>
      <c r="K621" s="56">
        <v>205</v>
      </c>
      <c r="L621" s="48">
        <v>33254</v>
      </c>
      <c r="M621" s="48">
        <v>16473</v>
      </c>
      <c r="N621" s="48">
        <v>16781</v>
      </c>
      <c r="O621" s="68">
        <v>151.76349177441875</v>
      </c>
      <c r="P621" s="68">
        <v>109.2697140775815</v>
      </c>
      <c r="Q621" s="68">
        <v>236.75104716809324</v>
      </c>
      <c r="R621" s="68">
        <v>388.51453894251199</v>
      </c>
      <c r="S621" s="68">
        <v>200.32780914223275</v>
      </c>
      <c r="T621" s="68">
        <v>157.83403144539551</v>
      </c>
      <c r="U621" s="68">
        <v>1244.4606325502336</v>
      </c>
      <c r="X621" s="69" t="b">
        <v>0</v>
      </c>
      <c r="Y621" s="48" t="s">
        <v>269</v>
      </c>
    </row>
    <row r="622" spans="1:25">
      <c r="A622" s="59" t="s">
        <v>1199</v>
      </c>
      <c r="B622" s="56" t="s">
        <v>213</v>
      </c>
      <c r="C622" s="56" t="s">
        <v>244</v>
      </c>
      <c r="D622" s="54" t="s">
        <v>67</v>
      </c>
      <c r="E622" s="56">
        <v>0</v>
      </c>
      <c r="F622" s="56">
        <v>0</v>
      </c>
      <c r="G622" s="56">
        <v>5</v>
      </c>
      <c r="H622" s="56">
        <v>0</v>
      </c>
      <c r="I622" s="56">
        <v>5</v>
      </c>
      <c r="J622" s="56">
        <v>0</v>
      </c>
      <c r="K622" s="56">
        <v>10</v>
      </c>
      <c r="L622" s="48">
        <v>33254</v>
      </c>
      <c r="M622" s="48">
        <v>16473</v>
      </c>
      <c r="N622" s="48">
        <v>16781</v>
      </c>
      <c r="O622" s="68" t="s">
        <v>268</v>
      </c>
      <c r="P622" s="68" t="s">
        <v>268</v>
      </c>
      <c r="Q622" s="68">
        <v>30.352698354883753</v>
      </c>
      <c r="R622" s="68" t="s">
        <v>268</v>
      </c>
      <c r="S622" s="68">
        <v>30.352698354883753</v>
      </c>
      <c r="T622" s="68" t="s">
        <v>268</v>
      </c>
      <c r="U622" s="68">
        <v>60.705396709767506</v>
      </c>
      <c r="X622" s="69" t="b">
        <v>0</v>
      </c>
      <c r="Y622" s="48" t="s">
        <v>269</v>
      </c>
    </row>
    <row r="623" spans="1:25">
      <c r="A623" s="59" t="s">
        <v>1200</v>
      </c>
      <c r="B623" s="56" t="s">
        <v>213</v>
      </c>
      <c r="C623" s="56" t="s">
        <v>244</v>
      </c>
      <c r="D623" s="54" t="s">
        <v>277</v>
      </c>
      <c r="E623" s="56">
        <v>0</v>
      </c>
      <c r="F623" s="56">
        <v>0</v>
      </c>
      <c r="G623" s="56">
        <v>0</v>
      </c>
      <c r="H623" s="56">
        <v>0</v>
      </c>
      <c r="I623" s="56">
        <v>0</v>
      </c>
      <c r="J623" s="56">
        <v>0</v>
      </c>
      <c r="K623" s="56">
        <v>0</v>
      </c>
      <c r="L623" s="48">
        <v>33254</v>
      </c>
      <c r="M623" s="48">
        <v>16473</v>
      </c>
      <c r="N623" s="48">
        <v>16781</v>
      </c>
      <c r="O623" s="68" t="s">
        <v>268</v>
      </c>
      <c r="P623" s="68" t="s">
        <v>268</v>
      </c>
      <c r="Q623" s="68" t="s">
        <v>268</v>
      </c>
      <c r="R623" s="68" t="s">
        <v>268</v>
      </c>
      <c r="S623" s="68" t="s">
        <v>268</v>
      </c>
      <c r="T623" s="68" t="s">
        <v>268</v>
      </c>
      <c r="U623" s="68" t="s">
        <v>268</v>
      </c>
      <c r="X623" s="69" t="b">
        <v>0</v>
      </c>
      <c r="Y623" s="48" t="s">
        <v>269</v>
      </c>
    </row>
    <row r="624" spans="1:25">
      <c r="A624" s="59" t="s">
        <v>1201</v>
      </c>
      <c r="B624" s="54" t="s">
        <v>213</v>
      </c>
      <c r="C624" s="54" t="s">
        <v>244</v>
      </c>
      <c r="D624" s="54" t="s">
        <v>199</v>
      </c>
      <c r="E624" s="55">
        <v>0</v>
      </c>
      <c r="F624" s="55">
        <v>0</v>
      </c>
      <c r="G624" s="55">
        <v>0</v>
      </c>
      <c r="H624" s="55">
        <v>5</v>
      </c>
      <c r="I624" s="55">
        <v>5</v>
      </c>
      <c r="J624" s="55">
        <v>0</v>
      </c>
      <c r="K624" s="55">
        <v>10</v>
      </c>
      <c r="L624" s="48">
        <v>33254</v>
      </c>
      <c r="M624" s="48">
        <v>16473</v>
      </c>
      <c r="N624" s="48">
        <v>16781</v>
      </c>
      <c r="O624" s="68" t="s">
        <v>268</v>
      </c>
      <c r="P624" s="68" t="s">
        <v>268</v>
      </c>
      <c r="Q624" s="68" t="s">
        <v>268</v>
      </c>
      <c r="R624" s="68">
        <v>15.03578516870151</v>
      </c>
      <c r="S624" s="68">
        <v>15.03578516870151</v>
      </c>
      <c r="T624" s="68" t="s">
        <v>268</v>
      </c>
      <c r="U624" s="68">
        <v>30.071570337403021</v>
      </c>
      <c r="X624" s="69" t="b">
        <v>0</v>
      </c>
      <c r="Y624" s="48" t="s">
        <v>269</v>
      </c>
    </row>
    <row r="625" spans="1:25">
      <c r="A625" s="59" t="s">
        <v>1202</v>
      </c>
      <c r="B625" s="54" t="s">
        <v>213</v>
      </c>
      <c r="C625" s="54" t="s">
        <v>244</v>
      </c>
      <c r="D625" s="54" t="s">
        <v>149</v>
      </c>
      <c r="E625" s="55">
        <v>0</v>
      </c>
      <c r="F625" s="55">
        <v>0</v>
      </c>
      <c r="G625" s="55">
        <v>0</v>
      </c>
      <c r="H625" s="55">
        <v>0</v>
      </c>
      <c r="I625" s="55">
        <v>0</v>
      </c>
      <c r="J625" s="55">
        <v>0</v>
      </c>
      <c r="K625" s="55">
        <v>0</v>
      </c>
      <c r="L625" s="48">
        <v>33254</v>
      </c>
      <c r="M625" s="48">
        <v>16473</v>
      </c>
      <c r="N625" s="48">
        <v>16781</v>
      </c>
      <c r="O625" s="68" t="s">
        <v>268</v>
      </c>
      <c r="P625" s="68" t="s">
        <v>268</v>
      </c>
      <c r="Q625" s="68" t="s">
        <v>268</v>
      </c>
      <c r="R625" s="68" t="s">
        <v>268</v>
      </c>
      <c r="S625" s="68" t="s">
        <v>268</v>
      </c>
      <c r="T625" s="68" t="s">
        <v>268</v>
      </c>
      <c r="U625" s="68" t="s">
        <v>268</v>
      </c>
      <c r="X625" s="69" t="b">
        <v>0</v>
      </c>
      <c r="Y625" s="48" t="s">
        <v>269</v>
      </c>
    </row>
    <row r="626" spans="1:25">
      <c r="A626" s="59" t="s">
        <v>1203</v>
      </c>
      <c r="B626" s="56" t="s">
        <v>213</v>
      </c>
      <c r="C626" s="56" t="s">
        <v>244</v>
      </c>
      <c r="D626" s="54" t="s">
        <v>93</v>
      </c>
      <c r="E626" s="56">
        <v>0</v>
      </c>
      <c r="F626" s="56">
        <v>0</v>
      </c>
      <c r="G626" s="56">
        <v>0</v>
      </c>
      <c r="H626" s="56">
        <v>0</v>
      </c>
      <c r="I626" s="56">
        <v>0</v>
      </c>
      <c r="J626" s="56">
        <v>0</v>
      </c>
      <c r="K626" s="56">
        <v>0</v>
      </c>
      <c r="L626" s="48">
        <v>33254</v>
      </c>
      <c r="M626" s="48">
        <v>16473</v>
      </c>
      <c r="N626" s="48">
        <v>16781</v>
      </c>
      <c r="O626" s="68" t="s">
        <v>268</v>
      </c>
      <c r="P626" s="68" t="s">
        <v>268</v>
      </c>
      <c r="Q626" s="68" t="s">
        <v>268</v>
      </c>
      <c r="R626" s="68" t="s">
        <v>268</v>
      </c>
      <c r="S626" s="68" t="s">
        <v>268</v>
      </c>
      <c r="T626" s="68" t="s">
        <v>268</v>
      </c>
      <c r="U626" s="68" t="s">
        <v>268</v>
      </c>
      <c r="X626" s="69" t="b">
        <v>0</v>
      </c>
      <c r="Y626" s="48" t="s">
        <v>269</v>
      </c>
    </row>
    <row r="627" spans="1:25">
      <c r="A627" s="59" t="s">
        <v>1204</v>
      </c>
      <c r="B627" s="56" t="s">
        <v>213</v>
      </c>
      <c r="C627" s="56" t="s">
        <v>244</v>
      </c>
      <c r="D627" s="54" t="s">
        <v>152</v>
      </c>
      <c r="E627" s="56">
        <v>0</v>
      </c>
      <c r="F627" s="56">
        <v>0</v>
      </c>
      <c r="G627" s="56">
        <v>0</v>
      </c>
      <c r="H627" s="56">
        <v>0</v>
      </c>
      <c r="I627" s="56">
        <v>0</v>
      </c>
      <c r="J627" s="56">
        <v>0</v>
      </c>
      <c r="K627" s="56">
        <v>0</v>
      </c>
      <c r="L627" s="48">
        <v>33254</v>
      </c>
      <c r="M627" s="48">
        <v>16473</v>
      </c>
      <c r="N627" s="48">
        <v>16781</v>
      </c>
      <c r="O627" s="68" t="s">
        <v>268</v>
      </c>
      <c r="P627" s="68" t="s">
        <v>268</v>
      </c>
      <c r="Q627" s="68" t="s">
        <v>268</v>
      </c>
      <c r="R627" s="68" t="s">
        <v>268</v>
      </c>
      <c r="S627" s="68" t="s">
        <v>268</v>
      </c>
      <c r="T627" s="68" t="s">
        <v>268</v>
      </c>
      <c r="U627" s="68" t="s">
        <v>268</v>
      </c>
      <c r="X627" s="69" t="b">
        <v>0</v>
      </c>
      <c r="Y627" s="48" t="s">
        <v>269</v>
      </c>
    </row>
    <row r="628" spans="1:25">
      <c r="A628" s="59" t="s">
        <v>1205</v>
      </c>
      <c r="B628" s="56" t="s">
        <v>213</v>
      </c>
      <c r="C628" s="56" t="s">
        <v>244</v>
      </c>
      <c r="D628" s="54" t="s">
        <v>153</v>
      </c>
      <c r="E628" s="56">
        <v>0</v>
      </c>
      <c r="F628" s="56">
        <v>0</v>
      </c>
      <c r="G628" s="56">
        <v>5</v>
      </c>
      <c r="H628" s="56">
        <v>5</v>
      </c>
      <c r="I628" s="56">
        <v>0</v>
      </c>
      <c r="J628" s="56">
        <v>0</v>
      </c>
      <c r="K628" s="56">
        <v>10</v>
      </c>
      <c r="L628" s="48">
        <v>33254</v>
      </c>
      <c r="M628" s="48">
        <v>16473</v>
      </c>
      <c r="N628" s="48">
        <v>16781</v>
      </c>
      <c r="O628" s="68" t="s">
        <v>268</v>
      </c>
      <c r="P628" s="68" t="s">
        <v>268</v>
      </c>
      <c r="Q628" s="68">
        <v>15.03578516870151</v>
      </c>
      <c r="R628" s="68">
        <v>15.03578516870151</v>
      </c>
      <c r="S628" s="68" t="s">
        <v>268</v>
      </c>
      <c r="T628" s="68" t="s">
        <v>268</v>
      </c>
      <c r="U628" s="68">
        <v>30.071570337403021</v>
      </c>
      <c r="X628" s="69" t="b">
        <v>0</v>
      </c>
      <c r="Y628" s="48" t="s">
        <v>269</v>
      </c>
    </row>
    <row r="629" spans="1:25">
      <c r="A629" s="59" t="s">
        <v>1206</v>
      </c>
      <c r="B629" s="56" t="s">
        <v>213</v>
      </c>
      <c r="C629" s="56" t="s">
        <v>244</v>
      </c>
      <c r="D629" s="54" t="s">
        <v>97</v>
      </c>
      <c r="E629" s="56">
        <v>0</v>
      </c>
      <c r="F629" s="56">
        <v>5</v>
      </c>
      <c r="G629" s="56">
        <v>9</v>
      </c>
      <c r="H629" s="56">
        <v>5</v>
      </c>
      <c r="I629" s="56">
        <v>5</v>
      </c>
      <c r="J629" s="56">
        <v>0</v>
      </c>
      <c r="K629" s="56">
        <v>24</v>
      </c>
      <c r="L629" s="48">
        <v>33254</v>
      </c>
      <c r="M629" s="48">
        <v>16473</v>
      </c>
      <c r="N629" s="48">
        <v>16781</v>
      </c>
      <c r="O629" s="68" t="s">
        <v>268</v>
      </c>
      <c r="P629" s="68">
        <v>15.03578516870151</v>
      </c>
      <c r="Q629" s="68">
        <v>27.064413303662718</v>
      </c>
      <c r="R629" s="68">
        <v>15.03578516870151</v>
      </c>
      <c r="S629" s="68">
        <v>15.03578516870151</v>
      </c>
      <c r="T629" s="68" t="s">
        <v>268</v>
      </c>
      <c r="U629" s="68">
        <v>72.171768809767244</v>
      </c>
      <c r="X629" s="69" t="b">
        <v>0</v>
      </c>
      <c r="Y629" s="48" t="s">
        <v>269</v>
      </c>
    </row>
    <row r="630" spans="1:25">
      <c r="A630" s="59" t="s">
        <v>1207</v>
      </c>
      <c r="B630" s="56" t="s">
        <v>213</v>
      </c>
      <c r="C630" s="56" t="s">
        <v>244</v>
      </c>
      <c r="D630" s="54" t="s">
        <v>285</v>
      </c>
      <c r="E630" s="56">
        <v>0</v>
      </c>
      <c r="F630" s="56">
        <v>0</v>
      </c>
      <c r="G630" s="56">
        <v>0</v>
      </c>
      <c r="H630" s="56">
        <v>0</v>
      </c>
      <c r="I630" s="56">
        <v>0</v>
      </c>
      <c r="J630" s="56">
        <v>0</v>
      </c>
      <c r="K630" s="56">
        <v>0</v>
      </c>
      <c r="L630" s="48">
        <v>33254</v>
      </c>
      <c r="M630" s="48">
        <v>16473</v>
      </c>
      <c r="N630" s="48">
        <v>16781</v>
      </c>
      <c r="O630" s="68" t="s">
        <v>268</v>
      </c>
      <c r="P630" s="68" t="s">
        <v>268</v>
      </c>
      <c r="Q630" s="68" t="s">
        <v>268</v>
      </c>
      <c r="R630" s="68" t="s">
        <v>268</v>
      </c>
      <c r="S630" s="68" t="s">
        <v>268</v>
      </c>
      <c r="T630" s="68" t="s">
        <v>268</v>
      </c>
      <c r="U630" s="68" t="s">
        <v>268</v>
      </c>
      <c r="X630" s="69" t="b">
        <v>0</v>
      </c>
      <c r="Y630" s="48" t="s">
        <v>269</v>
      </c>
    </row>
    <row r="631" spans="1:25">
      <c r="A631" s="59" t="s">
        <v>1208</v>
      </c>
      <c r="B631" s="54" t="s">
        <v>213</v>
      </c>
      <c r="C631" s="54" t="s">
        <v>244</v>
      </c>
      <c r="D631" s="54" t="s">
        <v>287</v>
      </c>
      <c r="E631" s="55">
        <v>5</v>
      </c>
      <c r="F631" s="55">
        <v>0</v>
      </c>
      <c r="G631" s="55">
        <v>5</v>
      </c>
      <c r="H631" s="55">
        <v>6</v>
      </c>
      <c r="I631" s="55">
        <v>5</v>
      </c>
      <c r="J631" s="55">
        <v>0</v>
      </c>
      <c r="K631" s="55">
        <v>21</v>
      </c>
      <c r="L631" s="48">
        <v>33254</v>
      </c>
      <c r="M631" s="48">
        <v>16473</v>
      </c>
      <c r="N631" s="48">
        <v>16781</v>
      </c>
      <c r="O631" s="68">
        <v>15.03578516870151</v>
      </c>
      <c r="P631" s="68" t="s">
        <v>268</v>
      </c>
      <c r="Q631" s="68">
        <v>15.03578516870151</v>
      </c>
      <c r="R631" s="68">
        <v>18.042942202441811</v>
      </c>
      <c r="S631" s="68">
        <v>15.03578516870151</v>
      </c>
      <c r="T631" s="68" t="s">
        <v>268</v>
      </c>
      <c r="U631" s="68">
        <v>63.150297708546333</v>
      </c>
      <c r="X631" s="69" t="b">
        <v>0</v>
      </c>
      <c r="Y631" s="48" t="s">
        <v>269</v>
      </c>
    </row>
    <row r="632" spans="1:25">
      <c r="A632" s="59" t="s">
        <v>1209</v>
      </c>
      <c r="B632" s="54" t="s">
        <v>213</v>
      </c>
      <c r="C632" s="54" t="s">
        <v>244</v>
      </c>
      <c r="D632" s="54" t="s">
        <v>126</v>
      </c>
      <c r="E632" s="56">
        <v>0</v>
      </c>
      <c r="F632" s="56">
        <v>0</v>
      </c>
      <c r="G632" s="56">
        <v>0</v>
      </c>
      <c r="H632" s="56">
        <v>0</v>
      </c>
      <c r="I632" s="56">
        <v>0</v>
      </c>
      <c r="J632" s="56">
        <v>0</v>
      </c>
      <c r="K632" s="56">
        <v>0</v>
      </c>
      <c r="L632" s="48">
        <v>33254</v>
      </c>
      <c r="M632" s="48">
        <v>16473</v>
      </c>
      <c r="N632" s="48">
        <v>16781</v>
      </c>
      <c r="O632" s="68" t="s">
        <v>268</v>
      </c>
      <c r="P632" s="68" t="s">
        <v>268</v>
      </c>
      <c r="Q632" s="68" t="s">
        <v>268</v>
      </c>
      <c r="R632" s="68" t="s">
        <v>268</v>
      </c>
      <c r="S632" s="68" t="s">
        <v>268</v>
      </c>
      <c r="T632" s="68" t="s">
        <v>268</v>
      </c>
      <c r="U632" s="68" t="s">
        <v>268</v>
      </c>
      <c r="X632" s="69" t="b">
        <v>0</v>
      </c>
      <c r="Y632" s="48" t="s">
        <v>269</v>
      </c>
    </row>
    <row r="633" spans="1:25">
      <c r="A633" s="59" t="s">
        <v>1210</v>
      </c>
      <c r="B633" s="56" t="s">
        <v>213</v>
      </c>
      <c r="C633" s="56" t="s">
        <v>244</v>
      </c>
      <c r="D633" s="54" t="s">
        <v>130</v>
      </c>
      <c r="E633" s="56">
        <v>0</v>
      </c>
      <c r="F633" s="56">
        <v>5</v>
      </c>
      <c r="G633" s="56">
        <v>6</v>
      </c>
      <c r="H633" s="56">
        <v>7</v>
      </c>
      <c r="I633" s="56">
        <v>6</v>
      </c>
      <c r="J633" s="56">
        <v>0</v>
      </c>
      <c r="K633" s="56">
        <v>24</v>
      </c>
      <c r="L633" s="48">
        <v>33254</v>
      </c>
      <c r="M633" s="48">
        <v>16473</v>
      </c>
      <c r="N633" s="48">
        <v>16781</v>
      </c>
      <c r="O633" s="68" t="s">
        <v>268</v>
      </c>
      <c r="P633" s="68">
        <v>30.352698354883753</v>
      </c>
      <c r="Q633" s="68">
        <v>36.423238025860499</v>
      </c>
      <c r="R633" s="68">
        <v>42.493777696837249</v>
      </c>
      <c r="S633" s="68">
        <v>36.423238025860499</v>
      </c>
      <c r="T633" s="68" t="s">
        <v>268</v>
      </c>
      <c r="U633" s="68">
        <v>145.692952103442</v>
      </c>
      <c r="X633" s="69" t="b">
        <v>0</v>
      </c>
      <c r="Y633" s="48" t="s">
        <v>269</v>
      </c>
    </row>
    <row r="634" spans="1:25">
      <c r="A634" s="59" t="s">
        <v>1211</v>
      </c>
      <c r="B634" s="56" t="s">
        <v>213</v>
      </c>
      <c r="C634" s="56" t="s">
        <v>244</v>
      </c>
      <c r="D634" s="54" t="s">
        <v>159</v>
      </c>
      <c r="E634" s="56">
        <v>0</v>
      </c>
      <c r="F634" s="56">
        <v>0</v>
      </c>
      <c r="G634" s="56">
        <v>0</v>
      </c>
      <c r="H634" s="56">
        <v>0</v>
      </c>
      <c r="I634" s="56">
        <v>0</v>
      </c>
      <c r="J634" s="56">
        <v>0</v>
      </c>
      <c r="K634" s="56">
        <v>0</v>
      </c>
      <c r="L634" s="48">
        <v>33254</v>
      </c>
      <c r="M634" s="48">
        <v>16473</v>
      </c>
      <c r="N634" s="48">
        <v>16781</v>
      </c>
      <c r="O634" s="68" t="s">
        <v>268</v>
      </c>
      <c r="P634" s="68" t="s">
        <v>268</v>
      </c>
      <c r="Q634" s="68" t="s">
        <v>268</v>
      </c>
      <c r="R634" s="68" t="s">
        <v>268</v>
      </c>
      <c r="S634" s="68" t="s">
        <v>268</v>
      </c>
      <c r="T634" s="68" t="s">
        <v>268</v>
      </c>
      <c r="U634" s="68" t="s">
        <v>268</v>
      </c>
      <c r="X634" s="69" t="b">
        <v>0</v>
      </c>
      <c r="Y634" s="48" t="s">
        <v>269</v>
      </c>
    </row>
    <row r="635" spans="1:25">
      <c r="A635" s="59" t="s">
        <v>1212</v>
      </c>
      <c r="B635" s="56" t="s">
        <v>213</v>
      </c>
      <c r="C635" s="56" t="s">
        <v>244</v>
      </c>
      <c r="D635" s="54" t="s">
        <v>140</v>
      </c>
      <c r="E635" s="56">
        <v>0</v>
      </c>
      <c r="F635" s="56">
        <v>0</v>
      </c>
      <c r="G635" s="56">
        <v>0</v>
      </c>
      <c r="H635" s="56">
        <v>0</v>
      </c>
      <c r="I635" s="56">
        <v>0</v>
      </c>
      <c r="J635" s="56">
        <v>0</v>
      </c>
      <c r="K635" s="56">
        <v>0</v>
      </c>
      <c r="L635" s="48">
        <v>33254</v>
      </c>
      <c r="M635" s="48">
        <v>16473</v>
      </c>
      <c r="N635" s="48">
        <v>16781</v>
      </c>
      <c r="O635" s="68" t="s">
        <v>268</v>
      </c>
      <c r="P635" s="68" t="s">
        <v>268</v>
      </c>
      <c r="Q635" s="68" t="s">
        <v>268</v>
      </c>
      <c r="R635" s="68" t="s">
        <v>268</v>
      </c>
      <c r="S635" s="68" t="s">
        <v>268</v>
      </c>
      <c r="T635" s="68" t="s">
        <v>268</v>
      </c>
      <c r="U635" s="68" t="s">
        <v>268</v>
      </c>
      <c r="X635" s="69" t="b">
        <v>0</v>
      </c>
      <c r="Y635" s="48" t="s">
        <v>269</v>
      </c>
    </row>
    <row r="636" spans="1:25">
      <c r="A636" s="59" t="s">
        <v>1213</v>
      </c>
      <c r="B636" s="56" t="s">
        <v>213</v>
      </c>
      <c r="C636" s="56" t="s">
        <v>244</v>
      </c>
      <c r="D636" s="54" t="s">
        <v>144</v>
      </c>
      <c r="E636" s="56">
        <v>6</v>
      </c>
      <c r="F636" s="56">
        <v>5</v>
      </c>
      <c r="G636" s="56">
        <v>6</v>
      </c>
      <c r="H636" s="56">
        <v>12</v>
      </c>
      <c r="I636" s="56">
        <v>12</v>
      </c>
      <c r="J636" s="56">
        <v>0</v>
      </c>
      <c r="K636" s="56">
        <v>41</v>
      </c>
      <c r="L636" s="48">
        <v>33254</v>
      </c>
      <c r="M636" s="48">
        <v>16473</v>
      </c>
      <c r="N636" s="48">
        <v>16781</v>
      </c>
      <c r="O636" s="68">
        <v>36.423238025860499</v>
      </c>
      <c r="P636" s="68">
        <v>30.352698354883753</v>
      </c>
      <c r="Q636" s="68">
        <v>36.423238025860499</v>
      </c>
      <c r="R636" s="68">
        <v>72.846476051720998</v>
      </c>
      <c r="S636" s="68">
        <v>72.846476051720998</v>
      </c>
      <c r="T636" s="68" t="s">
        <v>268</v>
      </c>
      <c r="U636" s="68">
        <v>248.89212651004675</v>
      </c>
      <c r="X636" s="69" t="b">
        <v>0</v>
      </c>
      <c r="Y636" s="48" t="s">
        <v>269</v>
      </c>
    </row>
    <row r="637" spans="1:25">
      <c r="A637" s="59" t="s">
        <v>1214</v>
      </c>
      <c r="B637" s="56" t="s">
        <v>213</v>
      </c>
      <c r="C637" s="56" t="s">
        <v>244</v>
      </c>
      <c r="D637" s="54" t="s">
        <v>58</v>
      </c>
      <c r="E637" s="56">
        <v>0</v>
      </c>
      <c r="F637" s="56">
        <v>0</v>
      </c>
      <c r="G637" s="56">
        <v>0</v>
      </c>
      <c r="H637" s="56">
        <v>0</v>
      </c>
      <c r="I637" s="56">
        <v>0</v>
      </c>
      <c r="J637" s="56">
        <v>0</v>
      </c>
      <c r="K637" s="56">
        <v>0</v>
      </c>
      <c r="L637" s="48">
        <v>33254</v>
      </c>
      <c r="M637" s="48">
        <v>16473</v>
      </c>
      <c r="N637" s="48">
        <v>16781</v>
      </c>
      <c r="O637" s="68" t="s">
        <v>268</v>
      </c>
      <c r="P637" s="68" t="s">
        <v>268</v>
      </c>
      <c r="Q637" s="68" t="s">
        <v>268</v>
      </c>
      <c r="R637" s="68" t="s">
        <v>268</v>
      </c>
      <c r="S637" s="68" t="s">
        <v>268</v>
      </c>
      <c r="T637" s="68" t="s">
        <v>268</v>
      </c>
      <c r="U637" s="68" t="s">
        <v>268</v>
      </c>
      <c r="X637" s="69" t="b">
        <v>0</v>
      </c>
      <c r="Y637" s="48" t="s">
        <v>269</v>
      </c>
    </row>
    <row r="638" spans="1:25">
      <c r="A638" s="59" t="s">
        <v>1215</v>
      </c>
      <c r="B638" s="54" t="s">
        <v>213</v>
      </c>
      <c r="C638" s="54" t="s">
        <v>244</v>
      </c>
      <c r="D638" s="54" t="s">
        <v>62</v>
      </c>
      <c r="E638" s="55">
        <v>9</v>
      </c>
      <c r="F638" s="55">
        <v>6</v>
      </c>
      <c r="G638" s="55">
        <v>13</v>
      </c>
      <c r="H638" s="55">
        <v>5</v>
      </c>
      <c r="I638" s="55">
        <v>12</v>
      </c>
      <c r="J638" s="55">
        <v>0</v>
      </c>
      <c r="K638" s="55">
        <v>45</v>
      </c>
      <c r="L638" s="48">
        <v>33254</v>
      </c>
      <c r="M638" s="48">
        <v>16473</v>
      </c>
      <c r="N638" s="48">
        <v>16781</v>
      </c>
      <c r="O638" s="68">
        <v>27.064413303662718</v>
      </c>
      <c r="P638" s="68">
        <v>18.042942202441811</v>
      </c>
      <c r="Q638" s="68">
        <v>39.093041438623928</v>
      </c>
      <c r="R638" s="68">
        <v>15.03578516870151</v>
      </c>
      <c r="S638" s="68">
        <v>36.085884404883622</v>
      </c>
      <c r="T638" s="68" t="s">
        <v>268</v>
      </c>
      <c r="U638" s="68">
        <v>135.32206651831359</v>
      </c>
      <c r="X638" s="69" t="b">
        <v>0</v>
      </c>
      <c r="Y638" s="48" t="s">
        <v>269</v>
      </c>
    </row>
    <row r="639" spans="1:25">
      <c r="A639" s="59" t="s">
        <v>1216</v>
      </c>
      <c r="B639" s="54" t="s">
        <v>213</v>
      </c>
      <c r="C639" s="54" t="s">
        <v>244</v>
      </c>
      <c r="D639" s="54" t="s">
        <v>272</v>
      </c>
      <c r="E639" s="56">
        <v>0</v>
      </c>
      <c r="F639" s="56">
        <v>0</v>
      </c>
      <c r="G639" s="56">
        <v>5</v>
      </c>
      <c r="H639" s="56">
        <v>0</v>
      </c>
      <c r="I639" s="56">
        <v>0</v>
      </c>
      <c r="J639" s="56">
        <v>0</v>
      </c>
      <c r="K639" s="56">
        <v>5</v>
      </c>
      <c r="L639" s="48">
        <v>33254</v>
      </c>
      <c r="M639" s="48">
        <v>16473</v>
      </c>
      <c r="N639" s="48">
        <v>16781</v>
      </c>
      <c r="O639" s="68" t="s">
        <v>268</v>
      </c>
      <c r="P639" s="68" t="s">
        <v>268</v>
      </c>
      <c r="Q639" s="68">
        <v>15.03578516870151</v>
      </c>
      <c r="R639" s="68" t="s">
        <v>268</v>
      </c>
      <c r="S639" s="68" t="s">
        <v>268</v>
      </c>
      <c r="T639" s="68" t="s">
        <v>268</v>
      </c>
      <c r="U639" s="68">
        <v>15.03578516870151</v>
      </c>
      <c r="X639" s="69" t="b">
        <v>0</v>
      </c>
      <c r="Y639" s="48" t="s">
        <v>269</v>
      </c>
    </row>
    <row r="640" spans="1:25">
      <c r="A640" s="59" t="s">
        <v>1217</v>
      </c>
      <c r="B640" s="56" t="s">
        <v>209</v>
      </c>
      <c r="C640" s="56" t="s">
        <v>244</v>
      </c>
      <c r="D640" s="54" t="s">
        <v>198</v>
      </c>
      <c r="E640" s="56">
        <v>0</v>
      </c>
      <c r="F640" s="56">
        <v>0</v>
      </c>
      <c r="G640" s="56">
        <v>5</v>
      </c>
      <c r="H640" s="56">
        <v>5</v>
      </c>
      <c r="I640" s="56">
        <v>5</v>
      </c>
      <c r="J640" s="56">
        <v>0</v>
      </c>
      <c r="K640" s="56">
        <v>15</v>
      </c>
      <c r="L640" s="48">
        <v>33254</v>
      </c>
      <c r="M640" s="48">
        <v>16473</v>
      </c>
      <c r="N640" s="48">
        <v>16781</v>
      </c>
      <c r="O640" s="68" t="s">
        <v>268</v>
      </c>
      <c r="P640" s="68" t="s">
        <v>268</v>
      </c>
      <c r="Q640" s="68">
        <v>15.03578516870151</v>
      </c>
      <c r="R640" s="68">
        <v>15.03578516870151</v>
      </c>
      <c r="S640" s="68">
        <v>15.03578516870151</v>
      </c>
      <c r="T640" s="68" t="s">
        <v>268</v>
      </c>
      <c r="U640" s="68">
        <v>45.107355506104525</v>
      </c>
      <c r="X640" s="69" t="b">
        <v>0</v>
      </c>
      <c r="Y640" s="48" t="s">
        <v>269</v>
      </c>
    </row>
    <row r="641" spans="1:25">
      <c r="A641" s="59" t="s">
        <v>1218</v>
      </c>
      <c r="B641" s="56" t="s">
        <v>209</v>
      </c>
      <c r="C641" s="56" t="s">
        <v>244</v>
      </c>
      <c r="D641" s="54" t="s">
        <v>277</v>
      </c>
      <c r="E641" s="56">
        <v>0</v>
      </c>
      <c r="F641" s="56">
        <v>0</v>
      </c>
      <c r="G641" s="56">
        <v>0</v>
      </c>
      <c r="H641" s="56">
        <v>0</v>
      </c>
      <c r="I641" s="56">
        <v>5</v>
      </c>
      <c r="J641" s="56">
        <v>0</v>
      </c>
      <c r="K641" s="56">
        <v>5</v>
      </c>
      <c r="L641" s="48">
        <v>33254</v>
      </c>
      <c r="M641" s="48">
        <v>16473</v>
      </c>
      <c r="N641" s="48">
        <v>16781</v>
      </c>
      <c r="O641" s="68" t="s">
        <v>268</v>
      </c>
      <c r="P641" s="68" t="s">
        <v>268</v>
      </c>
      <c r="Q641" s="68" t="s">
        <v>268</v>
      </c>
      <c r="R641" s="68" t="s">
        <v>268</v>
      </c>
      <c r="S641" s="68">
        <v>15.03578516870151</v>
      </c>
      <c r="T641" s="68" t="s">
        <v>268</v>
      </c>
      <c r="U641" s="68">
        <v>15.03578516870151</v>
      </c>
      <c r="X641" s="69" t="b">
        <v>0</v>
      </c>
      <c r="Y641" s="48" t="s">
        <v>269</v>
      </c>
    </row>
    <row r="642" spans="1:25">
      <c r="A642" s="59" t="s">
        <v>1219</v>
      </c>
      <c r="B642" s="56" t="s">
        <v>209</v>
      </c>
      <c r="C642" s="56" t="s">
        <v>244</v>
      </c>
      <c r="D642" s="54" t="s">
        <v>199</v>
      </c>
      <c r="E642" s="56">
        <v>0</v>
      </c>
      <c r="F642" s="56">
        <v>0</v>
      </c>
      <c r="G642" s="56">
        <v>5</v>
      </c>
      <c r="H642" s="56">
        <v>0</v>
      </c>
      <c r="I642" s="56">
        <v>0</v>
      </c>
      <c r="J642" s="56">
        <v>0</v>
      </c>
      <c r="K642" s="56">
        <v>5</v>
      </c>
      <c r="L642" s="48">
        <v>33254</v>
      </c>
      <c r="M642" s="48">
        <v>16473</v>
      </c>
      <c r="N642" s="48">
        <v>16781</v>
      </c>
      <c r="O642" s="68" t="s">
        <v>268</v>
      </c>
      <c r="P642" s="68" t="s">
        <v>268</v>
      </c>
      <c r="Q642" s="68">
        <v>15.03578516870151</v>
      </c>
      <c r="R642" s="68" t="s">
        <v>268</v>
      </c>
      <c r="S642" s="68" t="s">
        <v>268</v>
      </c>
      <c r="T642" s="68" t="s">
        <v>268</v>
      </c>
      <c r="U642" s="68">
        <v>15.03578516870151</v>
      </c>
      <c r="X642" s="69" t="b">
        <v>0</v>
      </c>
      <c r="Y642" s="48" t="s">
        <v>269</v>
      </c>
    </row>
    <row r="643" spans="1:25">
      <c r="A643" s="59" t="s">
        <v>1220</v>
      </c>
      <c r="B643" s="56" t="s">
        <v>209</v>
      </c>
      <c r="C643" s="56" t="s">
        <v>244</v>
      </c>
      <c r="D643" s="54" t="s">
        <v>149</v>
      </c>
      <c r="E643" s="56">
        <v>0</v>
      </c>
      <c r="F643" s="56">
        <v>0</v>
      </c>
      <c r="G643" s="56">
        <v>0</v>
      </c>
      <c r="H643" s="56">
        <v>0</v>
      </c>
      <c r="I643" s="56">
        <v>0</v>
      </c>
      <c r="J643" s="56">
        <v>0</v>
      </c>
      <c r="K643" s="56">
        <v>0</v>
      </c>
      <c r="L643" s="48">
        <v>33254</v>
      </c>
      <c r="M643" s="48">
        <v>16473</v>
      </c>
      <c r="N643" s="48">
        <v>16781</v>
      </c>
      <c r="O643" s="68" t="s">
        <v>268</v>
      </c>
      <c r="P643" s="68" t="s">
        <v>268</v>
      </c>
      <c r="Q643" s="68" t="s">
        <v>268</v>
      </c>
      <c r="R643" s="68" t="s">
        <v>268</v>
      </c>
      <c r="S643" s="68" t="s">
        <v>268</v>
      </c>
      <c r="T643" s="68" t="s">
        <v>268</v>
      </c>
      <c r="U643" s="68" t="s">
        <v>268</v>
      </c>
      <c r="X643" s="69" t="b">
        <v>0</v>
      </c>
      <c r="Y643" s="48" t="s">
        <v>269</v>
      </c>
    </row>
    <row r="644" spans="1:25">
      <c r="A644" s="59" t="s">
        <v>1221</v>
      </c>
      <c r="B644" s="54" t="s">
        <v>209</v>
      </c>
      <c r="C644" s="54" t="s">
        <v>244</v>
      </c>
      <c r="D644" s="54" t="s">
        <v>93</v>
      </c>
      <c r="E644" s="55">
        <v>0</v>
      </c>
      <c r="F644" s="55">
        <v>0</v>
      </c>
      <c r="G644" s="55">
        <v>0</v>
      </c>
      <c r="H644" s="55">
        <v>0</v>
      </c>
      <c r="I644" s="55">
        <v>0</v>
      </c>
      <c r="J644" s="55">
        <v>0</v>
      </c>
      <c r="K644" s="55">
        <v>0</v>
      </c>
      <c r="L644" s="48">
        <v>33254</v>
      </c>
      <c r="M644" s="48">
        <v>16473</v>
      </c>
      <c r="N644" s="48">
        <v>16781</v>
      </c>
      <c r="O644" s="68" t="s">
        <v>268</v>
      </c>
      <c r="P644" s="68" t="s">
        <v>268</v>
      </c>
      <c r="Q644" s="68" t="s">
        <v>268</v>
      </c>
      <c r="R644" s="68" t="s">
        <v>268</v>
      </c>
      <c r="S644" s="68" t="s">
        <v>268</v>
      </c>
      <c r="T644" s="68" t="s">
        <v>268</v>
      </c>
      <c r="U644" s="68" t="s">
        <v>268</v>
      </c>
      <c r="X644" s="69" t="b">
        <v>0</v>
      </c>
      <c r="Y644" s="48" t="s">
        <v>269</v>
      </c>
    </row>
    <row r="645" spans="1:25">
      <c r="A645" s="59" t="s">
        <v>1222</v>
      </c>
      <c r="B645" s="54" t="s">
        <v>209</v>
      </c>
      <c r="C645" s="54" t="s">
        <v>244</v>
      </c>
      <c r="D645" s="54" t="s">
        <v>152</v>
      </c>
      <c r="E645" s="55">
        <v>0</v>
      </c>
      <c r="F645" s="55">
        <v>0</v>
      </c>
      <c r="G645" s="55">
        <v>0</v>
      </c>
      <c r="H645" s="55">
        <v>0</v>
      </c>
      <c r="I645" s="55">
        <v>0</v>
      </c>
      <c r="J645" s="55">
        <v>0</v>
      </c>
      <c r="K645" s="55">
        <v>0</v>
      </c>
      <c r="L645" s="48">
        <v>33254</v>
      </c>
      <c r="M645" s="48">
        <v>16473</v>
      </c>
      <c r="N645" s="48">
        <v>16781</v>
      </c>
      <c r="O645" s="68" t="s">
        <v>268</v>
      </c>
      <c r="P645" s="68" t="s">
        <v>268</v>
      </c>
      <c r="Q645" s="68" t="s">
        <v>268</v>
      </c>
      <c r="R645" s="68" t="s">
        <v>268</v>
      </c>
      <c r="S645" s="68" t="s">
        <v>268</v>
      </c>
      <c r="T645" s="68" t="s">
        <v>268</v>
      </c>
      <c r="U645" s="68" t="s">
        <v>268</v>
      </c>
      <c r="X645" s="69" t="b">
        <v>0</v>
      </c>
      <c r="Y645" s="48" t="s">
        <v>269</v>
      </c>
    </row>
    <row r="646" spans="1:25">
      <c r="A646" s="59" t="s">
        <v>1223</v>
      </c>
      <c r="B646" s="54" t="s">
        <v>209</v>
      </c>
      <c r="C646" s="54" t="s">
        <v>244</v>
      </c>
      <c r="D646" s="54" t="s">
        <v>153</v>
      </c>
      <c r="E646" s="56">
        <v>5</v>
      </c>
      <c r="F646" s="56">
        <v>0</v>
      </c>
      <c r="G646" s="56">
        <v>6</v>
      </c>
      <c r="H646" s="56">
        <v>5</v>
      </c>
      <c r="I646" s="56">
        <v>0</v>
      </c>
      <c r="J646" s="56">
        <v>0</v>
      </c>
      <c r="K646" s="56">
        <v>16</v>
      </c>
      <c r="L646" s="48">
        <v>33254</v>
      </c>
      <c r="M646" s="48">
        <v>16473</v>
      </c>
      <c r="N646" s="48">
        <v>16781</v>
      </c>
      <c r="O646" s="68">
        <v>15.03578516870151</v>
      </c>
      <c r="P646" s="68" t="s">
        <v>268</v>
      </c>
      <c r="Q646" s="68">
        <v>18.042942202441811</v>
      </c>
      <c r="R646" s="68">
        <v>15.03578516870151</v>
      </c>
      <c r="S646" s="68" t="s">
        <v>268</v>
      </c>
      <c r="T646" s="68" t="s">
        <v>268</v>
      </c>
      <c r="U646" s="68">
        <v>48.114512539844831</v>
      </c>
      <c r="X646" s="69" t="b">
        <v>0</v>
      </c>
      <c r="Y646" s="48" t="s">
        <v>269</v>
      </c>
    </row>
    <row r="647" spans="1:25">
      <c r="A647" s="59" t="s">
        <v>1224</v>
      </c>
      <c r="B647" s="56" t="s">
        <v>209</v>
      </c>
      <c r="C647" s="56" t="s">
        <v>244</v>
      </c>
      <c r="D647" s="54" t="s">
        <v>97</v>
      </c>
      <c r="E647" s="56">
        <v>0</v>
      </c>
      <c r="F647" s="56">
        <v>0</v>
      </c>
      <c r="G647" s="56">
        <v>5</v>
      </c>
      <c r="H647" s="56">
        <v>0</v>
      </c>
      <c r="I647" s="56">
        <v>5</v>
      </c>
      <c r="J647" s="56">
        <v>0</v>
      </c>
      <c r="K647" s="56">
        <v>10</v>
      </c>
      <c r="L647" s="48">
        <v>33254</v>
      </c>
      <c r="M647" s="48">
        <v>16473</v>
      </c>
      <c r="N647" s="48">
        <v>16781</v>
      </c>
      <c r="O647" s="68" t="s">
        <v>268</v>
      </c>
      <c r="P647" s="68" t="s">
        <v>268</v>
      </c>
      <c r="Q647" s="68">
        <v>15.03578516870151</v>
      </c>
      <c r="R647" s="68" t="s">
        <v>268</v>
      </c>
      <c r="S647" s="68">
        <v>15.03578516870151</v>
      </c>
      <c r="T647" s="68" t="s">
        <v>268</v>
      </c>
      <c r="U647" s="68">
        <v>30.071570337403021</v>
      </c>
      <c r="X647" s="69" t="b">
        <v>0</v>
      </c>
      <c r="Y647" s="48" t="s">
        <v>269</v>
      </c>
    </row>
    <row r="648" spans="1:25">
      <c r="A648" s="59" t="s">
        <v>1225</v>
      </c>
      <c r="B648" s="56" t="s">
        <v>209</v>
      </c>
      <c r="C648" s="56" t="s">
        <v>244</v>
      </c>
      <c r="D648" s="54" t="s">
        <v>285</v>
      </c>
      <c r="E648" s="56">
        <v>0</v>
      </c>
      <c r="F648" s="56">
        <v>0</v>
      </c>
      <c r="G648" s="56">
        <v>5</v>
      </c>
      <c r="H648" s="56">
        <v>0</v>
      </c>
      <c r="I648" s="56">
        <v>0</v>
      </c>
      <c r="J648" s="56">
        <v>0</v>
      </c>
      <c r="K648" s="56">
        <v>5</v>
      </c>
      <c r="L648" s="48">
        <v>33254</v>
      </c>
      <c r="M648" s="48">
        <v>16473</v>
      </c>
      <c r="N648" s="48">
        <v>16781</v>
      </c>
      <c r="O648" s="68" t="s">
        <v>268</v>
      </c>
      <c r="P648" s="68" t="s">
        <v>268</v>
      </c>
      <c r="Q648" s="68">
        <v>15.03578516870151</v>
      </c>
      <c r="R648" s="68" t="s">
        <v>268</v>
      </c>
      <c r="S648" s="68" t="s">
        <v>268</v>
      </c>
      <c r="T648" s="68" t="s">
        <v>268</v>
      </c>
      <c r="U648" s="68">
        <v>15.03578516870151</v>
      </c>
      <c r="X648" s="69" t="b">
        <v>0</v>
      </c>
      <c r="Y648" s="48" t="s">
        <v>269</v>
      </c>
    </row>
    <row r="649" spans="1:25">
      <c r="A649" s="59" t="s">
        <v>1226</v>
      </c>
      <c r="B649" s="56" t="s">
        <v>209</v>
      </c>
      <c r="C649" s="56" t="s">
        <v>244</v>
      </c>
      <c r="D649" s="54" t="s">
        <v>287</v>
      </c>
      <c r="E649" s="56">
        <v>0</v>
      </c>
      <c r="F649" s="56">
        <v>0</v>
      </c>
      <c r="G649" s="56">
        <v>5</v>
      </c>
      <c r="H649" s="56">
        <v>5</v>
      </c>
      <c r="I649" s="56">
        <v>0</v>
      </c>
      <c r="J649" s="56">
        <v>0</v>
      </c>
      <c r="K649" s="56">
        <v>10</v>
      </c>
      <c r="L649" s="48">
        <v>33254</v>
      </c>
      <c r="M649" s="48">
        <v>16473</v>
      </c>
      <c r="N649" s="48">
        <v>16781</v>
      </c>
      <c r="O649" s="68" t="s">
        <v>268</v>
      </c>
      <c r="P649" s="68" t="s">
        <v>268</v>
      </c>
      <c r="Q649" s="68">
        <v>15.03578516870151</v>
      </c>
      <c r="R649" s="68">
        <v>15.03578516870151</v>
      </c>
      <c r="S649" s="68" t="s">
        <v>268</v>
      </c>
      <c r="T649" s="68" t="s">
        <v>268</v>
      </c>
      <c r="U649" s="68">
        <v>30.071570337403021</v>
      </c>
      <c r="X649" s="69" t="b">
        <v>0</v>
      </c>
      <c r="Y649" s="48" t="s">
        <v>269</v>
      </c>
    </row>
    <row r="650" spans="1:25">
      <c r="A650" s="59" t="s">
        <v>1227</v>
      </c>
      <c r="B650" s="56" t="s">
        <v>209</v>
      </c>
      <c r="C650" s="56" t="s">
        <v>244</v>
      </c>
      <c r="D650" s="54" t="s">
        <v>126</v>
      </c>
      <c r="E650" s="56">
        <v>5</v>
      </c>
      <c r="F650" s="56">
        <v>0</v>
      </c>
      <c r="G650" s="56">
        <v>0</v>
      </c>
      <c r="H650" s="56">
        <v>0</v>
      </c>
      <c r="I650" s="56">
        <v>0</v>
      </c>
      <c r="J650" s="56">
        <v>0</v>
      </c>
      <c r="K650" s="56">
        <v>5</v>
      </c>
      <c r="L650" s="48">
        <v>33254</v>
      </c>
      <c r="M650" s="48">
        <v>16473</v>
      </c>
      <c r="N650" s="48">
        <v>16781</v>
      </c>
      <c r="O650" s="68">
        <v>15.03578516870151</v>
      </c>
      <c r="P650" s="68" t="s">
        <v>268</v>
      </c>
      <c r="Q650" s="68" t="s">
        <v>268</v>
      </c>
      <c r="R650" s="68" t="s">
        <v>268</v>
      </c>
      <c r="S650" s="68" t="s">
        <v>268</v>
      </c>
      <c r="T650" s="68" t="s">
        <v>268</v>
      </c>
      <c r="U650" s="68">
        <v>15.03578516870151</v>
      </c>
      <c r="X650" s="69" t="b">
        <v>0</v>
      </c>
      <c r="Y650" s="48" t="s">
        <v>269</v>
      </c>
    </row>
    <row r="651" spans="1:25">
      <c r="A651" s="59" t="s">
        <v>1228</v>
      </c>
      <c r="B651" s="54" t="s">
        <v>209</v>
      </c>
      <c r="C651" s="54" t="s">
        <v>244</v>
      </c>
      <c r="D651" s="54" t="s">
        <v>159</v>
      </c>
      <c r="E651" s="55">
        <v>0</v>
      </c>
      <c r="F651" s="55">
        <v>0</v>
      </c>
      <c r="G651" s="55">
        <v>0</v>
      </c>
      <c r="H651" s="55">
        <v>0</v>
      </c>
      <c r="I651" s="55">
        <v>0</v>
      </c>
      <c r="J651" s="55">
        <v>0</v>
      </c>
      <c r="K651" s="55">
        <v>0</v>
      </c>
      <c r="L651" s="48">
        <v>33254</v>
      </c>
      <c r="M651" s="48">
        <v>16473</v>
      </c>
      <c r="N651" s="48">
        <v>16781</v>
      </c>
      <c r="O651" s="68" t="s">
        <v>268</v>
      </c>
      <c r="P651" s="68" t="s">
        <v>268</v>
      </c>
      <c r="Q651" s="68" t="s">
        <v>268</v>
      </c>
      <c r="R651" s="68" t="s">
        <v>268</v>
      </c>
      <c r="S651" s="68" t="s">
        <v>268</v>
      </c>
      <c r="T651" s="68" t="s">
        <v>268</v>
      </c>
      <c r="U651" s="68" t="s">
        <v>268</v>
      </c>
      <c r="X651" s="69" t="b">
        <v>0</v>
      </c>
      <c r="Y651" s="48" t="s">
        <v>269</v>
      </c>
    </row>
    <row r="652" spans="1:25">
      <c r="A652" s="59" t="s">
        <v>1229</v>
      </c>
      <c r="B652" s="54" t="s">
        <v>209</v>
      </c>
      <c r="C652" s="54" t="s">
        <v>244</v>
      </c>
      <c r="D652" s="54" t="s">
        <v>162</v>
      </c>
      <c r="E652" s="55">
        <v>12</v>
      </c>
      <c r="F652" s="55">
        <v>14</v>
      </c>
      <c r="G652" s="55">
        <v>50</v>
      </c>
      <c r="H652" s="55">
        <v>45</v>
      </c>
      <c r="I652" s="55">
        <v>13</v>
      </c>
      <c r="J652" s="55">
        <v>0</v>
      </c>
      <c r="K652" s="55">
        <v>134</v>
      </c>
      <c r="L652" s="48">
        <v>33254</v>
      </c>
      <c r="M652" s="48">
        <v>16473</v>
      </c>
      <c r="N652" s="48">
        <v>16781</v>
      </c>
      <c r="O652" s="68">
        <v>71.509445205887616</v>
      </c>
      <c r="P652" s="68">
        <v>83.427686073535554</v>
      </c>
      <c r="Q652" s="68">
        <v>297.95602169119837</v>
      </c>
      <c r="R652" s="68">
        <v>268.16041952207854</v>
      </c>
      <c r="S652" s="68">
        <v>77.468565639711585</v>
      </c>
      <c r="T652" s="68" t="s">
        <v>268</v>
      </c>
      <c r="U652" s="68">
        <v>798.52213813241167</v>
      </c>
      <c r="X652" s="69" t="b">
        <v>0</v>
      </c>
      <c r="Y652" s="48" t="s">
        <v>269</v>
      </c>
    </row>
    <row r="653" spans="1:25">
      <c r="A653" s="59" t="s">
        <v>1230</v>
      </c>
      <c r="B653" s="54" t="s">
        <v>209</v>
      </c>
      <c r="C653" s="54" t="s">
        <v>244</v>
      </c>
      <c r="D653" s="54" t="s">
        <v>140</v>
      </c>
      <c r="E653" s="55">
        <v>0</v>
      </c>
      <c r="F653" s="55">
        <v>0</v>
      </c>
      <c r="G653" s="55">
        <v>0</v>
      </c>
      <c r="H653" s="55">
        <v>5</v>
      </c>
      <c r="I653" s="55">
        <v>0</v>
      </c>
      <c r="J653" s="55">
        <v>0</v>
      </c>
      <c r="K653" s="55">
        <v>5</v>
      </c>
      <c r="L653" s="48">
        <v>33254</v>
      </c>
      <c r="M653" s="48">
        <v>16473</v>
      </c>
      <c r="N653" s="48">
        <v>16781</v>
      </c>
      <c r="O653" s="68" t="s">
        <v>268</v>
      </c>
      <c r="P653" s="68" t="s">
        <v>268</v>
      </c>
      <c r="Q653" s="68" t="s">
        <v>268</v>
      </c>
      <c r="R653" s="68">
        <v>15.03578516870151</v>
      </c>
      <c r="S653" s="68" t="s">
        <v>268</v>
      </c>
      <c r="T653" s="68" t="s">
        <v>268</v>
      </c>
      <c r="U653" s="68">
        <v>15.03578516870151</v>
      </c>
      <c r="X653" s="69" t="b">
        <v>0</v>
      </c>
      <c r="Y653" s="48" t="s">
        <v>269</v>
      </c>
    </row>
    <row r="654" spans="1:25">
      <c r="A654" s="59" t="s">
        <v>1231</v>
      </c>
      <c r="B654" s="54" t="s">
        <v>209</v>
      </c>
      <c r="C654" s="54" t="s">
        <v>244</v>
      </c>
      <c r="D654" s="54" t="s">
        <v>58</v>
      </c>
      <c r="E654" s="55">
        <v>0</v>
      </c>
      <c r="F654" s="55">
        <v>0</v>
      </c>
      <c r="G654" s="55">
        <v>5</v>
      </c>
      <c r="H654" s="55">
        <v>0</v>
      </c>
      <c r="I654" s="55">
        <v>0</v>
      </c>
      <c r="J654" s="55">
        <v>0</v>
      </c>
      <c r="K654" s="55">
        <v>5</v>
      </c>
      <c r="L654" s="48">
        <v>33254</v>
      </c>
      <c r="M654" s="48">
        <v>16473</v>
      </c>
      <c r="N654" s="48">
        <v>16781</v>
      </c>
      <c r="O654" s="68" t="s">
        <v>268</v>
      </c>
      <c r="P654" s="68" t="s">
        <v>268</v>
      </c>
      <c r="Q654" s="68">
        <v>15.03578516870151</v>
      </c>
      <c r="R654" s="68" t="s">
        <v>268</v>
      </c>
      <c r="S654" s="68" t="s">
        <v>268</v>
      </c>
      <c r="T654" s="68" t="s">
        <v>268</v>
      </c>
      <c r="U654" s="68">
        <v>15.03578516870151</v>
      </c>
      <c r="X654" s="69" t="b">
        <v>0</v>
      </c>
      <c r="Y654" s="48" t="s">
        <v>269</v>
      </c>
    </row>
    <row r="655" spans="1:25">
      <c r="A655" s="59" t="s">
        <v>1232</v>
      </c>
      <c r="B655" s="54" t="s">
        <v>209</v>
      </c>
      <c r="C655" s="54" t="s">
        <v>244</v>
      </c>
      <c r="D655" s="54" t="s">
        <v>62</v>
      </c>
      <c r="E655" s="55">
        <v>6</v>
      </c>
      <c r="F655" s="55">
        <v>9</v>
      </c>
      <c r="G655" s="55">
        <v>16</v>
      </c>
      <c r="H655" s="55">
        <v>20</v>
      </c>
      <c r="I655" s="55">
        <v>5</v>
      </c>
      <c r="J655" s="55">
        <v>0</v>
      </c>
      <c r="K655" s="55">
        <v>56</v>
      </c>
      <c r="L655" s="48">
        <v>33254</v>
      </c>
      <c r="M655" s="48">
        <v>16473</v>
      </c>
      <c r="N655" s="48">
        <v>16781</v>
      </c>
      <c r="O655" s="68">
        <v>18.042942202441811</v>
      </c>
      <c r="P655" s="68">
        <v>27.064413303662718</v>
      </c>
      <c r="Q655" s="68">
        <v>48.114512539844831</v>
      </c>
      <c r="R655" s="68">
        <v>60.143140674806041</v>
      </c>
      <c r="S655" s="68">
        <v>15.03578516870151</v>
      </c>
      <c r="T655" s="68" t="s">
        <v>268</v>
      </c>
      <c r="U655" s="68">
        <v>168.40079388945691</v>
      </c>
      <c r="X655" s="69" t="b">
        <v>0</v>
      </c>
      <c r="Y655" s="48" t="s">
        <v>269</v>
      </c>
    </row>
    <row r="656" spans="1:25">
      <c r="A656" s="59" t="s">
        <v>1233</v>
      </c>
      <c r="B656" s="54" t="s">
        <v>209</v>
      </c>
      <c r="C656" s="54" t="s">
        <v>244</v>
      </c>
      <c r="D656" s="54" t="s">
        <v>272</v>
      </c>
      <c r="E656" s="55">
        <v>0</v>
      </c>
      <c r="F656" s="55">
        <v>0</v>
      </c>
      <c r="G656" s="55">
        <v>7</v>
      </c>
      <c r="H656" s="55">
        <v>5</v>
      </c>
      <c r="I656" s="55">
        <v>9</v>
      </c>
      <c r="J656" s="55">
        <v>5</v>
      </c>
      <c r="K656" s="55">
        <v>26</v>
      </c>
      <c r="L656" s="48">
        <v>33254</v>
      </c>
      <c r="M656" s="48">
        <v>16473</v>
      </c>
      <c r="N656" s="48">
        <v>16781</v>
      </c>
      <c r="O656" s="68" t="s">
        <v>268</v>
      </c>
      <c r="P656" s="68" t="s">
        <v>268</v>
      </c>
      <c r="Q656" s="68">
        <v>21.050099236182113</v>
      </c>
      <c r="R656" s="68">
        <v>15.03578516870151</v>
      </c>
      <c r="S656" s="68">
        <v>27.064413303662718</v>
      </c>
      <c r="T656" s="68">
        <v>15.03578516870151</v>
      </c>
      <c r="U656" s="68">
        <v>78.186082877247856</v>
      </c>
      <c r="X656" s="69" t="b">
        <v>0</v>
      </c>
      <c r="Y656" s="48" t="s">
        <v>269</v>
      </c>
    </row>
    <row r="657" spans="1:25">
      <c r="A657" s="59" t="s">
        <v>1234</v>
      </c>
      <c r="B657" s="54" t="s">
        <v>213</v>
      </c>
      <c r="C657" s="54" t="s">
        <v>245</v>
      </c>
      <c r="D657" s="54" t="s">
        <v>198</v>
      </c>
      <c r="E657" s="55">
        <v>5</v>
      </c>
      <c r="F657" s="55">
        <v>5</v>
      </c>
      <c r="G657" s="55">
        <v>6</v>
      </c>
      <c r="H657" s="55">
        <v>7</v>
      </c>
      <c r="I657" s="55">
        <v>0</v>
      </c>
      <c r="J657" s="55">
        <v>0</v>
      </c>
      <c r="K657" s="55">
        <v>23</v>
      </c>
      <c r="L657" s="48">
        <v>119442</v>
      </c>
      <c r="M657" s="48">
        <v>61114</v>
      </c>
      <c r="N657" s="48">
        <v>58328</v>
      </c>
      <c r="O657" s="68">
        <v>4.1861321813097572</v>
      </c>
      <c r="P657" s="68">
        <v>4.1861321813097572</v>
      </c>
      <c r="Q657" s="68">
        <v>5.0233586175717084</v>
      </c>
      <c r="R657" s="68">
        <v>5.8605850538336597</v>
      </c>
      <c r="S657" s="68" t="s">
        <v>268</v>
      </c>
      <c r="T657" s="68" t="s">
        <v>268</v>
      </c>
      <c r="U657" s="68">
        <v>19.256208034024883</v>
      </c>
      <c r="X657" s="69" t="b">
        <v>0</v>
      </c>
      <c r="Y657" s="48" t="s">
        <v>269</v>
      </c>
    </row>
    <row r="658" spans="1:25">
      <c r="A658" s="59" t="s">
        <v>1235</v>
      </c>
      <c r="B658" s="54" t="s">
        <v>213</v>
      </c>
      <c r="C658" s="54" t="s">
        <v>245</v>
      </c>
      <c r="D658" s="54" t="s">
        <v>52</v>
      </c>
      <c r="E658" s="55">
        <v>54</v>
      </c>
      <c r="F658" s="55">
        <v>75</v>
      </c>
      <c r="G658" s="55">
        <v>191</v>
      </c>
      <c r="H658" s="55">
        <v>235</v>
      </c>
      <c r="I658" s="55">
        <v>135</v>
      </c>
      <c r="J658" s="55">
        <v>46</v>
      </c>
      <c r="K658" s="55">
        <v>736</v>
      </c>
      <c r="L658" s="48">
        <v>119442</v>
      </c>
      <c r="M658" s="48">
        <v>61114</v>
      </c>
      <c r="N658" s="48">
        <v>58328</v>
      </c>
      <c r="O658" s="68">
        <v>88.359459371011553</v>
      </c>
      <c r="P658" s="68">
        <v>122.72147134862715</v>
      </c>
      <c r="Q658" s="68">
        <v>312.53068036783719</v>
      </c>
      <c r="R658" s="68">
        <v>384.52727689236508</v>
      </c>
      <c r="S658" s="68">
        <v>220.89864842752888</v>
      </c>
      <c r="T658" s="68">
        <v>75.269169093824658</v>
      </c>
      <c r="U658" s="68">
        <v>1204.3067055011945</v>
      </c>
      <c r="X658" s="69" t="b">
        <v>0</v>
      </c>
      <c r="Y658" s="48" t="s">
        <v>269</v>
      </c>
    </row>
    <row r="659" spans="1:25">
      <c r="A659" s="59" t="s">
        <v>1236</v>
      </c>
      <c r="B659" s="54" t="s">
        <v>213</v>
      </c>
      <c r="C659" s="54" t="s">
        <v>245</v>
      </c>
      <c r="D659" s="54" t="s">
        <v>67</v>
      </c>
      <c r="E659" s="56">
        <v>6</v>
      </c>
      <c r="F659" s="56">
        <v>9</v>
      </c>
      <c r="G659" s="56">
        <v>28</v>
      </c>
      <c r="H659" s="56">
        <v>19</v>
      </c>
      <c r="I659" s="56">
        <v>19</v>
      </c>
      <c r="J659" s="56">
        <v>8</v>
      </c>
      <c r="K659" s="56">
        <v>89</v>
      </c>
      <c r="L659" s="48">
        <v>119442</v>
      </c>
      <c r="M659" s="48">
        <v>61114</v>
      </c>
      <c r="N659" s="48">
        <v>58328</v>
      </c>
      <c r="O659" s="68">
        <v>9.8177177078901714</v>
      </c>
      <c r="P659" s="68">
        <v>14.726576561835259</v>
      </c>
      <c r="Q659" s="68">
        <v>45.81601597015414</v>
      </c>
      <c r="R659" s="68">
        <v>31.089439408318881</v>
      </c>
      <c r="S659" s="68">
        <v>31.089439408318881</v>
      </c>
      <c r="T659" s="68">
        <v>13.090290277186897</v>
      </c>
      <c r="U659" s="68">
        <v>145.62947933370421</v>
      </c>
      <c r="X659" s="69" t="b">
        <v>0</v>
      </c>
      <c r="Y659" s="48" t="s">
        <v>269</v>
      </c>
    </row>
    <row r="660" spans="1:25">
      <c r="A660" s="59" t="s">
        <v>1237</v>
      </c>
      <c r="B660" s="56" t="s">
        <v>213</v>
      </c>
      <c r="C660" s="56" t="s">
        <v>245</v>
      </c>
      <c r="D660" s="54" t="s">
        <v>277</v>
      </c>
      <c r="E660" s="56">
        <v>0</v>
      </c>
      <c r="F660" s="56">
        <v>0</v>
      </c>
      <c r="G660" s="56">
        <v>0</v>
      </c>
      <c r="H660" s="56">
        <v>5</v>
      </c>
      <c r="I660" s="56">
        <v>5</v>
      </c>
      <c r="J660" s="56">
        <v>0</v>
      </c>
      <c r="K660" s="56">
        <v>10</v>
      </c>
      <c r="L660" s="48">
        <v>119442</v>
      </c>
      <c r="M660" s="48">
        <v>61114</v>
      </c>
      <c r="N660" s="48">
        <v>58328</v>
      </c>
      <c r="O660" s="68" t="s">
        <v>268</v>
      </c>
      <c r="P660" s="68" t="s">
        <v>268</v>
      </c>
      <c r="Q660" s="68" t="s">
        <v>268</v>
      </c>
      <c r="R660" s="68">
        <v>4.1861321813097572</v>
      </c>
      <c r="S660" s="68">
        <v>4.1861321813097572</v>
      </c>
      <c r="T660" s="68" t="s">
        <v>268</v>
      </c>
      <c r="U660" s="68">
        <v>8.3722643626195143</v>
      </c>
      <c r="X660" s="69" t="b">
        <v>0</v>
      </c>
      <c r="Y660" s="48" t="s">
        <v>269</v>
      </c>
    </row>
    <row r="661" spans="1:25">
      <c r="A661" s="59" t="s">
        <v>1238</v>
      </c>
      <c r="B661" s="56" t="s">
        <v>213</v>
      </c>
      <c r="C661" s="56" t="s">
        <v>245</v>
      </c>
      <c r="D661" s="54" t="s">
        <v>199</v>
      </c>
      <c r="E661" s="56">
        <v>5</v>
      </c>
      <c r="F661" s="56">
        <v>5</v>
      </c>
      <c r="G661" s="56">
        <v>8</v>
      </c>
      <c r="H661" s="56">
        <v>8</v>
      </c>
      <c r="I661" s="56">
        <v>5</v>
      </c>
      <c r="J661" s="56">
        <v>0</v>
      </c>
      <c r="K661" s="56">
        <v>31</v>
      </c>
      <c r="L661" s="48">
        <v>119442</v>
      </c>
      <c r="M661" s="48">
        <v>61114</v>
      </c>
      <c r="N661" s="48">
        <v>58328</v>
      </c>
      <c r="O661" s="68">
        <v>4.1861321813097572</v>
      </c>
      <c r="P661" s="68">
        <v>4.1861321813097572</v>
      </c>
      <c r="Q661" s="68">
        <v>6.6978114900956109</v>
      </c>
      <c r="R661" s="68">
        <v>6.6978114900956109</v>
      </c>
      <c r="S661" s="68">
        <v>4.1861321813097572</v>
      </c>
      <c r="T661" s="68" t="s">
        <v>268</v>
      </c>
      <c r="U661" s="68">
        <v>25.954019524120493</v>
      </c>
      <c r="X661" s="69" t="b">
        <v>0</v>
      </c>
      <c r="Y661" s="48" t="s">
        <v>269</v>
      </c>
    </row>
    <row r="662" spans="1:25">
      <c r="A662" s="59" t="s">
        <v>1239</v>
      </c>
      <c r="B662" s="56" t="s">
        <v>213</v>
      </c>
      <c r="C662" s="56" t="s">
        <v>245</v>
      </c>
      <c r="D662" s="54" t="s">
        <v>149</v>
      </c>
      <c r="E662" s="56">
        <v>0</v>
      </c>
      <c r="F662" s="56">
        <v>0</v>
      </c>
      <c r="G662" s="56">
        <v>0</v>
      </c>
      <c r="H662" s="56">
        <v>5</v>
      </c>
      <c r="I662" s="56">
        <v>0</v>
      </c>
      <c r="J662" s="56">
        <v>0</v>
      </c>
      <c r="K662" s="56">
        <v>5</v>
      </c>
      <c r="L662" s="48">
        <v>119442</v>
      </c>
      <c r="M662" s="48">
        <v>61114</v>
      </c>
      <c r="N662" s="48">
        <v>58328</v>
      </c>
      <c r="O662" s="68" t="s">
        <v>268</v>
      </c>
      <c r="P662" s="68" t="s">
        <v>268</v>
      </c>
      <c r="Q662" s="68" t="s">
        <v>268</v>
      </c>
      <c r="R662" s="68">
        <v>4.1861321813097572</v>
      </c>
      <c r="S662" s="68" t="s">
        <v>268</v>
      </c>
      <c r="T662" s="68" t="s">
        <v>268</v>
      </c>
      <c r="U662" s="68">
        <v>4.1861321813097572</v>
      </c>
      <c r="X662" s="69" t="b">
        <v>0</v>
      </c>
      <c r="Y662" s="48" t="s">
        <v>269</v>
      </c>
    </row>
    <row r="663" spans="1:25">
      <c r="A663" s="59" t="s">
        <v>1240</v>
      </c>
      <c r="B663" s="56" t="s">
        <v>213</v>
      </c>
      <c r="C663" s="56" t="s">
        <v>245</v>
      </c>
      <c r="D663" s="54" t="s">
        <v>93</v>
      </c>
      <c r="E663" s="56">
        <v>0</v>
      </c>
      <c r="F663" s="56">
        <v>0</v>
      </c>
      <c r="G663" s="56">
        <v>5</v>
      </c>
      <c r="H663" s="56">
        <v>0</v>
      </c>
      <c r="I663" s="56">
        <v>0</v>
      </c>
      <c r="J663" s="56">
        <v>0</v>
      </c>
      <c r="K663" s="56">
        <v>5</v>
      </c>
      <c r="L663" s="48">
        <v>119442</v>
      </c>
      <c r="M663" s="48">
        <v>61114</v>
      </c>
      <c r="N663" s="48">
        <v>58328</v>
      </c>
      <c r="O663" s="68" t="s">
        <v>268</v>
      </c>
      <c r="P663" s="68" t="s">
        <v>268</v>
      </c>
      <c r="Q663" s="68">
        <v>4.1861321813097572</v>
      </c>
      <c r="R663" s="68" t="s">
        <v>268</v>
      </c>
      <c r="S663" s="68" t="s">
        <v>268</v>
      </c>
      <c r="T663" s="68" t="s">
        <v>268</v>
      </c>
      <c r="U663" s="68">
        <v>4.1861321813097572</v>
      </c>
      <c r="X663" s="69" t="b">
        <v>0</v>
      </c>
      <c r="Y663" s="48" t="s">
        <v>269</v>
      </c>
    </row>
    <row r="664" spans="1:25">
      <c r="A664" s="59" t="s">
        <v>1241</v>
      </c>
      <c r="B664" s="56" t="s">
        <v>213</v>
      </c>
      <c r="C664" s="56" t="s">
        <v>245</v>
      </c>
      <c r="D664" s="54" t="s">
        <v>152</v>
      </c>
      <c r="E664" s="56">
        <v>0</v>
      </c>
      <c r="F664" s="56">
        <v>0</v>
      </c>
      <c r="G664" s="56">
        <v>0</v>
      </c>
      <c r="H664" s="56">
        <v>0</v>
      </c>
      <c r="I664" s="56">
        <v>0</v>
      </c>
      <c r="J664" s="56">
        <v>0</v>
      </c>
      <c r="K664" s="56">
        <v>0</v>
      </c>
      <c r="L664" s="48">
        <v>119442</v>
      </c>
      <c r="M664" s="48">
        <v>61114</v>
      </c>
      <c r="N664" s="48">
        <v>58328</v>
      </c>
      <c r="O664" s="68" t="s">
        <v>268</v>
      </c>
      <c r="P664" s="68" t="s">
        <v>268</v>
      </c>
      <c r="Q664" s="68" t="s">
        <v>268</v>
      </c>
      <c r="R664" s="68" t="s">
        <v>268</v>
      </c>
      <c r="S664" s="68" t="s">
        <v>268</v>
      </c>
      <c r="T664" s="68" t="s">
        <v>268</v>
      </c>
      <c r="U664" s="68" t="s">
        <v>268</v>
      </c>
      <c r="X664" s="69" t="b">
        <v>0</v>
      </c>
      <c r="Y664" s="48" t="s">
        <v>269</v>
      </c>
    </row>
    <row r="665" spans="1:25">
      <c r="A665" s="59" t="s">
        <v>1242</v>
      </c>
      <c r="B665" s="54" t="s">
        <v>213</v>
      </c>
      <c r="C665" s="54" t="s">
        <v>245</v>
      </c>
      <c r="D665" s="54" t="s">
        <v>153</v>
      </c>
      <c r="E665" s="55">
        <v>7</v>
      </c>
      <c r="F665" s="55">
        <v>7</v>
      </c>
      <c r="G665" s="55">
        <v>11</v>
      </c>
      <c r="H665" s="55">
        <v>6</v>
      </c>
      <c r="I665" s="55">
        <v>7</v>
      </c>
      <c r="J665" s="55">
        <v>5</v>
      </c>
      <c r="K665" s="55">
        <v>43</v>
      </c>
      <c r="L665" s="48">
        <v>119442</v>
      </c>
      <c r="M665" s="48">
        <v>61114</v>
      </c>
      <c r="N665" s="48">
        <v>58328</v>
      </c>
      <c r="O665" s="68">
        <v>5.8605850538336597</v>
      </c>
      <c r="P665" s="68">
        <v>5.8605850538336597</v>
      </c>
      <c r="Q665" s="68">
        <v>9.2094907988814665</v>
      </c>
      <c r="R665" s="68">
        <v>5.0233586175717084</v>
      </c>
      <c r="S665" s="68">
        <v>5.8605850538336597</v>
      </c>
      <c r="T665" s="68">
        <v>4.1861321813097572</v>
      </c>
      <c r="U665" s="68">
        <v>36.000736759263916</v>
      </c>
      <c r="X665" s="69" t="b">
        <v>0</v>
      </c>
      <c r="Y665" s="48" t="s">
        <v>269</v>
      </c>
    </row>
    <row r="666" spans="1:25">
      <c r="A666" s="59" t="s">
        <v>1243</v>
      </c>
      <c r="B666" s="54" t="s">
        <v>213</v>
      </c>
      <c r="C666" s="54" t="s">
        <v>245</v>
      </c>
      <c r="D666" s="54" t="s">
        <v>97</v>
      </c>
      <c r="E666" s="56">
        <v>9</v>
      </c>
      <c r="F666" s="56">
        <v>0</v>
      </c>
      <c r="G666" s="56">
        <v>20</v>
      </c>
      <c r="H666" s="56">
        <v>32</v>
      </c>
      <c r="I666" s="56">
        <v>27</v>
      </c>
      <c r="J666" s="56">
        <v>14</v>
      </c>
      <c r="K666" s="56">
        <v>102</v>
      </c>
      <c r="L666" s="48">
        <v>119442</v>
      </c>
      <c r="M666" s="48">
        <v>61114</v>
      </c>
      <c r="N666" s="48">
        <v>58328</v>
      </c>
      <c r="O666" s="68">
        <v>7.5350379263575622</v>
      </c>
      <c r="P666" s="68" t="s">
        <v>268</v>
      </c>
      <c r="Q666" s="68">
        <v>16.744528725239029</v>
      </c>
      <c r="R666" s="68">
        <v>26.791245960382444</v>
      </c>
      <c r="S666" s="68">
        <v>22.605113779072688</v>
      </c>
      <c r="T666" s="68">
        <v>11.721170107667319</v>
      </c>
      <c r="U666" s="68">
        <v>85.397096498719037</v>
      </c>
      <c r="X666" s="69" t="b">
        <v>0</v>
      </c>
      <c r="Y666" s="48" t="s">
        <v>269</v>
      </c>
    </row>
    <row r="667" spans="1:25">
      <c r="A667" s="59" t="s">
        <v>1244</v>
      </c>
      <c r="B667" s="56" t="s">
        <v>213</v>
      </c>
      <c r="C667" s="56" t="s">
        <v>245</v>
      </c>
      <c r="D667" s="54" t="s">
        <v>285</v>
      </c>
      <c r="E667" s="56">
        <v>0</v>
      </c>
      <c r="F667" s="56">
        <v>0</v>
      </c>
      <c r="G667" s="56">
        <v>7</v>
      </c>
      <c r="H667" s="56">
        <v>9</v>
      </c>
      <c r="I667" s="56">
        <v>0</v>
      </c>
      <c r="J667" s="56">
        <v>0</v>
      </c>
      <c r="K667" s="56">
        <v>16</v>
      </c>
      <c r="L667" s="48">
        <v>119442</v>
      </c>
      <c r="M667" s="48">
        <v>61114</v>
      </c>
      <c r="N667" s="48">
        <v>58328</v>
      </c>
      <c r="O667" s="68" t="s">
        <v>268</v>
      </c>
      <c r="P667" s="68" t="s">
        <v>268</v>
      </c>
      <c r="Q667" s="68">
        <v>5.8605850538336597</v>
      </c>
      <c r="R667" s="68">
        <v>7.5350379263575622</v>
      </c>
      <c r="S667" s="68" t="s">
        <v>268</v>
      </c>
      <c r="T667" s="68" t="s">
        <v>268</v>
      </c>
      <c r="U667" s="68">
        <v>13.395622980191222</v>
      </c>
      <c r="X667" s="69" t="b">
        <v>0</v>
      </c>
      <c r="Y667" s="48" t="s">
        <v>269</v>
      </c>
    </row>
    <row r="668" spans="1:25">
      <c r="A668" s="59" t="s">
        <v>1245</v>
      </c>
      <c r="B668" s="56" t="s">
        <v>213</v>
      </c>
      <c r="C668" s="56" t="s">
        <v>245</v>
      </c>
      <c r="D668" s="54" t="s">
        <v>287</v>
      </c>
      <c r="E668" s="56">
        <v>6</v>
      </c>
      <c r="F668" s="56">
        <v>8</v>
      </c>
      <c r="G668" s="56">
        <v>17</v>
      </c>
      <c r="H668" s="56">
        <v>28</v>
      </c>
      <c r="I668" s="56">
        <v>8</v>
      </c>
      <c r="J668" s="56">
        <v>5</v>
      </c>
      <c r="K668" s="56">
        <v>72</v>
      </c>
      <c r="L668" s="48">
        <v>119442</v>
      </c>
      <c r="M668" s="48">
        <v>61114</v>
      </c>
      <c r="N668" s="48">
        <v>58328</v>
      </c>
      <c r="O668" s="68">
        <v>5.0233586175717084</v>
      </c>
      <c r="P668" s="68">
        <v>6.6978114900956109</v>
      </c>
      <c r="Q668" s="68">
        <v>14.232849416453174</v>
      </c>
      <c r="R668" s="68">
        <v>23.442340215334639</v>
      </c>
      <c r="S668" s="68">
        <v>6.6978114900956109</v>
      </c>
      <c r="T668" s="68">
        <v>4.1861321813097572</v>
      </c>
      <c r="U668" s="68">
        <v>60.280303410860498</v>
      </c>
      <c r="X668" s="69" t="b">
        <v>0</v>
      </c>
      <c r="Y668" s="48" t="s">
        <v>269</v>
      </c>
    </row>
    <row r="669" spans="1:25">
      <c r="A669" s="59" t="s">
        <v>1246</v>
      </c>
      <c r="B669" s="56" t="s">
        <v>213</v>
      </c>
      <c r="C669" s="56" t="s">
        <v>245</v>
      </c>
      <c r="D669" s="54" t="s">
        <v>126</v>
      </c>
      <c r="E669" s="56">
        <v>0</v>
      </c>
      <c r="F669" s="56">
        <v>0</v>
      </c>
      <c r="G669" s="56">
        <v>0</v>
      </c>
      <c r="H669" s="56">
        <v>0</v>
      </c>
      <c r="I669" s="56">
        <v>0</v>
      </c>
      <c r="J669" s="56">
        <v>0</v>
      </c>
      <c r="K669" s="56">
        <v>0</v>
      </c>
      <c r="L669" s="48">
        <v>119442</v>
      </c>
      <c r="M669" s="48">
        <v>61114</v>
      </c>
      <c r="N669" s="48">
        <v>58328</v>
      </c>
      <c r="O669" s="68" t="s">
        <v>268</v>
      </c>
      <c r="P669" s="68" t="s">
        <v>268</v>
      </c>
      <c r="Q669" s="68" t="s">
        <v>268</v>
      </c>
      <c r="R669" s="68" t="s">
        <v>268</v>
      </c>
      <c r="S669" s="68" t="s">
        <v>268</v>
      </c>
      <c r="T669" s="68" t="s">
        <v>268</v>
      </c>
      <c r="U669" s="68" t="s">
        <v>268</v>
      </c>
      <c r="X669" s="69" t="b">
        <v>0</v>
      </c>
      <c r="Y669" s="48" t="s">
        <v>269</v>
      </c>
    </row>
    <row r="670" spans="1:25">
      <c r="A670" s="59" t="s">
        <v>1247</v>
      </c>
      <c r="B670" s="56" t="s">
        <v>213</v>
      </c>
      <c r="C670" s="56" t="s">
        <v>245</v>
      </c>
      <c r="D670" s="54" t="s">
        <v>130</v>
      </c>
      <c r="E670" s="56">
        <v>6</v>
      </c>
      <c r="F670" s="56">
        <v>5</v>
      </c>
      <c r="G670" s="56">
        <v>12</v>
      </c>
      <c r="H670" s="56">
        <v>29</v>
      </c>
      <c r="I670" s="56">
        <v>13</v>
      </c>
      <c r="J670" s="56">
        <v>6</v>
      </c>
      <c r="K670" s="56">
        <v>71</v>
      </c>
      <c r="L670" s="48">
        <v>119442</v>
      </c>
      <c r="M670" s="48">
        <v>61114</v>
      </c>
      <c r="N670" s="48">
        <v>58328</v>
      </c>
      <c r="O670" s="68">
        <v>9.8177177078901714</v>
      </c>
      <c r="P670" s="68">
        <v>8.1814314232418113</v>
      </c>
      <c r="Q670" s="68">
        <v>19.635435415780343</v>
      </c>
      <c r="R670" s="68">
        <v>47.452302254802497</v>
      </c>
      <c r="S670" s="68">
        <v>21.271721700428706</v>
      </c>
      <c r="T670" s="68">
        <v>9.8177177078901714</v>
      </c>
      <c r="U670" s="68">
        <v>116.17632621003369</v>
      </c>
      <c r="X670" s="69" t="b">
        <v>0</v>
      </c>
      <c r="Y670" s="48" t="s">
        <v>269</v>
      </c>
    </row>
    <row r="671" spans="1:25">
      <c r="A671" s="59" t="s">
        <v>1248</v>
      </c>
      <c r="B671" s="56" t="s">
        <v>213</v>
      </c>
      <c r="C671" s="56" t="s">
        <v>245</v>
      </c>
      <c r="D671" s="54" t="s">
        <v>159</v>
      </c>
      <c r="E671" s="56">
        <v>0</v>
      </c>
      <c r="F671" s="56">
        <v>0</v>
      </c>
      <c r="G671" s="56">
        <v>0</v>
      </c>
      <c r="H671" s="56">
        <v>0</v>
      </c>
      <c r="I671" s="56">
        <v>0</v>
      </c>
      <c r="J671" s="56">
        <v>0</v>
      </c>
      <c r="K671" s="56">
        <v>0</v>
      </c>
      <c r="L671" s="48">
        <v>119442</v>
      </c>
      <c r="M671" s="48">
        <v>61114</v>
      </c>
      <c r="N671" s="48">
        <v>58328</v>
      </c>
      <c r="O671" s="68" t="s">
        <v>268</v>
      </c>
      <c r="P671" s="68" t="s">
        <v>268</v>
      </c>
      <c r="Q671" s="68" t="s">
        <v>268</v>
      </c>
      <c r="R671" s="68" t="s">
        <v>268</v>
      </c>
      <c r="S671" s="68" t="s">
        <v>268</v>
      </c>
      <c r="T671" s="68" t="s">
        <v>268</v>
      </c>
      <c r="U671" s="68" t="s">
        <v>268</v>
      </c>
      <c r="X671" s="69" t="b">
        <v>0</v>
      </c>
      <c r="Y671" s="48" t="s">
        <v>269</v>
      </c>
    </row>
    <row r="672" spans="1:25">
      <c r="A672" s="59" t="s">
        <v>1249</v>
      </c>
      <c r="B672" s="56" t="s">
        <v>213</v>
      </c>
      <c r="C672" s="56" t="s">
        <v>245</v>
      </c>
      <c r="D672" s="54" t="s">
        <v>140</v>
      </c>
      <c r="E672" s="56">
        <v>5</v>
      </c>
      <c r="F672" s="56">
        <v>5</v>
      </c>
      <c r="G672" s="56">
        <v>5</v>
      </c>
      <c r="H672" s="56">
        <v>5</v>
      </c>
      <c r="I672" s="56">
        <v>5</v>
      </c>
      <c r="J672" s="56">
        <v>0</v>
      </c>
      <c r="K672" s="56">
        <v>25</v>
      </c>
      <c r="L672" s="48">
        <v>119442</v>
      </c>
      <c r="M672" s="48">
        <v>61114</v>
      </c>
      <c r="N672" s="48">
        <v>58328</v>
      </c>
      <c r="O672" s="68">
        <v>4.1861321813097572</v>
      </c>
      <c r="P672" s="68">
        <v>4.1861321813097572</v>
      </c>
      <c r="Q672" s="68">
        <v>4.1861321813097572</v>
      </c>
      <c r="R672" s="68">
        <v>4.1861321813097572</v>
      </c>
      <c r="S672" s="68">
        <v>4.1861321813097572</v>
      </c>
      <c r="T672" s="68" t="s">
        <v>268</v>
      </c>
      <c r="U672" s="68">
        <v>20.930660906548784</v>
      </c>
      <c r="X672" s="69" t="b">
        <v>0</v>
      </c>
      <c r="Y672" s="48" t="s">
        <v>269</v>
      </c>
    </row>
    <row r="673" spans="1:25">
      <c r="A673" s="59" t="s">
        <v>1250</v>
      </c>
      <c r="B673" s="56" t="s">
        <v>213</v>
      </c>
      <c r="C673" s="56" t="s">
        <v>245</v>
      </c>
      <c r="D673" s="54" t="s">
        <v>144</v>
      </c>
      <c r="E673" s="56">
        <v>15</v>
      </c>
      <c r="F673" s="56">
        <v>12</v>
      </c>
      <c r="G673" s="56">
        <v>29</v>
      </c>
      <c r="H673" s="56">
        <v>38</v>
      </c>
      <c r="I673" s="56">
        <v>19</v>
      </c>
      <c r="J673" s="56">
        <v>11</v>
      </c>
      <c r="K673" s="56">
        <v>124</v>
      </c>
      <c r="L673" s="48">
        <v>119442</v>
      </c>
      <c r="M673" s="48">
        <v>61114</v>
      </c>
      <c r="N673" s="48">
        <v>58328</v>
      </c>
      <c r="O673" s="68">
        <v>24.54429426972543</v>
      </c>
      <c r="P673" s="68">
        <v>19.635435415780343</v>
      </c>
      <c r="Q673" s="68">
        <v>47.452302254802497</v>
      </c>
      <c r="R673" s="68">
        <v>62.178878816637763</v>
      </c>
      <c r="S673" s="68">
        <v>31.089439408318881</v>
      </c>
      <c r="T673" s="68">
        <v>17.999149131131983</v>
      </c>
      <c r="U673" s="68">
        <v>202.8994992963969</v>
      </c>
      <c r="X673" s="69" t="b">
        <v>0</v>
      </c>
      <c r="Y673" s="48" t="s">
        <v>269</v>
      </c>
    </row>
    <row r="674" spans="1:25">
      <c r="A674" s="59" t="s">
        <v>1251</v>
      </c>
      <c r="B674" s="56" t="s">
        <v>213</v>
      </c>
      <c r="C674" s="56" t="s">
        <v>245</v>
      </c>
      <c r="D674" s="54" t="s">
        <v>58</v>
      </c>
      <c r="E674" s="56">
        <v>5</v>
      </c>
      <c r="F674" s="56">
        <v>0</v>
      </c>
      <c r="G674" s="56">
        <v>5</v>
      </c>
      <c r="H674" s="56">
        <v>5</v>
      </c>
      <c r="I674" s="56">
        <v>5</v>
      </c>
      <c r="J674" s="56">
        <v>0</v>
      </c>
      <c r="K674" s="56">
        <v>20</v>
      </c>
      <c r="L674" s="48">
        <v>119442</v>
      </c>
      <c r="M674" s="48">
        <v>61114</v>
      </c>
      <c r="N674" s="48">
        <v>58328</v>
      </c>
      <c r="O674" s="68">
        <v>4.1861321813097572</v>
      </c>
      <c r="P674" s="68" t="s">
        <v>268</v>
      </c>
      <c r="Q674" s="68">
        <v>4.1861321813097572</v>
      </c>
      <c r="R674" s="68">
        <v>4.1861321813097572</v>
      </c>
      <c r="S674" s="68">
        <v>4.1861321813097572</v>
      </c>
      <c r="T674" s="68" t="s">
        <v>268</v>
      </c>
      <c r="U674" s="68">
        <v>16.744528725239029</v>
      </c>
      <c r="X674" s="69" t="b">
        <v>0</v>
      </c>
      <c r="Y674" s="48" t="s">
        <v>269</v>
      </c>
    </row>
    <row r="675" spans="1:25">
      <c r="A675" s="59" t="s">
        <v>1252</v>
      </c>
      <c r="B675" s="56" t="s">
        <v>213</v>
      </c>
      <c r="C675" s="56" t="s">
        <v>245</v>
      </c>
      <c r="D675" s="54" t="s">
        <v>62</v>
      </c>
      <c r="E675" s="56">
        <v>29</v>
      </c>
      <c r="F675" s="56">
        <v>21</v>
      </c>
      <c r="G675" s="56">
        <v>44</v>
      </c>
      <c r="H675" s="56">
        <v>52</v>
      </c>
      <c r="I675" s="56">
        <v>38</v>
      </c>
      <c r="J675" s="56">
        <v>10</v>
      </c>
      <c r="K675" s="56">
        <v>194</v>
      </c>
      <c r="L675" s="48">
        <v>119442</v>
      </c>
      <c r="M675" s="48">
        <v>61114</v>
      </c>
      <c r="N675" s="48">
        <v>58328</v>
      </c>
      <c r="O675" s="68">
        <v>24.279566651596589</v>
      </c>
      <c r="P675" s="68">
        <v>17.581755161500979</v>
      </c>
      <c r="Q675" s="68">
        <v>36.837963195525866</v>
      </c>
      <c r="R675" s="68">
        <v>43.535774685621469</v>
      </c>
      <c r="S675" s="68">
        <v>31.814604577954157</v>
      </c>
      <c r="T675" s="68">
        <v>8.3722643626195143</v>
      </c>
      <c r="U675" s="68">
        <v>162.42192863481858</v>
      </c>
      <c r="X675" s="69" t="b">
        <v>0</v>
      </c>
      <c r="Y675" s="48" t="s">
        <v>269</v>
      </c>
    </row>
    <row r="676" spans="1:25">
      <c r="A676" s="59" t="s">
        <v>1253</v>
      </c>
      <c r="B676" s="56" t="s">
        <v>213</v>
      </c>
      <c r="C676" s="56" t="s">
        <v>245</v>
      </c>
      <c r="D676" s="54" t="s">
        <v>272</v>
      </c>
      <c r="E676" s="56">
        <v>5</v>
      </c>
      <c r="F676" s="56">
        <v>0</v>
      </c>
      <c r="G676" s="56">
        <v>6</v>
      </c>
      <c r="H676" s="56">
        <v>6</v>
      </c>
      <c r="I676" s="56">
        <v>5</v>
      </c>
      <c r="J676" s="56">
        <v>0</v>
      </c>
      <c r="K676" s="56">
        <v>22</v>
      </c>
      <c r="L676" s="48">
        <v>119442</v>
      </c>
      <c r="M676" s="48">
        <v>61114</v>
      </c>
      <c r="N676" s="48">
        <v>58328</v>
      </c>
      <c r="O676" s="68">
        <v>4.1861321813097572</v>
      </c>
      <c r="P676" s="68" t="s">
        <v>268</v>
      </c>
      <c r="Q676" s="68">
        <v>5.0233586175717084</v>
      </c>
      <c r="R676" s="68">
        <v>5.0233586175717084</v>
      </c>
      <c r="S676" s="68">
        <v>4.1861321813097572</v>
      </c>
      <c r="T676" s="68" t="s">
        <v>268</v>
      </c>
      <c r="U676" s="68">
        <v>18.418981597762933</v>
      </c>
      <c r="X676" s="69" t="b">
        <v>0</v>
      </c>
      <c r="Y676" s="48" t="s">
        <v>269</v>
      </c>
    </row>
    <row r="677" spans="1:25">
      <c r="A677" s="59" t="s">
        <v>1254</v>
      </c>
      <c r="B677" s="56" t="s">
        <v>209</v>
      </c>
      <c r="C677" s="56" t="s">
        <v>245</v>
      </c>
      <c r="D677" s="54" t="s">
        <v>198</v>
      </c>
      <c r="E677" s="56">
        <v>9</v>
      </c>
      <c r="F677" s="56">
        <v>11</v>
      </c>
      <c r="G677" s="56">
        <v>12</v>
      </c>
      <c r="H677" s="56">
        <v>13</v>
      </c>
      <c r="I677" s="56">
        <v>6</v>
      </c>
      <c r="J677" s="56">
        <v>7</v>
      </c>
      <c r="K677" s="56">
        <v>58</v>
      </c>
      <c r="L677" s="48">
        <v>119442</v>
      </c>
      <c r="M677" s="48">
        <v>61114</v>
      </c>
      <c r="N677" s="48">
        <v>58328</v>
      </c>
      <c r="O677" s="68">
        <v>7.5350379263575622</v>
      </c>
      <c r="P677" s="68">
        <v>9.2094907988814665</v>
      </c>
      <c r="Q677" s="68">
        <v>10.046717235143417</v>
      </c>
      <c r="R677" s="68">
        <v>10.883943671405367</v>
      </c>
      <c r="S677" s="68">
        <v>5.0233586175717084</v>
      </c>
      <c r="T677" s="68">
        <v>5.8605850538336597</v>
      </c>
      <c r="U677" s="68">
        <v>48.559133303193178</v>
      </c>
      <c r="X677" s="69" t="b">
        <v>0</v>
      </c>
      <c r="Y677" s="48" t="s">
        <v>269</v>
      </c>
    </row>
    <row r="678" spans="1:25">
      <c r="A678" s="59" t="s">
        <v>1255</v>
      </c>
      <c r="B678" s="56" t="s">
        <v>209</v>
      </c>
      <c r="C678" s="54" t="s">
        <v>245</v>
      </c>
      <c r="D678" s="54" t="s">
        <v>277</v>
      </c>
      <c r="E678" s="56">
        <v>5</v>
      </c>
      <c r="F678" s="56">
        <v>0</v>
      </c>
      <c r="G678" s="56">
        <v>0</v>
      </c>
      <c r="H678" s="56">
        <v>5</v>
      </c>
      <c r="I678" s="56">
        <v>5</v>
      </c>
      <c r="J678" s="56">
        <v>0</v>
      </c>
      <c r="K678" s="56">
        <v>15</v>
      </c>
      <c r="L678" s="48">
        <v>119442</v>
      </c>
      <c r="M678" s="48">
        <v>61114</v>
      </c>
      <c r="N678" s="48">
        <v>58328</v>
      </c>
      <c r="O678" s="68">
        <v>4.1861321813097572</v>
      </c>
      <c r="P678" s="68" t="s">
        <v>268</v>
      </c>
      <c r="Q678" s="68" t="s">
        <v>268</v>
      </c>
      <c r="R678" s="68">
        <v>4.1861321813097572</v>
      </c>
      <c r="S678" s="68">
        <v>4.1861321813097572</v>
      </c>
      <c r="T678" s="68" t="s">
        <v>268</v>
      </c>
      <c r="U678" s="68">
        <v>12.558396543929272</v>
      </c>
      <c r="X678" s="69" t="b">
        <v>0</v>
      </c>
      <c r="Y678" s="48" t="s">
        <v>269</v>
      </c>
    </row>
    <row r="679" spans="1:25">
      <c r="A679" s="59" t="s">
        <v>1256</v>
      </c>
      <c r="B679" s="56" t="s">
        <v>209</v>
      </c>
      <c r="C679" s="54" t="s">
        <v>245</v>
      </c>
      <c r="D679" s="54" t="s">
        <v>199</v>
      </c>
      <c r="E679" s="56">
        <v>8</v>
      </c>
      <c r="F679" s="56">
        <v>5</v>
      </c>
      <c r="G679" s="56">
        <v>13</v>
      </c>
      <c r="H679" s="56">
        <v>15</v>
      </c>
      <c r="I679" s="56">
        <v>10</v>
      </c>
      <c r="J679" s="56">
        <v>6</v>
      </c>
      <c r="K679" s="56">
        <v>57</v>
      </c>
      <c r="L679" s="48">
        <v>119442</v>
      </c>
      <c r="M679" s="48">
        <v>61114</v>
      </c>
      <c r="N679" s="48">
        <v>58328</v>
      </c>
      <c r="O679" s="68">
        <v>6.6978114900956109</v>
      </c>
      <c r="P679" s="68">
        <v>4.1861321813097572</v>
      </c>
      <c r="Q679" s="68">
        <v>10.883943671405367</v>
      </c>
      <c r="R679" s="68">
        <v>12.558396543929272</v>
      </c>
      <c r="S679" s="68">
        <v>8.3722643626195143</v>
      </c>
      <c r="T679" s="68">
        <v>5.0233586175717084</v>
      </c>
      <c r="U679" s="68">
        <v>47.721906866931228</v>
      </c>
      <c r="X679" s="69" t="b">
        <v>0</v>
      </c>
      <c r="Y679" s="48" t="s">
        <v>269</v>
      </c>
    </row>
    <row r="680" spans="1:25">
      <c r="A680" s="59" t="s">
        <v>1257</v>
      </c>
      <c r="B680" s="56" t="s">
        <v>209</v>
      </c>
      <c r="C680" s="54" t="s">
        <v>245</v>
      </c>
      <c r="D680" s="54" t="s">
        <v>149</v>
      </c>
      <c r="E680" s="56">
        <v>0</v>
      </c>
      <c r="F680" s="56">
        <v>0</v>
      </c>
      <c r="G680" s="56">
        <v>0</v>
      </c>
      <c r="H680" s="56">
        <v>0</v>
      </c>
      <c r="I680" s="56">
        <v>5</v>
      </c>
      <c r="J680" s="56">
        <v>0</v>
      </c>
      <c r="K680" s="56">
        <v>5</v>
      </c>
      <c r="L680" s="48">
        <v>119442</v>
      </c>
      <c r="M680" s="48">
        <v>61114</v>
      </c>
      <c r="N680" s="48">
        <v>58328</v>
      </c>
      <c r="O680" s="68" t="s">
        <v>268</v>
      </c>
      <c r="P680" s="68" t="s">
        <v>268</v>
      </c>
      <c r="Q680" s="68" t="s">
        <v>268</v>
      </c>
      <c r="R680" s="68" t="s">
        <v>268</v>
      </c>
      <c r="S680" s="68">
        <v>4.1861321813097572</v>
      </c>
      <c r="T680" s="68" t="s">
        <v>268</v>
      </c>
      <c r="U680" s="68">
        <v>4.1861321813097572</v>
      </c>
      <c r="X680" s="69" t="b">
        <v>0</v>
      </c>
      <c r="Y680" s="48" t="s">
        <v>269</v>
      </c>
    </row>
    <row r="681" spans="1:25">
      <c r="A681" s="59" t="s">
        <v>1258</v>
      </c>
      <c r="B681" s="56" t="s">
        <v>209</v>
      </c>
      <c r="C681" s="56" t="s">
        <v>245</v>
      </c>
      <c r="D681" s="54" t="s">
        <v>93</v>
      </c>
      <c r="E681" s="56">
        <v>5</v>
      </c>
      <c r="F681" s="56">
        <v>0</v>
      </c>
      <c r="G681" s="56">
        <v>8</v>
      </c>
      <c r="H681" s="56">
        <v>5</v>
      </c>
      <c r="I681" s="56">
        <v>0</v>
      </c>
      <c r="J681" s="56">
        <v>0</v>
      </c>
      <c r="K681" s="56">
        <v>18</v>
      </c>
      <c r="L681" s="48">
        <v>119442</v>
      </c>
      <c r="M681" s="48">
        <v>61114</v>
      </c>
      <c r="N681" s="48">
        <v>58328</v>
      </c>
      <c r="O681" s="68">
        <v>4.1861321813097572</v>
      </c>
      <c r="P681" s="68" t="s">
        <v>268</v>
      </c>
      <c r="Q681" s="68">
        <v>6.6978114900956109</v>
      </c>
      <c r="R681" s="68">
        <v>4.1861321813097572</v>
      </c>
      <c r="S681" s="68" t="s">
        <v>268</v>
      </c>
      <c r="T681" s="68" t="s">
        <v>268</v>
      </c>
      <c r="U681" s="68">
        <v>15.070075852715124</v>
      </c>
      <c r="X681" s="69" t="b">
        <v>0</v>
      </c>
      <c r="Y681" s="48" t="s">
        <v>269</v>
      </c>
    </row>
    <row r="682" spans="1:25">
      <c r="A682" s="59" t="s">
        <v>1259</v>
      </c>
      <c r="B682" s="56" t="s">
        <v>209</v>
      </c>
      <c r="C682" s="56" t="s">
        <v>245</v>
      </c>
      <c r="D682" s="54" t="s">
        <v>152</v>
      </c>
      <c r="E682" s="56">
        <v>0</v>
      </c>
      <c r="F682" s="56">
        <v>0</v>
      </c>
      <c r="G682" s="56">
        <v>0</v>
      </c>
      <c r="H682" s="56">
        <v>0</v>
      </c>
      <c r="I682" s="56">
        <v>0</v>
      </c>
      <c r="J682" s="56">
        <v>0</v>
      </c>
      <c r="K682" s="56">
        <v>0</v>
      </c>
      <c r="L682" s="48">
        <v>119442</v>
      </c>
      <c r="M682" s="48">
        <v>61114</v>
      </c>
      <c r="N682" s="48">
        <v>58328</v>
      </c>
      <c r="O682" s="68" t="s">
        <v>268</v>
      </c>
      <c r="P682" s="68" t="s">
        <v>268</v>
      </c>
      <c r="Q682" s="68" t="s">
        <v>268</v>
      </c>
      <c r="R682" s="68" t="s">
        <v>268</v>
      </c>
      <c r="S682" s="68" t="s">
        <v>268</v>
      </c>
      <c r="T682" s="68" t="s">
        <v>268</v>
      </c>
      <c r="U682" s="68" t="s">
        <v>268</v>
      </c>
      <c r="X682" s="69" t="b">
        <v>0</v>
      </c>
      <c r="Y682" s="48" t="s">
        <v>269</v>
      </c>
    </row>
    <row r="683" spans="1:25">
      <c r="A683" s="59" t="s">
        <v>1260</v>
      </c>
      <c r="B683" s="56" t="s">
        <v>209</v>
      </c>
      <c r="C683" s="56" t="s">
        <v>245</v>
      </c>
      <c r="D683" s="54" t="s">
        <v>153</v>
      </c>
      <c r="E683" s="56">
        <v>18</v>
      </c>
      <c r="F683" s="56">
        <v>7</v>
      </c>
      <c r="G683" s="56">
        <v>6</v>
      </c>
      <c r="H683" s="56">
        <v>5</v>
      </c>
      <c r="I683" s="56">
        <v>5</v>
      </c>
      <c r="J683" s="56">
        <v>0</v>
      </c>
      <c r="K683" s="56">
        <v>41</v>
      </c>
      <c r="L683" s="48">
        <v>119442</v>
      </c>
      <c r="M683" s="48">
        <v>61114</v>
      </c>
      <c r="N683" s="48">
        <v>58328</v>
      </c>
      <c r="O683" s="68">
        <v>15.070075852715124</v>
      </c>
      <c r="P683" s="68">
        <v>5.8605850538336597</v>
      </c>
      <c r="Q683" s="68">
        <v>5.0233586175717084</v>
      </c>
      <c r="R683" s="68">
        <v>4.1861321813097572</v>
      </c>
      <c r="S683" s="68">
        <v>4.1861321813097572</v>
      </c>
      <c r="T683" s="68" t="s">
        <v>268</v>
      </c>
      <c r="U683" s="68">
        <v>34.326283886740008</v>
      </c>
      <c r="X683" s="69" t="b">
        <v>0</v>
      </c>
      <c r="Y683" s="48" t="s">
        <v>269</v>
      </c>
    </row>
    <row r="684" spans="1:25">
      <c r="A684" s="59" t="s">
        <v>1261</v>
      </c>
      <c r="B684" s="56" t="s">
        <v>209</v>
      </c>
      <c r="C684" s="56" t="s">
        <v>245</v>
      </c>
      <c r="D684" s="54" t="s">
        <v>97</v>
      </c>
      <c r="E684" s="56">
        <v>5</v>
      </c>
      <c r="F684" s="56">
        <v>5</v>
      </c>
      <c r="G684" s="56">
        <v>23</v>
      </c>
      <c r="H684" s="56">
        <v>24</v>
      </c>
      <c r="I684" s="56">
        <v>20</v>
      </c>
      <c r="J684" s="56">
        <v>7</v>
      </c>
      <c r="K684" s="56">
        <v>84</v>
      </c>
      <c r="L684" s="48">
        <v>119442</v>
      </c>
      <c r="M684" s="48">
        <v>61114</v>
      </c>
      <c r="N684" s="48">
        <v>58328</v>
      </c>
      <c r="O684" s="68">
        <v>4.1861321813097572</v>
      </c>
      <c r="P684" s="68">
        <v>4.1861321813097572</v>
      </c>
      <c r="Q684" s="68">
        <v>19.256208034024883</v>
      </c>
      <c r="R684" s="68">
        <v>20.093434470286834</v>
      </c>
      <c r="S684" s="68">
        <v>16.744528725239029</v>
      </c>
      <c r="T684" s="68">
        <v>5.8605850538336597</v>
      </c>
      <c r="U684" s="68">
        <v>70.327020646003916</v>
      </c>
      <c r="X684" s="69" t="b">
        <v>0</v>
      </c>
      <c r="Y684" s="48" t="s">
        <v>269</v>
      </c>
    </row>
    <row r="685" spans="1:25">
      <c r="A685" s="59" t="s">
        <v>1262</v>
      </c>
      <c r="B685" s="56" t="s">
        <v>209</v>
      </c>
      <c r="C685" s="54" t="s">
        <v>245</v>
      </c>
      <c r="D685" s="54" t="s">
        <v>285</v>
      </c>
      <c r="E685" s="56">
        <v>0</v>
      </c>
      <c r="F685" s="56">
        <v>8</v>
      </c>
      <c r="G685" s="56">
        <v>5</v>
      </c>
      <c r="H685" s="56">
        <v>10</v>
      </c>
      <c r="I685" s="56">
        <v>6</v>
      </c>
      <c r="J685" s="56">
        <v>0</v>
      </c>
      <c r="K685" s="56">
        <v>29</v>
      </c>
      <c r="L685" s="48">
        <v>119442</v>
      </c>
      <c r="M685" s="48">
        <v>61114</v>
      </c>
      <c r="N685" s="48">
        <v>58328</v>
      </c>
      <c r="O685" s="68" t="s">
        <v>268</v>
      </c>
      <c r="P685" s="68">
        <v>6.6978114900956109</v>
      </c>
      <c r="Q685" s="68">
        <v>4.1861321813097572</v>
      </c>
      <c r="R685" s="68">
        <v>8.3722643626195143</v>
      </c>
      <c r="S685" s="68">
        <v>5.0233586175717084</v>
      </c>
      <c r="T685" s="68" t="s">
        <v>268</v>
      </c>
      <c r="U685" s="68">
        <v>24.279566651596589</v>
      </c>
      <c r="X685" s="69" t="b">
        <v>0</v>
      </c>
      <c r="Y685" s="48" t="s">
        <v>269</v>
      </c>
    </row>
    <row r="686" spans="1:25">
      <c r="A686" s="59" t="s">
        <v>1263</v>
      </c>
      <c r="B686" s="56" t="s">
        <v>209</v>
      </c>
      <c r="C686" s="54" t="s">
        <v>245</v>
      </c>
      <c r="D686" s="54" t="s">
        <v>287</v>
      </c>
      <c r="E686" s="56">
        <v>10</v>
      </c>
      <c r="F686" s="56">
        <v>12</v>
      </c>
      <c r="G686" s="56">
        <v>23</v>
      </c>
      <c r="H686" s="56">
        <v>18</v>
      </c>
      <c r="I686" s="56">
        <v>9</v>
      </c>
      <c r="J686" s="56">
        <v>6</v>
      </c>
      <c r="K686" s="56">
        <v>78</v>
      </c>
      <c r="L686" s="48">
        <v>119442</v>
      </c>
      <c r="M686" s="48">
        <v>61114</v>
      </c>
      <c r="N686" s="48">
        <v>58328</v>
      </c>
      <c r="O686" s="68">
        <v>8.3722643626195143</v>
      </c>
      <c r="P686" s="68">
        <v>10.046717235143417</v>
      </c>
      <c r="Q686" s="68">
        <v>19.256208034024883</v>
      </c>
      <c r="R686" s="68">
        <v>15.070075852715124</v>
      </c>
      <c r="S686" s="68">
        <v>7.5350379263575622</v>
      </c>
      <c r="T686" s="68">
        <v>5.0233586175717084</v>
      </c>
      <c r="U686" s="68">
        <v>65.303662028432214</v>
      </c>
      <c r="X686" s="69" t="b">
        <v>0</v>
      </c>
      <c r="Y686" s="48" t="s">
        <v>269</v>
      </c>
    </row>
    <row r="687" spans="1:25">
      <c r="A687" s="59" t="s">
        <v>1264</v>
      </c>
      <c r="B687" s="56" t="s">
        <v>209</v>
      </c>
      <c r="C687" s="56" t="s">
        <v>245</v>
      </c>
      <c r="D687" s="54" t="s">
        <v>126</v>
      </c>
      <c r="E687" s="56">
        <v>6</v>
      </c>
      <c r="F687" s="56">
        <v>5</v>
      </c>
      <c r="G687" s="56">
        <v>5</v>
      </c>
      <c r="H687" s="56">
        <v>5</v>
      </c>
      <c r="I687" s="56">
        <v>0</v>
      </c>
      <c r="J687" s="56">
        <v>0</v>
      </c>
      <c r="K687" s="56">
        <v>21</v>
      </c>
      <c r="L687" s="48">
        <v>119442</v>
      </c>
      <c r="M687" s="48">
        <v>61114</v>
      </c>
      <c r="N687" s="48">
        <v>58328</v>
      </c>
      <c r="O687" s="68">
        <v>5.0233586175717084</v>
      </c>
      <c r="P687" s="68">
        <v>4.1861321813097572</v>
      </c>
      <c r="Q687" s="68">
        <v>4.1861321813097572</v>
      </c>
      <c r="R687" s="68">
        <v>4.1861321813097572</v>
      </c>
      <c r="S687" s="68" t="s">
        <v>268</v>
      </c>
      <c r="T687" s="68" t="s">
        <v>268</v>
      </c>
      <c r="U687" s="68">
        <v>17.581755161500979</v>
      </c>
      <c r="X687" s="69" t="b">
        <v>0</v>
      </c>
      <c r="Y687" s="48" t="s">
        <v>269</v>
      </c>
    </row>
    <row r="688" spans="1:25">
      <c r="A688" s="59" t="s">
        <v>1265</v>
      </c>
      <c r="B688" s="56" t="s">
        <v>209</v>
      </c>
      <c r="C688" s="56" t="s">
        <v>245</v>
      </c>
      <c r="D688" s="54" t="s">
        <v>159</v>
      </c>
      <c r="E688" s="56">
        <v>0</v>
      </c>
      <c r="F688" s="56">
        <v>0</v>
      </c>
      <c r="G688" s="56">
        <v>0</v>
      </c>
      <c r="H688" s="56">
        <v>0</v>
      </c>
      <c r="I688" s="56">
        <v>0</v>
      </c>
      <c r="J688" s="56">
        <v>0</v>
      </c>
      <c r="K688" s="56">
        <v>0</v>
      </c>
      <c r="L688" s="48">
        <v>119442</v>
      </c>
      <c r="M688" s="48">
        <v>61114</v>
      </c>
      <c r="N688" s="48">
        <v>58328</v>
      </c>
      <c r="O688" s="68" t="s">
        <v>268</v>
      </c>
      <c r="P688" s="68" t="s">
        <v>268</v>
      </c>
      <c r="Q688" s="68" t="s">
        <v>268</v>
      </c>
      <c r="R688" s="68" t="s">
        <v>268</v>
      </c>
      <c r="S688" s="68" t="s">
        <v>268</v>
      </c>
      <c r="T688" s="68" t="s">
        <v>268</v>
      </c>
      <c r="U688" s="68" t="s">
        <v>268</v>
      </c>
      <c r="X688" s="69" t="b">
        <v>0</v>
      </c>
      <c r="Y688" s="48" t="s">
        <v>269</v>
      </c>
    </row>
    <row r="689" spans="1:25">
      <c r="A689" s="59" t="s">
        <v>1266</v>
      </c>
      <c r="B689" s="56" t="s">
        <v>209</v>
      </c>
      <c r="C689" s="56" t="s">
        <v>245</v>
      </c>
      <c r="D689" s="54" t="s">
        <v>162</v>
      </c>
      <c r="E689" s="56">
        <v>38</v>
      </c>
      <c r="F689" s="56">
        <v>60</v>
      </c>
      <c r="G689" s="56">
        <v>147</v>
      </c>
      <c r="H689" s="56">
        <v>106</v>
      </c>
      <c r="I689" s="56">
        <v>37</v>
      </c>
      <c r="J689" s="56">
        <v>5</v>
      </c>
      <c r="K689" s="56">
        <v>393</v>
      </c>
      <c r="L689" s="48">
        <v>119442</v>
      </c>
      <c r="M689" s="48">
        <v>61114</v>
      </c>
      <c r="N689" s="48">
        <v>58328</v>
      </c>
      <c r="O689" s="68">
        <v>65.148813605815391</v>
      </c>
      <c r="P689" s="68">
        <v>102.86654779865587</v>
      </c>
      <c r="Q689" s="68">
        <v>252.0230421067069</v>
      </c>
      <c r="R689" s="68">
        <v>181.73090111095871</v>
      </c>
      <c r="S689" s="68">
        <v>63.43437114250446</v>
      </c>
      <c r="T689" s="68">
        <v>8.5722123165546567</v>
      </c>
      <c r="U689" s="68">
        <v>673.77588808119594</v>
      </c>
      <c r="X689" s="69" t="b">
        <v>0</v>
      </c>
      <c r="Y689" s="48" t="s">
        <v>269</v>
      </c>
    </row>
    <row r="690" spans="1:25">
      <c r="A690" s="59" t="s">
        <v>1267</v>
      </c>
      <c r="B690" s="56" t="s">
        <v>209</v>
      </c>
      <c r="C690" s="56" t="s">
        <v>245</v>
      </c>
      <c r="D690" s="54" t="s">
        <v>140</v>
      </c>
      <c r="E690" s="56">
        <v>5</v>
      </c>
      <c r="F690" s="56">
        <v>5</v>
      </c>
      <c r="G690" s="56">
        <v>0</v>
      </c>
      <c r="H690" s="56">
        <v>5</v>
      </c>
      <c r="I690" s="56">
        <v>5</v>
      </c>
      <c r="J690" s="56">
        <v>0</v>
      </c>
      <c r="K690" s="56">
        <v>20</v>
      </c>
      <c r="L690" s="48">
        <v>119442</v>
      </c>
      <c r="M690" s="48">
        <v>61114</v>
      </c>
      <c r="N690" s="48">
        <v>58328</v>
      </c>
      <c r="O690" s="68">
        <v>4.1861321813097572</v>
      </c>
      <c r="P690" s="68">
        <v>4.1861321813097572</v>
      </c>
      <c r="Q690" s="68" t="s">
        <v>268</v>
      </c>
      <c r="R690" s="68">
        <v>4.1861321813097572</v>
      </c>
      <c r="S690" s="68">
        <v>4.1861321813097572</v>
      </c>
      <c r="T690" s="68" t="s">
        <v>268</v>
      </c>
      <c r="U690" s="68">
        <v>16.744528725239029</v>
      </c>
      <c r="X690" s="69" t="b">
        <v>0</v>
      </c>
      <c r="Y690" s="48" t="s">
        <v>269</v>
      </c>
    </row>
    <row r="691" spans="1:25">
      <c r="A691" s="59" t="s">
        <v>1268</v>
      </c>
      <c r="B691" s="56" t="s">
        <v>209</v>
      </c>
      <c r="C691" s="56" t="s">
        <v>245</v>
      </c>
      <c r="D691" s="54" t="s">
        <v>58</v>
      </c>
      <c r="E691" s="56">
        <v>5</v>
      </c>
      <c r="F691" s="56">
        <v>0</v>
      </c>
      <c r="G691" s="56">
        <v>8</v>
      </c>
      <c r="H691" s="56">
        <v>5</v>
      </c>
      <c r="I691" s="56">
        <v>0</v>
      </c>
      <c r="J691" s="56">
        <v>0</v>
      </c>
      <c r="K691" s="56">
        <v>18</v>
      </c>
      <c r="L691" s="48">
        <v>119442</v>
      </c>
      <c r="M691" s="48">
        <v>61114</v>
      </c>
      <c r="N691" s="48">
        <v>58328</v>
      </c>
      <c r="O691" s="68">
        <v>4.1861321813097572</v>
      </c>
      <c r="P691" s="68" t="s">
        <v>268</v>
      </c>
      <c r="Q691" s="68">
        <v>6.6978114900956109</v>
      </c>
      <c r="R691" s="68">
        <v>4.1861321813097572</v>
      </c>
      <c r="S691" s="68" t="s">
        <v>268</v>
      </c>
      <c r="T691" s="68" t="s">
        <v>268</v>
      </c>
      <c r="U691" s="68">
        <v>15.070075852715124</v>
      </c>
      <c r="X691" s="69" t="b">
        <v>0</v>
      </c>
      <c r="Y691" s="48" t="s">
        <v>269</v>
      </c>
    </row>
    <row r="692" spans="1:25">
      <c r="A692" s="59" t="s">
        <v>1269</v>
      </c>
      <c r="B692" s="56" t="s">
        <v>209</v>
      </c>
      <c r="C692" s="54" t="s">
        <v>245</v>
      </c>
      <c r="D692" s="54" t="s">
        <v>62</v>
      </c>
      <c r="E692" s="56">
        <v>38</v>
      </c>
      <c r="F692" s="56">
        <v>26</v>
      </c>
      <c r="G692" s="56">
        <v>66</v>
      </c>
      <c r="H692" s="56">
        <v>47</v>
      </c>
      <c r="I692" s="56">
        <v>38</v>
      </c>
      <c r="J692" s="56">
        <v>15</v>
      </c>
      <c r="K692" s="56">
        <v>230</v>
      </c>
      <c r="L692" s="48">
        <v>119442</v>
      </c>
      <c r="M692" s="48">
        <v>61114</v>
      </c>
      <c r="N692" s="48">
        <v>58328</v>
      </c>
      <c r="O692" s="68">
        <v>31.814604577954157</v>
      </c>
      <c r="P692" s="68">
        <v>21.767887342810734</v>
      </c>
      <c r="Q692" s="68">
        <v>55.256944793288795</v>
      </c>
      <c r="R692" s="68">
        <v>39.349642504311717</v>
      </c>
      <c r="S692" s="68">
        <v>31.814604577954157</v>
      </c>
      <c r="T692" s="68">
        <v>12.558396543929272</v>
      </c>
      <c r="U692" s="68">
        <v>192.56208034024883</v>
      </c>
      <c r="X692" s="69" t="b">
        <v>0</v>
      </c>
      <c r="Y692" s="48" t="s">
        <v>269</v>
      </c>
    </row>
    <row r="693" spans="1:25">
      <c r="A693" s="59" t="s">
        <v>1270</v>
      </c>
      <c r="B693" s="56" t="s">
        <v>209</v>
      </c>
      <c r="C693" s="54" t="s">
        <v>245</v>
      </c>
      <c r="D693" s="54" t="s">
        <v>272</v>
      </c>
      <c r="E693" s="56">
        <v>7</v>
      </c>
      <c r="F693" s="56">
        <v>6</v>
      </c>
      <c r="G693" s="56">
        <v>6</v>
      </c>
      <c r="H693" s="56">
        <v>21</v>
      </c>
      <c r="I693" s="56">
        <v>7</v>
      </c>
      <c r="J693" s="56">
        <v>5</v>
      </c>
      <c r="K693" s="56">
        <v>52</v>
      </c>
      <c r="L693" s="48">
        <v>119442</v>
      </c>
      <c r="M693" s="48">
        <v>61114</v>
      </c>
      <c r="N693" s="48">
        <v>58328</v>
      </c>
      <c r="O693" s="68">
        <v>5.8605850538336597</v>
      </c>
      <c r="P693" s="68">
        <v>5.0233586175717084</v>
      </c>
      <c r="Q693" s="68">
        <v>5.0233586175717084</v>
      </c>
      <c r="R693" s="68">
        <v>17.581755161500979</v>
      </c>
      <c r="S693" s="68">
        <v>5.8605850538336597</v>
      </c>
      <c r="T693" s="68">
        <v>4.1861321813097572</v>
      </c>
      <c r="U693" s="68">
        <v>43.535774685621469</v>
      </c>
      <c r="X693" s="69" t="b">
        <v>0</v>
      </c>
      <c r="Y693" s="48" t="s">
        <v>269</v>
      </c>
    </row>
    <row r="694" spans="1:25">
      <c r="A694" s="59" t="s">
        <v>1271</v>
      </c>
      <c r="B694" s="56" t="s">
        <v>213</v>
      </c>
      <c r="C694" s="56" t="s">
        <v>246</v>
      </c>
      <c r="D694" s="54" t="s">
        <v>198</v>
      </c>
      <c r="E694" s="56">
        <v>0</v>
      </c>
      <c r="F694" s="56">
        <v>0</v>
      </c>
      <c r="G694" s="56">
        <v>0</v>
      </c>
      <c r="H694" s="56">
        <v>0</v>
      </c>
      <c r="I694" s="56">
        <v>0</v>
      </c>
      <c r="J694" s="56">
        <v>0</v>
      </c>
      <c r="K694" s="56">
        <v>0</v>
      </c>
      <c r="L694" s="48">
        <v>44664</v>
      </c>
      <c r="M694" s="48">
        <v>22273</v>
      </c>
      <c r="N694" s="48">
        <v>22391</v>
      </c>
      <c r="O694" s="68" t="s">
        <v>268</v>
      </c>
      <c r="P694" s="68" t="s">
        <v>268</v>
      </c>
      <c r="Q694" s="68" t="s">
        <v>268</v>
      </c>
      <c r="R694" s="68" t="s">
        <v>268</v>
      </c>
      <c r="S694" s="68" t="s">
        <v>268</v>
      </c>
      <c r="T694" s="68" t="s">
        <v>268</v>
      </c>
      <c r="U694" s="68" t="s">
        <v>268</v>
      </c>
      <c r="X694" s="69" t="b">
        <v>0</v>
      </c>
      <c r="Y694" s="48" t="s">
        <v>269</v>
      </c>
    </row>
    <row r="695" spans="1:25">
      <c r="A695" s="59" t="s">
        <v>1272</v>
      </c>
      <c r="B695" s="56" t="s">
        <v>213</v>
      </c>
      <c r="C695" s="56" t="s">
        <v>246</v>
      </c>
      <c r="D695" s="54" t="s">
        <v>52</v>
      </c>
      <c r="E695" s="56">
        <v>18</v>
      </c>
      <c r="F695" s="56">
        <v>21</v>
      </c>
      <c r="G695" s="56">
        <v>52</v>
      </c>
      <c r="H695" s="56">
        <v>76</v>
      </c>
      <c r="I695" s="56">
        <v>44</v>
      </c>
      <c r="J695" s="56">
        <v>25</v>
      </c>
      <c r="K695" s="56">
        <v>236</v>
      </c>
      <c r="L695" s="48">
        <v>44664</v>
      </c>
      <c r="M695" s="48">
        <v>22273</v>
      </c>
      <c r="N695" s="48">
        <v>22391</v>
      </c>
      <c r="O695" s="68">
        <v>80.815336955057688</v>
      </c>
      <c r="P695" s="68">
        <v>94.284559780900636</v>
      </c>
      <c r="Q695" s="68">
        <v>233.46652898127775</v>
      </c>
      <c r="R695" s="68">
        <v>341.22031158802139</v>
      </c>
      <c r="S695" s="68">
        <v>197.54860144569659</v>
      </c>
      <c r="T695" s="68">
        <v>112.24352354869124</v>
      </c>
      <c r="U695" s="68">
        <v>1059.5788622996454</v>
      </c>
      <c r="X695" s="69" t="b">
        <v>0</v>
      </c>
      <c r="Y695" s="48" t="s">
        <v>269</v>
      </c>
    </row>
    <row r="696" spans="1:25">
      <c r="A696" s="59" t="s">
        <v>1273</v>
      </c>
      <c r="B696" s="56" t="s">
        <v>213</v>
      </c>
      <c r="C696" s="56" t="s">
        <v>246</v>
      </c>
      <c r="D696" s="54" t="s">
        <v>67</v>
      </c>
      <c r="E696" s="56">
        <v>0</v>
      </c>
      <c r="F696" s="56">
        <v>5</v>
      </c>
      <c r="G696" s="56">
        <v>5</v>
      </c>
      <c r="H696" s="56">
        <v>8</v>
      </c>
      <c r="I696" s="56">
        <v>6</v>
      </c>
      <c r="J696" s="56">
        <v>0</v>
      </c>
      <c r="K696" s="56">
        <v>24</v>
      </c>
      <c r="L696" s="48">
        <v>44664</v>
      </c>
      <c r="M696" s="48">
        <v>22273</v>
      </c>
      <c r="N696" s="48">
        <v>22391</v>
      </c>
      <c r="O696" s="68" t="s">
        <v>268</v>
      </c>
      <c r="P696" s="68">
        <v>22.448704709738248</v>
      </c>
      <c r="Q696" s="68">
        <v>22.448704709738248</v>
      </c>
      <c r="R696" s="68">
        <v>35.9179275355812</v>
      </c>
      <c r="S696" s="68">
        <v>26.9384456516859</v>
      </c>
      <c r="T696" s="68" t="s">
        <v>268</v>
      </c>
      <c r="U696" s="68">
        <v>107.7537826067436</v>
      </c>
      <c r="X696" s="69" t="b">
        <v>0</v>
      </c>
      <c r="Y696" s="48" t="s">
        <v>269</v>
      </c>
    </row>
    <row r="697" spans="1:25">
      <c r="A697" s="59" t="s">
        <v>1274</v>
      </c>
      <c r="B697" s="56" t="s">
        <v>213</v>
      </c>
      <c r="C697" s="56" t="s">
        <v>246</v>
      </c>
      <c r="D697" s="54" t="s">
        <v>277</v>
      </c>
      <c r="E697" s="56">
        <v>0</v>
      </c>
      <c r="F697" s="56">
        <v>0</v>
      </c>
      <c r="G697" s="56">
        <v>5</v>
      </c>
      <c r="H697" s="56">
        <v>0</v>
      </c>
      <c r="I697" s="56">
        <v>0</v>
      </c>
      <c r="J697" s="56">
        <v>0</v>
      </c>
      <c r="K697" s="56">
        <v>5</v>
      </c>
      <c r="L697" s="48">
        <v>44664</v>
      </c>
      <c r="M697" s="48">
        <v>22273</v>
      </c>
      <c r="N697" s="48">
        <v>22391</v>
      </c>
      <c r="O697" s="68" t="s">
        <v>268</v>
      </c>
      <c r="P697" s="68" t="s">
        <v>268</v>
      </c>
      <c r="Q697" s="68">
        <v>11.194698190936773</v>
      </c>
      <c r="R697" s="68" t="s">
        <v>268</v>
      </c>
      <c r="S697" s="68" t="s">
        <v>268</v>
      </c>
      <c r="T697" s="68" t="s">
        <v>268</v>
      </c>
      <c r="U697" s="68">
        <v>11.194698190936773</v>
      </c>
      <c r="X697" s="69" t="b">
        <v>0</v>
      </c>
      <c r="Y697" s="48" t="s">
        <v>269</v>
      </c>
    </row>
    <row r="698" spans="1:25">
      <c r="A698" s="59" t="s">
        <v>1275</v>
      </c>
      <c r="B698" s="56" t="s">
        <v>213</v>
      </c>
      <c r="C698" s="56" t="s">
        <v>246</v>
      </c>
      <c r="D698" s="54" t="s">
        <v>199</v>
      </c>
      <c r="E698" s="56">
        <v>0</v>
      </c>
      <c r="F698" s="56">
        <v>0</v>
      </c>
      <c r="G698" s="56">
        <v>5</v>
      </c>
      <c r="H698" s="56">
        <v>5</v>
      </c>
      <c r="I698" s="56">
        <v>5</v>
      </c>
      <c r="J698" s="56">
        <v>0</v>
      </c>
      <c r="K698" s="56">
        <v>15</v>
      </c>
      <c r="L698" s="48">
        <v>44664</v>
      </c>
      <c r="M698" s="48">
        <v>22273</v>
      </c>
      <c r="N698" s="48">
        <v>22391</v>
      </c>
      <c r="O698" s="68" t="s">
        <v>268</v>
      </c>
      <c r="P698" s="68" t="s">
        <v>268</v>
      </c>
      <c r="Q698" s="68">
        <v>11.194698190936773</v>
      </c>
      <c r="R698" s="68">
        <v>11.194698190936773</v>
      </c>
      <c r="S698" s="68">
        <v>11.194698190936773</v>
      </c>
      <c r="T698" s="68" t="s">
        <v>268</v>
      </c>
      <c r="U698" s="68">
        <v>33.584094572810315</v>
      </c>
      <c r="X698" s="69" t="b">
        <v>0</v>
      </c>
      <c r="Y698" s="48" t="s">
        <v>269</v>
      </c>
    </row>
    <row r="699" spans="1:25">
      <c r="A699" s="59" t="s">
        <v>1276</v>
      </c>
      <c r="B699" s="56" t="s">
        <v>213</v>
      </c>
      <c r="C699" s="56" t="s">
        <v>246</v>
      </c>
      <c r="D699" s="54" t="s">
        <v>149</v>
      </c>
      <c r="E699" s="56">
        <v>0</v>
      </c>
      <c r="F699" s="56">
        <v>0</v>
      </c>
      <c r="G699" s="56">
        <v>0</v>
      </c>
      <c r="H699" s="56">
        <v>0</v>
      </c>
      <c r="I699" s="56">
        <v>0</v>
      </c>
      <c r="J699" s="56">
        <v>0</v>
      </c>
      <c r="K699" s="56">
        <v>0</v>
      </c>
      <c r="L699" s="48">
        <v>44664</v>
      </c>
      <c r="M699" s="48">
        <v>22273</v>
      </c>
      <c r="N699" s="48">
        <v>22391</v>
      </c>
      <c r="O699" s="68" t="s">
        <v>268</v>
      </c>
      <c r="P699" s="68" t="s">
        <v>268</v>
      </c>
      <c r="Q699" s="68" t="s">
        <v>268</v>
      </c>
      <c r="R699" s="68" t="s">
        <v>268</v>
      </c>
      <c r="S699" s="68" t="s">
        <v>268</v>
      </c>
      <c r="T699" s="68" t="s">
        <v>268</v>
      </c>
      <c r="U699" s="68" t="s">
        <v>268</v>
      </c>
      <c r="X699" s="69" t="b">
        <v>0</v>
      </c>
      <c r="Y699" s="48" t="s">
        <v>269</v>
      </c>
    </row>
    <row r="700" spans="1:25">
      <c r="A700" s="59" t="s">
        <v>1277</v>
      </c>
      <c r="B700" s="56" t="s">
        <v>213</v>
      </c>
      <c r="C700" s="56" t="s">
        <v>246</v>
      </c>
      <c r="D700" s="54" t="s">
        <v>93</v>
      </c>
      <c r="E700" s="56">
        <v>0</v>
      </c>
      <c r="F700" s="56">
        <v>0</v>
      </c>
      <c r="G700" s="56">
        <v>0</v>
      </c>
      <c r="H700" s="56">
        <v>0</v>
      </c>
      <c r="I700" s="56">
        <v>0</v>
      </c>
      <c r="J700" s="56">
        <v>0</v>
      </c>
      <c r="K700" s="56">
        <v>0</v>
      </c>
      <c r="L700" s="48">
        <v>44664</v>
      </c>
      <c r="M700" s="48">
        <v>22273</v>
      </c>
      <c r="N700" s="48">
        <v>22391</v>
      </c>
      <c r="O700" s="68" t="s">
        <v>268</v>
      </c>
      <c r="P700" s="68" t="s">
        <v>268</v>
      </c>
      <c r="Q700" s="68" t="s">
        <v>268</v>
      </c>
      <c r="R700" s="68" t="s">
        <v>268</v>
      </c>
      <c r="S700" s="68" t="s">
        <v>268</v>
      </c>
      <c r="T700" s="68" t="s">
        <v>268</v>
      </c>
      <c r="U700" s="68" t="s">
        <v>268</v>
      </c>
      <c r="X700" s="69" t="b">
        <v>0</v>
      </c>
      <c r="Y700" s="48" t="s">
        <v>269</v>
      </c>
    </row>
    <row r="701" spans="1:25">
      <c r="A701" s="59" t="s">
        <v>1278</v>
      </c>
      <c r="B701" s="56" t="s">
        <v>213</v>
      </c>
      <c r="C701" s="56" t="s">
        <v>246</v>
      </c>
      <c r="D701" s="54" t="s">
        <v>152</v>
      </c>
      <c r="E701" s="56">
        <v>0</v>
      </c>
      <c r="F701" s="56">
        <v>0</v>
      </c>
      <c r="G701" s="56">
        <v>0</v>
      </c>
      <c r="H701" s="56">
        <v>0</v>
      </c>
      <c r="I701" s="56">
        <v>0</v>
      </c>
      <c r="J701" s="56">
        <v>0</v>
      </c>
      <c r="K701" s="56">
        <v>0</v>
      </c>
      <c r="L701" s="48">
        <v>44664</v>
      </c>
      <c r="M701" s="48">
        <v>22273</v>
      </c>
      <c r="N701" s="48">
        <v>22391</v>
      </c>
      <c r="O701" s="68" t="s">
        <v>268</v>
      </c>
      <c r="P701" s="68" t="s">
        <v>268</v>
      </c>
      <c r="Q701" s="68" t="s">
        <v>268</v>
      </c>
      <c r="R701" s="68" t="s">
        <v>268</v>
      </c>
      <c r="S701" s="68" t="s">
        <v>268</v>
      </c>
      <c r="T701" s="68" t="s">
        <v>268</v>
      </c>
      <c r="U701" s="68" t="s">
        <v>268</v>
      </c>
      <c r="X701" s="69" t="b">
        <v>0</v>
      </c>
      <c r="Y701" s="48" t="s">
        <v>269</v>
      </c>
    </row>
    <row r="702" spans="1:25">
      <c r="A702" s="59" t="s">
        <v>1279</v>
      </c>
      <c r="B702" s="56" t="s">
        <v>213</v>
      </c>
      <c r="C702" s="56" t="s">
        <v>246</v>
      </c>
      <c r="D702" s="54" t="s">
        <v>153</v>
      </c>
      <c r="E702" s="56">
        <v>5</v>
      </c>
      <c r="F702" s="56">
        <v>0</v>
      </c>
      <c r="G702" s="56">
        <v>5</v>
      </c>
      <c r="H702" s="56">
        <v>0</v>
      </c>
      <c r="I702" s="56">
        <v>0</v>
      </c>
      <c r="J702" s="56">
        <v>0</v>
      </c>
      <c r="K702" s="56">
        <v>10</v>
      </c>
      <c r="L702" s="48">
        <v>44664</v>
      </c>
      <c r="M702" s="48">
        <v>22273</v>
      </c>
      <c r="N702" s="48">
        <v>22391</v>
      </c>
      <c r="O702" s="68">
        <v>11.194698190936773</v>
      </c>
      <c r="P702" s="68" t="s">
        <v>268</v>
      </c>
      <c r="Q702" s="68">
        <v>11.194698190936773</v>
      </c>
      <c r="R702" s="68" t="s">
        <v>268</v>
      </c>
      <c r="S702" s="68" t="s">
        <v>268</v>
      </c>
      <c r="T702" s="68" t="s">
        <v>268</v>
      </c>
      <c r="U702" s="68">
        <v>22.389396381873546</v>
      </c>
      <c r="X702" s="69" t="b">
        <v>0</v>
      </c>
      <c r="Y702" s="48" t="s">
        <v>269</v>
      </c>
    </row>
    <row r="703" spans="1:25">
      <c r="A703" s="59" t="s">
        <v>1280</v>
      </c>
      <c r="B703" s="56" t="s">
        <v>213</v>
      </c>
      <c r="C703" s="56" t="s">
        <v>246</v>
      </c>
      <c r="D703" s="54" t="s">
        <v>97</v>
      </c>
      <c r="E703" s="56">
        <v>0</v>
      </c>
      <c r="F703" s="56">
        <v>5</v>
      </c>
      <c r="G703" s="56">
        <v>6</v>
      </c>
      <c r="H703" s="56">
        <v>9</v>
      </c>
      <c r="I703" s="56">
        <v>5</v>
      </c>
      <c r="J703" s="56">
        <v>5</v>
      </c>
      <c r="K703" s="56">
        <v>30</v>
      </c>
      <c r="L703" s="48">
        <v>44664</v>
      </c>
      <c r="M703" s="48">
        <v>22273</v>
      </c>
      <c r="N703" s="48">
        <v>22391</v>
      </c>
      <c r="O703" s="68" t="s">
        <v>268</v>
      </c>
      <c r="P703" s="68">
        <v>11.194698190936773</v>
      </c>
      <c r="Q703" s="68">
        <v>13.433637829124129</v>
      </c>
      <c r="R703" s="68">
        <v>20.150456743686192</v>
      </c>
      <c r="S703" s="68">
        <v>11.194698190936773</v>
      </c>
      <c r="T703" s="68">
        <v>11.194698190936773</v>
      </c>
      <c r="U703" s="68">
        <v>67.16818914562063</v>
      </c>
      <c r="X703" s="69" t="b">
        <v>0</v>
      </c>
      <c r="Y703" s="48" t="s">
        <v>269</v>
      </c>
    </row>
    <row r="704" spans="1:25">
      <c r="A704" s="59" t="s">
        <v>1281</v>
      </c>
      <c r="B704" s="56" t="s">
        <v>213</v>
      </c>
      <c r="C704" s="56" t="s">
        <v>246</v>
      </c>
      <c r="D704" s="54" t="s">
        <v>285</v>
      </c>
      <c r="E704" s="56">
        <v>0</v>
      </c>
      <c r="F704" s="56">
        <v>5</v>
      </c>
      <c r="G704" s="56">
        <v>0</v>
      </c>
      <c r="H704" s="56">
        <v>0</v>
      </c>
      <c r="I704" s="56">
        <v>0</v>
      </c>
      <c r="J704" s="56">
        <v>0</v>
      </c>
      <c r="K704" s="56">
        <v>5</v>
      </c>
      <c r="L704" s="48">
        <v>44664</v>
      </c>
      <c r="M704" s="48">
        <v>22273</v>
      </c>
      <c r="N704" s="48">
        <v>22391</v>
      </c>
      <c r="O704" s="68" t="s">
        <v>268</v>
      </c>
      <c r="P704" s="68">
        <v>11.194698190936773</v>
      </c>
      <c r="Q704" s="68" t="s">
        <v>268</v>
      </c>
      <c r="R704" s="68" t="s">
        <v>268</v>
      </c>
      <c r="S704" s="68" t="s">
        <v>268</v>
      </c>
      <c r="T704" s="68" t="s">
        <v>268</v>
      </c>
      <c r="U704" s="68">
        <v>11.194698190936773</v>
      </c>
      <c r="X704" s="69" t="b">
        <v>0</v>
      </c>
      <c r="Y704" s="48" t="s">
        <v>269</v>
      </c>
    </row>
    <row r="705" spans="1:25">
      <c r="A705" s="59" t="s">
        <v>1282</v>
      </c>
      <c r="B705" s="56" t="s">
        <v>213</v>
      </c>
      <c r="C705" s="56" t="s">
        <v>246</v>
      </c>
      <c r="D705" s="54" t="s">
        <v>287</v>
      </c>
      <c r="E705" s="56">
        <v>0</v>
      </c>
      <c r="F705" s="56">
        <v>5</v>
      </c>
      <c r="G705" s="56">
        <v>5</v>
      </c>
      <c r="H705" s="56">
        <v>5</v>
      </c>
      <c r="I705" s="56">
        <v>0</v>
      </c>
      <c r="J705" s="56">
        <v>0</v>
      </c>
      <c r="K705" s="56">
        <v>15</v>
      </c>
      <c r="L705" s="48">
        <v>44664</v>
      </c>
      <c r="M705" s="48">
        <v>22273</v>
      </c>
      <c r="N705" s="48">
        <v>22391</v>
      </c>
      <c r="O705" s="68" t="s">
        <v>268</v>
      </c>
      <c r="P705" s="68">
        <v>11.194698190936773</v>
      </c>
      <c r="Q705" s="68">
        <v>11.194698190936773</v>
      </c>
      <c r="R705" s="68">
        <v>11.194698190936773</v>
      </c>
      <c r="S705" s="68" t="s">
        <v>268</v>
      </c>
      <c r="T705" s="68" t="s">
        <v>268</v>
      </c>
      <c r="U705" s="68">
        <v>33.584094572810315</v>
      </c>
      <c r="X705" s="69" t="b">
        <v>0</v>
      </c>
      <c r="Y705" s="48" t="s">
        <v>269</v>
      </c>
    </row>
    <row r="706" spans="1:25">
      <c r="A706" s="59" t="s">
        <v>1283</v>
      </c>
      <c r="B706" s="56" t="s">
        <v>213</v>
      </c>
      <c r="C706" s="56" t="s">
        <v>246</v>
      </c>
      <c r="D706" s="54" t="s">
        <v>126</v>
      </c>
      <c r="E706" s="56">
        <v>0</v>
      </c>
      <c r="F706" s="56">
        <v>0</v>
      </c>
      <c r="G706" s="56">
        <v>0</v>
      </c>
      <c r="H706" s="56">
        <v>0</v>
      </c>
      <c r="I706" s="56">
        <v>0</v>
      </c>
      <c r="J706" s="56">
        <v>0</v>
      </c>
      <c r="K706" s="56">
        <v>0</v>
      </c>
      <c r="L706" s="48">
        <v>44664</v>
      </c>
      <c r="M706" s="48">
        <v>22273</v>
      </c>
      <c r="N706" s="48">
        <v>22391</v>
      </c>
      <c r="O706" s="68" t="s">
        <v>268</v>
      </c>
      <c r="P706" s="68" t="s">
        <v>268</v>
      </c>
      <c r="Q706" s="68" t="s">
        <v>268</v>
      </c>
      <c r="R706" s="68" t="s">
        <v>268</v>
      </c>
      <c r="S706" s="68" t="s">
        <v>268</v>
      </c>
      <c r="T706" s="68" t="s">
        <v>268</v>
      </c>
      <c r="U706" s="68" t="s">
        <v>268</v>
      </c>
      <c r="X706" s="69" t="b">
        <v>0</v>
      </c>
      <c r="Y706" s="48" t="s">
        <v>269</v>
      </c>
    </row>
    <row r="707" spans="1:25">
      <c r="A707" s="59" t="s">
        <v>1284</v>
      </c>
      <c r="B707" s="56" t="s">
        <v>213</v>
      </c>
      <c r="C707" s="56" t="s">
        <v>246</v>
      </c>
      <c r="D707" s="54" t="s">
        <v>130</v>
      </c>
      <c r="E707" s="56">
        <v>0</v>
      </c>
      <c r="F707" s="56">
        <v>5</v>
      </c>
      <c r="G707" s="56">
        <v>11</v>
      </c>
      <c r="H707" s="56">
        <v>8</v>
      </c>
      <c r="I707" s="56">
        <v>5</v>
      </c>
      <c r="J707" s="56">
        <v>5</v>
      </c>
      <c r="K707" s="56">
        <v>34</v>
      </c>
      <c r="L707" s="48">
        <v>44664</v>
      </c>
      <c r="M707" s="48">
        <v>22273</v>
      </c>
      <c r="N707" s="48">
        <v>22391</v>
      </c>
      <c r="O707" s="68" t="s">
        <v>268</v>
      </c>
      <c r="P707" s="68">
        <v>22.448704709738248</v>
      </c>
      <c r="Q707" s="68">
        <v>49.387150361424148</v>
      </c>
      <c r="R707" s="68">
        <v>35.9179275355812</v>
      </c>
      <c r="S707" s="68">
        <v>22.448704709738248</v>
      </c>
      <c r="T707" s="68">
        <v>22.448704709738248</v>
      </c>
      <c r="U707" s="68">
        <v>152.65119202622009</v>
      </c>
      <c r="X707" s="69" t="b">
        <v>0</v>
      </c>
      <c r="Y707" s="48" t="s">
        <v>269</v>
      </c>
    </row>
    <row r="708" spans="1:25">
      <c r="A708" s="59" t="s">
        <v>1285</v>
      </c>
      <c r="B708" s="56" t="s">
        <v>213</v>
      </c>
      <c r="C708" s="56" t="s">
        <v>246</v>
      </c>
      <c r="D708" s="54" t="s">
        <v>159</v>
      </c>
      <c r="E708" s="56">
        <v>0</v>
      </c>
      <c r="F708" s="56">
        <v>0</v>
      </c>
      <c r="G708" s="56">
        <v>0</v>
      </c>
      <c r="H708" s="56">
        <v>0</v>
      </c>
      <c r="I708" s="56">
        <v>0</v>
      </c>
      <c r="J708" s="56">
        <v>0</v>
      </c>
      <c r="K708" s="56">
        <v>0</v>
      </c>
      <c r="L708" s="48">
        <v>44664</v>
      </c>
      <c r="M708" s="48">
        <v>22273</v>
      </c>
      <c r="N708" s="48">
        <v>22391</v>
      </c>
      <c r="O708" s="68" t="s">
        <v>268</v>
      </c>
      <c r="P708" s="68" t="s">
        <v>268</v>
      </c>
      <c r="Q708" s="68" t="s">
        <v>268</v>
      </c>
      <c r="R708" s="68" t="s">
        <v>268</v>
      </c>
      <c r="S708" s="68" t="s">
        <v>268</v>
      </c>
      <c r="T708" s="68" t="s">
        <v>268</v>
      </c>
      <c r="U708" s="68" t="s">
        <v>268</v>
      </c>
      <c r="X708" s="69" t="b">
        <v>0</v>
      </c>
      <c r="Y708" s="48" t="s">
        <v>269</v>
      </c>
    </row>
    <row r="709" spans="1:25">
      <c r="A709" s="59" t="s">
        <v>1286</v>
      </c>
      <c r="B709" s="56" t="s">
        <v>213</v>
      </c>
      <c r="C709" s="56" t="s">
        <v>246</v>
      </c>
      <c r="D709" s="54" t="s">
        <v>140</v>
      </c>
      <c r="E709" s="56">
        <v>0</v>
      </c>
      <c r="F709" s="56">
        <v>0</v>
      </c>
      <c r="G709" s="56">
        <v>0</v>
      </c>
      <c r="H709" s="56">
        <v>0</v>
      </c>
      <c r="I709" s="56">
        <v>0</v>
      </c>
      <c r="J709" s="56">
        <v>0</v>
      </c>
      <c r="K709" s="56">
        <v>0</v>
      </c>
      <c r="L709" s="48">
        <v>44664</v>
      </c>
      <c r="M709" s="48">
        <v>22273</v>
      </c>
      <c r="N709" s="48">
        <v>22391</v>
      </c>
      <c r="O709" s="68" t="s">
        <v>268</v>
      </c>
      <c r="P709" s="68" t="s">
        <v>268</v>
      </c>
      <c r="Q709" s="68" t="s">
        <v>268</v>
      </c>
      <c r="R709" s="68" t="s">
        <v>268</v>
      </c>
      <c r="S709" s="68" t="s">
        <v>268</v>
      </c>
      <c r="T709" s="68" t="s">
        <v>268</v>
      </c>
      <c r="U709" s="68" t="s">
        <v>268</v>
      </c>
      <c r="X709" s="69" t="b">
        <v>0</v>
      </c>
      <c r="Y709" s="48" t="s">
        <v>269</v>
      </c>
    </row>
    <row r="710" spans="1:25">
      <c r="A710" s="59" t="s">
        <v>1287</v>
      </c>
      <c r="B710" s="56" t="s">
        <v>213</v>
      </c>
      <c r="C710" s="56" t="s">
        <v>246</v>
      </c>
      <c r="D710" s="54" t="s">
        <v>144</v>
      </c>
      <c r="E710" s="56">
        <v>0</v>
      </c>
      <c r="F710" s="56">
        <v>5</v>
      </c>
      <c r="G710" s="56">
        <v>6</v>
      </c>
      <c r="H710" s="56">
        <v>8</v>
      </c>
      <c r="I710" s="56">
        <v>8</v>
      </c>
      <c r="J710" s="56">
        <v>0</v>
      </c>
      <c r="K710" s="56">
        <v>27</v>
      </c>
      <c r="L710" s="48">
        <v>44664</v>
      </c>
      <c r="M710" s="48">
        <v>22273</v>
      </c>
      <c r="N710" s="48">
        <v>22391</v>
      </c>
      <c r="O710" s="68" t="s">
        <v>268</v>
      </c>
      <c r="P710" s="68">
        <v>22.448704709738248</v>
      </c>
      <c r="Q710" s="68">
        <v>26.9384456516859</v>
      </c>
      <c r="R710" s="68">
        <v>35.9179275355812</v>
      </c>
      <c r="S710" s="68">
        <v>35.9179275355812</v>
      </c>
      <c r="T710" s="68" t="s">
        <v>268</v>
      </c>
      <c r="U710" s="68">
        <v>121.22300543258653</v>
      </c>
      <c r="X710" s="69" t="b">
        <v>0</v>
      </c>
      <c r="Y710" s="48" t="s">
        <v>269</v>
      </c>
    </row>
    <row r="711" spans="1:25">
      <c r="A711" s="59" t="s">
        <v>1288</v>
      </c>
      <c r="B711" s="56" t="s">
        <v>213</v>
      </c>
      <c r="C711" s="56" t="s">
        <v>246</v>
      </c>
      <c r="D711" s="54" t="s">
        <v>58</v>
      </c>
      <c r="E711" s="56">
        <v>0</v>
      </c>
      <c r="F711" s="56">
        <v>0</v>
      </c>
      <c r="G711" s="56">
        <v>0</v>
      </c>
      <c r="H711" s="56">
        <v>0</v>
      </c>
      <c r="I711" s="56">
        <v>0</v>
      </c>
      <c r="J711" s="56">
        <v>0</v>
      </c>
      <c r="K711" s="56">
        <v>0</v>
      </c>
      <c r="L711" s="48">
        <v>44664</v>
      </c>
      <c r="M711" s="48">
        <v>22273</v>
      </c>
      <c r="N711" s="48">
        <v>22391</v>
      </c>
      <c r="O711" s="68" t="s">
        <v>268</v>
      </c>
      <c r="P711" s="68" t="s">
        <v>268</v>
      </c>
      <c r="Q711" s="68" t="s">
        <v>268</v>
      </c>
      <c r="R711" s="68" t="s">
        <v>268</v>
      </c>
      <c r="S711" s="68" t="s">
        <v>268</v>
      </c>
      <c r="T711" s="68" t="s">
        <v>268</v>
      </c>
      <c r="U711" s="68" t="s">
        <v>268</v>
      </c>
      <c r="X711" s="69" t="b">
        <v>0</v>
      </c>
      <c r="Y711" s="48" t="s">
        <v>269</v>
      </c>
    </row>
    <row r="712" spans="1:25">
      <c r="A712" s="59" t="s">
        <v>1289</v>
      </c>
      <c r="B712" s="56" t="s">
        <v>213</v>
      </c>
      <c r="C712" s="56" t="s">
        <v>246</v>
      </c>
      <c r="D712" s="54" t="s">
        <v>62</v>
      </c>
      <c r="E712" s="56">
        <v>9</v>
      </c>
      <c r="F712" s="56">
        <v>5</v>
      </c>
      <c r="G712" s="56">
        <v>14</v>
      </c>
      <c r="H712" s="56">
        <v>16</v>
      </c>
      <c r="I712" s="56">
        <v>10</v>
      </c>
      <c r="J712" s="56">
        <v>5</v>
      </c>
      <c r="K712" s="56">
        <v>59</v>
      </c>
      <c r="L712" s="48">
        <v>44664</v>
      </c>
      <c r="M712" s="48">
        <v>22273</v>
      </c>
      <c r="N712" s="48">
        <v>22391</v>
      </c>
      <c r="O712" s="68">
        <v>20.150456743686192</v>
      </c>
      <c r="P712" s="68">
        <v>11.194698190936773</v>
      </c>
      <c r="Q712" s="68">
        <v>31.345154934622961</v>
      </c>
      <c r="R712" s="68">
        <v>35.823034210997669</v>
      </c>
      <c r="S712" s="68">
        <v>22.389396381873546</v>
      </c>
      <c r="T712" s="68">
        <v>11.194698190936773</v>
      </c>
      <c r="U712" s="68">
        <v>132.0974386530539</v>
      </c>
      <c r="X712" s="69" t="b">
        <v>0</v>
      </c>
      <c r="Y712" s="48" t="s">
        <v>269</v>
      </c>
    </row>
    <row r="713" spans="1:25">
      <c r="A713" s="59" t="s">
        <v>1290</v>
      </c>
      <c r="B713" s="56" t="s">
        <v>213</v>
      </c>
      <c r="C713" s="56" t="s">
        <v>246</v>
      </c>
      <c r="D713" s="54" t="s">
        <v>272</v>
      </c>
      <c r="E713" s="56">
        <v>0</v>
      </c>
      <c r="F713" s="56">
        <v>0</v>
      </c>
      <c r="G713" s="56">
        <v>0</v>
      </c>
      <c r="H713" s="56">
        <v>5</v>
      </c>
      <c r="I713" s="56">
        <v>0</v>
      </c>
      <c r="J713" s="56">
        <v>0</v>
      </c>
      <c r="K713" s="56">
        <v>5</v>
      </c>
      <c r="L713" s="48">
        <v>44664</v>
      </c>
      <c r="M713" s="48">
        <v>22273</v>
      </c>
      <c r="N713" s="48">
        <v>22391</v>
      </c>
      <c r="O713" s="68" t="s">
        <v>268</v>
      </c>
      <c r="P713" s="68" t="s">
        <v>268</v>
      </c>
      <c r="Q713" s="68" t="s">
        <v>268</v>
      </c>
      <c r="R713" s="68">
        <v>11.194698190936773</v>
      </c>
      <c r="S713" s="68" t="s">
        <v>268</v>
      </c>
      <c r="T713" s="68" t="s">
        <v>268</v>
      </c>
      <c r="U713" s="68">
        <v>11.194698190936773</v>
      </c>
      <c r="X713" s="69" t="b">
        <v>0</v>
      </c>
      <c r="Y713" s="48" t="s">
        <v>269</v>
      </c>
    </row>
    <row r="714" spans="1:25">
      <c r="A714" s="59" t="s">
        <v>1291</v>
      </c>
      <c r="B714" s="56" t="s">
        <v>209</v>
      </c>
      <c r="C714" s="56" t="s">
        <v>246</v>
      </c>
      <c r="D714" s="54" t="s">
        <v>198</v>
      </c>
      <c r="E714" s="56">
        <v>5</v>
      </c>
      <c r="F714" s="56">
        <v>0</v>
      </c>
      <c r="G714" s="56">
        <v>5</v>
      </c>
      <c r="H714" s="56">
        <v>6</v>
      </c>
      <c r="I714" s="56">
        <v>5</v>
      </c>
      <c r="J714" s="56">
        <v>5</v>
      </c>
      <c r="K714" s="56">
        <v>26</v>
      </c>
      <c r="L714" s="48">
        <v>44664</v>
      </c>
      <c r="M714" s="48">
        <v>22273</v>
      </c>
      <c r="N714" s="48">
        <v>22391</v>
      </c>
      <c r="O714" s="68">
        <v>11.194698190936773</v>
      </c>
      <c r="P714" s="68" t="s">
        <v>268</v>
      </c>
      <c r="Q714" s="68">
        <v>11.194698190936773</v>
      </c>
      <c r="R714" s="68">
        <v>13.433637829124129</v>
      </c>
      <c r="S714" s="68">
        <v>11.194698190936773</v>
      </c>
      <c r="T714" s="68">
        <v>11.194698190936773</v>
      </c>
      <c r="U714" s="68">
        <v>58.212430592871222</v>
      </c>
      <c r="X714" s="69" t="b">
        <v>0</v>
      </c>
      <c r="Y714" s="48" t="s">
        <v>269</v>
      </c>
    </row>
    <row r="715" spans="1:25">
      <c r="A715" s="59" t="s">
        <v>1292</v>
      </c>
      <c r="B715" s="56" t="s">
        <v>209</v>
      </c>
      <c r="C715" s="56" t="s">
        <v>246</v>
      </c>
      <c r="D715" s="54" t="s">
        <v>277</v>
      </c>
      <c r="E715" s="56">
        <v>0</v>
      </c>
      <c r="F715" s="56">
        <v>0</v>
      </c>
      <c r="G715" s="56">
        <v>5</v>
      </c>
      <c r="H715" s="56">
        <v>0</v>
      </c>
      <c r="I715" s="56">
        <v>0</v>
      </c>
      <c r="J715" s="56">
        <v>0</v>
      </c>
      <c r="K715" s="56">
        <v>5</v>
      </c>
      <c r="L715" s="48">
        <v>44664</v>
      </c>
      <c r="M715" s="48">
        <v>22273</v>
      </c>
      <c r="N715" s="48">
        <v>22391</v>
      </c>
      <c r="O715" s="68" t="s">
        <v>268</v>
      </c>
      <c r="P715" s="68" t="s">
        <v>268</v>
      </c>
      <c r="Q715" s="68">
        <v>11.194698190936773</v>
      </c>
      <c r="R715" s="68" t="s">
        <v>268</v>
      </c>
      <c r="S715" s="68" t="s">
        <v>268</v>
      </c>
      <c r="T715" s="68" t="s">
        <v>268</v>
      </c>
      <c r="U715" s="68">
        <v>11.194698190936773</v>
      </c>
      <c r="X715" s="69" t="b">
        <v>0</v>
      </c>
      <c r="Y715" s="48" t="s">
        <v>269</v>
      </c>
    </row>
    <row r="716" spans="1:25">
      <c r="A716" s="59" t="s">
        <v>1293</v>
      </c>
      <c r="B716" s="56" t="s">
        <v>209</v>
      </c>
      <c r="C716" s="56" t="s">
        <v>246</v>
      </c>
      <c r="D716" s="54" t="s">
        <v>199</v>
      </c>
      <c r="E716" s="56">
        <v>0</v>
      </c>
      <c r="F716" s="56">
        <v>5</v>
      </c>
      <c r="G716" s="56">
        <v>5</v>
      </c>
      <c r="H716" s="56">
        <v>8</v>
      </c>
      <c r="I716" s="56">
        <v>5</v>
      </c>
      <c r="J716" s="56">
        <v>0</v>
      </c>
      <c r="K716" s="56">
        <v>23</v>
      </c>
      <c r="L716" s="48">
        <v>44664</v>
      </c>
      <c r="M716" s="48">
        <v>22273</v>
      </c>
      <c r="N716" s="48">
        <v>22391</v>
      </c>
      <c r="O716" s="68" t="s">
        <v>268</v>
      </c>
      <c r="P716" s="68">
        <v>11.194698190936773</v>
      </c>
      <c r="Q716" s="68">
        <v>11.194698190936773</v>
      </c>
      <c r="R716" s="68">
        <v>17.911517105498834</v>
      </c>
      <c r="S716" s="68">
        <v>11.194698190936773</v>
      </c>
      <c r="T716" s="68" t="s">
        <v>268</v>
      </c>
      <c r="U716" s="68">
        <v>51.495611678309153</v>
      </c>
      <c r="X716" s="69" t="b">
        <v>0</v>
      </c>
      <c r="Y716" s="48" t="s">
        <v>269</v>
      </c>
    </row>
    <row r="717" spans="1:25">
      <c r="A717" s="59" t="s">
        <v>1294</v>
      </c>
      <c r="B717" s="56" t="s">
        <v>209</v>
      </c>
      <c r="C717" s="56" t="s">
        <v>246</v>
      </c>
      <c r="D717" s="54" t="s">
        <v>93</v>
      </c>
      <c r="E717" s="56">
        <v>0</v>
      </c>
      <c r="F717" s="56">
        <v>0</v>
      </c>
      <c r="G717" s="56">
        <v>0</v>
      </c>
      <c r="H717" s="56">
        <v>0</v>
      </c>
      <c r="I717" s="56">
        <v>0</v>
      </c>
      <c r="J717" s="56">
        <v>0</v>
      </c>
      <c r="K717" s="56">
        <v>0</v>
      </c>
      <c r="L717" s="48">
        <v>44664</v>
      </c>
      <c r="M717" s="48">
        <v>22273</v>
      </c>
      <c r="N717" s="48">
        <v>22391</v>
      </c>
      <c r="O717" s="68" t="s">
        <v>268</v>
      </c>
      <c r="P717" s="68" t="s">
        <v>268</v>
      </c>
      <c r="Q717" s="68" t="s">
        <v>268</v>
      </c>
      <c r="R717" s="68" t="s">
        <v>268</v>
      </c>
      <c r="S717" s="68" t="s">
        <v>268</v>
      </c>
      <c r="T717" s="68" t="s">
        <v>268</v>
      </c>
      <c r="U717" s="68" t="s">
        <v>268</v>
      </c>
      <c r="X717" s="69" t="b">
        <v>0</v>
      </c>
      <c r="Y717" s="48" t="s">
        <v>269</v>
      </c>
    </row>
    <row r="718" spans="1:25">
      <c r="A718" s="59" t="s">
        <v>1295</v>
      </c>
      <c r="B718" s="56" t="s">
        <v>209</v>
      </c>
      <c r="C718" s="56" t="s">
        <v>246</v>
      </c>
      <c r="D718" s="54" t="s">
        <v>153</v>
      </c>
      <c r="E718" s="56">
        <v>11</v>
      </c>
      <c r="F718" s="56">
        <v>0</v>
      </c>
      <c r="G718" s="56">
        <v>0</v>
      </c>
      <c r="H718" s="56">
        <v>0</v>
      </c>
      <c r="I718" s="56">
        <v>0</v>
      </c>
      <c r="J718" s="56">
        <v>0</v>
      </c>
      <c r="K718" s="56">
        <v>11</v>
      </c>
      <c r="L718" s="48">
        <v>44664</v>
      </c>
      <c r="M718" s="48">
        <v>22273</v>
      </c>
      <c r="N718" s="48">
        <v>22391</v>
      </c>
      <c r="O718" s="68">
        <v>24.6283360200609</v>
      </c>
      <c r="P718" s="68" t="s">
        <v>268</v>
      </c>
      <c r="Q718" s="68" t="s">
        <v>268</v>
      </c>
      <c r="R718" s="68" t="s">
        <v>268</v>
      </c>
      <c r="S718" s="68" t="s">
        <v>268</v>
      </c>
      <c r="T718" s="68" t="s">
        <v>268</v>
      </c>
      <c r="U718" s="68">
        <v>24.6283360200609</v>
      </c>
      <c r="X718" s="69" t="b">
        <v>0</v>
      </c>
      <c r="Y718" s="48" t="s">
        <v>269</v>
      </c>
    </row>
    <row r="719" spans="1:25">
      <c r="A719" s="59" t="s">
        <v>1296</v>
      </c>
      <c r="B719" s="56" t="s">
        <v>209</v>
      </c>
      <c r="C719" s="56" t="s">
        <v>246</v>
      </c>
      <c r="D719" s="54" t="s">
        <v>97</v>
      </c>
      <c r="E719" s="56">
        <v>0</v>
      </c>
      <c r="F719" s="56">
        <v>0</v>
      </c>
      <c r="G719" s="56">
        <v>9</v>
      </c>
      <c r="H719" s="56">
        <v>7</v>
      </c>
      <c r="I719" s="56">
        <v>5</v>
      </c>
      <c r="J719" s="56">
        <v>0</v>
      </c>
      <c r="K719" s="56">
        <v>21</v>
      </c>
      <c r="L719" s="48">
        <v>44664</v>
      </c>
      <c r="M719" s="48">
        <v>22273</v>
      </c>
      <c r="N719" s="48">
        <v>22391</v>
      </c>
      <c r="O719" s="68" t="s">
        <v>268</v>
      </c>
      <c r="P719" s="68" t="s">
        <v>268</v>
      </c>
      <c r="Q719" s="68">
        <v>20.150456743686192</v>
      </c>
      <c r="R719" s="68">
        <v>15.672577467311481</v>
      </c>
      <c r="S719" s="68">
        <v>11.194698190936773</v>
      </c>
      <c r="T719" s="68" t="s">
        <v>268</v>
      </c>
      <c r="U719" s="68">
        <v>47.017732401934445</v>
      </c>
      <c r="X719" s="69" t="b">
        <v>0</v>
      </c>
      <c r="Y719" s="48" t="s">
        <v>269</v>
      </c>
    </row>
    <row r="720" spans="1:25">
      <c r="A720" s="59" t="s">
        <v>1297</v>
      </c>
      <c r="B720" s="56" t="s">
        <v>209</v>
      </c>
      <c r="C720" s="56" t="s">
        <v>246</v>
      </c>
      <c r="D720" s="54" t="s">
        <v>285</v>
      </c>
      <c r="E720" s="56">
        <v>0</v>
      </c>
      <c r="F720" s="56">
        <v>0</v>
      </c>
      <c r="G720" s="56">
        <v>0</v>
      </c>
      <c r="H720" s="56">
        <v>5</v>
      </c>
      <c r="I720" s="56">
        <v>0</v>
      </c>
      <c r="J720" s="56">
        <v>0</v>
      </c>
      <c r="K720" s="56">
        <v>5</v>
      </c>
      <c r="L720" s="48">
        <v>44664</v>
      </c>
      <c r="M720" s="48">
        <v>22273</v>
      </c>
      <c r="N720" s="48">
        <v>22391</v>
      </c>
      <c r="O720" s="68" t="s">
        <v>268</v>
      </c>
      <c r="P720" s="68" t="s">
        <v>268</v>
      </c>
      <c r="Q720" s="68" t="s">
        <v>268</v>
      </c>
      <c r="R720" s="68">
        <v>11.194698190936773</v>
      </c>
      <c r="S720" s="68" t="s">
        <v>268</v>
      </c>
      <c r="T720" s="68" t="s">
        <v>268</v>
      </c>
      <c r="U720" s="68">
        <v>11.194698190936773</v>
      </c>
      <c r="X720" s="69" t="b">
        <v>0</v>
      </c>
      <c r="Y720" s="48" t="s">
        <v>269</v>
      </c>
    </row>
    <row r="721" spans="1:25">
      <c r="A721" s="59" t="s">
        <v>1298</v>
      </c>
      <c r="B721" s="56" t="s">
        <v>209</v>
      </c>
      <c r="C721" s="56" t="s">
        <v>246</v>
      </c>
      <c r="D721" s="54" t="s">
        <v>287</v>
      </c>
      <c r="E721" s="56">
        <v>5</v>
      </c>
      <c r="F721" s="56">
        <v>0</v>
      </c>
      <c r="G721" s="56">
        <v>5</v>
      </c>
      <c r="H721" s="56">
        <v>9</v>
      </c>
      <c r="I721" s="56">
        <v>5</v>
      </c>
      <c r="J721" s="56">
        <v>0</v>
      </c>
      <c r="K721" s="56">
        <v>24</v>
      </c>
      <c r="L721" s="48">
        <v>44664</v>
      </c>
      <c r="M721" s="48">
        <v>22273</v>
      </c>
      <c r="N721" s="48">
        <v>22391</v>
      </c>
      <c r="O721" s="68">
        <v>11.194698190936773</v>
      </c>
      <c r="P721" s="68" t="s">
        <v>268</v>
      </c>
      <c r="Q721" s="68">
        <v>11.194698190936773</v>
      </c>
      <c r="R721" s="68">
        <v>20.150456743686192</v>
      </c>
      <c r="S721" s="68">
        <v>11.194698190936773</v>
      </c>
      <c r="T721" s="68" t="s">
        <v>268</v>
      </c>
      <c r="U721" s="68">
        <v>53.734551316496514</v>
      </c>
      <c r="X721" s="69" t="b">
        <v>0</v>
      </c>
      <c r="Y721" s="48" t="s">
        <v>269</v>
      </c>
    </row>
    <row r="722" spans="1:25">
      <c r="A722" s="59" t="s">
        <v>1299</v>
      </c>
      <c r="B722" s="56" t="s">
        <v>209</v>
      </c>
      <c r="C722" s="56" t="s">
        <v>246</v>
      </c>
      <c r="D722" s="54" t="s">
        <v>126</v>
      </c>
      <c r="E722" s="56">
        <v>5</v>
      </c>
      <c r="F722" s="56">
        <v>0</v>
      </c>
      <c r="G722" s="56">
        <v>0</v>
      </c>
      <c r="H722" s="56">
        <v>0</v>
      </c>
      <c r="I722" s="56">
        <v>0</v>
      </c>
      <c r="J722" s="56">
        <v>0</v>
      </c>
      <c r="K722" s="56">
        <v>5</v>
      </c>
      <c r="L722" s="48">
        <v>44664</v>
      </c>
      <c r="M722" s="48">
        <v>22273</v>
      </c>
      <c r="N722" s="48">
        <v>22391</v>
      </c>
      <c r="O722" s="68">
        <v>11.194698190936773</v>
      </c>
      <c r="P722" s="68" t="s">
        <v>268</v>
      </c>
      <c r="Q722" s="68" t="s">
        <v>268</v>
      </c>
      <c r="R722" s="68" t="s">
        <v>268</v>
      </c>
      <c r="S722" s="68" t="s">
        <v>268</v>
      </c>
      <c r="T722" s="68" t="s">
        <v>268</v>
      </c>
      <c r="U722" s="68">
        <v>11.194698190936773</v>
      </c>
      <c r="X722" s="69" t="b">
        <v>0</v>
      </c>
      <c r="Y722" s="48" t="s">
        <v>269</v>
      </c>
    </row>
    <row r="723" spans="1:25">
      <c r="A723" s="59" t="s">
        <v>1300</v>
      </c>
      <c r="B723" s="56" t="s">
        <v>209</v>
      </c>
      <c r="C723" s="56" t="s">
        <v>246</v>
      </c>
      <c r="D723" s="54" t="s">
        <v>159</v>
      </c>
      <c r="E723" s="56">
        <v>0</v>
      </c>
      <c r="F723" s="56">
        <v>0</v>
      </c>
      <c r="G723" s="56">
        <v>0</v>
      </c>
      <c r="H723" s="56">
        <v>0</v>
      </c>
      <c r="I723" s="56">
        <v>0</v>
      </c>
      <c r="J723" s="56">
        <v>0</v>
      </c>
      <c r="K723" s="56">
        <v>0</v>
      </c>
      <c r="L723" s="48">
        <v>44664</v>
      </c>
      <c r="M723" s="48">
        <v>22273</v>
      </c>
      <c r="N723" s="48">
        <v>22391</v>
      </c>
      <c r="O723" s="68" t="s">
        <v>268</v>
      </c>
      <c r="P723" s="68" t="s">
        <v>268</v>
      </c>
      <c r="Q723" s="68" t="s">
        <v>268</v>
      </c>
      <c r="R723" s="68" t="s">
        <v>268</v>
      </c>
      <c r="S723" s="68" t="s">
        <v>268</v>
      </c>
      <c r="T723" s="68" t="s">
        <v>268</v>
      </c>
      <c r="U723" s="68" t="s">
        <v>268</v>
      </c>
      <c r="X723" s="69" t="b">
        <v>0</v>
      </c>
      <c r="Y723" s="48" t="s">
        <v>269</v>
      </c>
    </row>
    <row r="724" spans="1:25">
      <c r="A724" s="59" t="s">
        <v>1301</v>
      </c>
      <c r="B724" s="56" t="s">
        <v>209</v>
      </c>
      <c r="C724" s="56" t="s">
        <v>246</v>
      </c>
      <c r="D724" s="54" t="s">
        <v>162</v>
      </c>
      <c r="E724" s="56">
        <v>27</v>
      </c>
      <c r="F724" s="56">
        <v>23</v>
      </c>
      <c r="G724" s="56">
        <v>36</v>
      </c>
      <c r="H724" s="56">
        <v>47</v>
      </c>
      <c r="I724" s="56">
        <v>10</v>
      </c>
      <c r="J724" s="56">
        <v>0</v>
      </c>
      <c r="K724" s="56">
        <v>143</v>
      </c>
      <c r="L724" s="48">
        <v>44664</v>
      </c>
      <c r="M724" s="48">
        <v>22273</v>
      </c>
      <c r="N724" s="48">
        <v>22391</v>
      </c>
      <c r="O724" s="68">
        <v>120.58416327988922</v>
      </c>
      <c r="P724" s="68">
        <v>102.71984279397974</v>
      </c>
      <c r="Q724" s="68">
        <v>160.77888437318566</v>
      </c>
      <c r="R724" s="68">
        <v>209.90576570943682</v>
      </c>
      <c r="S724" s="68">
        <v>44.660801214773791</v>
      </c>
      <c r="T724" s="68" t="s">
        <v>268</v>
      </c>
      <c r="U724" s="68">
        <v>638.64945737126527</v>
      </c>
      <c r="X724" s="69" t="b">
        <v>0</v>
      </c>
      <c r="Y724" s="48" t="s">
        <v>269</v>
      </c>
    </row>
    <row r="725" spans="1:25">
      <c r="A725" s="59" t="s">
        <v>1302</v>
      </c>
      <c r="B725" s="56" t="s">
        <v>209</v>
      </c>
      <c r="C725" s="56" t="s">
        <v>246</v>
      </c>
      <c r="D725" s="54" t="s">
        <v>140</v>
      </c>
      <c r="E725" s="56">
        <v>0</v>
      </c>
      <c r="F725" s="56">
        <v>5</v>
      </c>
      <c r="G725" s="56">
        <v>5</v>
      </c>
      <c r="H725" s="56">
        <v>5</v>
      </c>
      <c r="I725" s="56">
        <v>0</v>
      </c>
      <c r="J725" s="56">
        <v>0</v>
      </c>
      <c r="K725" s="56">
        <v>15</v>
      </c>
      <c r="L725" s="48">
        <v>44664</v>
      </c>
      <c r="M725" s="48">
        <v>22273</v>
      </c>
      <c r="N725" s="48">
        <v>22391</v>
      </c>
      <c r="O725" s="68" t="s">
        <v>268</v>
      </c>
      <c r="P725" s="68">
        <v>11.194698190936773</v>
      </c>
      <c r="Q725" s="68">
        <v>11.194698190936773</v>
      </c>
      <c r="R725" s="68">
        <v>11.194698190936773</v>
      </c>
      <c r="S725" s="68" t="s">
        <v>268</v>
      </c>
      <c r="T725" s="68" t="s">
        <v>268</v>
      </c>
      <c r="U725" s="68">
        <v>33.584094572810315</v>
      </c>
      <c r="X725" s="69" t="b">
        <v>0</v>
      </c>
      <c r="Y725" s="48" t="s">
        <v>269</v>
      </c>
    </row>
    <row r="726" spans="1:25">
      <c r="A726" s="59" t="s">
        <v>1303</v>
      </c>
      <c r="B726" s="56" t="s">
        <v>209</v>
      </c>
      <c r="C726" s="56" t="s">
        <v>246</v>
      </c>
      <c r="D726" s="54" t="s">
        <v>58</v>
      </c>
      <c r="E726" s="56">
        <v>0</v>
      </c>
      <c r="F726" s="56">
        <v>0</v>
      </c>
      <c r="G726" s="56">
        <v>0</v>
      </c>
      <c r="H726" s="56">
        <v>0</v>
      </c>
      <c r="I726" s="56">
        <v>0</v>
      </c>
      <c r="J726" s="56">
        <v>0</v>
      </c>
      <c r="K726" s="56">
        <v>0</v>
      </c>
      <c r="L726" s="48">
        <v>44664</v>
      </c>
      <c r="M726" s="48">
        <v>22273</v>
      </c>
      <c r="N726" s="48">
        <v>22391</v>
      </c>
      <c r="O726" s="68" t="s">
        <v>268</v>
      </c>
      <c r="P726" s="68" t="s">
        <v>268</v>
      </c>
      <c r="Q726" s="68" t="s">
        <v>268</v>
      </c>
      <c r="R726" s="68" t="s">
        <v>268</v>
      </c>
      <c r="S726" s="68" t="s">
        <v>268</v>
      </c>
      <c r="T726" s="68" t="s">
        <v>268</v>
      </c>
      <c r="U726" s="68" t="s">
        <v>268</v>
      </c>
      <c r="X726" s="69" t="b">
        <v>0</v>
      </c>
      <c r="Y726" s="48" t="s">
        <v>269</v>
      </c>
    </row>
    <row r="727" spans="1:25">
      <c r="A727" s="59" t="s">
        <v>1304</v>
      </c>
      <c r="B727" s="56" t="s">
        <v>209</v>
      </c>
      <c r="C727" s="56" t="s">
        <v>246</v>
      </c>
      <c r="D727" s="54" t="s">
        <v>62</v>
      </c>
      <c r="E727" s="56">
        <v>0</v>
      </c>
      <c r="F727" s="56">
        <v>18</v>
      </c>
      <c r="G727" s="56">
        <v>19</v>
      </c>
      <c r="H727" s="56">
        <v>19</v>
      </c>
      <c r="I727" s="56">
        <v>9</v>
      </c>
      <c r="J727" s="56">
        <v>5</v>
      </c>
      <c r="K727" s="56">
        <v>70</v>
      </c>
      <c r="L727" s="48">
        <v>44664</v>
      </c>
      <c r="M727" s="48">
        <v>22273</v>
      </c>
      <c r="N727" s="48">
        <v>22391</v>
      </c>
      <c r="O727" s="68" t="s">
        <v>268</v>
      </c>
      <c r="P727" s="68">
        <v>40.300913487372384</v>
      </c>
      <c r="Q727" s="68">
        <v>42.539853125559738</v>
      </c>
      <c r="R727" s="68">
        <v>42.539853125559738</v>
      </c>
      <c r="S727" s="68">
        <v>20.150456743686192</v>
      </c>
      <c r="T727" s="68">
        <v>11.194698190936773</v>
      </c>
      <c r="U727" s="68">
        <v>156.72577467311481</v>
      </c>
      <c r="X727" s="69" t="b">
        <v>0</v>
      </c>
      <c r="Y727" s="48" t="s">
        <v>269</v>
      </c>
    </row>
    <row r="728" spans="1:25">
      <c r="A728" s="59" t="s">
        <v>1305</v>
      </c>
      <c r="B728" s="56" t="s">
        <v>209</v>
      </c>
      <c r="C728" s="56" t="s">
        <v>246</v>
      </c>
      <c r="D728" s="54" t="s">
        <v>272</v>
      </c>
      <c r="E728" s="56">
        <v>0</v>
      </c>
      <c r="F728" s="56">
        <v>0</v>
      </c>
      <c r="G728" s="56">
        <v>8</v>
      </c>
      <c r="H728" s="56">
        <v>5</v>
      </c>
      <c r="I728" s="56">
        <v>0</v>
      </c>
      <c r="J728" s="56">
        <v>5</v>
      </c>
      <c r="K728" s="56">
        <v>18</v>
      </c>
      <c r="L728" s="48">
        <v>44664</v>
      </c>
      <c r="M728" s="48">
        <v>22273</v>
      </c>
      <c r="N728" s="48">
        <v>22391</v>
      </c>
      <c r="O728" s="68" t="s">
        <v>268</v>
      </c>
      <c r="P728" s="68" t="s">
        <v>268</v>
      </c>
      <c r="Q728" s="68">
        <v>17.911517105498834</v>
      </c>
      <c r="R728" s="68">
        <v>11.194698190936773</v>
      </c>
      <c r="S728" s="68" t="s">
        <v>268</v>
      </c>
      <c r="T728" s="68">
        <v>11.194698190936773</v>
      </c>
      <c r="U728" s="68">
        <v>40.300913487372384</v>
      </c>
      <c r="X728" s="69" t="b">
        <v>0</v>
      </c>
      <c r="Y728" s="48" t="s">
        <v>269</v>
      </c>
    </row>
    <row r="729" spans="1:25">
      <c r="A729" s="59" t="s">
        <v>1306</v>
      </c>
      <c r="B729" s="56" t="s">
        <v>213</v>
      </c>
      <c r="C729" s="56" t="s">
        <v>247</v>
      </c>
      <c r="D729" s="54" t="s">
        <v>52</v>
      </c>
      <c r="E729" s="56">
        <v>16</v>
      </c>
      <c r="F729" s="56">
        <v>10</v>
      </c>
      <c r="G729" s="56">
        <v>28</v>
      </c>
      <c r="H729" s="56">
        <v>33</v>
      </c>
      <c r="I729" s="56">
        <v>17</v>
      </c>
      <c r="J729" s="56">
        <v>14</v>
      </c>
      <c r="K729" s="56">
        <v>118</v>
      </c>
      <c r="L729" s="48">
        <v>17010</v>
      </c>
      <c r="M729" s="48">
        <v>8471</v>
      </c>
      <c r="N729" s="48">
        <v>8539</v>
      </c>
      <c r="O729" s="68">
        <v>188.87970723645378</v>
      </c>
      <c r="P729" s="68">
        <v>118.0498170227836</v>
      </c>
      <c r="Q729" s="68">
        <v>330.53948766379409</v>
      </c>
      <c r="R729" s="68">
        <v>389.56439617518595</v>
      </c>
      <c r="S729" s="68">
        <v>200.68468893873217</v>
      </c>
      <c r="T729" s="68">
        <v>165.26974383189705</v>
      </c>
      <c r="U729" s="68">
        <v>1392.9878408688467</v>
      </c>
      <c r="X729" s="69" t="b">
        <v>0</v>
      </c>
      <c r="Y729" s="48" t="s">
        <v>269</v>
      </c>
    </row>
    <row r="730" spans="1:25">
      <c r="A730" s="59" t="s">
        <v>1307</v>
      </c>
      <c r="B730" s="56" t="s">
        <v>213</v>
      </c>
      <c r="C730" s="56" t="s">
        <v>247</v>
      </c>
      <c r="D730" s="54" t="s">
        <v>67</v>
      </c>
      <c r="E730" s="56">
        <v>0</v>
      </c>
      <c r="F730" s="56">
        <v>0</v>
      </c>
      <c r="G730" s="56">
        <v>0</v>
      </c>
      <c r="H730" s="56">
        <v>0</v>
      </c>
      <c r="I730" s="56">
        <v>0</v>
      </c>
      <c r="J730" s="56">
        <v>0</v>
      </c>
      <c r="K730" s="56">
        <v>0</v>
      </c>
      <c r="L730" s="48">
        <v>17010</v>
      </c>
      <c r="M730" s="48">
        <v>8471</v>
      </c>
      <c r="N730" s="48">
        <v>8539</v>
      </c>
      <c r="O730" s="68" t="s">
        <v>268</v>
      </c>
      <c r="P730" s="68" t="s">
        <v>268</v>
      </c>
      <c r="Q730" s="68" t="s">
        <v>268</v>
      </c>
      <c r="R730" s="68" t="s">
        <v>268</v>
      </c>
      <c r="S730" s="68" t="s">
        <v>268</v>
      </c>
      <c r="T730" s="68" t="s">
        <v>268</v>
      </c>
      <c r="U730" s="68" t="s">
        <v>268</v>
      </c>
      <c r="X730" s="69" t="b">
        <v>0</v>
      </c>
      <c r="Y730" s="48" t="s">
        <v>269</v>
      </c>
    </row>
    <row r="731" spans="1:25">
      <c r="A731" s="59" t="s">
        <v>1308</v>
      </c>
      <c r="B731" s="56" t="s">
        <v>213</v>
      </c>
      <c r="C731" s="56" t="s">
        <v>247</v>
      </c>
      <c r="D731" s="54" t="s">
        <v>277</v>
      </c>
      <c r="E731" s="56">
        <v>0</v>
      </c>
      <c r="F731" s="56">
        <v>0</v>
      </c>
      <c r="G731" s="56">
        <v>5</v>
      </c>
      <c r="H731" s="56">
        <v>0</v>
      </c>
      <c r="I731" s="56">
        <v>0</v>
      </c>
      <c r="J731" s="56">
        <v>0</v>
      </c>
      <c r="K731" s="56">
        <v>5</v>
      </c>
      <c r="L731" s="48">
        <v>17010</v>
      </c>
      <c r="M731" s="48">
        <v>8471</v>
      </c>
      <c r="N731" s="48">
        <v>8539</v>
      </c>
      <c r="O731" s="68" t="s">
        <v>268</v>
      </c>
      <c r="P731" s="68" t="s">
        <v>268</v>
      </c>
      <c r="Q731" s="68">
        <v>29.394473838918284</v>
      </c>
      <c r="R731" s="68" t="s">
        <v>268</v>
      </c>
      <c r="S731" s="68" t="s">
        <v>268</v>
      </c>
      <c r="T731" s="68" t="s">
        <v>268</v>
      </c>
      <c r="U731" s="68">
        <v>29.394473838918284</v>
      </c>
      <c r="X731" s="69" t="b">
        <v>0</v>
      </c>
      <c r="Y731" s="48" t="s">
        <v>269</v>
      </c>
    </row>
    <row r="732" spans="1:25">
      <c r="A732" s="59" t="s">
        <v>1309</v>
      </c>
      <c r="B732" s="56" t="s">
        <v>213</v>
      </c>
      <c r="C732" s="56" t="s">
        <v>247</v>
      </c>
      <c r="D732" s="54" t="s">
        <v>199</v>
      </c>
      <c r="E732" s="56">
        <v>0</v>
      </c>
      <c r="F732" s="56">
        <v>0</v>
      </c>
      <c r="G732" s="56">
        <v>0</v>
      </c>
      <c r="H732" s="56">
        <v>0</v>
      </c>
      <c r="I732" s="56">
        <v>0</v>
      </c>
      <c r="J732" s="56">
        <v>0</v>
      </c>
      <c r="K732" s="56">
        <v>0</v>
      </c>
      <c r="L732" s="48">
        <v>17010</v>
      </c>
      <c r="M732" s="48">
        <v>8471</v>
      </c>
      <c r="N732" s="48">
        <v>8539</v>
      </c>
      <c r="O732" s="68" t="s">
        <v>268</v>
      </c>
      <c r="P732" s="68" t="s">
        <v>268</v>
      </c>
      <c r="Q732" s="68" t="s">
        <v>268</v>
      </c>
      <c r="R732" s="68" t="s">
        <v>268</v>
      </c>
      <c r="S732" s="68" t="s">
        <v>268</v>
      </c>
      <c r="T732" s="68" t="s">
        <v>268</v>
      </c>
      <c r="U732" s="68" t="s">
        <v>268</v>
      </c>
      <c r="X732" s="69" t="b">
        <v>0</v>
      </c>
      <c r="Y732" s="48" t="s">
        <v>269</v>
      </c>
    </row>
    <row r="733" spans="1:25">
      <c r="A733" s="59" t="s">
        <v>1310</v>
      </c>
      <c r="B733" s="56" t="s">
        <v>213</v>
      </c>
      <c r="C733" s="56" t="s">
        <v>247</v>
      </c>
      <c r="D733" s="54" t="s">
        <v>149</v>
      </c>
      <c r="E733" s="56">
        <v>0</v>
      </c>
      <c r="F733" s="56">
        <v>0</v>
      </c>
      <c r="G733" s="56">
        <v>0</v>
      </c>
      <c r="H733" s="56">
        <v>0</v>
      </c>
      <c r="I733" s="56">
        <v>0</v>
      </c>
      <c r="J733" s="56">
        <v>0</v>
      </c>
      <c r="K733" s="56">
        <v>0</v>
      </c>
      <c r="L733" s="48">
        <v>17010</v>
      </c>
      <c r="M733" s="48">
        <v>8471</v>
      </c>
      <c r="N733" s="48">
        <v>8539</v>
      </c>
      <c r="O733" s="68" t="s">
        <v>268</v>
      </c>
      <c r="P733" s="68" t="s">
        <v>268</v>
      </c>
      <c r="Q733" s="68" t="s">
        <v>268</v>
      </c>
      <c r="R733" s="68" t="s">
        <v>268</v>
      </c>
      <c r="S733" s="68" t="s">
        <v>268</v>
      </c>
      <c r="T733" s="68" t="s">
        <v>268</v>
      </c>
      <c r="U733" s="68" t="s">
        <v>268</v>
      </c>
      <c r="X733" s="69" t="b">
        <v>0</v>
      </c>
      <c r="Y733" s="48" t="s">
        <v>269</v>
      </c>
    </row>
    <row r="734" spans="1:25">
      <c r="A734" s="59" t="s">
        <v>1311</v>
      </c>
      <c r="B734" s="56" t="s">
        <v>213</v>
      </c>
      <c r="C734" s="56" t="s">
        <v>247</v>
      </c>
      <c r="D734" s="54" t="s">
        <v>93</v>
      </c>
      <c r="E734" s="56">
        <v>0</v>
      </c>
      <c r="F734" s="56">
        <v>0</v>
      </c>
      <c r="G734" s="56">
        <v>0</v>
      </c>
      <c r="H734" s="56">
        <v>0</v>
      </c>
      <c r="I734" s="56">
        <v>0</v>
      </c>
      <c r="J734" s="56">
        <v>0</v>
      </c>
      <c r="K734" s="56">
        <v>0</v>
      </c>
      <c r="L734" s="48">
        <v>17010</v>
      </c>
      <c r="M734" s="48">
        <v>8471</v>
      </c>
      <c r="N734" s="48">
        <v>8539</v>
      </c>
      <c r="O734" s="68" t="s">
        <v>268</v>
      </c>
      <c r="P734" s="68" t="s">
        <v>268</v>
      </c>
      <c r="Q734" s="68" t="s">
        <v>268</v>
      </c>
      <c r="R734" s="68" t="s">
        <v>268</v>
      </c>
      <c r="S734" s="68" t="s">
        <v>268</v>
      </c>
      <c r="T734" s="68" t="s">
        <v>268</v>
      </c>
      <c r="U734" s="68" t="s">
        <v>268</v>
      </c>
      <c r="X734" s="69" t="b">
        <v>0</v>
      </c>
      <c r="Y734" s="48" t="s">
        <v>269</v>
      </c>
    </row>
    <row r="735" spans="1:25">
      <c r="A735" s="59" t="s">
        <v>1312</v>
      </c>
      <c r="B735" s="56" t="s">
        <v>213</v>
      </c>
      <c r="C735" s="56" t="s">
        <v>247</v>
      </c>
      <c r="D735" s="54" t="s">
        <v>153</v>
      </c>
      <c r="E735" s="56">
        <v>0</v>
      </c>
      <c r="F735" s="56">
        <v>0</v>
      </c>
      <c r="G735" s="56">
        <v>0</v>
      </c>
      <c r="H735" s="56">
        <v>0</v>
      </c>
      <c r="I735" s="56">
        <v>0</v>
      </c>
      <c r="J735" s="56">
        <v>0</v>
      </c>
      <c r="K735" s="56">
        <v>0</v>
      </c>
      <c r="L735" s="48">
        <v>17010</v>
      </c>
      <c r="M735" s="48">
        <v>8471</v>
      </c>
      <c r="N735" s="48">
        <v>8539</v>
      </c>
      <c r="O735" s="68" t="s">
        <v>268</v>
      </c>
      <c r="P735" s="68" t="s">
        <v>268</v>
      </c>
      <c r="Q735" s="68" t="s">
        <v>268</v>
      </c>
      <c r="R735" s="68" t="s">
        <v>268</v>
      </c>
      <c r="S735" s="68" t="s">
        <v>268</v>
      </c>
      <c r="T735" s="68" t="s">
        <v>268</v>
      </c>
      <c r="U735" s="68" t="s">
        <v>268</v>
      </c>
      <c r="X735" s="69" t="b">
        <v>0</v>
      </c>
      <c r="Y735" s="48" t="s">
        <v>269</v>
      </c>
    </row>
    <row r="736" spans="1:25">
      <c r="A736" s="59" t="s">
        <v>1313</v>
      </c>
      <c r="B736" s="56" t="s">
        <v>213</v>
      </c>
      <c r="C736" s="56" t="s">
        <v>247</v>
      </c>
      <c r="D736" s="54" t="s">
        <v>97</v>
      </c>
      <c r="E736" s="56">
        <v>5</v>
      </c>
      <c r="F736" s="56">
        <v>0</v>
      </c>
      <c r="G736" s="56">
        <v>6</v>
      </c>
      <c r="H736" s="56">
        <v>7</v>
      </c>
      <c r="I736" s="56">
        <v>5</v>
      </c>
      <c r="J736" s="56">
        <v>0</v>
      </c>
      <c r="K736" s="56">
        <v>23</v>
      </c>
      <c r="L736" s="48">
        <v>17010</v>
      </c>
      <c r="M736" s="48">
        <v>8471</v>
      </c>
      <c r="N736" s="48">
        <v>8539</v>
      </c>
      <c r="O736" s="68">
        <v>29.394473838918284</v>
      </c>
      <c r="P736" s="68" t="s">
        <v>268</v>
      </c>
      <c r="Q736" s="68">
        <v>35.273368606701943</v>
      </c>
      <c r="R736" s="68">
        <v>41.152263374485592</v>
      </c>
      <c r="S736" s="68">
        <v>29.394473838918284</v>
      </c>
      <c r="T736" s="68" t="s">
        <v>268</v>
      </c>
      <c r="U736" s="68">
        <v>135.21457965902408</v>
      </c>
      <c r="X736" s="69" t="b">
        <v>0</v>
      </c>
      <c r="Y736" s="48" t="s">
        <v>269</v>
      </c>
    </row>
    <row r="737" spans="1:25">
      <c r="A737" s="59" t="s">
        <v>1314</v>
      </c>
      <c r="B737" s="56" t="s">
        <v>213</v>
      </c>
      <c r="C737" s="56" t="s">
        <v>247</v>
      </c>
      <c r="D737" s="54" t="s">
        <v>285</v>
      </c>
      <c r="E737" s="56">
        <v>0</v>
      </c>
      <c r="F737" s="56">
        <v>0</v>
      </c>
      <c r="G737" s="56">
        <v>0</v>
      </c>
      <c r="H737" s="56">
        <v>0</v>
      </c>
      <c r="I737" s="56">
        <v>0</v>
      </c>
      <c r="J737" s="56">
        <v>0</v>
      </c>
      <c r="K737" s="56">
        <v>0</v>
      </c>
      <c r="L737" s="48">
        <v>17010</v>
      </c>
      <c r="M737" s="48">
        <v>8471</v>
      </c>
      <c r="N737" s="48">
        <v>8539</v>
      </c>
      <c r="O737" s="68" t="s">
        <v>268</v>
      </c>
      <c r="P737" s="68" t="s">
        <v>268</v>
      </c>
      <c r="Q737" s="68" t="s">
        <v>268</v>
      </c>
      <c r="R737" s="68" t="s">
        <v>268</v>
      </c>
      <c r="S737" s="68" t="s">
        <v>268</v>
      </c>
      <c r="T737" s="68" t="s">
        <v>268</v>
      </c>
      <c r="U737" s="68" t="s">
        <v>268</v>
      </c>
      <c r="X737" s="69" t="b">
        <v>0</v>
      </c>
      <c r="Y737" s="48" t="s">
        <v>269</v>
      </c>
    </row>
    <row r="738" spans="1:25">
      <c r="A738" s="59" t="s">
        <v>1315</v>
      </c>
      <c r="B738" s="56" t="s">
        <v>213</v>
      </c>
      <c r="C738" s="56" t="s">
        <v>247</v>
      </c>
      <c r="D738" s="54" t="s">
        <v>287</v>
      </c>
      <c r="E738" s="56">
        <v>0</v>
      </c>
      <c r="F738" s="56">
        <v>0</v>
      </c>
      <c r="G738" s="56">
        <v>5</v>
      </c>
      <c r="H738" s="56">
        <v>0</v>
      </c>
      <c r="I738" s="56">
        <v>0</v>
      </c>
      <c r="J738" s="56">
        <v>0</v>
      </c>
      <c r="K738" s="56">
        <v>5</v>
      </c>
      <c r="L738" s="48">
        <v>17010</v>
      </c>
      <c r="M738" s="48">
        <v>8471</v>
      </c>
      <c r="N738" s="48">
        <v>8539</v>
      </c>
      <c r="O738" s="68" t="s">
        <v>268</v>
      </c>
      <c r="P738" s="68" t="s">
        <v>268</v>
      </c>
      <c r="Q738" s="68">
        <v>29.394473838918284</v>
      </c>
      <c r="R738" s="68" t="s">
        <v>268</v>
      </c>
      <c r="S738" s="68" t="s">
        <v>268</v>
      </c>
      <c r="T738" s="68" t="s">
        <v>268</v>
      </c>
      <c r="U738" s="68">
        <v>29.394473838918284</v>
      </c>
      <c r="X738" s="69" t="b">
        <v>0</v>
      </c>
      <c r="Y738" s="48" t="s">
        <v>269</v>
      </c>
    </row>
    <row r="739" spans="1:25">
      <c r="A739" s="59" t="s">
        <v>1316</v>
      </c>
      <c r="B739" s="56" t="s">
        <v>213</v>
      </c>
      <c r="C739" s="56" t="s">
        <v>247</v>
      </c>
      <c r="D739" s="54" t="s">
        <v>126</v>
      </c>
      <c r="E739" s="56">
        <v>0</v>
      </c>
      <c r="F739" s="56">
        <v>0</v>
      </c>
      <c r="G739" s="56">
        <v>0</v>
      </c>
      <c r="H739" s="56">
        <v>0</v>
      </c>
      <c r="I739" s="56">
        <v>0</v>
      </c>
      <c r="J739" s="56">
        <v>0</v>
      </c>
      <c r="K739" s="56">
        <v>0</v>
      </c>
      <c r="L739" s="48">
        <v>17010</v>
      </c>
      <c r="M739" s="48">
        <v>8471</v>
      </c>
      <c r="N739" s="48">
        <v>8539</v>
      </c>
      <c r="O739" s="68" t="s">
        <v>268</v>
      </c>
      <c r="P739" s="68" t="s">
        <v>268</v>
      </c>
      <c r="Q739" s="68" t="s">
        <v>268</v>
      </c>
      <c r="R739" s="68" t="s">
        <v>268</v>
      </c>
      <c r="S739" s="68" t="s">
        <v>268</v>
      </c>
      <c r="T739" s="68" t="s">
        <v>268</v>
      </c>
      <c r="U739" s="68" t="s">
        <v>268</v>
      </c>
      <c r="X739" s="69" t="b">
        <v>0</v>
      </c>
      <c r="Y739" s="48" t="s">
        <v>269</v>
      </c>
    </row>
    <row r="740" spans="1:25">
      <c r="A740" s="59" t="s">
        <v>1317</v>
      </c>
      <c r="B740" s="56" t="s">
        <v>213</v>
      </c>
      <c r="C740" s="56" t="s">
        <v>247</v>
      </c>
      <c r="D740" s="54" t="s">
        <v>130</v>
      </c>
      <c r="E740" s="56">
        <v>0</v>
      </c>
      <c r="F740" s="56">
        <v>0</v>
      </c>
      <c r="G740" s="56">
        <v>5</v>
      </c>
      <c r="H740" s="56">
        <v>0</v>
      </c>
      <c r="I740" s="56">
        <v>0</v>
      </c>
      <c r="J740" s="56">
        <v>0</v>
      </c>
      <c r="K740" s="56">
        <v>5</v>
      </c>
      <c r="L740" s="48">
        <v>17010</v>
      </c>
      <c r="M740" s="48">
        <v>8471</v>
      </c>
      <c r="N740" s="48">
        <v>8539</v>
      </c>
      <c r="O740" s="68" t="s">
        <v>268</v>
      </c>
      <c r="P740" s="68" t="s">
        <v>268</v>
      </c>
      <c r="Q740" s="68">
        <v>59.0249085113918</v>
      </c>
      <c r="R740" s="68" t="s">
        <v>268</v>
      </c>
      <c r="S740" s="68" t="s">
        <v>268</v>
      </c>
      <c r="T740" s="68" t="s">
        <v>268</v>
      </c>
      <c r="U740" s="68">
        <v>59.0249085113918</v>
      </c>
      <c r="X740" s="69" t="b">
        <v>0</v>
      </c>
      <c r="Y740" s="48" t="s">
        <v>269</v>
      </c>
    </row>
    <row r="741" spans="1:25">
      <c r="A741" s="59" t="s">
        <v>1318</v>
      </c>
      <c r="B741" s="56" t="s">
        <v>213</v>
      </c>
      <c r="C741" s="56" t="s">
        <v>247</v>
      </c>
      <c r="D741" s="54" t="s">
        <v>140</v>
      </c>
      <c r="E741" s="56">
        <v>0</v>
      </c>
      <c r="F741" s="56">
        <v>0</v>
      </c>
      <c r="G741" s="56">
        <v>0</v>
      </c>
      <c r="H741" s="56">
        <v>0</v>
      </c>
      <c r="I741" s="56">
        <v>0</v>
      </c>
      <c r="J741" s="56">
        <v>0</v>
      </c>
      <c r="K741" s="56">
        <v>0</v>
      </c>
      <c r="L741" s="48">
        <v>17010</v>
      </c>
      <c r="M741" s="48">
        <v>8471</v>
      </c>
      <c r="N741" s="48">
        <v>8539</v>
      </c>
      <c r="O741" s="68" t="s">
        <v>268</v>
      </c>
      <c r="P741" s="68" t="s">
        <v>268</v>
      </c>
      <c r="Q741" s="68" t="s">
        <v>268</v>
      </c>
      <c r="R741" s="68" t="s">
        <v>268</v>
      </c>
      <c r="S741" s="68" t="s">
        <v>268</v>
      </c>
      <c r="T741" s="68" t="s">
        <v>268</v>
      </c>
      <c r="U741" s="68" t="s">
        <v>268</v>
      </c>
      <c r="X741" s="69" t="b">
        <v>0</v>
      </c>
      <c r="Y741" s="48" t="s">
        <v>269</v>
      </c>
    </row>
    <row r="742" spans="1:25">
      <c r="A742" s="59" t="s">
        <v>1319</v>
      </c>
      <c r="B742" s="56" t="s">
        <v>213</v>
      </c>
      <c r="C742" s="56" t="s">
        <v>247</v>
      </c>
      <c r="D742" s="54" t="s">
        <v>144</v>
      </c>
      <c r="E742" s="56">
        <v>0</v>
      </c>
      <c r="F742" s="56">
        <v>0</v>
      </c>
      <c r="G742" s="56">
        <v>6</v>
      </c>
      <c r="H742" s="56">
        <v>5</v>
      </c>
      <c r="I742" s="56">
        <v>0</v>
      </c>
      <c r="J742" s="56">
        <v>0</v>
      </c>
      <c r="K742" s="56">
        <v>11</v>
      </c>
      <c r="L742" s="48">
        <v>17010</v>
      </c>
      <c r="M742" s="48">
        <v>8471</v>
      </c>
      <c r="N742" s="48">
        <v>8539</v>
      </c>
      <c r="O742" s="68" t="s">
        <v>268</v>
      </c>
      <c r="P742" s="68" t="s">
        <v>268</v>
      </c>
      <c r="Q742" s="68">
        <v>70.829890213670168</v>
      </c>
      <c r="R742" s="68">
        <v>59.0249085113918</v>
      </c>
      <c r="S742" s="68" t="s">
        <v>268</v>
      </c>
      <c r="T742" s="68" t="s">
        <v>268</v>
      </c>
      <c r="U742" s="68">
        <v>129.85479872506198</v>
      </c>
      <c r="X742" s="69" t="b">
        <v>0</v>
      </c>
      <c r="Y742" s="48" t="s">
        <v>269</v>
      </c>
    </row>
    <row r="743" spans="1:25">
      <c r="A743" s="59" t="s">
        <v>1320</v>
      </c>
      <c r="B743" s="56" t="s">
        <v>213</v>
      </c>
      <c r="C743" s="56" t="s">
        <v>247</v>
      </c>
      <c r="D743" s="54" t="s">
        <v>58</v>
      </c>
      <c r="E743" s="56">
        <v>0</v>
      </c>
      <c r="F743" s="56">
        <v>0</v>
      </c>
      <c r="G743" s="56">
        <v>0</v>
      </c>
      <c r="H743" s="56">
        <v>0</v>
      </c>
      <c r="I743" s="56">
        <v>0</v>
      </c>
      <c r="J743" s="56">
        <v>0</v>
      </c>
      <c r="K743" s="56">
        <v>0</v>
      </c>
      <c r="L743" s="48">
        <v>17010</v>
      </c>
      <c r="M743" s="48">
        <v>8471</v>
      </c>
      <c r="N743" s="48">
        <v>8539</v>
      </c>
      <c r="O743" s="68" t="s">
        <v>268</v>
      </c>
      <c r="P743" s="68" t="s">
        <v>268</v>
      </c>
      <c r="Q743" s="68" t="s">
        <v>268</v>
      </c>
      <c r="R743" s="68" t="s">
        <v>268</v>
      </c>
      <c r="S743" s="68" t="s">
        <v>268</v>
      </c>
      <c r="T743" s="68" t="s">
        <v>268</v>
      </c>
      <c r="U743" s="68" t="s">
        <v>268</v>
      </c>
      <c r="X743" s="69" t="b">
        <v>0</v>
      </c>
      <c r="Y743" s="48" t="s">
        <v>269</v>
      </c>
    </row>
    <row r="744" spans="1:25">
      <c r="A744" s="59" t="s">
        <v>1321</v>
      </c>
      <c r="B744" s="56" t="s">
        <v>213</v>
      </c>
      <c r="C744" s="56" t="s">
        <v>247</v>
      </c>
      <c r="D744" s="54" t="s">
        <v>62</v>
      </c>
      <c r="E744" s="56">
        <v>10</v>
      </c>
      <c r="F744" s="56">
        <v>0</v>
      </c>
      <c r="G744" s="56">
        <v>11</v>
      </c>
      <c r="H744" s="56">
        <v>6</v>
      </c>
      <c r="I744" s="56">
        <v>5</v>
      </c>
      <c r="J744" s="56">
        <v>0</v>
      </c>
      <c r="K744" s="56">
        <v>32</v>
      </c>
      <c r="L744" s="48">
        <v>17010</v>
      </c>
      <c r="M744" s="48">
        <v>8471</v>
      </c>
      <c r="N744" s="48">
        <v>8539</v>
      </c>
      <c r="O744" s="68">
        <v>58.788947677836568</v>
      </c>
      <c r="P744" s="68" t="s">
        <v>268</v>
      </c>
      <c r="Q744" s="68">
        <v>64.667842445620224</v>
      </c>
      <c r="R744" s="68">
        <v>35.273368606701943</v>
      </c>
      <c r="S744" s="68">
        <v>29.394473838918284</v>
      </c>
      <c r="T744" s="68" t="s">
        <v>268</v>
      </c>
      <c r="U744" s="68">
        <v>188.12463256907702</v>
      </c>
      <c r="X744" s="69" t="b">
        <v>0</v>
      </c>
      <c r="Y744" s="48" t="s">
        <v>269</v>
      </c>
    </row>
    <row r="745" spans="1:25">
      <c r="A745" s="59" t="s">
        <v>1322</v>
      </c>
      <c r="B745" s="56" t="s">
        <v>213</v>
      </c>
      <c r="C745" s="56" t="s">
        <v>247</v>
      </c>
      <c r="D745" s="54" t="s">
        <v>272</v>
      </c>
      <c r="E745" s="56">
        <v>0</v>
      </c>
      <c r="F745" s="56">
        <v>0</v>
      </c>
      <c r="G745" s="56">
        <v>0</v>
      </c>
      <c r="H745" s="56">
        <v>0</v>
      </c>
      <c r="I745" s="56">
        <v>0</v>
      </c>
      <c r="J745" s="56">
        <v>0</v>
      </c>
      <c r="K745" s="56">
        <v>0</v>
      </c>
      <c r="L745" s="48">
        <v>17010</v>
      </c>
      <c r="M745" s="48">
        <v>8471</v>
      </c>
      <c r="N745" s="48">
        <v>8539</v>
      </c>
      <c r="O745" s="68" t="s">
        <v>268</v>
      </c>
      <c r="P745" s="68" t="s">
        <v>268</v>
      </c>
      <c r="Q745" s="68" t="s">
        <v>268</v>
      </c>
      <c r="R745" s="68" t="s">
        <v>268</v>
      </c>
      <c r="S745" s="68" t="s">
        <v>268</v>
      </c>
      <c r="T745" s="68" t="s">
        <v>268</v>
      </c>
      <c r="U745" s="68" t="s">
        <v>268</v>
      </c>
      <c r="X745" s="69" t="b">
        <v>0</v>
      </c>
      <c r="Y745" s="48" t="s">
        <v>269</v>
      </c>
    </row>
    <row r="746" spans="1:25">
      <c r="A746" s="59" t="s">
        <v>1323</v>
      </c>
      <c r="B746" s="56" t="s">
        <v>209</v>
      </c>
      <c r="C746" s="56" t="s">
        <v>247</v>
      </c>
      <c r="D746" s="54" t="s">
        <v>198</v>
      </c>
      <c r="E746" s="56">
        <v>0</v>
      </c>
      <c r="F746" s="56">
        <v>0</v>
      </c>
      <c r="G746" s="56">
        <v>5</v>
      </c>
      <c r="H746" s="56">
        <v>6</v>
      </c>
      <c r="I746" s="56">
        <v>5</v>
      </c>
      <c r="J746" s="56">
        <v>0</v>
      </c>
      <c r="K746" s="56">
        <v>16</v>
      </c>
      <c r="L746" s="48">
        <v>17010</v>
      </c>
      <c r="M746" s="48">
        <v>8471</v>
      </c>
      <c r="N746" s="48">
        <v>8539</v>
      </c>
      <c r="O746" s="68" t="s">
        <v>268</v>
      </c>
      <c r="P746" s="68" t="s">
        <v>268</v>
      </c>
      <c r="Q746" s="68">
        <v>29.394473838918284</v>
      </c>
      <c r="R746" s="68">
        <v>35.273368606701943</v>
      </c>
      <c r="S746" s="68">
        <v>29.394473838918284</v>
      </c>
      <c r="T746" s="68" t="s">
        <v>268</v>
      </c>
      <c r="U746" s="68">
        <v>94.062316284538511</v>
      </c>
      <c r="X746" s="69" t="b">
        <v>0</v>
      </c>
      <c r="Y746" s="48" t="s">
        <v>269</v>
      </c>
    </row>
    <row r="747" spans="1:25">
      <c r="A747" s="59" t="s">
        <v>1324</v>
      </c>
      <c r="B747" s="56" t="s">
        <v>209</v>
      </c>
      <c r="C747" s="56" t="s">
        <v>247</v>
      </c>
      <c r="D747" s="54" t="s">
        <v>277</v>
      </c>
      <c r="E747" s="56">
        <v>0</v>
      </c>
      <c r="F747" s="56">
        <v>0</v>
      </c>
      <c r="G747" s="56">
        <v>0</v>
      </c>
      <c r="H747" s="56">
        <v>0</v>
      </c>
      <c r="I747" s="56">
        <v>0</v>
      </c>
      <c r="J747" s="56">
        <v>0</v>
      </c>
      <c r="K747" s="56">
        <v>0</v>
      </c>
      <c r="L747" s="48">
        <v>17010</v>
      </c>
      <c r="M747" s="48">
        <v>8471</v>
      </c>
      <c r="N747" s="48">
        <v>8539</v>
      </c>
      <c r="O747" s="68" t="s">
        <v>268</v>
      </c>
      <c r="P747" s="68" t="s">
        <v>268</v>
      </c>
      <c r="Q747" s="68" t="s">
        <v>268</v>
      </c>
      <c r="R747" s="68" t="s">
        <v>268</v>
      </c>
      <c r="S747" s="68" t="s">
        <v>268</v>
      </c>
      <c r="T747" s="68" t="s">
        <v>268</v>
      </c>
      <c r="U747" s="68" t="s">
        <v>268</v>
      </c>
      <c r="X747" s="69" t="b">
        <v>0</v>
      </c>
      <c r="Y747" s="48" t="s">
        <v>269</v>
      </c>
    </row>
    <row r="748" spans="1:25">
      <c r="A748" s="59" t="s">
        <v>1325</v>
      </c>
      <c r="B748" s="56" t="s">
        <v>209</v>
      </c>
      <c r="C748" s="56" t="s">
        <v>247</v>
      </c>
      <c r="D748" s="54" t="s">
        <v>199</v>
      </c>
      <c r="E748" s="56">
        <v>0</v>
      </c>
      <c r="F748" s="56">
        <v>0</v>
      </c>
      <c r="G748" s="56">
        <v>0</v>
      </c>
      <c r="H748" s="56">
        <v>0</v>
      </c>
      <c r="I748" s="56">
        <v>5</v>
      </c>
      <c r="J748" s="56">
        <v>0</v>
      </c>
      <c r="K748" s="56">
        <v>5</v>
      </c>
      <c r="L748" s="48">
        <v>17010</v>
      </c>
      <c r="M748" s="48">
        <v>8471</v>
      </c>
      <c r="N748" s="48">
        <v>8539</v>
      </c>
      <c r="O748" s="68" t="s">
        <v>268</v>
      </c>
      <c r="P748" s="68" t="s">
        <v>268</v>
      </c>
      <c r="Q748" s="68" t="s">
        <v>268</v>
      </c>
      <c r="R748" s="68" t="s">
        <v>268</v>
      </c>
      <c r="S748" s="68">
        <v>29.394473838918284</v>
      </c>
      <c r="T748" s="68" t="s">
        <v>268</v>
      </c>
      <c r="U748" s="68">
        <v>29.394473838918284</v>
      </c>
      <c r="X748" s="69" t="b">
        <v>0</v>
      </c>
      <c r="Y748" s="48" t="s">
        <v>269</v>
      </c>
    </row>
    <row r="749" spans="1:25">
      <c r="A749" s="59" t="s">
        <v>1326</v>
      </c>
      <c r="B749" s="56" t="s">
        <v>209</v>
      </c>
      <c r="C749" s="56" t="s">
        <v>247</v>
      </c>
      <c r="D749" s="54" t="s">
        <v>93</v>
      </c>
      <c r="E749" s="56">
        <v>0</v>
      </c>
      <c r="F749" s="56">
        <v>0</v>
      </c>
      <c r="G749" s="56">
        <v>0</v>
      </c>
      <c r="H749" s="56">
        <v>0</v>
      </c>
      <c r="I749" s="56">
        <v>0</v>
      </c>
      <c r="J749" s="56">
        <v>0</v>
      </c>
      <c r="K749" s="56">
        <v>0</v>
      </c>
      <c r="L749" s="48">
        <v>17010</v>
      </c>
      <c r="M749" s="48">
        <v>8471</v>
      </c>
      <c r="N749" s="48">
        <v>8539</v>
      </c>
      <c r="O749" s="68" t="s">
        <v>268</v>
      </c>
      <c r="P749" s="68" t="s">
        <v>268</v>
      </c>
      <c r="Q749" s="68" t="s">
        <v>268</v>
      </c>
      <c r="R749" s="68" t="s">
        <v>268</v>
      </c>
      <c r="S749" s="68" t="s">
        <v>268</v>
      </c>
      <c r="T749" s="68" t="s">
        <v>268</v>
      </c>
      <c r="U749" s="68" t="s">
        <v>268</v>
      </c>
      <c r="X749" s="69" t="b">
        <v>0</v>
      </c>
      <c r="Y749" s="48" t="s">
        <v>269</v>
      </c>
    </row>
    <row r="750" spans="1:25">
      <c r="A750" s="59" t="s">
        <v>1327</v>
      </c>
      <c r="B750" s="56" t="s">
        <v>209</v>
      </c>
      <c r="C750" s="56" t="s">
        <v>247</v>
      </c>
      <c r="D750" s="54" t="s">
        <v>153</v>
      </c>
      <c r="E750" s="56">
        <v>5</v>
      </c>
      <c r="F750" s="56">
        <v>5</v>
      </c>
      <c r="G750" s="56">
        <v>0</v>
      </c>
      <c r="H750" s="56">
        <v>0</v>
      </c>
      <c r="I750" s="56">
        <v>0</v>
      </c>
      <c r="J750" s="56">
        <v>0</v>
      </c>
      <c r="K750" s="56">
        <v>10</v>
      </c>
      <c r="L750" s="48">
        <v>17010</v>
      </c>
      <c r="M750" s="48">
        <v>8471</v>
      </c>
      <c r="N750" s="48">
        <v>8539</v>
      </c>
      <c r="O750" s="68">
        <v>29.394473838918284</v>
      </c>
      <c r="P750" s="68">
        <v>29.394473838918284</v>
      </c>
      <c r="Q750" s="68" t="s">
        <v>268</v>
      </c>
      <c r="R750" s="68" t="s">
        <v>268</v>
      </c>
      <c r="S750" s="68" t="s">
        <v>268</v>
      </c>
      <c r="T750" s="68" t="s">
        <v>268</v>
      </c>
      <c r="U750" s="68">
        <v>58.788947677836568</v>
      </c>
      <c r="X750" s="69" t="b">
        <v>0</v>
      </c>
      <c r="Y750" s="48" t="s">
        <v>269</v>
      </c>
    </row>
    <row r="751" spans="1:25">
      <c r="A751" s="59" t="s">
        <v>1328</v>
      </c>
      <c r="B751" s="56" t="s">
        <v>209</v>
      </c>
      <c r="C751" s="56" t="s">
        <v>247</v>
      </c>
      <c r="D751" s="54" t="s">
        <v>97</v>
      </c>
      <c r="E751" s="56">
        <v>0</v>
      </c>
      <c r="F751" s="56">
        <v>0</v>
      </c>
      <c r="G751" s="56">
        <v>0</v>
      </c>
      <c r="H751" s="56">
        <v>0</v>
      </c>
      <c r="I751" s="56">
        <v>0</v>
      </c>
      <c r="J751" s="56">
        <v>0</v>
      </c>
      <c r="K751" s="56">
        <v>0</v>
      </c>
      <c r="L751" s="48">
        <v>17010</v>
      </c>
      <c r="M751" s="48">
        <v>8471</v>
      </c>
      <c r="N751" s="48">
        <v>8539</v>
      </c>
      <c r="O751" s="68" t="s">
        <v>268</v>
      </c>
      <c r="P751" s="68" t="s">
        <v>268</v>
      </c>
      <c r="Q751" s="68" t="s">
        <v>268</v>
      </c>
      <c r="R751" s="68" t="s">
        <v>268</v>
      </c>
      <c r="S751" s="68" t="s">
        <v>268</v>
      </c>
      <c r="T751" s="68" t="s">
        <v>268</v>
      </c>
      <c r="U751" s="68" t="s">
        <v>268</v>
      </c>
      <c r="X751" s="69" t="b">
        <v>0</v>
      </c>
      <c r="Y751" s="48" t="s">
        <v>269</v>
      </c>
    </row>
    <row r="752" spans="1:25">
      <c r="A752" s="59" t="s">
        <v>1329</v>
      </c>
      <c r="B752" s="56" t="s">
        <v>209</v>
      </c>
      <c r="C752" s="56" t="s">
        <v>247</v>
      </c>
      <c r="D752" s="54" t="s">
        <v>285</v>
      </c>
      <c r="E752" s="56">
        <v>0</v>
      </c>
      <c r="F752" s="56">
        <v>0</v>
      </c>
      <c r="G752" s="56">
        <v>0</v>
      </c>
      <c r="H752" s="56">
        <v>0</v>
      </c>
      <c r="I752" s="56">
        <v>0</v>
      </c>
      <c r="J752" s="56">
        <v>0</v>
      </c>
      <c r="K752" s="56">
        <v>0</v>
      </c>
      <c r="L752" s="48">
        <v>17010</v>
      </c>
      <c r="M752" s="48">
        <v>8471</v>
      </c>
      <c r="N752" s="48">
        <v>8539</v>
      </c>
      <c r="O752" s="68" t="s">
        <v>268</v>
      </c>
      <c r="P752" s="68" t="s">
        <v>268</v>
      </c>
      <c r="Q752" s="68" t="s">
        <v>268</v>
      </c>
      <c r="R752" s="68" t="s">
        <v>268</v>
      </c>
      <c r="S752" s="68" t="s">
        <v>268</v>
      </c>
      <c r="T752" s="68" t="s">
        <v>268</v>
      </c>
      <c r="U752" s="68" t="s">
        <v>268</v>
      </c>
      <c r="X752" s="69" t="b">
        <v>0</v>
      </c>
      <c r="Y752" s="48" t="s">
        <v>269</v>
      </c>
    </row>
    <row r="753" spans="1:25">
      <c r="A753" s="59" t="s">
        <v>1330</v>
      </c>
      <c r="B753" s="56" t="s">
        <v>209</v>
      </c>
      <c r="C753" s="56" t="s">
        <v>247</v>
      </c>
      <c r="D753" s="54" t="s">
        <v>287</v>
      </c>
      <c r="E753" s="56">
        <v>0</v>
      </c>
      <c r="F753" s="56">
        <v>0</v>
      </c>
      <c r="G753" s="56">
        <v>5</v>
      </c>
      <c r="H753" s="56">
        <v>5</v>
      </c>
      <c r="I753" s="56">
        <v>0</v>
      </c>
      <c r="J753" s="56">
        <v>0</v>
      </c>
      <c r="K753" s="56">
        <v>10</v>
      </c>
      <c r="L753" s="48">
        <v>17010</v>
      </c>
      <c r="M753" s="48">
        <v>8471</v>
      </c>
      <c r="N753" s="48">
        <v>8539</v>
      </c>
      <c r="O753" s="68" t="s">
        <v>268</v>
      </c>
      <c r="P753" s="68" t="s">
        <v>268</v>
      </c>
      <c r="Q753" s="68">
        <v>29.394473838918284</v>
      </c>
      <c r="R753" s="68">
        <v>29.394473838918284</v>
      </c>
      <c r="S753" s="68" t="s">
        <v>268</v>
      </c>
      <c r="T753" s="68" t="s">
        <v>268</v>
      </c>
      <c r="U753" s="68">
        <v>58.788947677836568</v>
      </c>
      <c r="X753" s="69" t="b">
        <v>0</v>
      </c>
      <c r="Y753" s="48" t="s">
        <v>269</v>
      </c>
    </row>
    <row r="754" spans="1:25">
      <c r="A754" s="59" t="s">
        <v>1331</v>
      </c>
      <c r="B754" s="56" t="s">
        <v>209</v>
      </c>
      <c r="C754" s="56" t="s">
        <v>247</v>
      </c>
      <c r="D754" s="54" t="s">
        <v>126</v>
      </c>
      <c r="E754" s="56">
        <v>0</v>
      </c>
      <c r="F754" s="56">
        <v>0</v>
      </c>
      <c r="G754" s="56">
        <v>0</v>
      </c>
      <c r="H754" s="56">
        <v>0</v>
      </c>
      <c r="I754" s="56">
        <v>0</v>
      </c>
      <c r="J754" s="56">
        <v>0</v>
      </c>
      <c r="K754" s="56">
        <v>0</v>
      </c>
      <c r="L754" s="48">
        <v>17010</v>
      </c>
      <c r="M754" s="48">
        <v>8471</v>
      </c>
      <c r="N754" s="48">
        <v>8539</v>
      </c>
      <c r="O754" s="68" t="s">
        <v>268</v>
      </c>
      <c r="P754" s="68" t="s">
        <v>268</v>
      </c>
      <c r="Q754" s="68" t="s">
        <v>268</v>
      </c>
      <c r="R754" s="68" t="s">
        <v>268</v>
      </c>
      <c r="S754" s="68" t="s">
        <v>268</v>
      </c>
      <c r="T754" s="68" t="s">
        <v>268</v>
      </c>
      <c r="U754" s="68" t="s">
        <v>268</v>
      </c>
      <c r="X754" s="69" t="b">
        <v>0</v>
      </c>
      <c r="Y754" s="48" t="s">
        <v>269</v>
      </c>
    </row>
    <row r="755" spans="1:25">
      <c r="A755" s="59" t="s">
        <v>1332</v>
      </c>
      <c r="B755" s="56" t="s">
        <v>209</v>
      </c>
      <c r="C755" s="56" t="s">
        <v>247</v>
      </c>
      <c r="D755" s="54" t="s">
        <v>159</v>
      </c>
      <c r="E755" s="56">
        <v>0</v>
      </c>
      <c r="F755" s="56">
        <v>0</v>
      </c>
      <c r="G755" s="56">
        <v>0</v>
      </c>
      <c r="H755" s="56">
        <v>0</v>
      </c>
      <c r="I755" s="56">
        <v>0</v>
      </c>
      <c r="J755" s="56">
        <v>0</v>
      </c>
      <c r="K755" s="56">
        <v>0</v>
      </c>
      <c r="L755" s="48">
        <v>17010</v>
      </c>
      <c r="M755" s="48">
        <v>8471</v>
      </c>
      <c r="N755" s="48">
        <v>8539</v>
      </c>
      <c r="O755" s="68" t="s">
        <v>268</v>
      </c>
      <c r="P755" s="68" t="s">
        <v>268</v>
      </c>
      <c r="Q755" s="68" t="s">
        <v>268</v>
      </c>
      <c r="R755" s="68" t="s">
        <v>268</v>
      </c>
      <c r="S755" s="68" t="s">
        <v>268</v>
      </c>
      <c r="T755" s="68" t="s">
        <v>268</v>
      </c>
      <c r="U755" s="68" t="s">
        <v>268</v>
      </c>
      <c r="X755" s="69" t="b">
        <v>0</v>
      </c>
      <c r="Y755" s="48" t="s">
        <v>269</v>
      </c>
    </row>
    <row r="756" spans="1:25">
      <c r="A756" s="59" t="s">
        <v>1333</v>
      </c>
      <c r="B756" s="56" t="s">
        <v>209</v>
      </c>
      <c r="C756" s="56" t="s">
        <v>247</v>
      </c>
      <c r="D756" s="54" t="s">
        <v>162</v>
      </c>
      <c r="E756" s="56">
        <v>12</v>
      </c>
      <c r="F756" s="56">
        <v>10</v>
      </c>
      <c r="G756" s="56">
        <v>19</v>
      </c>
      <c r="H756" s="56">
        <v>34</v>
      </c>
      <c r="I756" s="56">
        <v>0</v>
      </c>
      <c r="J756" s="56">
        <v>0</v>
      </c>
      <c r="K756" s="56">
        <v>75</v>
      </c>
      <c r="L756" s="48">
        <v>17010</v>
      </c>
      <c r="M756" s="48">
        <v>8471</v>
      </c>
      <c r="N756" s="48">
        <v>8539</v>
      </c>
      <c r="O756" s="68">
        <v>140.53167818245697</v>
      </c>
      <c r="P756" s="68">
        <v>117.10973181871414</v>
      </c>
      <c r="Q756" s="68">
        <v>222.50849045555685</v>
      </c>
      <c r="R756" s="68">
        <v>398.17308818362801</v>
      </c>
      <c r="S756" s="68" t="s">
        <v>268</v>
      </c>
      <c r="T756" s="68" t="s">
        <v>268</v>
      </c>
      <c r="U756" s="68">
        <v>878.32298864035602</v>
      </c>
      <c r="X756" s="69" t="b">
        <v>0</v>
      </c>
      <c r="Y756" s="48" t="s">
        <v>269</v>
      </c>
    </row>
    <row r="757" spans="1:25">
      <c r="A757" s="59" t="s">
        <v>1334</v>
      </c>
      <c r="B757" s="56" t="s">
        <v>209</v>
      </c>
      <c r="C757" s="56" t="s">
        <v>247</v>
      </c>
      <c r="D757" s="54" t="s">
        <v>140</v>
      </c>
      <c r="E757" s="56">
        <v>0</v>
      </c>
      <c r="F757" s="56">
        <v>0</v>
      </c>
      <c r="G757" s="56">
        <v>0</v>
      </c>
      <c r="H757" s="56">
        <v>0</v>
      </c>
      <c r="I757" s="56">
        <v>0</v>
      </c>
      <c r="J757" s="56">
        <v>0</v>
      </c>
      <c r="K757" s="56">
        <v>0</v>
      </c>
      <c r="L757" s="48">
        <v>17010</v>
      </c>
      <c r="M757" s="48">
        <v>8471</v>
      </c>
      <c r="N757" s="48">
        <v>8539</v>
      </c>
      <c r="O757" s="68" t="s">
        <v>268</v>
      </c>
      <c r="P757" s="68" t="s">
        <v>268</v>
      </c>
      <c r="Q757" s="68" t="s">
        <v>268</v>
      </c>
      <c r="R757" s="68" t="s">
        <v>268</v>
      </c>
      <c r="S757" s="68" t="s">
        <v>268</v>
      </c>
      <c r="T757" s="68" t="s">
        <v>268</v>
      </c>
      <c r="U757" s="68" t="s">
        <v>268</v>
      </c>
      <c r="X757" s="69" t="b">
        <v>0</v>
      </c>
      <c r="Y757" s="48" t="s">
        <v>269</v>
      </c>
    </row>
    <row r="758" spans="1:25">
      <c r="A758" s="59" t="s">
        <v>1335</v>
      </c>
      <c r="B758" s="56" t="s">
        <v>209</v>
      </c>
      <c r="C758" s="56" t="s">
        <v>247</v>
      </c>
      <c r="D758" s="54" t="s">
        <v>58</v>
      </c>
      <c r="E758" s="56">
        <v>0</v>
      </c>
      <c r="F758" s="56">
        <v>0</v>
      </c>
      <c r="G758" s="56">
        <v>0</v>
      </c>
      <c r="H758" s="56">
        <v>0</v>
      </c>
      <c r="I758" s="56">
        <v>0</v>
      </c>
      <c r="J758" s="56">
        <v>0</v>
      </c>
      <c r="K758" s="56">
        <v>0</v>
      </c>
      <c r="L758" s="48">
        <v>17010</v>
      </c>
      <c r="M758" s="48">
        <v>8471</v>
      </c>
      <c r="N758" s="48">
        <v>8539</v>
      </c>
      <c r="O758" s="68" t="s">
        <v>268</v>
      </c>
      <c r="P758" s="68" t="s">
        <v>268</v>
      </c>
      <c r="Q758" s="68" t="s">
        <v>268</v>
      </c>
      <c r="R758" s="68" t="s">
        <v>268</v>
      </c>
      <c r="S758" s="68" t="s">
        <v>268</v>
      </c>
      <c r="T758" s="68" t="s">
        <v>268</v>
      </c>
      <c r="U758" s="68" t="s">
        <v>268</v>
      </c>
      <c r="X758" s="69" t="b">
        <v>0</v>
      </c>
      <c r="Y758" s="48" t="s">
        <v>269</v>
      </c>
    </row>
    <row r="759" spans="1:25">
      <c r="A759" s="59" t="s">
        <v>1336</v>
      </c>
      <c r="B759" s="56" t="s">
        <v>209</v>
      </c>
      <c r="C759" s="56" t="s">
        <v>247</v>
      </c>
      <c r="D759" s="54" t="s">
        <v>62</v>
      </c>
      <c r="E759" s="56">
        <v>5</v>
      </c>
      <c r="F759" s="56">
        <v>5</v>
      </c>
      <c r="G759" s="56">
        <v>9</v>
      </c>
      <c r="H759" s="56">
        <v>12</v>
      </c>
      <c r="I759" s="56">
        <v>5</v>
      </c>
      <c r="J759" s="56">
        <v>5</v>
      </c>
      <c r="K759" s="56">
        <v>41</v>
      </c>
      <c r="L759" s="48">
        <v>17010</v>
      </c>
      <c r="M759" s="48">
        <v>8471</v>
      </c>
      <c r="N759" s="48">
        <v>8539</v>
      </c>
      <c r="O759" s="68">
        <v>29.394473838918284</v>
      </c>
      <c r="P759" s="68">
        <v>29.394473838918284</v>
      </c>
      <c r="Q759" s="68">
        <v>52.910052910052912</v>
      </c>
      <c r="R759" s="68">
        <v>70.546737213403887</v>
      </c>
      <c r="S759" s="68">
        <v>29.394473838918284</v>
      </c>
      <c r="T759" s="68">
        <v>29.394473838918284</v>
      </c>
      <c r="U759" s="68">
        <v>241.03468547912993</v>
      </c>
      <c r="X759" s="69" t="b">
        <v>0</v>
      </c>
      <c r="Y759" s="48" t="s">
        <v>269</v>
      </c>
    </row>
    <row r="760" spans="1:25">
      <c r="A760" s="59" t="s">
        <v>1337</v>
      </c>
      <c r="B760" s="56" t="s">
        <v>209</v>
      </c>
      <c r="C760" s="56" t="s">
        <v>247</v>
      </c>
      <c r="D760" s="54" t="s">
        <v>272</v>
      </c>
      <c r="E760" s="56">
        <v>0</v>
      </c>
      <c r="F760" s="56">
        <v>0</v>
      </c>
      <c r="G760" s="56">
        <v>6</v>
      </c>
      <c r="H760" s="56">
        <v>8</v>
      </c>
      <c r="I760" s="56">
        <v>5</v>
      </c>
      <c r="J760" s="56">
        <v>0</v>
      </c>
      <c r="K760" s="56">
        <v>19</v>
      </c>
      <c r="L760" s="48">
        <v>17010</v>
      </c>
      <c r="M760" s="48">
        <v>8471</v>
      </c>
      <c r="N760" s="48">
        <v>8539</v>
      </c>
      <c r="O760" s="68" t="s">
        <v>268</v>
      </c>
      <c r="P760" s="68" t="s">
        <v>268</v>
      </c>
      <c r="Q760" s="68">
        <v>35.273368606701943</v>
      </c>
      <c r="R760" s="68">
        <v>47.031158142269256</v>
      </c>
      <c r="S760" s="68">
        <v>29.394473838918284</v>
      </c>
      <c r="T760" s="68" t="s">
        <v>268</v>
      </c>
      <c r="U760" s="68">
        <v>111.69900058788949</v>
      </c>
      <c r="X760" s="69" t="b">
        <v>0</v>
      </c>
      <c r="Y760" s="48" t="s">
        <v>269</v>
      </c>
    </row>
    <row r="761" spans="1:25">
      <c r="A761" s="59" t="s">
        <v>1338</v>
      </c>
      <c r="B761" s="56" t="s">
        <v>213</v>
      </c>
      <c r="C761" s="56" t="s">
        <v>248</v>
      </c>
      <c r="D761" s="54" t="s">
        <v>198</v>
      </c>
      <c r="E761" s="56">
        <v>5</v>
      </c>
      <c r="F761" s="56">
        <v>0</v>
      </c>
      <c r="G761" s="56">
        <v>5</v>
      </c>
      <c r="H761" s="56">
        <v>0</v>
      </c>
      <c r="I761" s="56">
        <v>0</v>
      </c>
      <c r="J761" s="56">
        <v>0</v>
      </c>
      <c r="K761" s="56">
        <v>10</v>
      </c>
      <c r="L761" s="48">
        <v>99136</v>
      </c>
      <c r="M761" s="48">
        <v>49848</v>
      </c>
      <c r="N761" s="48">
        <v>49288</v>
      </c>
      <c r="O761" s="68">
        <v>5.0435765009683671</v>
      </c>
      <c r="P761" s="68" t="s">
        <v>268</v>
      </c>
      <c r="Q761" s="68">
        <v>5.0435765009683671</v>
      </c>
      <c r="R761" s="68" t="s">
        <v>268</v>
      </c>
      <c r="S761" s="68" t="s">
        <v>268</v>
      </c>
      <c r="T761" s="68" t="s">
        <v>268</v>
      </c>
      <c r="U761" s="68">
        <v>10.087153001936734</v>
      </c>
      <c r="X761" s="69" t="b">
        <v>0</v>
      </c>
      <c r="Y761" s="48" t="s">
        <v>269</v>
      </c>
    </row>
    <row r="762" spans="1:25">
      <c r="A762" s="59" t="s">
        <v>1339</v>
      </c>
      <c r="B762" s="56" t="s">
        <v>213</v>
      </c>
      <c r="C762" s="56" t="s">
        <v>248</v>
      </c>
      <c r="D762" s="54" t="s">
        <v>52</v>
      </c>
      <c r="E762" s="56">
        <v>52</v>
      </c>
      <c r="F762" s="56">
        <v>49</v>
      </c>
      <c r="G762" s="56">
        <v>136</v>
      </c>
      <c r="H762" s="56">
        <v>170</v>
      </c>
      <c r="I762" s="56">
        <v>111</v>
      </c>
      <c r="J762" s="56">
        <v>46</v>
      </c>
      <c r="K762" s="56">
        <v>564</v>
      </c>
      <c r="L762" s="48">
        <v>99136</v>
      </c>
      <c r="M762" s="48">
        <v>49848</v>
      </c>
      <c r="N762" s="48">
        <v>49288</v>
      </c>
      <c r="O762" s="68">
        <v>104.31712405713368</v>
      </c>
      <c r="P762" s="68">
        <v>98.298828438452887</v>
      </c>
      <c r="Q762" s="68">
        <v>272.8294013801958</v>
      </c>
      <c r="R762" s="68">
        <v>341.03675172524476</v>
      </c>
      <c r="S762" s="68">
        <v>222.67693789118923</v>
      </c>
      <c r="T762" s="68">
        <v>92.280532819772105</v>
      </c>
      <c r="U762" s="68">
        <v>1131.4395763119885</v>
      </c>
      <c r="X762" s="69" t="b">
        <v>0</v>
      </c>
      <c r="Y762" s="48" t="s">
        <v>269</v>
      </c>
    </row>
    <row r="763" spans="1:25">
      <c r="A763" s="59" t="s">
        <v>1340</v>
      </c>
      <c r="B763" s="56" t="s">
        <v>213</v>
      </c>
      <c r="C763" s="56" t="s">
        <v>248</v>
      </c>
      <c r="D763" s="54" t="s">
        <v>67</v>
      </c>
      <c r="E763" s="56">
        <v>7</v>
      </c>
      <c r="F763" s="56">
        <v>7</v>
      </c>
      <c r="G763" s="56">
        <v>7</v>
      </c>
      <c r="H763" s="56">
        <v>11</v>
      </c>
      <c r="I763" s="56">
        <v>16</v>
      </c>
      <c r="J763" s="56">
        <v>0</v>
      </c>
      <c r="K763" s="56">
        <v>48</v>
      </c>
      <c r="L763" s="48">
        <v>99136</v>
      </c>
      <c r="M763" s="48">
        <v>49848</v>
      </c>
      <c r="N763" s="48">
        <v>49288</v>
      </c>
      <c r="O763" s="68">
        <v>14.042689776921842</v>
      </c>
      <c r="P763" s="68">
        <v>14.042689776921842</v>
      </c>
      <c r="Q763" s="68">
        <v>14.042689776921842</v>
      </c>
      <c r="R763" s="68">
        <v>22.067083935162895</v>
      </c>
      <c r="S763" s="68">
        <v>32.097576632964206</v>
      </c>
      <c r="T763" s="68" t="s">
        <v>268</v>
      </c>
      <c r="U763" s="68">
        <v>96.292729898892631</v>
      </c>
      <c r="X763" s="69" t="b">
        <v>0</v>
      </c>
      <c r="Y763" s="48" t="s">
        <v>269</v>
      </c>
    </row>
    <row r="764" spans="1:25">
      <c r="A764" s="59" t="s">
        <v>1341</v>
      </c>
      <c r="B764" s="56" t="s">
        <v>213</v>
      </c>
      <c r="C764" s="56" t="s">
        <v>248</v>
      </c>
      <c r="D764" s="54" t="s">
        <v>277</v>
      </c>
      <c r="E764" s="56">
        <v>0</v>
      </c>
      <c r="F764" s="56">
        <v>0</v>
      </c>
      <c r="G764" s="56">
        <v>5</v>
      </c>
      <c r="H764" s="56">
        <v>11</v>
      </c>
      <c r="I764" s="56">
        <v>5</v>
      </c>
      <c r="J764" s="56">
        <v>0</v>
      </c>
      <c r="K764" s="56">
        <v>21</v>
      </c>
      <c r="L764" s="48">
        <v>99136</v>
      </c>
      <c r="M764" s="48">
        <v>49848</v>
      </c>
      <c r="N764" s="48">
        <v>49288</v>
      </c>
      <c r="O764" s="68" t="s">
        <v>268</v>
      </c>
      <c r="P764" s="68" t="s">
        <v>268</v>
      </c>
      <c r="Q764" s="68">
        <v>5.0435765009683671</v>
      </c>
      <c r="R764" s="68">
        <v>11.095868302130407</v>
      </c>
      <c r="S764" s="68">
        <v>5.0435765009683671</v>
      </c>
      <c r="T764" s="68" t="s">
        <v>268</v>
      </c>
      <c r="U764" s="68">
        <v>21.18302130406714</v>
      </c>
      <c r="X764" s="69" t="b">
        <v>0</v>
      </c>
      <c r="Y764" s="48" t="s">
        <v>269</v>
      </c>
    </row>
    <row r="765" spans="1:25">
      <c r="A765" s="59" t="s">
        <v>1342</v>
      </c>
      <c r="B765" s="56" t="s">
        <v>213</v>
      </c>
      <c r="C765" s="56" t="s">
        <v>248</v>
      </c>
      <c r="D765" s="54" t="s">
        <v>199</v>
      </c>
      <c r="E765" s="56">
        <v>0</v>
      </c>
      <c r="F765" s="56">
        <v>0</v>
      </c>
      <c r="G765" s="56">
        <v>6</v>
      </c>
      <c r="H765" s="56">
        <v>6</v>
      </c>
      <c r="I765" s="56">
        <v>5</v>
      </c>
      <c r="J765" s="56">
        <v>0</v>
      </c>
      <c r="K765" s="56">
        <v>17</v>
      </c>
      <c r="L765" s="48">
        <v>99136</v>
      </c>
      <c r="M765" s="48">
        <v>49848</v>
      </c>
      <c r="N765" s="48">
        <v>49288</v>
      </c>
      <c r="O765" s="68" t="s">
        <v>268</v>
      </c>
      <c r="P765" s="68" t="s">
        <v>268</v>
      </c>
      <c r="Q765" s="68">
        <v>6.0522918011620401</v>
      </c>
      <c r="R765" s="68">
        <v>6.0522918011620401</v>
      </c>
      <c r="S765" s="68">
        <v>5.0435765009683671</v>
      </c>
      <c r="T765" s="68" t="s">
        <v>268</v>
      </c>
      <c r="U765" s="68">
        <v>17.148160103292447</v>
      </c>
      <c r="X765" s="69" t="b">
        <v>0</v>
      </c>
      <c r="Y765" s="48" t="s">
        <v>269</v>
      </c>
    </row>
    <row r="766" spans="1:25">
      <c r="A766" s="59" t="s">
        <v>1343</v>
      </c>
      <c r="B766" s="56" t="s">
        <v>213</v>
      </c>
      <c r="C766" s="56" t="s">
        <v>248</v>
      </c>
      <c r="D766" s="54" t="s">
        <v>149</v>
      </c>
      <c r="E766" s="56">
        <v>0</v>
      </c>
      <c r="F766" s="56">
        <v>0</v>
      </c>
      <c r="G766" s="56">
        <v>5</v>
      </c>
      <c r="H766" s="56">
        <v>0</v>
      </c>
      <c r="I766" s="56">
        <v>0</v>
      </c>
      <c r="J766" s="56">
        <v>0</v>
      </c>
      <c r="K766" s="56">
        <v>5</v>
      </c>
      <c r="L766" s="48">
        <v>99136</v>
      </c>
      <c r="M766" s="48">
        <v>49848</v>
      </c>
      <c r="N766" s="48">
        <v>49288</v>
      </c>
      <c r="O766" s="68" t="s">
        <v>268</v>
      </c>
      <c r="P766" s="68" t="s">
        <v>268</v>
      </c>
      <c r="Q766" s="68">
        <v>5.0435765009683671</v>
      </c>
      <c r="R766" s="68" t="s">
        <v>268</v>
      </c>
      <c r="S766" s="68" t="s">
        <v>268</v>
      </c>
      <c r="T766" s="68" t="s">
        <v>268</v>
      </c>
      <c r="U766" s="68">
        <v>5.0435765009683671</v>
      </c>
      <c r="X766" s="69" t="b">
        <v>0</v>
      </c>
      <c r="Y766" s="48" t="s">
        <v>269</v>
      </c>
    </row>
    <row r="767" spans="1:25">
      <c r="A767" s="59" t="s">
        <v>1344</v>
      </c>
      <c r="B767" s="56" t="s">
        <v>213</v>
      </c>
      <c r="C767" s="56" t="s">
        <v>248</v>
      </c>
      <c r="D767" s="54" t="s">
        <v>93</v>
      </c>
      <c r="E767" s="56">
        <v>0</v>
      </c>
      <c r="F767" s="56">
        <v>0</v>
      </c>
      <c r="G767" s="56">
        <v>5</v>
      </c>
      <c r="H767" s="56">
        <v>0</v>
      </c>
      <c r="I767" s="56">
        <v>0</v>
      </c>
      <c r="J767" s="56">
        <v>0</v>
      </c>
      <c r="K767" s="56">
        <v>5</v>
      </c>
      <c r="L767" s="48">
        <v>99136</v>
      </c>
      <c r="M767" s="48">
        <v>49848</v>
      </c>
      <c r="N767" s="48">
        <v>49288</v>
      </c>
      <c r="O767" s="68" t="s">
        <v>268</v>
      </c>
      <c r="P767" s="68" t="s">
        <v>268</v>
      </c>
      <c r="Q767" s="68">
        <v>5.0435765009683671</v>
      </c>
      <c r="R767" s="68" t="s">
        <v>268</v>
      </c>
      <c r="S767" s="68" t="s">
        <v>268</v>
      </c>
      <c r="T767" s="68" t="s">
        <v>268</v>
      </c>
      <c r="U767" s="68">
        <v>5.0435765009683671</v>
      </c>
      <c r="X767" s="69" t="b">
        <v>0</v>
      </c>
      <c r="Y767" s="48" t="s">
        <v>269</v>
      </c>
    </row>
    <row r="768" spans="1:25">
      <c r="A768" s="59" t="s">
        <v>1345</v>
      </c>
      <c r="B768" s="56" t="s">
        <v>213</v>
      </c>
      <c r="C768" s="56" t="s">
        <v>248</v>
      </c>
      <c r="D768" s="54" t="s">
        <v>152</v>
      </c>
      <c r="E768" s="56">
        <v>0</v>
      </c>
      <c r="F768" s="56">
        <v>0</v>
      </c>
      <c r="G768" s="56">
        <v>0</v>
      </c>
      <c r="H768" s="56">
        <v>0</v>
      </c>
      <c r="I768" s="56">
        <v>0</v>
      </c>
      <c r="J768" s="56">
        <v>0</v>
      </c>
      <c r="K768" s="56">
        <v>0</v>
      </c>
      <c r="L768" s="48">
        <v>99136</v>
      </c>
      <c r="M768" s="48">
        <v>49848</v>
      </c>
      <c r="N768" s="48">
        <v>49288</v>
      </c>
      <c r="O768" s="68" t="s">
        <v>268</v>
      </c>
      <c r="P768" s="68" t="s">
        <v>268</v>
      </c>
      <c r="Q768" s="68" t="s">
        <v>268</v>
      </c>
      <c r="R768" s="68" t="s">
        <v>268</v>
      </c>
      <c r="S768" s="68" t="s">
        <v>268</v>
      </c>
      <c r="T768" s="68" t="s">
        <v>268</v>
      </c>
      <c r="U768" s="68" t="s">
        <v>268</v>
      </c>
      <c r="X768" s="69" t="b">
        <v>0</v>
      </c>
      <c r="Y768" s="48" t="s">
        <v>269</v>
      </c>
    </row>
    <row r="769" spans="1:25">
      <c r="A769" s="59" t="s">
        <v>1346</v>
      </c>
      <c r="B769" s="56" t="s">
        <v>213</v>
      </c>
      <c r="C769" s="56" t="s">
        <v>248</v>
      </c>
      <c r="D769" s="54" t="s">
        <v>153</v>
      </c>
      <c r="E769" s="56">
        <v>5</v>
      </c>
      <c r="F769" s="56">
        <v>0</v>
      </c>
      <c r="G769" s="56">
        <v>6</v>
      </c>
      <c r="H769" s="56">
        <v>6</v>
      </c>
      <c r="I769" s="56">
        <v>5</v>
      </c>
      <c r="J769" s="56">
        <v>0</v>
      </c>
      <c r="K769" s="56">
        <v>22</v>
      </c>
      <c r="L769" s="48">
        <v>99136</v>
      </c>
      <c r="M769" s="48">
        <v>49848</v>
      </c>
      <c r="N769" s="48">
        <v>49288</v>
      </c>
      <c r="O769" s="68">
        <v>5.0435765009683671</v>
      </c>
      <c r="P769" s="68" t="s">
        <v>268</v>
      </c>
      <c r="Q769" s="68">
        <v>6.0522918011620401</v>
      </c>
      <c r="R769" s="68">
        <v>6.0522918011620401</v>
      </c>
      <c r="S769" s="68">
        <v>5.0435765009683671</v>
      </c>
      <c r="T769" s="68" t="s">
        <v>268</v>
      </c>
      <c r="U769" s="68">
        <v>22.191736604260814</v>
      </c>
      <c r="X769" s="69" t="b">
        <v>0</v>
      </c>
      <c r="Y769" s="48" t="s">
        <v>269</v>
      </c>
    </row>
    <row r="770" spans="1:25">
      <c r="A770" s="59" t="s">
        <v>1347</v>
      </c>
      <c r="B770" s="56" t="s">
        <v>213</v>
      </c>
      <c r="C770" s="56" t="s">
        <v>248</v>
      </c>
      <c r="D770" s="54" t="s">
        <v>97</v>
      </c>
      <c r="E770" s="56">
        <v>10</v>
      </c>
      <c r="F770" s="56">
        <v>6</v>
      </c>
      <c r="G770" s="56">
        <v>18</v>
      </c>
      <c r="H770" s="56">
        <v>22</v>
      </c>
      <c r="I770" s="56">
        <v>14</v>
      </c>
      <c r="J770" s="56">
        <v>13</v>
      </c>
      <c r="K770" s="56">
        <v>83</v>
      </c>
      <c r="L770" s="48">
        <v>99136</v>
      </c>
      <c r="M770" s="48">
        <v>49848</v>
      </c>
      <c r="N770" s="48">
        <v>49288</v>
      </c>
      <c r="O770" s="68">
        <v>10.087153001936734</v>
      </c>
      <c r="P770" s="68">
        <v>6.0522918011620401</v>
      </c>
      <c r="Q770" s="68">
        <v>18.156875403486119</v>
      </c>
      <c r="R770" s="68">
        <v>22.191736604260814</v>
      </c>
      <c r="S770" s="68">
        <v>14.122014202711428</v>
      </c>
      <c r="T770" s="68">
        <v>13.113298902517755</v>
      </c>
      <c r="U770" s="68">
        <v>83.723369916074887</v>
      </c>
      <c r="X770" s="69" t="b">
        <v>0</v>
      </c>
      <c r="Y770" s="48" t="s">
        <v>269</v>
      </c>
    </row>
    <row r="771" spans="1:25">
      <c r="A771" s="59" t="s">
        <v>1348</v>
      </c>
      <c r="B771" s="56" t="s">
        <v>213</v>
      </c>
      <c r="C771" s="56" t="s">
        <v>248</v>
      </c>
      <c r="D771" s="54" t="s">
        <v>285</v>
      </c>
      <c r="E771" s="56">
        <v>0</v>
      </c>
      <c r="F771" s="56">
        <v>0</v>
      </c>
      <c r="G771" s="56">
        <v>0</v>
      </c>
      <c r="H771" s="56">
        <v>0</v>
      </c>
      <c r="I771" s="56">
        <v>0</v>
      </c>
      <c r="J771" s="56">
        <v>0</v>
      </c>
      <c r="K771" s="56">
        <v>0</v>
      </c>
      <c r="L771" s="48">
        <v>99136</v>
      </c>
      <c r="M771" s="48">
        <v>49848</v>
      </c>
      <c r="N771" s="48">
        <v>49288</v>
      </c>
      <c r="O771" s="68" t="s">
        <v>268</v>
      </c>
      <c r="P771" s="68" t="s">
        <v>268</v>
      </c>
      <c r="Q771" s="68" t="s">
        <v>268</v>
      </c>
      <c r="R771" s="68" t="s">
        <v>268</v>
      </c>
      <c r="S771" s="68" t="s">
        <v>268</v>
      </c>
      <c r="T771" s="68" t="s">
        <v>268</v>
      </c>
      <c r="U771" s="68" t="s">
        <v>268</v>
      </c>
      <c r="X771" s="69" t="b">
        <v>0</v>
      </c>
      <c r="Y771" s="48" t="s">
        <v>269</v>
      </c>
    </row>
    <row r="772" spans="1:25">
      <c r="A772" s="59" t="s">
        <v>1349</v>
      </c>
      <c r="B772" s="56" t="s">
        <v>213</v>
      </c>
      <c r="C772" s="56" t="s">
        <v>248</v>
      </c>
      <c r="D772" s="54" t="s">
        <v>287</v>
      </c>
      <c r="E772" s="56">
        <v>9</v>
      </c>
      <c r="F772" s="56">
        <v>8</v>
      </c>
      <c r="G772" s="56">
        <v>10</v>
      </c>
      <c r="H772" s="56">
        <v>17</v>
      </c>
      <c r="I772" s="56">
        <v>11</v>
      </c>
      <c r="J772" s="56">
        <v>5</v>
      </c>
      <c r="K772" s="56">
        <v>60</v>
      </c>
      <c r="L772" s="48">
        <v>99136</v>
      </c>
      <c r="M772" s="48">
        <v>49848</v>
      </c>
      <c r="N772" s="48">
        <v>49288</v>
      </c>
      <c r="O772" s="68">
        <v>9.0784377017430593</v>
      </c>
      <c r="P772" s="68">
        <v>8.0697224015493862</v>
      </c>
      <c r="Q772" s="68">
        <v>10.087153001936734</v>
      </c>
      <c r="R772" s="68">
        <v>17.148160103292447</v>
      </c>
      <c r="S772" s="68">
        <v>11.095868302130407</v>
      </c>
      <c r="T772" s="68">
        <v>5.0435765009683671</v>
      </c>
      <c r="U772" s="68">
        <v>60.522918011620398</v>
      </c>
      <c r="X772" s="69" t="b">
        <v>0</v>
      </c>
      <c r="Y772" s="48" t="s">
        <v>269</v>
      </c>
    </row>
    <row r="773" spans="1:25">
      <c r="A773" s="59" t="s">
        <v>1350</v>
      </c>
      <c r="B773" s="56" t="s">
        <v>213</v>
      </c>
      <c r="C773" s="56" t="s">
        <v>248</v>
      </c>
      <c r="D773" s="54" t="s">
        <v>126</v>
      </c>
      <c r="E773" s="56">
        <v>0</v>
      </c>
      <c r="F773" s="56">
        <v>0</v>
      </c>
      <c r="G773" s="56">
        <v>0</v>
      </c>
      <c r="H773" s="56">
        <v>0</v>
      </c>
      <c r="I773" s="56">
        <v>0</v>
      </c>
      <c r="J773" s="56">
        <v>0</v>
      </c>
      <c r="K773" s="56">
        <v>0</v>
      </c>
      <c r="L773" s="48">
        <v>99136</v>
      </c>
      <c r="M773" s="48">
        <v>49848</v>
      </c>
      <c r="N773" s="48">
        <v>49288</v>
      </c>
      <c r="O773" s="68" t="s">
        <v>268</v>
      </c>
      <c r="P773" s="68" t="s">
        <v>268</v>
      </c>
      <c r="Q773" s="68" t="s">
        <v>268</v>
      </c>
      <c r="R773" s="68" t="s">
        <v>268</v>
      </c>
      <c r="S773" s="68" t="s">
        <v>268</v>
      </c>
      <c r="T773" s="68" t="s">
        <v>268</v>
      </c>
      <c r="U773" s="68" t="s">
        <v>268</v>
      </c>
      <c r="X773" s="69" t="b">
        <v>0</v>
      </c>
      <c r="Y773" s="48" t="s">
        <v>269</v>
      </c>
    </row>
    <row r="774" spans="1:25">
      <c r="A774" s="59" t="s">
        <v>1351</v>
      </c>
      <c r="B774" s="56" t="s">
        <v>213</v>
      </c>
      <c r="C774" s="56" t="s">
        <v>248</v>
      </c>
      <c r="D774" s="54" t="s">
        <v>130</v>
      </c>
      <c r="E774" s="56">
        <v>6</v>
      </c>
      <c r="F774" s="56">
        <v>6</v>
      </c>
      <c r="G774" s="56">
        <v>9</v>
      </c>
      <c r="H774" s="56">
        <v>14</v>
      </c>
      <c r="I774" s="56">
        <v>11</v>
      </c>
      <c r="J774" s="56">
        <v>5</v>
      </c>
      <c r="K774" s="56">
        <v>51</v>
      </c>
      <c r="L774" s="48">
        <v>99136</v>
      </c>
      <c r="M774" s="48">
        <v>49848</v>
      </c>
      <c r="N774" s="48">
        <v>49288</v>
      </c>
      <c r="O774" s="68">
        <v>12.036591237361579</v>
      </c>
      <c r="P774" s="68">
        <v>12.036591237361579</v>
      </c>
      <c r="Q774" s="68">
        <v>18.054886856042369</v>
      </c>
      <c r="R774" s="68">
        <v>28.085379553843683</v>
      </c>
      <c r="S774" s="68">
        <v>22.067083935162895</v>
      </c>
      <c r="T774" s="68">
        <v>10.030492697801316</v>
      </c>
      <c r="U774" s="68">
        <v>102.31102551757343</v>
      </c>
      <c r="X774" s="69" t="b">
        <v>0</v>
      </c>
      <c r="Y774" s="48" t="s">
        <v>269</v>
      </c>
    </row>
    <row r="775" spans="1:25">
      <c r="A775" s="59" t="s">
        <v>1352</v>
      </c>
      <c r="B775" s="56" t="s">
        <v>213</v>
      </c>
      <c r="C775" s="56" t="s">
        <v>248</v>
      </c>
      <c r="D775" s="54" t="s">
        <v>159</v>
      </c>
      <c r="E775" s="56">
        <v>5</v>
      </c>
      <c r="F775" s="56">
        <v>0</v>
      </c>
      <c r="G775" s="56">
        <v>0</v>
      </c>
      <c r="H775" s="56">
        <v>0</v>
      </c>
      <c r="I775" s="56">
        <v>0</v>
      </c>
      <c r="J775" s="56">
        <v>0</v>
      </c>
      <c r="K775" s="56">
        <v>5</v>
      </c>
      <c r="L775" s="48">
        <v>99136</v>
      </c>
      <c r="M775" s="48">
        <v>49848</v>
      </c>
      <c r="N775" s="48">
        <v>49288</v>
      </c>
      <c r="O775" s="68">
        <v>5.0435765009683671</v>
      </c>
      <c r="P775" s="68" t="s">
        <v>268</v>
      </c>
      <c r="Q775" s="68" t="s">
        <v>268</v>
      </c>
      <c r="R775" s="68" t="s">
        <v>268</v>
      </c>
      <c r="S775" s="68" t="s">
        <v>268</v>
      </c>
      <c r="T775" s="68" t="s">
        <v>268</v>
      </c>
      <c r="U775" s="68">
        <v>5.0435765009683671</v>
      </c>
      <c r="X775" s="69" t="b">
        <v>0</v>
      </c>
      <c r="Y775" s="48" t="s">
        <v>269</v>
      </c>
    </row>
    <row r="776" spans="1:25">
      <c r="A776" s="59" t="s">
        <v>1353</v>
      </c>
      <c r="B776" s="56" t="s">
        <v>213</v>
      </c>
      <c r="C776" s="56" t="s">
        <v>248</v>
      </c>
      <c r="D776" s="54" t="s">
        <v>140</v>
      </c>
      <c r="E776" s="56">
        <v>0</v>
      </c>
      <c r="F776" s="56">
        <v>0</v>
      </c>
      <c r="G776" s="56">
        <v>5</v>
      </c>
      <c r="H776" s="56">
        <v>5</v>
      </c>
      <c r="I776" s="56">
        <v>0</v>
      </c>
      <c r="J776" s="56">
        <v>0</v>
      </c>
      <c r="K776" s="56">
        <v>10</v>
      </c>
      <c r="L776" s="48">
        <v>99136</v>
      </c>
      <c r="M776" s="48">
        <v>49848</v>
      </c>
      <c r="N776" s="48">
        <v>49288</v>
      </c>
      <c r="O776" s="68" t="s">
        <v>268</v>
      </c>
      <c r="P776" s="68" t="s">
        <v>268</v>
      </c>
      <c r="Q776" s="68">
        <v>5.0435765009683671</v>
      </c>
      <c r="R776" s="68">
        <v>5.0435765009683671</v>
      </c>
      <c r="S776" s="68" t="s">
        <v>268</v>
      </c>
      <c r="T776" s="68" t="s">
        <v>268</v>
      </c>
      <c r="U776" s="68">
        <v>10.087153001936734</v>
      </c>
      <c r="X776" s="69" t="b">
        <v>0</v>
      </c>
      <c r="Y776" s="48" t="s">
        <v>269</v>
      </c>
    </row>
    <row r="777" spans="1:25">
      <c r="A777" s="59" t="s">
        <v>1354</v>
      </c>
      <c r="B777" s="56" t="s">
        <v>213</v>
      </c>
      <c r="C777" s="56" t="s">
        <v>248</v>
      </c>
      <c r="D777" s="54" t="s">
        <v>144</v>
      </c>
      <c r="E777" s="56">
        <v>5</v>
      </c>
      <c r="F777" s="56">
        <v>13</v>
      </c>
      <c r="G777" s="56">
        <v>29</v>
      </c>
      <c r="H777" s="56">
        <v>19</v>
      </c>
      <c r="I777" s="56">
        <v>16</v>
      </c>
      <c r="J777" s="56">
        <v>5</v>
      </c>
      <c r="K777" s="56">
        <v>87</v>
      </c>
      <c r="L777" s="48">
        <v>99136</v>
      </c>
      <c r="M777" s="48">
        <v>49848</v>
      </c>
      <c r="N777" s="48">
        <v>49288</v>
      </c>
      <c r="O777" s="68">
        <v>10.030492697801316</v>
      </c>
      <c r="P777" s="68">
        <v>26.079281014283421</v>
      </c>
      <c r="Q777" s="68">
        <v>58.17685764724763</v>
      </c>
      <c r="R777" s="68">
        <v>38.115872251645001</v>
      </c>
      <c r="S777" s="68">
        <v>32.097576632964206</v>
      </c>
      <c r="T777" s="68">
        <v>10.030492697801316</v>
      </c>
      <c r="U777" s="68">
        <v>174.53057294174289</v>
      </c>
      <c r="X777" s="69" t="b">
        <v>0</v>
      </c>
      <c r="Y777" s="48" t="s">
        <v>269</v>
      </c>
    </row>
    <row r="778" spans="1:25">
      <c r="A778" s="59" t="s">
        <v>1355</v>
      </c>
      <c r="B778" s="56" t="s">
        <v>213</v>
      </c>
      <c r="C778" s="56" t="s">
        <v>248</v>
      </c>
      <c r="D778" s="54" t="s">
        <v>58</v>
      </c>
      <c r="E778" s="56">
        <v>0</v>
      </c>
      <c r="F778" s="56">
        <v>0</v>
      </c>
      <c r="G778" s="56">
        <v>5</v>
      </c>
      <c r="H778" s="56">
        <v>0</v>
      </c>
      <c r="I778" s="56">
        <v>5</v>
      </c>
      <c r="J778" s="56">
        <v>5</v>
      </c>
      <c r="K778" s="56">
        <v>15</v>
      </c>
      <c r="L778" s="48">
        <v>99136</v>
      </c>
      <c r="M778" s="48">
        <v>49848</v>
      </c>
      <c r="N778" s="48">
        <v>49288</v>
      </c>
      <c r="O778" s="68" t="s">
        <v>268</v>
      </c>
      <c r="P778" s="68" t="s">
        <v>268</v>
      </c>
      <c r="Q778" s="68">
        <v>5.0435765009683671</v>
      </c>
      <c r="R778" s="68" t="s">
        <v>268</v>
      </c>
      <c r="S778" s="68">
        <v>5.0435765009683671</v>
      </c>
      <c r="T778" s="68">
        <v>5.0435765009683671</v>
      </c>
      <c r="U778" s="68">
        <v>15.130729502905099</v>
      </c>
      <c r="X778" s="69" t="b">
        <v>0</v>
      </c>
      <c r="Y778" s="48" t="s">
        <v>269</v>
      </c>
    </row>
    <row r="779" spans="1:25">
      <c r="A779" s="59" t="s">
        <v>1356</v>
      </c>
      <c r="B779" s="56" t="s">
        <v>213</v>
      </c>
      <c r="C779" s="56" t="s">
        <v>248</v>
      </c>
      <c r="D779" s="54" t="s">
        <v>62</v>
      </c>
      <c r="E779" s="56">
        <v>20</v>
      </c>
      <c r="F779" s="56">
        <v>17</v>
      </c>
      <c r="G779" s="56">
        <v>42</v>
      </c>
      <c r="H779" s="56">
        <v>40</v>
      </c>
      <c r="I779" s="56">
        <v>36</v>
      </c>
      <c r="J779" s="56">
        <v>9</v>
      </c>
      <c r="K779" s="56">
        <v>164</v>
      </c>
      <c r="L779" s="48">
        <v>99136</v>
      </c>
      <c r="M779" s="48">
        <v>49848</v>
      </c>
      <c r="N779" s="48">
        <v>49288</v>
      </c>
      <c r="O779" s="68">
        <v>20.174306003873468</v>
      </c>
      <c r="P779" s="68">
        <v>17.148160103292447</v>
      </c>
      <c r="Q779" s="68">
        <v>42.366042608134279</v>
      </c>
      <c r="R779" s="68">
        <v>40.348612007746937</v>
      </c>
      <c r="S779" s="68">
        <v>36.313750806972237</v>
      </c>
      <c r="T779" s="68">
        <v>9.0784377017430593</v>
      </c>
      <c r="U779" s="68">
        <v>165.42930923176243</v>
      </c>
      <c r="X779" s="69" t="b">
        <v>0</v>
      </c>
      <c r="Y779" s="48" t="s">
        <v>269</v>
      </c>
    </row>
    <row r="780" spans="1:25">
      <c r="A780" s="59" t="s">
        <v>1357</v>
      </c>
      <c r="B780" s="56" t="s">
        <v>213</v>
      </c>
      <c r="C780" s="56" t="s">
        <v>248</v>
      </c>
      <c r="D780" s="54" t="s">
        <v>272</v>
      </c>
      <c r="E780" s="56">
        <v>0</v>
      </c>
      <c r="F780" s="56">
        <v>0</v>
      </c>
      <c r="G780" s="56">
        <v>12</v>
      </c>
      <c r="H780" s="56">
        <v>6</v>
      </c>
      <c r="I780" s="56">
        <v>7</v>
      </c>
      <c r="J780" s="56">
        <v>0</v>
      </c>
      <c r="K780" s="56">
        <v>25</v>
      </c>
      <c r="L780" s="48">
        <v>99136</v>
      </c>
      <c r="M780" s="48">
        <v>49848</v>
      </c>
      <c r="N780" s="48">
        <v>49288</v>
      </c>
      <c r="O780" s="68" t="s">
        <v>268</v>
      </c>
      <c r="P780" s="68" t="s">
        <v>268</v>
      </c>
      <c r="Q780" s="68">
        <v>12.10458360232408</v>
      </c>
      <c r="R780" s="68">
        <v>6.0522918011620401</v>
      </c>
      <c r="S780" s="68">
        <v>7.0610071013557141</v>
      </c>
      <c r="T780" s="68" t="s">
        <v>268</v>
      </c>
      <c r="U780" s="68">
        <v>25.217882504841835</v>
      </c>
      <c r="X780" s="69" t="b">
        <v>0</v>
      </c>
      <c r="Y780" s="48" t="s">
        <v>269</v>
      </c>
    </row>
    <row r="781" spans="1:25">
      <c r="A781" s="59" t="s">
        <v>1358</v>
      </c>
      <c r="B781" s="56" t="s">
        <v>209</v>
      </c>
      <c r="C781" s="56" t="s">
        <v>248</v>
      </c>
      <c r="D781" s="54" t="s">
        <v>198</v>
      </c>
      <c r="E781" s="56">
        <v>6</v>
      </c>
      <c r="F781" s="56">
        <v>5</v>
      </c>
      <c r="G781" s="56">
        <v>10</v>
      </c>
      <c r="H781" s="56">
        <v>11</v>
      </c>
      <c r="I781" s="56">
        <v>5</v>
      </c>
      <c r="J781" s="56">
        <v>0</v>
      </c>
      <c r="K781" s="56">
        <v>37</v>
      </c>
      <c r="L781" s="48">
        <v>99136</v>
      </c>
      <c r="M781" s="48">
        <v>49848</v>
      </c>
      <c r="N781" s="48">
        <v>49288</v>
      </c>
      <c r="O781" s="68">
        <v>6.0522918011620401</v>
      </c>
      <c r="P781" s="68">
        <v>5.0435765009683671</v>
      </c>
      <c r="Q781" s="68">
        <v>10.087153001936734</v>
      </c>
      <c r="R781" s="68">
        <v>11.095868302130407</v>
      </c>
      <c r="S781" s="68">
        <v>5.0435765009683671</v>
      </c>
      <c r="T781" s="68" t="s">
        <v>268</v>
      </c>
      <c r="U781" s="68">
        <v>37.322466107165916</v>
      </c>
      <c r="X781" s="69" t="b">
        <v>0</v>
      </c>
      <c r="Y781" s="48" t="s">
        <v>269</v>
      </c>
    </row>
    <row r="782" spans="1:25">
      <c r="A782" s="59" t="s">
        <v>1359</v>
      </c>
      <c r="B782" s="56" t="s">
        <v>209</v>
      </c>
      <c r="C782" s="56" t="s">
        <v>248</v>
      </c>
      <c r="D782" s="54" t="s">
        <v>277</v>
      </c>
      <c r="E782" s="56">
        <v>5</v>
      </c>
      <c r="F782" s="56">
        <v>0</v>
      </c>
      <c r="G782" s="56">
        <v>0</v>
      </c>
      <c r="H782" s="56">
        <v>5</v>
      </c>
      <c r="I782" s="56">
        <v>5</v>
      </c>
      <c r="J782" s="56">
        <v>0</v>
      </c>
      <c r="K782" s="56">
        <v>15</v>
      </c>
      <c r="L782" s="48">
        <v>99136</v>
      </c>
      <c r="M782" s="48">
        <v>49848</v>
      </c>
      <c r="N782" s="48">
        <v>49288</v>
      </c>
      <c r="O782" s="68">
        <v>5.0435765009683671</v>
      </c>
      <c r="P782" s="68" t="s">
        <v>268</v>
      </c>
      <c r="Q782" s="68" t="s">
        <v>268</v>
      </c>
      <c r="R782" s="68">
        <v>5.0435765009683671</v>
      </c>
      <c r="S782" s="68">
        <v>5.0435765009683671</v>
      </c>
      <c r="T782" s="68" t="s">
        <v>268</v>
      </c>
      <c r="U782" s="68">
        <v>15.130729502905099</v>
      </c>
      <c r="X782" s="69" t="b">
        <v>0</v>
      </c>
      <c r="Y782" s="48" t="s">
        <v>269</v>
      </c>
    </row>
    <row r="783" spans="1:25">
      <c r="A783" s="59" t="s">
        <v>1360</v>
      </c>
      <c r="B783" s="56" t="s">
        <v>209</v>
      </c>
      <c r="C783" s="56" t="s">
        <v>248</v>
      </c>
      <c r="D783" s="54" t="s">
        <v>199</v>
      </c>
      <c r="E783" s="56">
        <v>5</v>
      </c>
      <c r="F783" s="56">
        <v>5</v>
      </c>
      <c r="G783" s="56">
        <v>10</v>
      </c>
      <c r="H783" s="56">
        <v>7</v>
      </c>
      <c r="I783" s="56">
        <v>5</v>
      </c>
      <c r="J783" s="56">
        <v>5</v>
      </c>
      <c r="K783" s="56">
        <v>37</v>
      </c>
      <c r="L783" s="48">
        <v>99136</v>
      </c>
      <c r="M783" s="48">
        <v>49848</v>
      </c>
      <c r="N783" s="48">
        <v>49288</v>
      </c>
      <c r="O783" s="68">
        <v>5.0435765009683671</v>
      </c>
      <c r="P783" s="68">
        <v>5.0435765009683671</v>
      </c>
      <c r="Q783" s="68">
        <v>10.087153001936734</v>
      </c>
      <c r="R783" s="68">
        <v>7.0610071013557141</v>
      </c>
      <c r="S783" s="68">
        <v>5.0435765009683671</v>
      </c>
      <c r="T783" s="68">
        <v>5.0435765009683671</v>
      </c>
      <c r="U783" s="68">
        <v>37.322466107165916</v>
      </c>
      <c r="X783" s="69" t="b">
        <v>0</v>
      </c>
      <c r="Y783" s="48" t="s">
        <v>269</v>
      </c>
    </row>
    <row r="784" spans="1:25">
      <c r="A784" s="59" t="s">
        <v>1361</v>
      </c>
      <c r="B784" s="56" t="s">
        <v>209</v>
      </c>
      <c r="C784" s="56" t="s">
        <v>248</v>
      </c>
      <c r="D784" s="54" t="s">
        <v>149</v>
      </c>
      <c r="E784" s="56">
        <v>0</v>
      </c>
      <c r="F784" s="56">
        <v>0</v>
      </c>
      <c r="G784" s="56">
        <v>0</v>
      </c>
      <c r="H784" s="56">
        <v>0</v>
      </c>
      <c r="I784" s="56">
        <v>0</v>
      </c>
      <c r="J784" s="56">
        <v>0</v>
      </c>
      <c r="K784" s="56">
        <v>0</v>
      </c>
      <c r="L784" s="48">
        <v>99136</v>
      </c>
      <c r="M784" s="48">
        <v>49848</v>
      </c>
      <c r="N784" s="48">
        <v>49288</v>
      </c>
      <c r="O784" s="68" t="s">
        <v>268</v>
      </c>
      <c r="P784" s="68" t="s">
        <v>268</v>
      </c>
      <c r="Q784" s="68" t="s">
        <v>268</v>
      </c>
      <c r="R784" s="68" t="s">
        <v>268</v>
      </c>
      <c r="S784" s="68" t="s">
        <v>268</v>
      </c>
      <c r="T784" s="68" t="s">
        <v>268</v>
      </c>
      <c r="U784" s="68" t="s">
        <v>268</v>
      </c>
      <c r="X784" s="69" t="b">
        <v>0</v>
      </c>
      <c r="Y784" s="48" t="s">
        <v>269</v>
      </c>
    </row>
    <row r="785" spans="1:25">
      <c r="A785" s="59" t="s">
        <v>1362</v>
      </c>
      <c r="B785" s="56" t="s">
        <v>209</v>
      </c>
      <c r="C785" s="56" t="s">
        <v>248</v>
      </c>
      <c r="D785" s="54" t="s">
        <v>93</v>
      </c>
      <c r="E785" s="56">
        <v>0</v>
      </c>
      <c r="F785" s="56">
        <v>5</v>
      </c>
      <c r="G785" s="56">
        <v>5</v>
      </c>
      <c r="H785" s="56">
        <v>0</v>
      </c>
      <c r="I785" s="56">
        <v>0</v>
      </c>
      <c r="J785" s="56">
        <v>0</v>
      </c>
      <c r="K785" s="56">
        <v>10</v>
      </c>
      <c r="L785" s="48">
        <v>99136</v>
      </c>
      <c r="M785" s="48">
        <v>49848</v>
      </c>
      <c r="N785" s="48">
        <v>49288</v>
      </c>
      <c r="O785" s="68" t="s">
        <v>268</v>
      </c>
      <c r="P785" s="68">
        <v>5.0435765009683671</v>
      </c>
      <c r="Q785" s="68">
        <v>5.0435765009683671</v>
      </c>
      <c r="R785" s="68" t="s">
        <v>268</v>
      </c>
      <c r="S785" s="68" t="s">
        <v>268</v>
      </c>
      <c r="T785" s="68" t="s">
        <v>268</v>
      </c>
      <c r="U785" s="68">
        <v>10.087153001936734</v>
      </c>
      <c r="X785" s="69" t="b">
        <v>0</v>
      </c>
      <c r="Y785" s="48" t="s">
        <v>269</v>
      </c>
    </row>
    <row r="786" spans="1:25">
      <c r="A786" s="59" t="s">
        <v>1363</v>
      </c>
      <c r="B786" s="56" t="s">
        <v>209</v>
      </c>
      <c r="C786" s="56" t="s">
        <v>248</v>
      </c>
      <c r="D786" s="54" t="s">
        <v>152</v>
      </c>
      <c r="E786" s="56">
        <v>0</v>
      </c>
      <c r="F786" s="56">
        <v>0</v>
      </c>
      <c r="G786" s="56">
        <v>0</v>
      </c>
      <c r="H786" s="56">
        <v>0</v>
      </c>
      <c r="I786" s="56">
        <v>0</v>
      </c>
      <c r="J786" s="56">
        <v>0</v>
      </c>
      <c r="K786" s="56">
        <v>0</v>
      </c>
      <c r="L786" s="48">
        <v>99136</v>
      </c>
      <c r="M786" s="48">
        <v>49848</v>
      </c>
      <c r="N786" s="48">
        <v>49288</v>
      </c>
      <c r="O786" s="68" t="s">
        <v>268</v>
      </c>
      <c r="P786" s="68" t="s">
        <v>268</v>
      </c>
      <c r="Q786" s="68" t="s">
        <v>268</v>
      </c>
      <c r="R786" s="68" t="s">
        <v>268</v>
      </c>
      <c r="S786" s="68" t="s">
        <v>268</v>
      </c>
      <c r="T786" s="68" t="s">
        <v>268</v>
      </c>
      <c r="U786" s="68" t="s">
        <v>268</v>
      </c>
      <c r="X786" s="69" t="b">
        <v>0</v>
      </c>
      <c r="Y786" s="48" t="s">
        <v>269</v>
      </c>
    </row>
    <row r="787" spans="1:25">
      <c r="A787" s="59" t="s">
        <v>1364</v>
      </c>
      <c r="B787" s="56" t="s">
        <v>209</v>
      </c>
      <c r="C787" s="56" t="s">
        <v>248</v>
      </c>
      <c r="D787" s="54" t="s">
        <v>153</v>
      </c>
      <c r="E787" s="56">
        <v>12</v>
      </c>
      <c r="F787" s="56">
        <v>7</v>
      </c>
      <c r="G787" s="56">
        <v>10</v>
      </c>
      <c r="H787" s="56">
        <v>9</v>
      </c>
      <c r="I787" s="56">
        <v>5</v>
      </c>
      <c r="J787" s="56">
        <v>5</v>
      </c>
      <c r="K787" s="56">
        <v>48</v>
      </c>
      <c r="L787" s="48">
        <v>99136</v>
      </c>
      <c r="M787" s="48">
        <v>49848</v>
      </c>
      <c r="N787" s="48">
        <v>49288</v>
      </c>
      <c r="O787" s="68">
        <v>12.10458360232408</v>
      </c>
      <c r="P787" s="68">
        <v>7.0610071013557141</v>
      </c>
      <c r="Q787" s="68">
        <v>10.087153001936734</v>
      </c>
      <c r="R787" s="68">
        <v>9.0784377017430593</v>
      </c>
      <c r="S787" s="68">
        <v>5.0435765009683671</v>
      </c>
      <c r="T787" s="68">
        <v>5.0435765009683671</v>
      </c>
      <c r="U787" s="68">
        <v>48.418334409296321</v>
      </c>
      <c r="X787" s="69" t="b">
        <v>0</v>
      </c>
      <c r="Y787" s="48" t="s">
        <v>269</v>
      </c>
    </row>
    <row r="788" spans="1:25">
      <c r="A788" s="59" t="s">
        <v>1365</v>
      </c>
      <c r="B788" s="56" t="s">
        <v>209</v>
      </c>
      <c r="C788" s="56" t="s">
        <v>248</v>
      </c>
      <c r="D788" s="54" t="s">
        <v>97</v>
      </c>
      <c r="E788" s="56">
        <v>5</v>
      </c>
      <c r="F788" s="56">
        <v>5</v>
      </c>
      <c r="G788" s="56">
        <v>13</v>
      </c>
      <c r="H788" s="56">
        <v>18</v>
      </c>
      <c r="I788" s="56">
        <v>8</v>
      </c>
      <c r="J788" s="56">
        <v>5</v>
      </c>
      <c r="K788" s="56">
        <v>54</v>
      </c>
      <c r="L788" s="48">
        <v>99136</v>
      </c>
      <c r="M788" s="48">
        <v>49848</v>
      </c>
      <c r="N788" s="48">
        <v>49288</v>
      </c>
      <c r="O788" s="68">
        <v>5.0435765009683671</v>
      </c>
      <c r="P788" s="68">
        <v>5.0435765009683671</v>
      </c>
      <c r="Q788" s="68">
        <v>13.113298902517755</v>
      </c>
      <c r="R788" s="68">
        <v>18.156875403486119</v>
      </c>
      <c r="S788" s="68">
        <v>8.0697224015493862</v>
      </c>
      <c r="T788" s="68">
        <v>5.0435765009683671</v>
      </c>
      <c r="U788" s="68">
        <v>54.470626210458363</v>
      </c>
      <c r="X788" s="69" t="b">
        <v>0</v>
      </c>
      <c r="Y788" s="48" t="s">
        <v>269</v>
      </c>
    </row>
    <row r="789" spans="1:25">
      <c r="A789" s="59" t="s">
        <v>1366</v>
      </c>
      <c r="B789" s="56" t="s">
        <v>209</v>
      </c>
      <c r="C789" s="56" t="s">
        <v>248</v>
      </c>
      <c r="D789" s="54" t="s">
        <v>285</v>
      </c>
      <c r="E789" s="56">
        <v>0</v>
      </c>
      <c r="F789" s="56">
        <v>5</v>
      </c>
      <c r="G789" s="56">
        <v>0</v>
      </c>
      <c r="H789" s="56">
        <v>0</v>
      </c>
      <c r="I789" s="56">
        <v>0</v>
      </c>
      <c r="J789" s="56">
        <v>0</v>
      </c>
      <c r="K789" s="56">
        <v>5</v>
      </c>
      <c r="L789" s="48">
        <v>99136</v>
      </c>
      <c r="M789" s="48">
        <v>49848</v>
      </c>
      <c r="N789" s="48">
        <v>49288</v>
      </c>
      <c r="O789" s="68" t="s">
        <v>268</v>
      </c>
      <c r="P789" s="68">
        <v>5.0435765009683671</v>
      </c>
      <c r="Q789" s="68" t="s">
        <v>268</v>
      </c>
      <c r="R789" s="68" t="s">
        <v>268</v>
      </c>
      <c r="S789" s="68" t="s">
        <v>268</v>
      </c>
      <c r="T789" s="68" t="s">
        <v>268</v>
      </c>
      <c r="U789" s="68">
        <v>5.0435765009683671</v>
      </c>
      <c r="X789" s="69" t="b">
        <v>0</v>
      </c>
      <c r="Y789" s="48" t="s">
        <v>269</v>
      </c>
    </row>
    <row r="790" spans="1:25">
      <c r="A790" s="59" t="s">
        <v>1367</v>
      </c>
      <c r="B790" s="56" t="s">
        <v>209</v>
      </c>
      <c r="C790" s="56" t="s">
        <v>248</v>
      </c>
      <c r="D790" s="54" t="s">
        <v>287</v>
      </c>
      <c r="E790" s="56">
        <v>6</v>
      </c>
      <c r="F790" s="56">
        <v>7</v>
      </c>
      <c r="G790" s="56">
        <v>8</v>
      </c>
      <c r="H790" s="56">
        <v>10</v>
      </c>
      <c r="I790" s="56">
        <v>7</v>
      </c>
      <c r="J790" s="56">
        <v>5</v>
      </c>
      <c r="K790" s="56">
        <v>43</v>
      </c>
      <c r="L790" s="48">
        <v>99136</v>
      </c>
      <c r="M790" s="48">
        <v>49848</v>
      </c>
      <c r="N790" s="48">
        <v>49288</v>
      </c>
      <c r="O790" s="68">
        <v>6.0522918011620401</v>
      </c>
      <c r="P790" s="68">
        <v>7.0610071013557141</v>
      </c>
      <c r="Q790" s="68">
        <v>8.0697224015493862</v>
      </c>
      <c r="R790" s="68">
        <v>10.087153001936734</v>
      </c>
      <c r="S790" s="68">
        <v>7.0610071013557141</v>
      </c>
      <c r="T790" s="68">
        <v>5.0435765009683671</v>
      </c>
      <c r="U790" s="68">
        <v>43.374757908327958</v>
      </c>
      <c r="X790" s="69" t="b">
        <v>0</v>
      </c>
      <c r="Y790" s="48" t="s">
        <v>269</v>
      </c>
    </row>
    <row r="791" spans="1:25">
      <c r="A791" s="59" t="s">
        <v>1368</v>
      </c>
      <c r="B791" s="56" t="s">
        <v>209</v>
      </c>
      <c r="C791" s="56" t="s">
        <v>248</v>
      </c>
      <c r="D791" s="54" t="s">
        <v>126</v>
      </c>
      <c r="E791" s="56">
        <v>0</v>
      </c>
      <c r="F791" s="56">
        <v>5</v>
      </c>
      <c r="G791" s="56">
        <v>5</v>
      </c>
      <c r="H791" s="56">
        <v>5</v>
      </c>
      <c r="I791" s="56">
        <v>0</v>
      </c>
      <c r="J791" s="56">
        <v>0</v>
      </c>
      <c r="K791" s="56">
        <v>15</v>
      </c>
      <c r="L791" s="48">
        <v>99136</v>
      </c>
      <c r="M791" s="48">
        <v>49848</v>
      </c>
      <c r="N791" s="48">
        <v>49288</v>
      </c>
      <c r="O791" s="68" t="s">
        <v>268</v>
      </c>
      <c r="P791" s="68">
        <v>5.0435765009683671</v>
      </c>
      <c r="Q791" s="68">
        <v>5.0435765009683671</v>
      </c>
      <c r="R791" s="68">
        <v>5.0435765009683671</v>
      </c>
      <c r="S791" s="68" t="s">
        <v>268</v>
      </c>
      <c r="T791" s="68" t="s">
        <v>268</v>
      </c>
      <c r="U791" s="68">
        <v>15.130729502905099</v>
      </c>
      <c r="X791" s="69" t="b">
        <v>0</v>
      </c>
      <c r="Y791" s="48" t="s">
        <v>269</v>
      </c>
    </row>
    <row r="792" spans="1:25">
      <c r="A792" s="59" t="s">
        <v>1369</v>
      </c>
      <c r="B792" s="56" t="s">
        <v>209</v>
      </c>
      <c r="C792" s="56" t="s">
        <v>248</v>
      </c>
      <c r="D792" s="54" t="s">
        <v>162</v>
      </c>
      <c r="E792" s="56">
        <v>38</v>
      </c>
      <c r="F792" s="56">
        <v>43</v>
      </c>
      <c r="G792" s="56">
        <v>113</v>
      </c>
      <c r="H792" s="56">
        <v>82</v>
      </c>
      <c r="I792" s="56">
        <v>35</v>
      </c>
      <c r="J792" s="56">
        <v>7</v>
      </c>
      <c r="K792" s="56">
        <v>318</v>
      </c>
      <c r="L792" s="48">
        <v>99136</v>
      </c>
      <c r="M792" s="48">
        <v>49848</v>
      </c>
      <c r="N792" s="48">
        <v>49288</v>
      </c>
      <c r="O792" s="68">
        <v>77.097873721798408</v>
      </c>
      <c r="P792" s="68">
        <v>87.242330790456094</v>
      </c>
      <c r="Q792" s="68">
        <v>229.26472975166368</v>
      </c>
      <c r="R792" s="68">
        <v>166.36909592598604</v>
      </c>
      <c r="S792" s="68">
        <v>71.011199480603807</v>
      </c>
      <c r="T792" s="68">
        <v>14.20223989612076</v>
      </c>
      <c r="U792" s="68">
        <v>645.18746956662881</v>
      </c>
      <c r="X792" s="69" t="b">
        <v>0</v>
      </c>
      <c r="Y792" s="48" t="s">
        <v>269</v>
      </c>
    </row>
    <row r="793" spans="1:25">
      <c r="A793" s="59" t="s">
        <v>1370</v>
      </c>
      <c r="B793" s="56" t="s">
        <v>209</v>
      </c>
      <c r="C793" s="56" t="s">
        <v>248</v>
      </c>
      <c r="D793" s="54" t="s">
        <v>140</v>
      </c>
      <c r="E793" s="56">
        <v>6</v>
      </c>
      <c r="F793" s="56">
        <v>0</v>
      </c>
      <c r="G793" s="56">
        <v>5</v>
      </c>
      <c r="H793" s="56">
        <v>10</v>
      </c>
      <c r="I793" s="56">
        <v>6</v>
      </c>
      <c r="J793" s="56">
        <v>0</v>
      </c>
      <c r="K793" s="56">
        <v>27</v>
      </c>
      <c r="L793" s="48">
        <v>99136</v>
      </c>
      <c r="M793" s="48">
        <v>49848</v>
      </c>
      <c r="N793" s="48">
        <v>49288</v>
      </c>
      <c r="O793" s="68">
        <v>6.0522918011620401</v>
      </c>
      <c r="P793" s="68" t="s">
        <v>268</v>
      </c>
      <c r="Q793" s="68">
        <v>5.0435765009683671</v>
      </c>
      <c r="R793" s="68">
        <v>10.087153001936734</v>
      </c>
      <c r="S793" s="68">
        <v>6.0522918011620401</v>
      </c>
      <c r="T793" s="68" t="s">
        <v>268</v>
      </c>
      <c r="U793" s="68">
        <v>27.235313105229181</v>
      </c>
      <c r="X793" s="69" t="b">
        <v>0</v>
      </c>
      <c r="Y793" s="48" t="s">
        <v>269</v>
      </c>
    </row>
    <row r="794" spans="1:25">
      <c r="A794" s="59" t="s">
        <v>1371</v>
      </c>
      <c r="B794" s="56" t="s">
        <v>209</v>
      </c>
      <c r="C794" s="56" t="s">
        <v>248</v>
      </c>
      <c r="D794" s="54" t="s">
        <v>58</v>
      </c>
      <c r="E794" s="56">
        <v>0</v>
      </c>
      <c r="F794" s="56">
        <v>5</v>
      </c>
      <c r="G794" s="56">
        <v>0</v>
      </c>
      <c r="H794" s="56">
        <v>5</v>
      </c>
      <c r="I794" s="56">
        <v>0</v>
      </c>
      <c r="J794" s="56">
        <v>0</v>
      </c>
      <c r="K794" s="56">
        <v>10</v>
      </c>
      <c r="L794" s="48">
        <v>99136</v>
      </c>
      <c r="M794" s="48">
        <v>49848</v>
      </c>
      <c r="N794" s="48">
        <v>49288</v>
      </c>
      <c r="O794" s="68" t="s">
        <v>268</v>
      </c>
      <c r="P794" s="68">
        <v>5.0435765009683671</v>
      </c>
      <c r="Q794" s="68" t="s">
        <v>268</v>
      </c>
      <c r="R794" s="68">
        <v>5.0435765009683671</v>
      </c>
      <c r="S794" s="68" t="s">
        <v>268</v>
      </c>
      <c r="T794" s="68" t="s">
        <v>268</v>
      </c>
      <c r="U794" s="68">
        <v>10.087153001936734</v>
      </c>
      <c r="X794" s="69" t="b">
        <v>0</v>
      </c>
      <c r="Y794" s="48" t="s">
        <v>269</v>
      </c>
    </row>
    <row r="795" spans="1:25">
      <c r="A795" s="59" t="s">
        <v>1372</v>
      </c>
      <c r="B795" s="56" t="s">
        <v>209</v>
      </c>
      <c r="C795" s="56" t="s">
        <v>248</v>
      </c>
      <c r="D795" s="54" t="s">
        <v>62</v>
      </c>
      <c r="E795" s="56">
        <v>25</v>
      </c>
      <c r="F795" s="56">
        <v>23</v>
      </c>
      <c r="G795" s="56">
        <v>40</v>
      </c>
      <c r="H795" s="56">
        <v>42</v>
      </c>
      <c r="I795" s="56">
        <v>29</v>
      </c>
      <c r="J795" s="56">
        <v>14</v>
      </c>
      <c r="K795" s="56">
        <v>173</v>
      </c>
      <c r="L795" s="48">
        <v>99136</v>
      </c>
      <c r="M795" s="48">
        <v>49848</v>
      </c>
      <c r="N795" s="48">
        <v>49288</v>
      </c>
      <c r="O795" s="68">
        <v>25.217882504841835</v>
      </c>
      <c r="P795" s="68">
        <v>23.200451904454489</v>
      </c>
      <c r="Q795" s="68">
        <v>40.348612007746937</v>
      </c>
      <c r="R795" s="68">
        <v>42.366042608134279</v>
      </c>
      <c r="S795" s="68">
        <v>29.252743705616528</v>
      </c>
      <c r="T795" s="68">
        <v>14.122014202711428</v>
      </c>
      <c r="U795" s="68">
        <v>174.50774693350547</v>
      </c>
      <c r="X795" s="69" t="b">
        <v>0</v>
      </c>
      <c r="Y795" s="48" t="s">
        <v>269</v>
      </c>
    </row>
    <row r="796" spans="1:25">
      <c r="A796" s="59" t="s">
        <v>1373</v>
      </c>
      <c r="B796" s="56" t="s">
        <v>209</v>
      </c>
      <c r="C796" s="56" t="s">
        <v>248</v>
      </c>
      <c r="D796" s="54" t="s">
        <v>272</v>
      </c>
      <c r="E796" s="56">
        <v>10</v>
      </c>
      <c r="F796" s="56">
        <v>5</v>
      </c>
      <c r="G796" s="56">
        <v>19</v>
      </c>
      <c r="H796" s="56">
        <v>19</v>
      </c>
      <c r="I796" s="56">
        <v>10</v>
      </c>
      <c r="J796" s="56">
        <v>5</v>
      </c>
      <c r="K796" s="56">
        <v>68</v>
      </c>
      <c r="L796" s="48">
        <v>99136</v>
      </c>
      <c r="M796" s="48">
        <v>49848</v>
      </c>
      <c r="N796" s="48">
        <v>49288</v>
      </c>
      <c r="O796" s="68">
        <v>10.087153001936734</v>
      </c>
      <c r="P796" s="68">
        <v>5.0435765009683671</v>
      </c>
      <c r="Q796" s="68">
        <v>19.165590703679793</v>
      </c>
      <c r="R796" s="68">
        <v>19.165590703679793</v>
      </c>
      <c r="S796" s="68">
        <v>10.087153001936734</v>
      </c>
      <c r="T796" s="68">
        <v>5.0435765009683671</v>
      </c>
      <c r="U796" s="68">
        <v>68.592640413169789</v>
      </c>
      <c r="X796" s="69" t="b">
        <v>0</v>
      </c>
      <c r="Y796" s="48" t="s">
        <v>269</v>
      </c>
    </row>
    <row r="797" spans="1:25">
      <c r="A797" s="59" t="s">
        <v>1374</v>
      </c>
      <c r="B797" s="56" t="s">
        <v>213</v>
      </c>
      <c r="C797" s="56" t="s">
        <v>249</v>
      </c>
      <c r="D797" s="54" t="s">
        <v>198</v>
      </c>
      <c r="E797" s="56">
        <v>5</v>
      </c>
      <c r="F797" s="56">
        <v>0</v>
      </c>
      <c r="G797" s="56">
        <v>5</v>
      </c>
      <c r="H797" s="56">
        <v>5</v>
      </c>
      <c r="I797" s="56">
        <v>5</v>
      </c>
      <c r="J797" s="56">
        <v>5</v>
      </c>
      <c r="K797" s="56">
        <v>25</v>
      </c>
      <c r="L797" s="48">
        <v>84660</v>
      </c>
      <c r="M797" s="48">
        <v>43911</v>
      </c>
      <c r="N797" s="48">
        <v>40749</v>
      </c>
      <c r="O797" s="68">
        <v>5.905976848570754</v>
      </c>
      <c r="P797" s="68" t="s">
        <v>268</v>
      </c>
      <c r="Q797" s="68">
        <v>5.905976848570754</v>
      </c>
      <c r="R797" s="68">
        <v>5.905976848570754</v>
      </c>
      <c r="S797" s="68">
        <v>5.905976848570754</v>
      </c>
      <c r="T797" s="68">
        <v>5.905976848570754</v>
      </c>
      <c r="U797" s="68">
        <v>29.529884242853768</v>
      </c>
      <c r="X797" s="69" t="b">
        <v>0</v>
      </c>
      <c r="Y797" s="48" t="s">
        <v>269</v>
      </c>
    </row>
    <row r="798" spans="1:25">
      <c r="A798" s="59" t="s">
        <v>1375</v>
      </c>
      <c r="B798" s="56" t="s">
        <v>213</v>
      </c>
      <c r="C798" s="56" t="s">
        <v>249</v>
      </c>
      <c r="D798" s="54" t="s">
        <v>52</v>
      </c>
      <c r="E798" s="56">
        <v>55</v>
      </c>
      <c r="F798" s="56">
        <v>51</v>
      </c>
      <c r="G798" s="56">
        <v>145</v>
      </c>
      <c r="H798" s="56">
        <v>171</v>
      </c>
      <c r="I798" s="56">
        <v>118</v>
      </c>
      <c r="J798" s="56">
        <v>49</v>
      </c>
      <c r="K798" s="56">
        <v>589</v>
      </c>
      <c r="L798" s="48">
        <v>84660</v>
      </c>
      <c r="M798" s="48">
        <v>43911</v>
      </c>
      <c r="N798" s="48">
        <v>40749</v>
      </c>
      <c r="O798" s="68">
        <v>125.25335337386987</v>
      </c>
      <c r="P798" s="68">
        <v>116.14401858304298</v>
      </c>
      <c r="Q798" s="68">
        <v>330.21338616747511</v>
      </c>
      <c r="R798" s="68">
        <v>389.42406230784997</v>
      </c>
      <c r="S798" s="68">
        <v>268.72537632939355</v>
      </c>
      <c r="T798" s="68">
        <v>111.58935118762952</v>
      </c>
      <c r="U798" s="68">
        <v>1341.349547949261</v>
      </c>
      <c r="X798" s="69" t="b">
        <v>0</v>
      </c>
      <c r="Y798" s="48" t="s">
        <v>269</v>
      </c>
    </row>
    <row r="799" spans="1:25">
      <c r="A799" s="59" t="s">
        <v>1376</v>
      </c>
      <c r="B799" s="56" t="s">
        <v>213</v>
      </c>
      <c r="C799" s="56" t="s">
        <v>249</v>
      </c>
      <c r="D799" s="54" t="s">
        <v>67</v>
      </c>
      <c r="E799" s="56">
        <v>5</v>
      </c>
      <c r="F799" s="56">
        <v>5</v>
      </c>
      <c r="G799" s="56">
        <v>11</v>
      </c>
      <c r="H799" s="56">
        <v>14</v>
      </c>
      <c r="I799" s="56">
        <v>10</v>
      </c>
      <c r="J799" s="56">
        <v>5</v>
      </c>
      <c r="K799" s="56">
        <v>50</v>
      </c>
      <c r="L799" s="48">
        <v>84660</v>
      </c>
      <c r="M799" s="48">
        <v>43911</v>
      </c>
      <c r="N799" s="48">
        <v>40749</v>
      </c>
      <c r="O799" s="68">
        <v>11.386668488533624</v>
      </c>
      <c r="P799" s="68">
        <v>11.386668488533624</v>
      </c>
      <c r="Q799" s="68">
        <v>25.050670674773976</v>
      </c>
      <c r="R799" s="68">
        <v>31.882671767894148</v>
      </c>
      <c r="S799" s="68">
        <v>22.773336977067249</v>
      </c>
      <c r="T799" s="68">
        <v>11.386668488533624</v>
      </c>
      <c r="U799" s="68">
        <v>113.86668488533626</v>
      </c>
      <c r="X799" s="69" t="b">
        <v>0</v>
      </c>
      <c r="Y799" s="48" t="s">
        <v>269</v>
      </c>
    </row>
    <row r="800" spans="1:25">
      <c r="A800" s="59" t="s">
        <v>1377</v>
      </c>
      <c r="B800" s="56" t="s">
        <v>213</v>
      </c>
      <c r="C800" s="56" t="s">
        <v>249</v>
      </c>
      <c r="D800" s="54" t="s">
        <v>277</v>
      </c>
      <c r="E800" s="56">
        <v>0</v>
      </c>
      <c r="F800" s="56">
        <v>0</v>
      </c>
      <c r="G800" s="56">
        <v>0</v>
      </c>
      <c r="H800" s="56">
        <v>5</v>
      </c>
      <c r="I800" s="56">
        <v>0</v>
      </c>
      <c r="J800" s="56">
        <v>5</v>
      </c>
      <c r="K800" s="56">
        <v>10</v>
      </c>
      <c r="L800" s="48">
        <v>84660</v>
      </c>
      <c r="M800" s="48">
        <v>43911</v>
      </c>
      <c r="N800" s="48">
        <v>40749</v>
      </c>
      <c r="O800" s="68" t="s">
        <v>268</v>
      </c>
      <c r="P800" s="68" t="s">
        <v>268</v>
      </c>
      <c r="Q800" s="68" t="s">
        <v>268</v>
      </c>
      <c r="R800" s="68">
        <v>5.905976848570754</v>
      </c>
      <c r="S800" s="68" t="s">
        <v>268</v>
      </c>
      <c r="T800" s="68">
        <v>5.905976848570754</v>
      </c>
      <c r="U800" s="68">
        <v>11.811953697141508</v>
      </c>
      <c r="X800" s="69" t="b">
        <v>0</v>
      </c>
      <c r="Y800" s="48" t="s">
        <v>269</v>
      </c>
    </row>
    <row r="801" spans="1:25">
      <c r="A801" s="59" t="s">
        <v>1378</v>
      </c>
      <c r="B801" s="56" t="s">
        <v>213</v>
      </c>
      <c r="C801" s="56" t="s">
        <v>249</v>
      </c>
      <c r="D801" s="54" t="s">
        <v>199</v>
      </c>
      <c r="E801" s="56">
        <v>0</v>
      </c>
      <c r="F801" s="56">
        <v>5</v>
      </c>
      <c r="G801" s="56">
        <v>6</v>
      </c>
      <c r="H801" s="56">
        <v>7</v>
      </c>
      <c r="I801" s="56">
        <v>0</v>
      </c>
      <c r="J801" s="56">
        <v>0</v>
      </c>
      <c r="K801" s="56">
        <v>18</v>
      </c>
      <c r="L801" s="48">
        <v>84660</v>
      </c>
      <c r="M801" s="48">
        <v>43911</v>
      </c>
      <c r="N801" s="48">
        <v>40749</v>
      </c>
      <c r="O801" s="68" t="s">
        <v>268</v>
      </c>
      <c r="P801" s="68">
        <v>5.905976848570754</v>
      </c>
      <c r="Q801" s="68">
        <v>7.0871722182849037</v>
      </c>
      <c r="R801" s="68">
        <v>8.2683675879990552</v>
      </c>
      <c r="S801" s="68" t="s">
        <v>268</v>
      </c>
      <c r="T801" s="68" t="s">
        <v>268</v>
      </c>
      <c r="U801" s="68">
        <v>21.261516654854713</v>
      </c>
      <c r="X801" s="69" t="b">
        <v>0</v>
      </c>
      <c r="Y801" s="48" t="s">
        <v>269</v>
      </c>
    </row>
    <row r="802" spans="1:25">
      <c r="A802" s="59" t="s">
        <v>1379</v>
      </c>
      <c r="B802" s="56" t="s">
        <v>213</v>
      </c>
      <c r="C802" s="56" t="s">
        <v>249</v>
      </c>
      <c r="D802" s="54" t="s">
        <v>149</v>
      </c>
      <c r="E802" s="56">
        <v>0</v>
      </c>
      <c r="F802" s="56">
        <v>0</v>
      </c>
      <c r="G802" s="56">
        <v>0</v>
      </c>
      <c r="H802" s="56">
        <v>0</v>
      </c>
      <c r="I802" s="56">
        <v>0</v>
      </c>
      <c r="J802" s="56">
        <v>0</v>
      </c>
      <c r="K802" s="56">
        <v>0</v>
      </c>
      <c r="L802" s="48">
        <v>84660</v>
      </c>
      <c r="M802" s="48">
        <v>43911</v>
      </c>
      <c r="N802" s="48">
        <v>40749</v>
      </c>
      <c r="O802" s="68" t="s">
        <v>268</v>
      </c>
      <c r="P802" s="68" t="s">
        <v>268</v>
      </c>
      <c r="Q802" s="68" t="s">
        <v>268</v>
      </c>
      <c r="R802" s="68" t="s">
        <v>268</v>
      </c>
      <c r="S802" s="68" t="s">
        <v>268</v>
      </c>
      <c r="T802" s="68" t="s">
        <v>268</v>
      </c>
      <c r="U802" s="68" t="s">
        <v>268</v>
      </c>
      <c r="X802" s="69" t="b">
        <v>0</v>
      </c>
      <c r="Y802" s="48" t="s">
        <v>269</v>
      </c>
    </row>
    <row r="803" spans="1:25">
      <c r="A803" s="59" t="s">
        <v>1380</v>
      </c>
      <c r="B803" s="56" t="s">
        <v>213</v>
      </c>
      <c r="C803" s="56" t="s">
        <v>249</v>
      </c>
      <c r="D803" s="54" t="s">
        <v>93</v>
      </c>
      <c r="E803" s="56">
        <v>0</v>
      </c>
      <c r="F803" s="56">
        <v>0</v>
      </c>
      <c r="G803" s="56">
        <v>0</v>
      </c>
      <c r="H803" s="56">
        <v>0</v>
      </c>
      <c r="I803" s="56">
        <v>0</v>
      </c>
      <c r="J803" s="56">
        <v>0</v>
      </c>
      <c r="K803" s="56">
        <v>0</v>
      </c>
      <c r="L803" s="48">
        <v>84660</v>
      </c>
      <c r="M803" s="48">
        <v>43911</v>
      </c>
      <c r="N803" s="48">
        <v>40749</v>
      </c>
      <c r="O803" s="68" t="s">
        <v>268</v>
      </c>
      <c r="P803" s="68" t="s">
        <v>268</v>
      </c>
      <c r="Q803" s="68" t="s">
        <v>268</v>
      </c>
      <c r="R803" s="68" t="s">
        <v>268</v>
      </c>
      <c r="S803" s="68" t="s">
        <v>268</v>
      </c>
      <c r="T803" s="68" t="s">
        <v>268</v>
      </c>
      <c r="U803" s="68" t="s">
        <v>268</v>
      </c>
      <c r="X803" s="69" t="b">
        <v>0</v>
      </c>
      <c r="Y803" s="48" t="s">
        <v>269</v>
      </c>
    </row>
    <row r="804" spans="1:25">
      <c r="A804" s="59" t="s">
        <v>1381</v>
      </c>
      <c r="B804" s="56" t="s">
        <v>213</v>
      </c>
      <c r="C804" s="56" t="s">
        <v>249</v>
      </c>
      <c r="D804" s="54" t="s">
        <v>152</v>
      </c>
      <c r="E804" s="56">
        <v>0</v>
      </c>
      <c r="F804" s="56">
        <v>0</v>
      </c>
      <c r="G804" s="56">
        <v>0</v>
      </c>
      <c r="H804" s="56">
        <v>0</v>
      </c>
      <c r="I804" s="56">
        <v>0</v>
      </c>
      <c r="J804" s="56">
        <v>0</v>
      </c>
      <c r="K804" s="56">
        <v>0</v>
      </c>
      <c r="L804" s="48">
        <v>84660</v>
      </c>
      <c r="M804" s="48">
        <v>43911</v>
      </c>
      <c r="N804" s="48">
        <v>40749</v>
      </c>
      <c r="O804" s="68" t="s">
        <v>268</v>
      </c>
      <c r="P804" s="68" t="s">
        <v>268</v>
      </c>
      <c r="Q804" s="68" t="s">
        <v>268</v>
      </c>
      <c r="R804" s="68" t="s">
        <v>268</v>
      </c>
      <c r="S804" s="68" t="s">
        <v>268</v>
      </c>
      <c r="T804" s="68" t="s">
        <v>268</v>
      </c>
      <c r="U804" s="68" t="s">
        <v>268</v>
      </c>
      <c r="X804" s="69" t="b">
        <v>0</v>
      </c>
      <c r="Y804" s="48" t="s">
        <v>269</v>
      </c>
    </row>
    <row r="805" spans="1:25">
      <c r="A805" s="59" t="s">
        <v>1382</v>
      </c>
      <c r="B805" s="56" t="s">
        <v>213</v>
      </c>
      <c r="C805" s="56" t="s">
        <v>249</v>
      </c>
      <c r="D805" s="54" t="s">
        <v>153</v>
      </c>
      <c r="E805" s="56">
        <v>16</v>
      </c>
      <c r="F805" s="56">
        <v>5</v>
      </c>
      <c r="G805" s="56">
        <v>6</v>
      </c>
      <c r="H805" s="56">
        <v>6</v>
      </c>
      <c r="I805" s="56">
        <v>5</v>
      </c>
      <c r="J805" s="56">
        <v>0</v>
      </c>
      <c r="K805" s="56">
        <v>38</v>
      </c>
      <c r="L805" s="48">
        <v>84660</v>
      </c>
      <c r="M805" s="48">
        <v>43911</v>
      </c>
      <c r="N805" s="48">
        <v>40749</v>
      </c>
      <c r="O805" s="68">
        <v>18.89912591542641</v>
      </c>
      <c r="P805" s="68">
        <v>5.905976848570754</v>
      </c>
      <c r="Q805" s="68">
        <v>7.0871722182849037</v>
      </c>
      <c r="R805" s="68">
        <v>7.0871722182849037</v>
      </c>
      <c r="S805" s="68">
        <v>5.905976848570754</v>
      </c>
      <c r="T805" s="68" t="s">
        <v>268</v>
      </c>
      <c r="U805" s="68">
        <v>44.885424049137733</v>
      </c>
      <c r="X805" s="69" t="b">
        <v>0</v>
      </c>
      <c r="Y805" s="48" t="s">
        <v>269</v>
      </c>
    </row>
    <row r="806" spans="1:25">
      <c r="A806" s="59" t="s">
        <v>1383</v>
      </c>
      <c r="B806" s="56" t="s">
        <v>213</v>
      </c>
      <c r="C806" s="56" t="s">
        <v>249</v>
      </c>
      <c r="D806" s="54" t="s">
        <v>97</v>
      </c>
      <c r="E806" s="56">
        <v>10</v>
      </c>
      <c r="F806" s="56">
        <v>10</v>
      </c>
      <c r="G806" s="56">
        <v>13</v>
      </c>
      <c r="H806" s="56">
        <v>26</v>
      </c>
      <c r="I806" s="56">
        <v>16</v>
      </c>
      <c r="J806" s="56">
        <v>6</v>
      </c>
      <c r="K806" s="56">
        <v>81</v>
      </c>
      <c r="L806" s="48">
        <v>84660</v>
      </c>
      <c r="M806" s="48">
        <v>43911</v>
      </c>
      <c r="N806" s="48">
        <v>40749</v>
      </c>
      <c r="O806" s="68">
        <v>11.811953697141508</v>
      </c>
      <c r="P806" s="68">
        <v>11.811953697141508</v>
      </c>
      <c r="Q806" s="68">
        <v>15.355539806283959</v>
      </c>
      <c r="R806" s="68">
        <v>30.711079612567918</v>
      </c>
      <c r="S806" s="68">
        <v>18.89912591542641</v>
      </c>
      <c r="T806" s="68">
        <v>7.0871722182849037</v>
      </c>
      <c r="U806" s="68">
        <v>95.67682494684621</v>
      </c>
      <c r="X806" s="69" t="b">
        <v>0</v>
      </c>
      <c r="Y806" s="48" t="s">
        <v>269</v>
      </c>
    </row>
    <row r="807" spans="1:25">
      <c r="A807" s="59" t="s">
        <v>1384</v>
      </c>
      <c r="B807" s="56" t="s">
        <v>213</v>
      </c>
      <c r="C807" s="56" t="s">
        <v>249</v>
      </c>
      <c r="D807" s="54" t="s">
        <v>285</v>
      </c>
      <c r="E807" s="56">
        <v>0</v>
      </c>
      <c r="F807" s="56">
        <v>5</v>
      </c>
      <c r="G807" s="56">
        <v>0</v>
      </c>
      <c r="H807" s="56">
        <v>6</v>
      </c>
      <c r="I807" s="56">
        <v>0</v>
      </c>
      <c r="J807" s="56">
        <v>0</v>
      </c>
      <c r="K807" s="56">
        <v>11</v>
      </c>
      <c r="L807" s="48">
        <v>84660</v>
      </c>
      <c r="M807" s="48">
        <v>43911</v>
      </c>
      <c r="N807" s="48">
        <v>40749</v>
      </c>
      <c r="O807" s="68" t="s">
        <v>268</v>
      </c>
      <c r="P807" s="68">
        <v>5.905976848570754</v>
      </c>
      <c r="Q807" s="68" t="s">
        <v>268</v>
      </c>
      <c r="R807" s="68">
        <v>7.0871722182849037</v>
      </c>
      <c r="S807" s="68" t="s">
        <v>268</v>
      </c>
      <c r="T807" s="68" t="s">
        <v>268</v>
      </c>
      <c r="U807" s="68">
        <v>12.993149066855658</v>
      </c>
      <c r="X807" s="69" t="b">
        <v>0</v>
      </c>
      <c r="Y807" s="48" t="s">
        <v>269</v>
      </c>
    </row>
    <row r="808" spans="1:25">
      <c r="A808" s="59" t="s">
        <v>1385</v>
      </c>
      <c r="B808" s="56" t="s">
        <v>213</v>
      </c>
      <c r="C808" s="56" t="s">
        <v>249</v>
      </c>
      <c r="D808" s="54" t="s">
        <v>287</v>
      </c>
      <c r="E808" s="56">
        <v>8</v>
      </c>
      <c r="F808" s="56">
        <v>6</v>
      </c>
      <c r="G808" s="56">
        <v>16</v>
      </c>
      <c r="H808" s="56">
        <v>21</v>
      </c>
      <c r="I808" s="56">
        <v>11</v>
      </c>
      <c r="J808" s="56">
        <v>6</v>
      </c>
      <c r="K808" s="56">
        <v>68</v>
      </c>
      <c r="L808" s="48">
        <v>84660</v>
      </c>
      <c r="M808" s="48">
        <v>43911</v>
      </c>
      <c r="N808" s="48">
        <v>40749</v>
      </c>
      <c r="O808" s="68">
        <v>9.449562957713205</v>
      </c>
      <c r="P808" s="68">
        <v>7.0871722182849037</v>
      </c>
      <c r="Q808" s="68">
        <v>18.89912591542641</v>
      </c>
      <c r="R808" s="68">
        <v>24.805102763997162</v>
      </c>
      <c r="S808" s="68">
        <v>12.993149066855658</v>
      </c>
      <c r="T808" s="68">
        <v>7.0871722182849037</v>
      </c>
      <c r="U808" s="68">
        <v>80.321285140562253</v>
      </c>
      <c r="X808" s="69" t="b">
        <v>0</v>
      </c>
      <c r="Y808" s="48" t="s">
        <v>269</v>
      </c>
    </row>
    <row r="809" spans="1:25">
      <c r="A809" s="59" t="s">
        <v>1386</v>
      </c>
      <c r="B809" s="56" t="s">
        <v>213</v>
      </c>
      <c r="C809" s="56" t="s">
        <v>249</v>
      </c>
      <c r="D809" s="54" t="s">
        <v>126</v>
      </c>
      <c r="E809" s="56">
        <v>0</v>
      </c>
      <c r="F809" s="56">
        <v>0</v>
      </c>
      <c r="G809" s="56">
        <v>0</v>
      </c>
      <c r="H809" s="56">
        <v>0</v>
      </c>
      <c r="I809" s="56">
        <v>0</v>
      </c>
      <c r="J809" s="56">
        <v>0</v>
      </c>
      <c r="K809" s="56">
        <v>0</v>
      </c>
      <c r="L809" s="48">
        <v>84660</v>
      </c>
      <c r="M809" s="48">
        <v>43911</v>
      </c>
      <c r="N809" s="48">
        <v>40749</v>
      </c>
      <c r="O809" s="68" t="s">
        <v>268</v>
      </c>
      <c r="P809" s="68" t="s">
        <v>268</v>
      </c>
      <c r="Q809" s="68" t="s">
        <v>268</v>
      </c>
      <c r="R809" s="68" t="s">
        <v>268</v>
      </c>
      <c r="S809" s="68" t="s">
        <v>268</v>
      </c>
      <c r="T809" s="68" t="s">
        <v>268</v>
      </c>
      <c r="U809" s="68" t="s">
        <v>268</v>
      </c>
      <c r="X809" s="69" t="b">
        <v>0</v>
      </c>
      <c r="Y809" s="48" t="s">
        <v>269</v>
      </c>
    </row>
    <row r="810" spans="1:25">
      <c r="A810" s="59" t="s">
        <v>1387</v>
      </c>
      <c r="B810" s="56" t="s">
        <v>213</v>
      </c>
      <c r="C810" s="56" t="s">
        <v>249</v>
      </c>
      <c r="D810" s="54" t="s">
        <v>130</v>
      </c>
      <c r="E810" s="56">
        <v>5</v>
      </c>
      <c r="F810" s="56">
        <v>5</v>
      </c>
      <c r="G810" s="56">
        <v>7</v>
      </c>
      <c r="H810" s="56">
        <v>20</v>
      </c>
      <c r="I810" s="56">
        <v>6</v>
      </c>
      <c r="J810" s="56">
        <v>5</v>
      </c>
      <c r="K810" s="56">
        <v>48</v>
      </c>
      <c r="L810" s="48">
        <v>84660</v>
      </c>
      <c r="M810" s="48">
        <v>43911</v>
      </c>
      <c r="N810" s="48">
        <v>40749</v>
      </c>
      <c r="O810" s="68">
        <v>11.386668488533624</v>
      </c>
      <c r="P810" s="68">
        <v>11.386668488533624</v>
      </c>
      <c r="Q810" s="68">
        <v>15.941335883947074</v>
      </c>
      <c r="R810" s="68">
        <v>45.546673954134498</v>
      </c>
      <c r="S810" s="68">
        <v>13.664002186240351</v>
      </c>
      <c r="T810" s="68">
        <v>11.386668488533624</v>
      </c>
      <c r="U810" s="68">
        <v>109.31201748992281</v>
      </c>
      <c r="X810" s="69" t="b">
        <v>0</v>
      </c>
      <c r="Y810" s="48" t="s">
        <v>269</v>
      </c>
    </row>
    <row r="811" spans="1:25">
      <c r="A811" s="59" t="s">
        <v>1388</v>
      </c>
      <c r="B811" s="56" t="s">
        <v>213</v>
      </c>
      <c r="C811" s="56" t="s">
        <v>249</v>
      </c>
      <c r="D811" s="54" t="s">
        <v>159</v>
      </c>
      <c r="E811" s="56">
        <v>0</v>
      </c>
      <c r="F811" s="56">
        <v>0</v>
      </c>
      <c r="G811" s="56">
        <v>0</v>
      </c>
      <c r="H811" s="56">
        <v>0</v>
      </c>
      <c r="I811" s="56">
        <v>0</v>
      </c>
      <c r="J811" s="56">
        <v>0</v>
      </c>
      <c r="K811" s="56">
        <v>0</v>
      </c>
      <c r="L811" s="48">
        <v>84660</v>
      </c>
      <c r="M811" s="48">
        <v>43911</v>
      </c>
      <c r="N811" s="48">
        <v>40749</v>
      </c>
      <c r="O811" s="68" t="s">
        <v>268</v>
      </c>
      <c r="P811" s="68" t="s">
        <v>268</v>
      </c>
      <c r="Q811" s="68" t="s">
        <v>268</v>
      </c>
      <c r="R811" s="68" t="s">
        <v>268</v>
      </c>
      <c r="S811" s="68" t="s">
        <v>268</v>
      </c>
      <c r="T811" s="68" t="s">
        <v>268</v>
      </c>
      <c r="U811" s="68" t="s">
        <v>268</v>
      </c>
      <c r="X811" s="69" t="b">
        <v>0</v>
      </c>
      <c r="Y811" s="48" t="s">
        <v>269</v>
      </c>
    </row>
    <row r="812" spans="1:25">
      <c r="A812" s="59" t="s">
        <v>1389</v>
      </c>
      <c r="B812" s="56" t="s">
        <v>213</v>
      </c>
      <c r="C812" s="56" t="s">
        <v>249</v>
      </c>
      <c r="D812" s="54" t="s">
        <v>140</v>
      </c>
      <c r="E812" s="56">
        <v>5</v>
      </c>
      <c r="F812" s="56">
        <v>0</v>
      </c>
      <c r="G812" s="56">
        <v>0</v>
      </c>
      <c r="H812" s="56">
        <v>0</v>
      </c>
      <c r="I812" s="56">
        <v>0</v>
      </c>
      <c r="J812" s="56">
        <v>0</v>
      </c>
      <c r="K812" s="56">
        <v>5</v>
      </c>
      <c r="L812" s="48">
        <v>84660</v>
      </c>
      <c r="M812" s="48">
        <v>43911</v>
      </c>
      <c r="N812" s="48">
        <v>40749</v>
      </c>
      <c r="O812" s="68">
        <v>5.905976848570754</v>
      </c>
      <c r="P812" s="68" t="s">
        <v>268</v>
      </c>
      <c r="Q812" s="68" t="s">
        <v>268</v>
      </c>
      <c r="R812" s="68" t="s">
        <v>268</v>
      </c>
      <c r="S812" s="68" t="s">
        <v>268</v>
      </c>
      <c r="T812" s="68" t="s">
        <v>268</v>
      </c>
      <c r="U812" s="68">
        <v>5.905976848570754</v>
      </c>
      <c r="X812" s="69" t="b">
        <v>0</v>
      </c>
      <c r="Y812" s="48" t="s">
        <v>269</v>
      </c>
    </row>
    <row r="813" spans="1:25">
      <c r="A813" s="59" t="s">
        <v>1390</v>
      </c>
      <c r="B813" s="56" t="s">
        <v>213</v>
      </c>
      <c r="C813" s="56" t="s">
        <v>249</v>
      </c>
      <c r="D813" s="54" t="s">
        <v>144</v>
      </c>
      <c r="E813" s="56">
        <v>10</v>
      </c>
      <c r="F813" s="56">
        <v>7</v>
      </c>
      <c r="G813" s="56">
        <v>12</v>
      </c>
      <c r="H813" s="56">
        <v>23</v>
      </c>
      <c r="I813" s="56">
        <v>10</v>
      </c>
      <c r="J813" s="56">
        <v>8</v>
      </c>
      <c r="K813" s="56">
        <v>70</v>
      </c>
      <c r="L813" s="48">
        <v>84660</v>
      </c>
      <c r="M813" s="48">
        <v>43911</v>
      </c>
      <c r="N813" s="48">
        <v>40749</v>
      </c>
      <c r="O813" s="68">
        <v>22.773336977067249</v>
      </c>
      <c r="P813" s="68">
        <v>15.941335883947074</v>
      </c>
      <c r="Q813" s="68">
        <v>27.328004372480702</v>
      </c>
      <c r="R813" s="68">
        <v>52.378675047254681</v>
      </c>
      <c r="S813" s="68">
        <v>22.773336977067249</v>
      </c>
      <c r="T813" s="68">
        <v>18.218669581653799</v>
      </c>
      <c r="U813" s="68">
        <v>159.41335883947076</v>
      </c>
      <c r="X813" s="69" t="b">
        <v>0</v>
      </c>
      <c r="Y813" s="48" t="s">
        <v>269</v>
      </c>
    </row>
    <row r="814" spans="1:25">
      <c r="A814" s="59" t="s">
        <v>1391</v>
      </c>
      <c r="B814" s="56" t="s">
        <v>213</v>
      </c>
      <c r="C814" s="56" t="s">
        <v>249</v>
      </c>
      <c r="D814" s="54" t="s">
        <v>58</v>
      </c>
      <c r="E814" s="56">
        <v>0</v>
      </c>
      <c r="F814" s="56">
        <v>0</v>
      </c>
      <c r="G814" s="56">
        <v>0</v>
      </c>
      <c r="H814" s="56">
        <v>5</v>
      </c>
      <c r="I814" s="56">
        <v>0</v>
      </c>
      <c r="J814" s="56">
        <v>5</v>
      </c>
      <c r="K814" s="56">
        <v>10</v>
      </c>
      <c r="L814" s="48">
        <v>84660</v>
      </c>
      <c r="M814" s="48">
        <v>43911</v>
      </c>
      <c r="N814" s="48">
        <v>40749</v>
      </c>
      <c r="O814" s="68" t="s">
        <v>268</v>
      </c>
      <c r="P814" s="68" t="s">
        <v>268</v>
      </c>
      <c r="Q814" s="68" t="s">
        <v>268</v>
      </c>
      <c r="R814" s="68">
        <v>5.905976848570754</v>
      </c>
      <c r="S814" s="68" t="s">
        <v>268</v>
      </c>
      <c r="T814" s="68">
        <v>5.905976848570754</v>
      </c>
      <c r="U814" s="68">
        <v>11.811953697141508</v>
      </c>
      <c r="X814" s="69" t="b">
        <v>0</v>
      </c>
      <c r="Y814" s="48" t="s">
        <v>269</v>
      </c>
    </row>
    <row r="815" spans="1:25">
      <c r="A815" s="59" t="s">
        <v>1392</v>
      </c>
      <c r="B815" s="56" t="s">
        <v>213</v>
      </c>
      <c r="C815" s="56" t="s">
        <v>249</v>
      </c>
      <c r="D815" s="54" t="s">
        <v>62</v>
      </c>
      <c r="E815" s="56">
        <v>12</v>
      </c>
      <c r="F815" s="56">
        <v>9</v>
      </c>
      <c r="G815" s="56">
        <v>37</v>
      </c>
      <c r="H815" s="56">
        <v>41</v>
      </c>
      <c r="I815" s="56">
        <v>27</v>
      </c>
      <c r="J815" s="56">
        <v>13</v>
      </c>
      <c r="K815" s="56">
        <v>139</v>
      </c>
      <c r="L815" s="48">
        <v>84660</v>
      </c>
      <c r="M815" s="48">
        <v>43911</v>
      </c>
      <c r="N815" s="48">
        <v>40749</v>
      </c>
      <c r="O815" s="68">
        <v>14.174344436569807</v>
      </c>
      <c r="P815" s="68">
        <v>10.630758327427356</v>
      </c>
      <c r="Q815" s="68">
        <v>43.704228679423579</v>
      </c>
      <c r="R815" s="68">
        <v>48.429010158280178</v>
      </c>
      <c r="S815" s="68">
        <v>31.892274982282071</v>
      </c>
      <c r="T815" s="68">
        <v>15.355539806283959</v>
      </c>
      <c r="U815" s="68">
        <v>164.18615639026694</v>
      </c>
      <c r="X815" s="69" t="b">
        <v>0</v>
      </c>
      <c r="Y815" s="48" t="s">
        <v>269</v>
      </c>
    </row>
    <row r="816" spans="1:25">
      <c r="A816" s="59" t="s">
        <v>1393</v>
      </c>
      <c r="B816" s="56" t="s">
        <v>213</v>
      </c>
      <c r="C816" s="56" t="s">
        <v>249</v>
      </c>
      <c r="D816" s="54" t="s">
        <v>272</v>
      </c>
      <c r="E816" s="56">
        <v>5</v>
      </c>
      <c r="F816" s="56">
        <v>0</v>
      </c>
      <c r="G816" s="56">
        <v>10</v>
      </c>
      <c r="H816" s="56">
        <v>9</v>
      </c>
      <c r="I816" s="56">
        <v>5</v>
      </c>
      <c r="J816" s="56">
        <v>0</v>
      </c>
      <c r="K816" s="56">
        <v>29</v>
      </c>
      <c r="L816" s="48">
        <v>84660</v>
      </c>
      <c r="M816" s="48">
        <v>43911</v>
      </c>
      <c r="N816" s="48">
        <v>40749</v>
      </c>
      <c r="O816" s="68">
        <v>5.905976848570754</v>
      </c>
      <c r="P816" s="68" t="s">
        <v>268</v>
      </c>
      <c r="Q816" s="68">
        <v>11.811953697141508</v>
      </c>
      <c r="R816" s="68">
        <v>10.630758327427356</v>
      </c>
      <c r="S816" s="68">
        <v>5.905976848570754</v>
      </c>
      <c r="T816" s="68" t="s">
        <v>268</v>
      </c>
      <c r="U816" s="68">
        <v>34.254665721710367</v>
      </c>
      <c r="X816" s="69" t="b">
        <v>0</v>
      </c>
      <c r="Y816" s="48" t="s">
        <v>269</v>
      </c>
    </row>
    <row r="817" spans="1:25">
      <c r="A817" s="59" t="s">
        <v>1394</v>
      </c>
      <c r="B817" s="56" t="s">
        <v>209</v>
      </c>
      <c r="C817" s="56" t="s">
        <v>249</v>
      </c>
      <c r="D817" s="54" t="s">
        <v>198</v>
      </c>
      <c r="E817" s="56">
        <v>7</v>
      </c>
      <c r="F817" s="56">
        <v>5</v>
      </c>
      <c r="G817" s="56">
        <v>14</v>
      </c>
      <c r="H817" s="56">
        <v>12</v>
      </c>
      <c r="I817" s="56">
        <v>8</v>
      </c>
      <c r="J817" s="56">
        <v>5</v>
      </c>
      <c r="K817" s="56">
        <v>51</v>
      </c>
      <c r="L817" s="48">
        <v>84660</v>
      </c>
      <c r="M817" s="48">
        <v>43911</v>
      </c>
      <c r="N817" s="48">
        <v>40749</v>
      </c>
      <c r="O817" s="68">
        <v>8.2683675879990552</v>
      </c>
      <c r="P817" s="68">
        <v>5.905976848570754</v>
      </c>
      <c r="Q817" s="68">
        <v>16.53673517599811</v>
      </c>
      <c r="R817" s="68">
        <v>14.174344436569807</v>
      </c>
      <c r="S817" s="68">
        <v>9.449562957713205</v>
      </c>
      <c r="T817" s="68">
        <v>5.905976848570754</v>
      </c>
      <c r="U817" s="68">
        <v>60.24096385542169</v>
      </c>
      <c r="X817" s="69" t="b">
        <v>0</v>
      </c>
      <c r="Y817" s="48" t="s">
        <v>269</v>
      </c>
    </row>
    <row r="818" spans="1:25">
      <c r="A818" s="59" t="s">
        <v>1395</v>
      </c>
      <c r="B818" s="56" t="s">
        <v>209</v>
      </c>
      <c r="C818" s="56" t="s">
        <v>249</v>
      </c>
      <c r="D818" s="54" t="s">
        <v>277</v>
      </c>
      <c r="E818" s="56">
        <v>0</v>
      </c>
      <c r="F818" s="56">
        <v>5</v>
      </c>
      <c r="G818" s="56">
        <v>0</v>
      </c>
      <c r="H818" s="56">
        <v>5</v>
      </c>
      <c r="I818" s="56">
        <v>0</v>
      </c>
      <c r="J818" s="56">
        <v>5</v>
      </c>
      <c r="K818" s="56">
        <v>15</v>
      </c>
      <c r="L818" s="48">
        <v>84660</v>
      </c>
      <c r="M818" s="48">
        <v>43911</v>
      </c>
      <c r="N818" s="48">
        <v>40749</v>
      </c>
      <c r="O818" s="68" t="s">
        <v>268</v>
      </c>
      <c r="P818" s="68">
        <v>5.905976848570754</v>
      </c>
      <c r="Q818" s="68" t="s">
        <v>268</v>
      </c>
      <c r="R818" s="68">
        <v>5.905976848570754</v>
      </c>
      <c r="S818" s="68" t="s">
        <v>268</v>
      </c>
      <c r="T818" s="68">
        <v>5.905976848570754</v>
      </c>
      <c r="U818" s="68">
        <v>17.71793054571226</v>
      </c>
      <c r="X818" s="69" t="b">
        <v>0</v>
      </c>
      <c r="Y818" s="48" t="s">
        <v>269</v>
      </c>
    </row>
    <row r="819" spans="1:25">
      <c r="A819" s="59" t="s">
        <v>1396</v>
      </c>
      <c r="B819" s="56" t="s">
        <v>209</v>
      </c>
      <c r="C819" s="56" t="s">
        <v>249</v>
      </c>
      <c r="D819" s="54" t="s">
        <v>199</v>
      </c>
      <c r="E819" s="56">
        <v>14</v>
      </c>
      <c r="F819" s="56">
        <v>8</v>
      </c>
      <c r="G819" s="56">
        <v>8</v>
      </c>
      <c r="H819" s="56">
        <v>13</v>
      </c>
      <c r="I819" s="56">
        <v>5</v>
      </c>
      <c r="J819" s="56">
        <v>5</v>
      </c>
      <c r="K819" s="56">
        <v>53</v>
      </c>
      <c r="L819" s="48">
        <v>84660</v>
      </c>
      <c r="M819" s="48">
        <v>43911</v>
      </c>
      <c r="N819" s="48">
        <v>40749</v>
      </c>
      <c r="O819" s="68">
        <v>16.53673517599811</v>
      </c>
      <c r="P819" s="68">
        <v>9.449562957713205</v>
      </c>
      <c r="Q819" s="68">
        <v>9.449562957713205</v>
      </c>
      <c r="R819" s="68">
        <v>15.355539806283959</v>
      </c>
      <c r="S819" s="68">
        <v>5.905976848570754</v>
      </c>
      <c r="T819" s="68">
        <v>5.905976848570754</v>
      </c>
      <c r="U819" s="68">
        <v>62.603354594849982</v>
      </c>
      <c r="X819" s="69" t="b">
        <v>0</v>
      </c>
      <c r="Y819" s="48" t="s">
        <v>269</v>
      </c>
    </row>
    <row r="820" spans="1:25">
      <c r="A820" s="59" t="s">
        <v>1397</v>
      </c>
      <c r="B820" s="56" t="s">
        <v>209</v>
      </c>
      <c r="C820" s="56" t="s">
        <v>249</v>
      </c>
      <c r="D820" s="54" t="s">
        <v>149</v>
      </c>
      <c r="E820" s="56">
        <v>0</v>
      </c>
      <c r="F820" s="56">
        <v>0</v>
      </c>
      <c r="G820" s="56">
        <v>0</v>
      </c>
      <c r="H820" s="56">
        <v>0</v>
      </c>
      <c r="I820" s="56">
        <v>0</v>
      </c>
      <c r="J820" s="56">
        <v>0</v>
      </c>
      <c r="K820" s="56">
        <v>0</v>
      </c>
      <c r="L820" s="48">
        <v>84660</v>
      </c>
      <c r="M820" s="48">
        <v>43911</v>
      </c>
      <c r="N820" s="48">
        <v>40749</v>
      </c>
      <c r="O820" s="68" t="s">
        <v>268</v>
      </c>
      <c r="P820" s="68" t="s">
        <v>268</v>
      </c>
      <c r="Q820" s="68" t="s">
        <v>268</v>
      </c>
      <c r="R820" s="68" t="s">
        <v>268</v>
      </c>
      <c r="S820" s="68" t="s">
        <v>268</v>
      </c>
      <c r="T820" s="68" t="s">
        <v>268</v>
      </c>
      <c r="U820" s="68" t="s">
        <v>268</v>
      </c>
      <c r="X820" s="69" t="b">
        <v>0</v>
      </c>
      <c r="Y820" s="48" t="s">
        <v>269</v>
      </c>
    </row>
    <row r="821" spans="1:25">
      <c r="A821" s="59" t="s">
        <v>1398</v>
      </c>
      <c r="B821" s="56" t="s">
        <v>209</v>
      </c>
      <c r="C821" s="56" t="s">
        <v>249</v>
      </c>
      <c r="D821" s="54" t="s">
        <v>93</v>
      </c>
      <c r="E821" s="56">
        <v>0</v>
      </c>
      <c r="F821" s="56">
        <v>0</v>
      </c>
      <c r="G821" s="56">
        <v>0</v>
      </c>
      <c r="H821" s="56">
        <v>0</v>
      </c>
      <c r="I821" s="56">
        <v>0</v>
      </c>
      <c r="J821" s="56">
        <v>0</v>
      </c>
      <c r="K821" s="56">
        <v>0</v>
      </c>
      <c r="L821" s="48">
        <v>84660</v>
      </c>
      <c r="M821" s="48">
        <v>43911</v>
      </c>
      <c r="N821" s="48">
        <v>40749</v>
      </c>
      <c r="O821" s="68" t="s">
        <v>268</v>
      </c>
      <c r="P821" s="68" t="s">
        <v>268</v>
      </c>
      <c r="Q821" s="68" t="s">
        <v>268</v>
      </c>
      <c r="R821" s="68" t="s">
        <v>268</v>
      </c>
      <c r="S821" s="68" t="s">
        <v>268</v>
      </c>
      <c r="T821" s="68" t="s">
        <v>268</v>
      </c>
      <c r="U821" s="68" t="s">
        <v>268</v>
      </c>
      <c r="X821" s="69" t="b">
        <v>0</v>
      </c>
      <c r="Y821" s="48" t="s">
        <v>269</v>
      </c>
    </row>
    <row r="822" spans="1:25">
      <c r="A822" s="59" t="s">
        <v>1399</v>
      </c>
      <c r="B822" s="56" t="s">
        <v>209</v>
      </c>
      <c r="C822" s="56" t="s">
        <v>249</v>
      </c>
      <c r="D822" s="54" t="s">
        <v>152</v>
      </c>
      <c r="E822" s="56">
        <v>5</v>
      </c>
      <c r="F822" s="56">
        <v>0</v>
      </c>
      <c r="G822" s="56">
        <v>0</v>
      </c>
      <c r="H822" s="56">
        <v>0</v>
      </c>
      <c r="I822" s="56">
        <v>0</v>
      </c>
      <c r="J822" s="56">
        <v>0</v>
      </c>
      <c r="K822" s="56">
        <v>5</v>
      </c>
      <c r="L822" s="48">
        <v>84660</v>
      </c>
      <c r="M822" s="48">
        <v>43911</v>
      </c>
      <c r="N822" s="48">
        <v>40749</v>
      </c>
      <c r="O822" s="68">
        <v>5.905976848570754</v>
      </c>
      <c r="P822" s="68" t="s">
        <v>268</v>
      </c>
      <c r="Q822" s="68" t="s">
        <v>268</v>
      </c>
      <c r="R822" s="68" t="s">
        <v>268</v>
      </c>
      <c r="S822" s="68" t="s">
        <v>268</v>
      </c>
      <c r="T822" s="68" t="s">
        <v>268</v>
      </c>
      <c r="U822" s="68">
        <v>5.905976848570754</v>
      </c>
      <c r="X822" s="69" t="b">
        <v>0</v>
      </c>
      <c r="Y822" s="48" t="s">
        <v>269</v>
      </c>
    </row>
    <row r="823" spans="1:25">
      <c r="A823" s="59" t="s">
        <v>1400</v>
      </c>
      <c r="B823" s="56" t="s">
        <v>209</v>
      </c>
      <c r="C823" s="56" t="s">
        <v>249</v>
      </c>
      <c r="D823" s="54" t="s">
        <v>153</v>
      </c>
      <c r="E823" s="56">
        <v>18</v>
      </c>
      <c r="F823" s="56">
        <v>11</v>
      </c>
      <c r="G823" s="56">
        <v>11</v>
      </c>
      <c r="H823" s="56">
        <v>5</v>
      </c>
      <c r="I823" s="56">
        <v>0</v>
      </c>
      <c r="J823" s="56">
        <v>5</v>
      </c>
      <c r="K823" s="56">
        <v>50</v>
      </c>
      <c r="L823" s="48">
        <v>84660</v>
      </c>
      <c r="M823" s="48">
        <v>43911</v>
      </c>
      <c r="N823" s="48">
        <v>40749</v>
      </c>
      <c r="O823" s="68">
        <v>21.261516654854713</v>
      </c>
      <c r="P823" s="68">
        <v>12.993149066855658</v>
      </c>
      <c r="Q823" s="68">
        <v>12.993149066855658</v>
      </c>
      <c r="R823" s="68">
        <v>5.905976848570754</v>
      </c>
      <c r="S823" s="68" t="s">
        <v>268</v>
      </c>
      <c r="T823" s="68">
        <v>5.905976848570754</v>
      </c>
      <c r="U823" s="68">
        <v>59.059768485707536</v>
      </c>
      <c r="X823" s="69" t="b">
        <v>0</v>
      </c>
      <c r="Y823" s="48" t="s">
        <v>269</v>
      </c>
    </row>
    <row r="824" spans="1:25">
      <c r="A824" s="59" t="s">
        <v>1401</v>
      </c>
      <c r="B824" s="56" t="s">
        <v>209</v>
      </c>
      <c r="C824" s="56" t="s">
        <v>249</v>
      </c>
      <c r="D824" s="54" t="s">
        <v>97</v>
      </c>
      <c r="E824" s="56">
        <v>5</v>
      </c>
      <c r="F824" s="56">
        <v>7</v>
      </c>
      <c r="G824" s="56">
        <v>15</v>
      </c>
      <c r="H824" s="56">
        <v>13</v>
      </c>
      <c r="I824" s="56">
        <v>10</v>
      </c>
      <c r="J824" s="56">
        <v>0</v>
      </c>
      <c r="K824" s="56">
        <v>50</v>
      </c>
      <c r="L824" s="48">
        <v>84660</v>
      </c>
      <c r="M824" s="48">
        <v>43911</v>
      </c>
      <c r="N824" s="48">
        <v>40749</v>
      </c>
      <c r="O824" s="68">
        <v>5.905976848570754</v>
      </c>
      <c r="P824" s="68">
        <v>8.2683675879990552</v>
      </c>
      <c r="Q824" s="68">
        <v>17.71793054571226</v>
      </c>
      <c r="R824" s="68">
        <v>15.355539806283959</v>
      </c>
      <c r="S824" s="68">
        <v>11.811953697141508</v>
      </c>
      <c r="T824" s="68" t="s">
        <v>268</v>
      </c>
      <c r="U824" s="68">
        <v>59.059768485707536</v>
      </c>
      <c r="X824" s="69" t="b">
        <v>0</v>
      </c>
      <c r="Y824" s="48" t="s">
        <v>269</v>
      </c>
    </row>
    <row r="825" spans="1:25">
      <c r="A825" s="59" t="s">
        <v>1402</v>
      </c>
      <c r="B825" s="56" t="s">
        <v>209</v>
      </c>
      <c r="C825" s="56" t="s">
        <v>249</v>
      </c>
      <c r="D825" s="54" t="s">
        <v>285</v>
      </c>
      <c r="E825" s="56">
        <v>0</v>
      </c>
      <c r="F825" s="56">
        <v>5</v>
      </c>
      <c r="G825" s="56">
        <v>5</v>
      </c>
      <c r="H825" s="56">
        <v>5</v>
      </c>
      <c r="I825" s="56">
        <v>0</v>
      </c>
      <c r="J825" s="56">
        <v>0</v>
      </c>
      <c r="K825" s="56">
        <v>15</v>
      </c>
      <c r="L825" s="48">
        <v>84660</v>
      </c>
      <c r="M825" s="48">
        <v>43911</v>
      </c>
      <c r="N825" s="48">
        <v>40749</v>
      </c>
      <c r="O825" s="68" t="s">
        <v>268</v>
      </c>
      <c r="P825" s="68">
        <v>5.905976848570754</v>
      </c>
      <c r="Q825" s="68">
        <v>5.905976848570754</v>
      </c>
      <c r="R825" s="68">
        <v>5.905976848570754</v>
      </c>
      <c r="S825" s="68" t="s">
        <v>268</v>
      </c>
      <c r="T825" s="68" t="s">
        <v>268</v>
      </c>
      <c r="U825" s="68">
        <v>17.71793054571226</v>
      </c>
      <c r="X825" s="69" t="b">
        <v>0</v>
      </c>
      <c r="Y825" s="48" t="s">
        <v>269</v>
      </c>
    </row>
    <row r="826" spans="1:25">
      <c r="A826" s="59" t="s">
        <v>1403</v>
      </c>
      <c r="B826" s="56" t="s">
        <v>209</v>
      </c>
      <c r="C826" s="56" t="s">
        <v>249</v>
      </c>
      <c r="D826" s="54" t="s">
        <v>287</v>
      </c>
      <c r="E826" s="56">
        <v>6</v>
      </c>
      <c r="F826" s="56">
        <v>5</v>
      </c>
      <c r="G826" s="56">
        <v>7</v>
      </c>
      <c r="H826" s="56">
        <v>13</v>
      </c>
      <c r="I826" s="56">
        <v>5</v>
      </c>
      <c r="J826" s="56">
        <v>5</v>
      </c>
      <c r="K826" s="56">
        <v>41</v>
      </c>
      <c r="L826" s="48">
        <v>84660</v>
      </c>
      <c r="M826" s="48">
        <v>43911</v>
      </c>
      <c r="N826" s="48">
        <v>40749</v>
      </c>
      <c r="O826" s="68">
        <v>7.0871722182849037</v>
      </c>
      <c r="P826" s="68">
        <v>5.905976848570754</v>
      </c>
      <c r="Q826" s="68">
        <v>8.2683675879990552</v>
      </c>
      <c r="R826" s="68">
        <v>15.355539806283959</v>
      </c>
      <c r="S826" s="68">
        <v>5.905976848570754</v>
      </c>
      <c r="T826" s="68">
        <v>5.905976848570754</v>
      </c>
      <c r="U826" s="68">
        <v>48.429010158280178</v>
      </c>
      <c r="X826" s="69" t="b">
        <v>0</v>
      </c>
      <c r="Y826" s="48" t="s">
        <v>269</v>
      </c>
    </row>
    <row r="827" spans="1:25">
      <c r="A827" s="59" t="s">
        <v>1404</v>
      </c>
      <c r="B827" s="56" t="s">
        <v>209</v>
      </c>
      <c r="C827" s="56" t="s">
        <v>249</v>
      </c>
      <c r="D827" s="54" t="s">
        <v>126</v>
      </c>
      <c r="E827" s="56">
        <v>0</v>
      </c>
      <c r="F827" s="56">
        <v>5</v>
      </c>
      <c r="G827" s="56">
        <v>0</v>
      </c>
      <c r="H827" s="56">
        <v>0</v>
      </c>
      <c r="I827" s="56">
        <v>0</v>
      </c>
      <c r="J827" s="56">
        <v>0</v>
      </c>
      <c r="K827" s="56">
        <v>5</v>
      </c>
      <c r="L827" s="48">
        <v>84660</v>
      </c>
      <c r="M827" s="48">
        <v>43911</v>
      </c>
      <c r="N827" s="48">
        <v>40749</v>
      </c>
      <c r="O827" s="68" t="s">
        <v>268</v>
      </c>
      <c r="P827" s="68">
        <v>5.905976848570754</v>
      </c>
      <c r="Q827" s="68" t="s">
        <v>268</v>
      </c>
      <c r="R827" s="68" t="s">
        <v>268</v>
      </c>
      <c r="S827" s="68" t="s">
        <v>268</v>
      </c>
      <c r="T827" s="68" t="s">
        <v>268</v>
      </c>
      <c r="U827" s="68">
        <v>5.905976848570754</v>
      </c>
      <c r="X827" s="69" t="b">
        <v>0</v>
      </c>
      <c r="Y827" s="48" t="s">
        <v>269</v>
      </c>
    </row>
    <row r="828" spans="1:25">
      <c r="A828" s="59" t="s">
        <v>1405</v>
      </c>
      <c r="B828" s="56" t="s">
        <v>209</v>
      </c>
      <c r="C828" s="56" t="s">
        <v>249</v>
      </c>
      <c r="D828" s="54" t="s">
        <v>159</v>
      </c>
      <c r="E828" s="56">
        <v>0</v>
      </c>
      <c r="F828" s="56">
        <v>0</v>
      </c>
      <c r="G828" s="56">
        <v>0</v>
      </c>
      <c r="H828" s="56">
        <v>0</v>
      </c>
      <c r="I828" s="56">
        <v>0</v>
      </c>
      <c r="J828" s="56">
        <v>0</v>
      </c>
      <c r="K828" s="56">
        <v>0</v>
      </c>
      <c r="L828" s="48">
        <v>84660</v>
      </c>
      <c r="M828" s="48">
        <v>43911</v>
      </c>
      <c r="N828" s="48">
        <v>40749</v>
      </c>
      <c r="O828" s="68" t="s">
        <v>268</v>
      </c>
      <c r="P828" s="68" t="s">
        <v>268</v>
      </c>
      <c r="Q828" s="68" t="s">
        <v>268</v>
      </c>
      <c r="R828" s="68" t="s">
        <v>268</v>
      </c>
      <c r="S828" s="68" t="s">
        <v>268</v>
      </c>
      <c r="T828" s="68" t="s">
        <v>268</v>
      </c>
      <c r="U828" s="68" t="s">
        <v>268</v>
      </c>
      <c r="X828" s="69" t="b">
        <v>0</v>
      </c>
      <c r="Y828" s="48" t="s">
        <v>269</v>
      </c>
    </row>
    <row r="829" spans="1:25">
      <c r="A829" s="59" t="s">
        <v>1406</v>
      </c>
      <c r="B829" s="56" t="s">
        <v>209</v>
      </c>
      <c r="C829" s="56" t="s">
        <v>249</v>
      </c>
      <c r="D829" s="54" t="s">
        <v>162</v>
      </c>
      <c r="E829" s="56">
        <v>44</v>
      </c>
      <c r="F829" s="56">
        <v>47</v>
      </c>
      <c r="G829" s="56">
        <v>111</v>
      </c>
      <c r="H829" s="56">
        <v>67</v>
      </c>
      <c r="I829" s="56">
        <v>18</v>
      </c>
      <c r="J829" s="56">
        <v>9</v>
      </c>
      <c r="K829" s="56">
        <v>296</v>
      </c>
      <c r="L829" s="48">
        <v>84660</v>
      </c>
      <c r="M829" s="48">
        <v>43911</v>
      </c>
      <c r="N829" s="48">
        <v>40749</v>
      </c>
      <c r="O829" s="68">
        <v>107.9781098922673</v>
      </c>
      <c r="P829" s="68">
        <v>115.34025374855825</v>
      </c>
      <c r="Q829" s="68">
        <v>272.39932268276522</v>
      </c>
      <c r="R829" s="68">
        <v>164.42121279049792</v>
      </c>
      <c r="S829" s="68">
        <v>44.172863137745708</v>
      </c>
      <c r="T829" s="68">
        <v>22.086431568872854</v>
      </c>
      <c r="U829" s="68">
        <v>726.39819382070732</v>
      </c>
      <c r="X829" s="69" t="b">
        <v>0</v>
      </c>
      <c r="Y829" s="48" t="s">
        <v>269</v>
      </c>
    </row>
    <row r="830" spans="1:25">
      <c r="A830" s="59" t="s">
        <v>1407</v>
      </c>
      <c r="B830" s="56" t="s">
        <v>209</v>
      </c>
      <c r="C830" s="56" t="s">
        <v>249</v>
      </c>
      <c r="D830" s="54" t="s">
        <v>140</v>
      </c>
      <c r="E830" s="56">
        <v>8</v>
      </c>
      <c r="F830" s="56">
        <v>5</v>
      </c>
      <c r="G830" s="56">
        <v>0</v>
      </c>
      <c r="H830" s="56">
        <v>5</v>
      </c>
      <c r="I830" s="56">
        <v>0</v>
      </c>
      <c r="J830" s="56">
        <v>0</v>
      </c>
      <c r="K830" s="56">
        <v>18</v>
      </c>
      <c r="L830" s="48">
        <v>84660</v>
      </c>
      <c r="M830" s="48">
        <v>43911</v>
      </c>
      <c r="N830" s="48">
        <v>40749</v>
      </c>
      <c r="O830" s="68">
        <v>9.449562957713205</v>
      </c>
      <c r="P830" s="68">
        <v>5.905976848570754</v>
      </c>
      <c r="Q830" s="68" t="s">
        <v>268</v>
      </c>
      <c r="R830" s="68">
        <v>5.905976848570754</v>
      </c>
      <c r="S830" s="68" t="s">
        <v>268</v>
      </c>
      <c r="T830" s="68" t="s">
        <v>268</v>
      </c>
      <c r="U830" s="68">
        <v>21.261516654854713</v>
      </c>
      <c r="X830" s="69" t="b">
        <v>0</v>
      </c>
      <c r="Y830" s="48" t="s">
        <v>269</v>
      </c>
    </row>
    <row r="831" spans="1:25">
      <c r="A831" s="59" t="s">
        <v>1408</v>
      </c>
      <c r="B831" s="56" t="s">
        <v>209</v>
      </c>
      <c r="C831" s="56" t="s">
        <v>249</v>
      </c>
      <c r="D831" s="54" t="s">
        <v>58</v>
      </c>
      <c r="E831" s="56">
        <v>0</v>
      </c>
      <c r="F831" s="56">
        <v>0</v>
      </c>
      <c r="G831" s="56">
        <v>0</v>
      </c>
      <c r="H831" s="56">
        <v>6</v>
      </c>
      <c r="I831" s="56">
        <v>0</v>
      </c>
      <c r="J831" s="56">
        <v>0</v>
      </c>
      <c r="K831" s="56">
        <v>6</v>
      </c>
      <c r="L831" s="48">
        <v>84660</v>
      </c>
      <c r="M831" s="48">
        <v>43911</v>
      </c>
      <c r="N831" s="48">
        <v>40749</v>
      </c>
      <c r="O831" s="68" t="s">
        <v>268</v>
      </c>
      <c r="P831" s="68" t="s">
        <v>268</v>
      </c>
      <c r="Q831" s="68" t="s">
        <v>268</v>
      </c>
      <c r="R831" s="68">
        <v>7.0871722182849037</v>
      </c>
      <c r="S831" s="68" t="s">
        <v>268</v>
      </c>
      <c r="T831" s="68" t="s">
        <v>268</v>
      </c>
      <c r="U831" s="68">
        <v>7.0871722182849037</v>
      </c>
      <c r="X831" s="69" t="b">
        <v>0</v>
      </c>
      <c r="Y831" s="48" t="s">
        <v>269</v>
      </c>
    </row>
    <row r="832" spans="1:25">
      <c r="A832" s="59" t="s">
        <v>1409</v>
      </c>
      <c r="B832" s="56" t="s">
        <v>209</v>
      </c>
      <c r="C832" s="56" t="s">
        <v>249</v>
      </c>
      <c r="D832" s="54" t="s">
        <v>62</v>
      </c>
      <c r="E832" s="56">
        <v>32</v>
      </c>
      <c r="F832" s="56">
        <v>23</v>
      </c>
      <c r="G832" s="56">
        <v>48</v>
      </c>
      <c r="H832" s="56">
        <v>43</v>
      </c>
      <c r="I832" s="56">
        <v>35</v>
      </c>
      <c r="J832" s="56">
        <v>12</v>
      </c>
      <c r="K832" s="56">
        <v>193</v>
      </c>
      <c r="L832" s="48">
        <v>84660</v>
      </c>
      <c r="M832" s="48">
        <v>43911</v>
      </c>
      <c r="N832" s="48">
        <v>40749</v>
      </c>
      <c r="O832" s="68">
        <v>37.79825183085282</v>
      </c>
      <c r="P832" s="68">
        <v>27.167493503425469</v>
      </c>
      <c r="Q832" s="68">
        <v>56.69737774627923</v>
      </c>
      <c r="R832" s="68">
        <v>50.791400897708485</v>
      </c>
      <c r="S832" s="68">
        <v>41.341837939995273</v>
      </c>
      <c r="T832" s="68">
        <v>14.174344436569807</v>
      </c>
      <c r="U832" s="68">
        <v>227.97070635483109</v>
      </c>
      <c r="X832" s="69" t="b">
        <v>0</v>
      </c>
      <c r="Y832" s="48" t="s">
        <v>269</v>
      </c>
    </row>
    <row r="833" spans="1:25">
      <c r="A833" s="59" t="s">
        <v>1410</v>
      </c>
      <c r="B833" s="56" t="s">
        <v>209</v>
      </c>
      <c r="C833" s="56" t="s">
        <v>249</v>
      </c>
      <c r="D833" s="54" t="s">
        <v>272</v>
      </c>
      <c r="E833" s="56">
        <v>8</v>
      </c>
      <c r="F833" s="56">
        <v>5</v>
      </c>
      <c r="G833" s="56">
        <v>11</v>
      </c>
      <c r="H833" s="56">
        <v>16</v>
      </c>
      <c r="I833" s="56">
        <v>10</v>
      </c>
      <c r="J833" s="56">
        <v>0</v>
      </c>
      <c r="K833" s="56">
        <v>50</v>
      </c>
      <c r="L833" s="48">
        <v>84660</v>
      </c>
      <c r="M833" s="48">
        <v>43911</v>
      </c>
      <c r="N833" s="48">
        <v>40749</v>
      </c>
      <c r="O833" s="68">
        <v>9.449562957713205</v>
      </c>
      <c r="P833" s="68">
        <v>5.905976848570754</v>
      </c>
      <c r="Q833" s="68">
        <v>12.993149066855658</v>
      </c>
      <c r="R833" s="68">
        <v>18.89912591542641</v>
      </c>
      <c r="S833" s="68">
        <v>11.811953697141508</v>
      </c>
      <c r="T833" s="68" t="s">
        <v>268</v>
      </c>
      <c r="U833" s="68">
        <v>59.059768485707536</v>
      </c>
      <c r="X833" s="69" t="b">
        <v>0</v>
      </c>
      <c r="Y833" s="48" t="s">
        <v>269</v>
      </c>
    </row>
    <row r="834" spans="1:25">
      <c r="A834" s="59" t="s">
        <v>1411</v>
      </c>
      <c r="B834" s="56" t="s">
        <v>213</v>
      </c>
      <c r="C834" s="56" t="s">
        <v>250</v>
      </c>
      <c r="D834" s="54" t="s">
        <v>198</v>
      </c>
      <c r="E834" s="56">
        <v>5</v>
      </c>
      <c r="F834" s="56">
        <v>5</v>
      </c>
      <c r="G834" s="56">
        <v>0</v>
      </c>
      <c r="H834" s="56">
        <v>6</v>
      </c>
      <c r="I834" s="56">
        <v>5</v>
      </c>
      <c r="J834" s="56">
        <v>0</v>
      </c>
      <c r="K834" s="56">
        <v>21</v>
      </c>
      <c r="L834" s="48">
        <v>79004</v>
      </c>
      <c r="M834" s="48">
        <v>40971</v>
      </c>
      <c r="N834" s="48">
        <v>38033</v>
      </c>
      <c r="O834" s="68">
        <v>6.3287934788111997</v>
      </c>
      <c r="P834" s="68">
        <v>6.3287934788111997</v>
      </c>
      <c r="Q834" s="68" t="s">
        <v>268</v>
      </c>
      <c r="R834" s="68">
        <v>7.5945521745734395</v>
      </c>
      <c r="S834" s="68">
        <v>6.3287934788111997</v>
      </c>
      <c r="T834" s="68" t="s">
        <v>268</v>
      </c>
      <c r="U834" s="68">
        <v>26.580932611007036</v>
      </c>
      <c r="X834" s="69" t="b">
        <v>0</v>
      </c>
      <c r="Y834" s="48" t="s">
        <v>269</v>
      </c>
    </row>
    <row r="835" spans="1:25">
      <c r="A835" s="59" t="s">
        <v>1412</v>
      </c>
      <c r="B835" s="56" t="s">
        <v>213</v>
      </c>
      <c r="C835" s="56" t="s">
        <v>250</v>
      </c>
      <c r="D835" s="54" t="s">
        <v>52</v>
      </c>
      <c r="E835" s="56">
        <v>46</v>
      </c>
      <c r="F835" s="56">
        <v>73</v>
      </c>
      <c r="G835" s="56">
        <v>140</v>
      </c>
      <c r="H835" s="56">
        <v>204</v>
      </c>
      <c r="I835" s="56">
        <v>120</v>
      </c>
      <c r="J835" s="56">
        <v>47</v>
      </c>
      <c r="K835" s="56">
        <v>630</v>
      </c>
      <c r="L835" s="48">
        <v>79004</v>
      </c>
      <c r="M835" s="48">
        <v>40971</v>
      </c>
      <c r="N835" s="48">
        <v>38033</v>
      </c>
      <c r="O835" s="68">
        <v>112.27453564716507</v>
      </c>
      <c r="P835" s="68">
        <v>178.17480657050106</v>
      </c>
      <c r="Q835" s="68">
        <v>341.70510849137196</v>
      </c>
      <c r="R835" s="68">
        <v>497.91315808742769</v>
      </c>
      <c r="S835" s="68">
        <v>292.89009299260454</v>
      </c>
      <c r="T835" s="68">
        <v>114.71528642210343</v>
      </c>
      <c r="U835" s="68">
        <v>1537.6729882111738</v>
      </c>
      <c r="X835" s="69" t="b">
        <v>0</v>
      </c>
      <c r="Y835" s="48" t="s">
        <v>269</v>
      </c>
    </row>
    <row r="836" spans="1:25">
      <c r="A836" s="59" t="s">
        <v>1413</v>
      </c>
      <c r="B836" s="56" t="s">
        <v>213</v>
      </c>
      <c r="C836" s="56" t="s">
        <v>250</v>
      </c>
      <c r="D836" s="54" t="s">
        <v>67</v>
      </c>
      <c r="E836" s="56">
        <v>5</v>
      </c>
      <c r="F836" s="56">
        <v>5</v>
      </c>
      <c r="G836" s="56">
        <v>16</v>
      </c>
      <c r="H836" s="56">
        <v>11</v>
      </c>
      <c r="I836" s="56">
        <v>12</v>
      </c>
      <c r="J836" s="56">
        <v>6</v>
      </c>
      <c r="K836" s="56">
        <v>55</v>
      </c>
      <c r="L836" s="48">
        <v>79004</v>
      </c>
      <c r="M836" s="48">
        <v>40971</v>
      </c>
      <c r="N836" s="48">
        <v>38033</v>
      </c>
      <c r="O836" s="68">
        <v>12.203753874691854</v>
      </c>
      <c r="P836" s="68">
        <v>12.203753874691854</v>
      </c>
      <c r="Q836" s="68">
        <v>39.05201239901394</v>
      </c>
      <c r="R836" s="68">
        <v>26.84825852432208</v>
      </c>
      <c r="S836" s="68">
        <v>29.289009299260453</v>
      </c>
      <c r="T836" s="68">
        <v>14.644504649630226</v>
      </c>
      <c r="U836" s="68">
        <v>134.2412926216104</v>
      </c>
      <c r="X836" s="69" t="b">
        <v>0</v>
      </c>
      <c r="Y836" s="48" t="s">
        <v>269</v>
      </c>
    </row>
    <row r="837" spans="1:25">
      <c r="A837" s="59" t="s">
        <v>1414</v>
      </c>
      <c r="B837" s="56" t="s">
        <v>213</v>
      </c>
      <c r="C837" s="56" t="s">
        <v>250</v>
      </c>
      <c r="D837" s="54" t="s">
        <v>277</v>
      </c>
      <c r="E837" s="56">
        <v>0</v>
      </c>
      <c r="F837" s="56">
        <v>0</v>
      </c>
      <c r="G837" s="56">
        <v>5</v>
      </c>
      <c r="H837" s="56">
        <v>0</v>
      </c>
      <c r="I837" s="56">
        <v>0</v>
      </c>
      <c r="J837" s="56">
        <v>0</v>
      </c>
      <c r="K837" s="56">
        <v>5</v>
      </c>
      <c r="L837" s="48">
        <v>79004</v>
      </c>
      <c r="M837" s="48">
        <v>40971</v>
      </c>
      <c r="N837" s="48">
        <v>38033</v>
      </c>
      <c r="O837" s="68" t="s">
        <v>268</v>
      </c>
      <c r="P837" s="68" t="s">
        <v>268</v>
      </c>
      <c r="Q837" s="68">
        <v>6.3287934788111997</v>
      </c>
      <c r="R837" s="68" t="s">
        <v>268</v>
      </c>
      <c r="S837" s="68" t="s">
        <v>268</v>
      </c>
      <c r="T837" s="68" t="s">
        <v>268</v>
      </c>
      <c r="U837" s="68">
        <v>6.3287934788111997</v>
      </c>
      <c r="X837" s="69" t="b">
        <v>0</v>
      </c>
      <c r="Y837" s="48" t="s">
        <v>269</v>
      </c>
    </row>
    <row r="838" spans="1:25">
      <c r="A838" s="59" t="s">
        <v>1415</v>
      </c>
      <c r="B838" s="56" t="s">
        <v>213</v>
      </c>
      <c r="C838" s="56" t="s">
        <v>250</v>
      </c>
      <c r="D838" s="54" t="s">
        <v>199</v>
      </c>
      <c r="E838" s="56">
        <v>5</v>
      </c>
      <c r="F838" s="56">
        <v>0</v>
      </c>
      <c r="G838" s="56">
        <v>16</v>
      </c>
      <c r="H838" s="56">
        <v>7</v>
      </c>
      <c r="I838" s="56">
        <v>6</v>
      </c>
      <c r="J838" s="56">
        <v>0</v>
      </c>
      <c r="K838" s="56">
        <v>34</v>
      </c>
      <c r="L838" s="48">
        <v>79004</v>
      </c>
      <c r="M838" s="48">
        <v>40971</v>
      </c>
      <c r="N838" s="48">
        <v>38033</v>
      </c>
      <c r="O838" s="68">
        <v>6.3287934788111997</v>
      </c>
      <c r="P838" s="68" t="s">
        <v>268</v>
      </c>
      <c r="Q838" s="68">
        <v>20.25213913219584</v>
      </c>
      <c r="R838" s="68">
        <v>8.8603108703356792</v>
      </c>
      <c r="S838" s="68">
        <v>7.5945521745734395</v>
      </c>
      <c r="T838" s="68" t="s">
        <v>268</v>
      </c>
      <c r="U838" s="68">
        <v>43.035795655916154</v>
      </c>
      <c r="X838" s="69" t="b">
        <v>0</v>
      </c>
      <c r="Y838" s="48" t="s">
        <v>269</v>
      </c>
    </row>
    <row r="839" spans="1:25">
      <c r="A839" s="59" t="s">
        <v>1416</v>
      </c>
      <c r="B839" s="56" t="s">
        <v>213</v>
      </c>
      <c r="C839" s="56" t="s">
        <v>250</v>
      </c>
      <c r="D839" s="54" t="s">
        <v>149</v>
      </c>
      <c r="E839" s="56">
        <v>0</v>
      </c>
      <c r="F839" s="56">
        <v>0</v>
      </c>
      <c r="G839" s="56">
        <v>0</v>
      </c>
      <c r="H839" s="56">
        <v>0</v>
      </c>
      <c r="I839" s="56">
        <v>0</v>
      </c>
      <c r="J839" s="56">
        <v>0</v>
      </c>
      <c r="K839" s="56">
        <v>0</v>
      </c>
      <c r="L839" s="48">
        <v>79004</v>
      </c>
      <c r="M839" s="48">
        <v>40971</v>
      </c>
      <c r="N839" s="48">
        <v>38033</v>
      </c>
      <c r="O839" s="68" t="s">
        <v>268</v>
      </c>
      <c r="P839" s="68" t="s">
        <v>268</v>
      </c>
      <c r="Q839" s="68" t="s">
        <v>268</v>
      </c>
      <c r="R839" s="68" t="s">
        <v>268</v>
      </c>
      <c r="S839" s="68" t="s">
        <v>268</v>
      </c>
      <c r="T839" s="68" t="s">
        <v>268</v>
      </c>
      <c r="U839" s="68" t="s">
        <v>268</v>
      </c>
      <c r="X839" s="69" t="b">
        <v>0</v>
      </c>
      <c r="Y839" s="48" t="s">
        <v>269</v>
      </c>
    </row>
    <row r="840" spans="1:25">
      <c r="A840" s="59" t="s">
        <v>1417</v>
      </c>
      <c r="B840" s="56" t="s">
        <v>213</v>
      </c>
      <c r="C840" s="56" t="s">
        <v>250</v>
      </c>
      <c r="D840" s="54" t="s">
        <v>93</v>
      </c>
      <c r="E840" s="56">
        <v>0</v>
      </c>
      <c r="F840" s="56">
        <v>0</v>
      </c>
      <c r="G840" s="56">
        <v>0</v>
      </c>
      <c r="H840" s="56">
        <v>0</v>
      </c>
      <c r="I840" s="56">
        <v>5</v>
      </c>
      <c r="J840" s="56">
        <v>0</v>
      </c>
      <c r="K840" s="56">
        <v>5</v>
      </c>
      <c r="L840" s="48">
        <v>79004</v>
      </c>
      <c r="M840" s="48">
        <v>40971</v>
      </c>
      <c r="N840" s="48">
        <v>38033</v>
      </c>
      <c r="O840" s="68" t="s">
        <v>268</v>
      </c>
      <c r="P840" s="68" t="s">
        <v>268</v>
      </c>
      <c r="Q840" s="68" t="s">
        <v>268</v>
      </c>
      <c r="R840" s="68" t="s">
        <v>268</v>
      </c>
      <c r="S840" s="68">
        <v>6.3287934788111997</v>
      </c>
      <c r="T840" s="68" t="s">
        <v>268</v>
      </c>
      <c r="U840" s="68">
        <v>6.3287934788111997</v>
      </c>
      <c r="X840" s="69" t="b">
        <v>0</v>
      </c>
      <c r="Y840" s="48" t="s">
        <v>269</v>
      </c>
    </row>
    <row r="841" spans="1:25">
      <c r="A841" s="59" t="s">
        <v>1418</v>
      </c>
      <c r="B841" s="56" t="s">
        <v>213</v>
      </c>
      <c r="C841" s="56" t="s">
        <v>250</v>
      </c>
      <c r="D841" s="54" t="s">
        <v>152</v>
      </c>
      <c r="E841" s="56">
        <v>0</v>
      </c>
      <c r="F841" s="56">
        <v>0</v>
      </c>
      <c r="G841" s="56">
        <v>0</v>
      </c>
      <c r="H841" s="56">
        <v>0</v>
      </c>
      <c r="I841" s="56">
        <v>0</v>
      </c>
      <c r="J841" s="56">
        <v>0</v>
      </c>
      <c r="K841" s="56">
        <v>0</v>
      </c>
      <c r="L841" s="48">
        <v>79004</v>
      </c>
      <c r="M841" s="48">
        <v>40971</v>
      </c>
      <c r="N841" s="48">
        <v>38033</v>
      </c>
      <c r="O841" s="68" t="s">
        <v>268</v>
      </c>
      <c r="P841" s="68" t="s">
        <v>268</v>
      </c>
      <c r="Q841" s="68" t="s">
        <v>268</v>
      </c>
      <c r="R841" s="68" t="s">
        <v>268</v>
      </c>
      <c r="S841" s="68" t="s">
        <v>268</v>
      </c>
      <c r="T841" s="68" t="s">
        <v>268</v>
      </c>
      <c r="U841" s="68" t="s">
        <v>268</v>
      </c>
      <c r="X841" s="69" t="b">
        <v>0</v>
      </c>
      <c r="Y841" s="48" t="s">
        <v>269</v>
      </c>
    </row>
    <row r="842" spans="1:25">
      <c r="A842" s="59" t="s">
        <v>1419</v>
      </c>
      <c r="B842" s="56" t="s">
        <v>213</v>
      </c>
      <c r="C842" s="56" t="s">
        <v>250</v>
      </c>
      <c r="D842" s="54" t="s">
        <v>153</v>
      </c>
      <c r="E842" s="56">
        <v>5</v>
      </c>
      <c r="F842" s="56">
        <v>0</v>
      </c>
      <c r="G842" s="56">
        <v>5</v>
      </c>
      <c r="H842" s="56">
        <v>5</v>
      </c>
      <c r="I842" s="56">
        <v>0</v>
      </c>
      <c r="J842" s="56">
        <v>0</v>
      </c>
      <c r="K842" s="56">
        <v>15</v>
      </c>
      <c r="L842" s="48">
        <v>79004</v>
      </c>
      <c r="M842" s="48">
        <v>40971</v>
      </c>
      <c r="N842" s="48">
        <v>38033</v>
      </c>
      <c r="O842" s="68">
        <v>6.3287934788111997</v>
      </c>
      <c r="P842" s="68" t="s">
        <v>268</v>
      </c>
      <c r="Q842" s="68">
        <v>6.3287934788111997</v>
      </c>
      <c r="R842" s="68">
        <v>6.3287934788111997</v>
      </c>
      <c r="S842" s="68" t="s">
        <v>268</v>
      </c>
      <c r="T842" s="68" t="s">
        <v>268</v>
      </c>
      <c r="U842" s="68">
        <v>18.986380436433599</v>
      </c>
      <c r="X842" s="69" t="b">
        <v>0</v>
      </c>
      <c r="Y842" s="48" t="s">
        <v>269</v>
      </c>
    </row>
    <row r="843" spans="1:25">
      <c r="A843" s="59" t="s">
        <v>1420</v>
      </c>
      <c r="B843" s="56" t="s">
        <v>213</v>
      </c>
      <c r="C843" s="56" t="s">
        <v>250</v>
      </c>
      <c r="D843" s="54" t="s">
        <v>97</v>
      </c>
      <c r="E843" s="56">
        <v>5</v>
      </c>
      <c r="F843" s="56">
        <v>11</v>
      </c>
      <c r="G843" s="56">
        <v>33</v>
      </c>
      <c r="H843" s="56">
        <v>35</v>
      </c>
      <c r="I843" s="56">
        <v>26</v>
      </c>
      <c r="J843" s="56">
        <v>11</v>
      </c>
      <c r="K843" s="56">
        <v>121</v>
      </c>
      <c r="L843" s="48">
        <v>79004</v>
      </c>
      <c r="M843" s="48">
        <v>40971</v>
      </c>
      <c r="N843" s="48">
        <v>38033</v>
      </c>
      <c r="O843" s="68">
        <v>6.3287934788111997</v>
      </c>
      <c r="P843" s="68">
        <v>13.92334565338464</v>
      </c>
      <c r="Q843" s="68">
        <v>41.770036960153917</v>
      </c>
      <c r="R843" s="68">
        <v>44.301554351678391</v>
      </c>
      <c r="S843" s="68">
        <v>32.909726089818236</v>
      </c>
      <c r="T843" s="68">
        <v>13.92334565338464</v>
      </c>
      <c r="U843" s="68">
        <v>153.15680218723102</v>
      </c>
      <c r="X843" s="69" t="b">
        <v>0</v>
      </c>
      <c r="Y843" s="48" t="s">
        <v>269</v>
      </c>
    </row>
    <row r="844" spans="1:25">
      <c r="A844" s="59" t="s">
        <v>1421</v>
      </c>
      <c r="B844" s="56" t="s">
        <v>213</v>
      </c>
      <c r="C844" s="56" t="s">
        <v>250</v>
      </c>
      <c r="D844" s="54" t="s">
        <v>285</v>
      </c>
      <c r="E844" s="56">
        <v>0</v>
      </c>
      <c r="F844" s="56">
        <v>0</v>
      </c>
      <c r="G844" s="56">
        <v>5</v>
      </c>
      <c r="H844" s="56">
        <v>0</v>
      </c>
      <c r="I844" s="56">
        <v>0</v>
      </c>
      <c r="J844" s="56">
        <v>0</v>
      </c>
      <c r="K844" s="56">
        <v>5</v>
      </c>
      <c r="L844" s="48">
        <v>79004</v>
      </c>
      <c r="M844" s="48">
        <v>40971</v>
      </c>
      <c r="N844" s="48">
        <v>38033</v>
      </c>
      <c r="O844" s="68" t="s">
        <v>268</v>
      </c>
      <c r="P844" s="68" t="s">
        <v>268</v>
      </c>
      <c r="Q844" s="68">
        <v>6.3287934788111997</v>
      </c>
      <c r="R844" s="68" t="s">
        <v>268</v>
      </c>
      <c r="S844" s="68" t="s">
        <v>268</v>
      </c>
      <c r="T844" s="68" t="s">
        <v>268</v>
      </c>
      <c r="U844" s="68">
        <v>6.3287934788111997</v>
      </c>
      <c r="X844" s="69" t="b">
        <v>0</v>
      </c>
      <c r="Y844" s="48" t="s">
        <v>269</v>
      </c>
    </row>
    <row r="845" spans="1:25">
      <c r="A845" s="59" t="s">
        <v>1422</v>
      </c>
      <c r="B845" s="56" t="s">
        <v>213</v>
      </c>
      <c r="C845" s="56" t="s">
        <v>250</v>
      </c>
      <c r="D845" s="54" t="s">
        <v>287</v>
      </c>
      <c r="E845" s="56">
        <v>5</v>
      </c>
      <c r="F845" s="56">
        <v>6</v>
      </c>
      <c r="G845" s="56">
        <v>7</v>
      </c>
      <c r="H845" s="56">
        <v>12</v>
      </c>
      <c r="I845" s="56">
        <v>10</v>
      </c>
      <c r="J845" s="56">
        <v>5</v>
      </c>
      <c r="K845" s="56">
        <v>45</v>
      </c>
      <c r="L845" s="48">
        <v>79004</v>
      </c>
      <c r="M845" s="48">
        <v>40971</v>
      </c>
      <c r="N845" s="48">
        <v>38033</v>
      </c>
      <c r="O845" s="68">
        <v>6.3287934788111997</v>
      </c>
      <c r="P845" s="68">
        <v>7.5945521745734395</v>
      </c>
      <c r="Q845" s="68">
        <v>8.8603108703356792</v>
      </c>
      <c r="R845" s="68">
        <v>15.189104349146879</v>
      </c>
      <c r="S845" s="68">
        <v>12.657586957622399</v>
      </c>
      <c r="T845" s="68">
        <v>6.3287934788111997</v>
      </c>
      <c r="U845" s="68">
        <v>56.959141309300797</v>
      </c>
      <c r="X845" s="69" t="b">
        <v>0</v>
      </c>
      <c r="Y845" s="48" t="s">
        <v>269</v>
      </c>
    </row>
    <row r="846" spans="1:25">
      <c r="A846" s="59" t="s">
        <v>1423</v>
      </c>
      <c r="B846" s="56" t="s">
        <v>213</v>
      </c>
      <c r="C846" s="56" t="s">
        <v>250</v>
      </c>
      <c r="D846" s="54" t="s">
        <v>126</v>
      </c>
      <c r="E846" s="56">
        <v>0</v>
      </c>
      <c r="F846" s="56">
        <v>0</v>
      </c>
      <c r="G846" s="56">
        <v>5</v>
      </c>
      <c r="H846" s="56">
        <v>0</v>
      </c>
      <c r="I846" s="56">
        <v>0</v>
      </c>
      <c r="J846" s="56">
        <v>0</v>
      </c>
      <c r="K846" s="56">
        <v>5</v>
      </c>
      <c r="L846" s="48">
        <v>79004</v>
      </c>
      <c r="M846" s="48">
        <v>40971</v>
      </c>
      <c r="N846" s="48">
        <v>38033</v>
      </c>
      <c r="O846" s="68" t="s">
        <v>268</v>
      </c>
      <c r="P846" s="68" t="s">
        <v>268</v>
      </c>
      <c r="Q846" s="68">
        <v>6.3287934788111997</v>
      </c>
      <c r="R846" s="68" t="s">
        <v>268</v>
      </c>
      <c r="S846" s="68" t="s">
        <v>268</v>
      </c>
      <c r="T846" s="68" t="s">
        <v>268</v>
      </c>
      <c r="U846" s="68">
        <v>6.3287934788111997</v>
      </c>
      <c r="X846" s="69" t="b">
        <v>0</v>
      </c>
      <c r="Y846" s="48" t="s">
        <v>269</v>
      </c>
    </row>
    <row r="847" spans="1:25">
      <c r="A847" s="59" t="s">
        <v>1424</v>
      </c>
      <c r="B847" s="56" t="s">
        <v>213</v>
      </c>
      <c r="C847" s="56" t="s">
        <v>250</v>
      </c>
      <c r="D847" s="54" t="s">
        <v>130</v>
      </c>
      <c r="E847" s="56">
        <v>6</v>
      </c>
      <c r="F847" s="56">
        <v>6</v>
      </c>
      <c r="G847" s="56">
        <v>13</v>
      </c>
      <c r="H847" s="56">
        <v>16</v>
      </c>
      <c r="I847" s="56">
        <v>10</v>
      </c>
      <c r="J847" s="56">
        <v>5</v>
      </c>
      <c r="K847" s="56">
        <v>56</v>
      </c>
      <c r="L847" s="48">
        <v>79004</v>
      </c>
      <c r="M847" s="48">
        <v>40971</v>
      </c>
      <c r="N847" s="48">
        <v>38033</v>
      </c>
      <c r="O847" s="68">
        <v>14.644504649630226</v>
      </c>
      <c r="P847" s="68">
        <v>14.644504649630226</v>
      </c>
      <c r="Q847" s="68">
        <v>31.729760074198825</v>
      </c>
      <c r="R847" s="68">
        <v>39.05201239901394</v>
      </c>
      <c r="S847" s="68">
        <v>24.407507749383708</v>
      </c>
      <c r="T847" s="68">
        <v>12.203753874691854</v>
      </c>
      <c r="U847" s="68">
        <v>136.68204339654878</v>
      </c>
      <c r="X847" s="69" t="b">
        <v>0</v>
      </c>
      <c r="Y847" s="48" t="s">
        <v>269</v>
      </c>
    </row>
    <row r="848" spans="1:25">
      <c r="A848" s="59" t="s">
        <v>1425</v>
      </c>
      <c r="B848" s="56" t="s">
        <v>213</v>
      </c>
      <c r="C848" s="56" t="s">
        <v>250</v>
      </c>
      <c r="D848" s="54" t="s">
        <v>159</v>
      </c>
      <c r="E848" s="56">
        <v>0</v>
      </c>
      <c r="F848" s="56">
        <v>0</v>
      </c>
      <c r="G848" s="56">
        <v>0</v>
      </c>
      <c r="H848" s="56">
        <v>0</v>
      </c>
      <c r="I848" s="56">
        <v>0</v>
      </c>
      <c r="J848" s="56">
        <v>0</v>
      </c>
      <c r="K848" s="56">
        <v>0</v>
      </c>
      <c r="L848" s="48">
        <v>79004</v>
      </c>
      <c r="M848" s="48">
        <v>40971</v>
      </c>
      <c r="N848" s="48">
        <v>38033</v>
      </c>
      <c r="O848" s="68" t="s">
        <v>268</v>
      </c>
      <c r="P848" s="68" t="s">
        <v>268</v>
      </c>
      <c r="Q848" s="68" t="s">
        <v>268</v>
      </c>
      <c r="R848" s="68" t="s">
        <v>268</v>
      </c>
      <c r="S848" s="68" t="s">
        <v>268</v>
      </c>
      <c r="T848" s="68" t="s">
        <v>268</v>
      </c>
      <c r="U848" s="68" t="s">
        <v>268</v>
      </c>
      <c r="X848" s="69" t="b">
        <v>0</v>
      </c>
      <c r="Y848" s="48" t="s">
        <v>269</v>
      </c>
    </row>
    <row r="849" spans="1:25">
      <c r="A849" s="59" t="s">
        <v>1426</v>
      </c>
      <c r="B849" s="56" t="s">
        <v>213</v>
      </c>
      <c r="C849" s="56" t="s">
        <v>250</v>
      </c>
      <c r="D849" s="54" t="s">
        <v>140</v>
      </c>
      <c r="E849" s="56">
        <v>5</v>
      </c>
      <c r="F849" s="56">
        <v>0</v>
      </c>
      <c r="G849" s="56">
        <v>0</v>
      </c>
      <c r="H849" s="56">
        <v>0</v>
      </c>
      <c r="I849" s="56">
        <v>5</v>
      </c>
      <c r="J849" s="56">
        <v>0</v>
      </c>
      <c r="K849" s="56">
        <v>10</v>
      </c>
      <c r="L849" s="48">
        <v>79004</v>
      </c>
      <c r="M849" s="48">
        <v>40971</v>
      </c>
      <c r="N849" s="48">
        <v>38033</v>
      </c>
      <c r="O849" s="68">
        <v>6.3287934788111997</v>
      </c>
      <c r="P849" s="68" t="s">
        <v>268</v>
      </c>
      <c r="Q849" s="68" t="s">
        <v>268</v>
      </c>
      <c r="R849" s="68" t="s">
        <v>268</v>
      </c>
      <c r="S849" s="68">
        <v>6.3287934788111997</v>
      </c>
      <c r="T849" s="68" t="s">
        <v>268</v>
      </c>
      <c r="U849" s="68">
        <v>12.657586957622399</v>
      </c>
      <c r="X849" s="69" t="b">
        <v>0</v>
      </c>
      <c r="Y849" s="48" t="s">
        <v>269</v>
      </c>
    </row>
    <row r="850" spans="1:25">
      <c r="A850" s="59" t="s">
        <v>1427</v>
      </c>
      <c r="B850" s="56" t="s">
        <v>213</v>
      </c>
      <c r="C850" s="56" t="s">
        <v>250</v>
      </c>
      <c r="D850" s="54" t="s">
        <v>144</v>
      </c>
      <c r="E850" s="56">
        <v>15</v>
      </c>
      <c r="F850" s="56">
        <v>16</v>
      </c>
      <c r="G850" s="56">
        <v>20</v>
      </c>
      <c r="H850" s="56">
        <v>22</v>
      </c>
      <c r="I850" s="56">
        <v>15</v>
      </c>
      <c r="J850" s="56">
        <v>0</v>
      </c>
      <c r="K850" s="56">
        <v>88</v>
      </c>
      <c r="L850" s="48">
        <v>79004</v>
      </c>
      <c r="M850" s="48">
        <v>40971</v>
      </c>
      <c r="N850" s="48">
        <v>38033</v>
      </c>
      <c r="O850" s="68">
        <v>36.611261624075567</v>
      </c>
      <c r="P850" s="68">
        <v>39.05201239901394</v>
      </c>
      <c r="Q850" s="68">
        <v>48.815015498767416</v>
      </c>
      <c r="R850" s="68">
        <v>53.696517048644161</v>
      </c>
      <c r="S850" s="68">
        <v>36.611261624075567</v>
      </c>
      <c r="T850" s="68" t="s">
        <v>268</v>
      </c>
      <c r="U850" s="68">
        <v>214.78606819457664</v>
      </c>
      <c r="X850" s="69" t="b">
        <v>0</v>
      </c>
      <c r="Y850" s="48" t="s">
        <v>269</v>
      </c>
    </row>
    <row r="851" spans="1:25">
      <c r="A851" s="59" t="s">
        <v>1428</v>
      </c>
      <c r="B851" s="56" t="s">
        <v>213</v>
      </c>
      <c r="C851" s="56" t="s">
        <v>250</v>
      </c>
      <c r="D851" s="54" t="s">
        <v>58</v>
      </c>
      <c r="E851" s="56">
        <v>0</v>
      </c>
      <c r="F851" s="56">
        <v>5</v>
      </c>
      <c r="G851" s="56">
        <v>0</v>
      </c>
      <c r="H851" s="56">
        <v>0</v>
      </c>
      <c r="I851" s="56">
        <v>0</v>
      </c>
      <c r="J851" s="56">
        <v>0</v>
      </c>
      <c r="K851" s="56">
        <v>5</v>
      </c>
      <c r="L851" s="48">
        <v>79004</v>
      </c>
      <c r="M851" s="48">
        <v>40971</v>
      </c>
      <c r="N851" s="48">
        <v>38033</v>
      </c>
      <c r="O851" s="68" t="s">
        <v>268</v>
      </c>
      <c r="P851" s="68">
        <v>6.3287934788111997</v>
      </c>
      <c r="Q851" s="68" t="s">
        <v>268</v>
      </c>
      <c r="R851" s="68" t="s">
        <v>268</v>
      </c>
      <c r="S851" s="68" t="s">
        <v>268</v>
      </c>
      <c r="T851" s="68" t="s">
        <v>268</v>
      </c>
      <c r="U851" s="68">
        <v>6.3287934788111997</v>
      </c>
      <c r="X851" s="69" t="b">
        <v>0</v>
      </c>
      <c r="Y851" s="48" t="s">
        <v>269</v>
      </c>
    </row>
    <row r="852" spans="1:25">
      <c r="A852" s="59" t="s">
        <v>1429</v>
      </c>
      <c r="B852" s="56" t="s">
        <v>213</v>
      </c>
      <c r="C852" s="56" t="s">
        <v>250</v>
      </c>
      <c r="D852" s="54" t="s">
        <v>62</v>
      </c>
      <c r="E852" s="56">
        <v>21</v>
      </c>
      <c r="F852" s="56">
        <v>18</v>
      </c>
      <c r="G852" s="56">
        <v>38</v>
      </c>
      <c r="H852" s="56">
        <v>40</v>
      </c>
      <c r="I852" s="56">
        <v>36</v>
      </c>
      <c r="J852" s="56">
        <v>19</v>
      </c>
      <c r="K852" s="56">
        <v>172</v>
      </c>
      <c r="L852" s="48">
        <v>79004</v>
      </c>
      <c r="M852" s="48">
        <v>40971</v>
      </c>
      <c r="N852" s="48">
        <v>38033</v>
      </c>
      <c r="O852" s="68">
        <v>26.580932611007036</v>
      </c>
      <c r="P852" s="68">
        <v>22.783656523720317</v>
      </c>
      <c r="Q852" s="68">
        <v>48.098830438965116</v>
      </c>
      <c r="R852" s="68">
        <v>50.630347830489598</v>
      </c>
      <c r="S852" s="68">
        <v>45.567313047440635</v>
      </c>
      <c r="T852" s="68">
        <v>24.049415219482558</v>
      </c>
      <c r="U852" s="68">
        <v>217.71049567110524</v>
      </c>
      <c r="X852" s="69" t="b">
        <v>0</v>
      </c>
      <c r="Y852" s="48" t="s">
        <v>269</v>
      </c>
    </row>
    <row r="853" spans="1:25">
      <c r="A853" s="59" t="s">
        <v>1430</v>
      </c>
      <c r="B853" s="56" t="s">
        <v>213</v>
      </c>
      <c r="C853" s="56" t="s">
        <v>250</v>
      </c>
      <c r="D853" s="54" t="s">
        <v>272</v>
      </c>
      <c r="E853" s="56">
        <v>5</v>
      </c>
      <c r="F853" s="56">
        <v>5</v>
      </c>
      <c r="G853" s="56">
        <v>7</v>
      </c>
      <c r="H853" s="56">
        <v>10</v>
      </c>
      <c r="I853" s="56">
        <v>5</v>
      </c>
      <c r="J853" s="56">
        <v>0</v>
      </c>
      <c r="K853" s="56">
        <v>32</v>
      </c>
      <c r="L853" s="48">
        <v>79004</v>
      </c>
      <c r="M853" s="48">
        <v>40971</v>
      </c>
      <c r="N853" s="48">
        <v>38033</v>
      </c>
      <c r="O853" s="68">
        <v>6.3287934788111997</v>
      </c>
      <c r="P853" s="68">
        <v>6.3287934788111997</v>
      </c>
      <c r="Q853" s="68">
        <v>8.8603108703356792</v>
      </c>
      <c r="R853" s="68">
        <v>12.657586957622399</v>
      </c>
      <c r="S853" s="68">
        <v>6.3287934788111997</v>
      </c>
      <c r="T853" s="68" t="s">
        <v>268</v>
      </c>
      <c r="U853" s="68">
        <v>40.504278264391679</v>
      </c>
      <c r="X853" s="69" t="b">
        <v>0</v>
      </c>
      <c r="Y853" s="48" t="s">
        <v>269</v>
      </c>
    </row>
    <row r="854" spans="1:25">
      <c r="A854" s="59" t="s">
        <v>1431</v>
      </c>
      <c r="B854" s="56" t="s">
        <v>209</v>
      </c>
      <c r="C854" s="56" t="s">
        <v>250</v>
      </c>
      <c r="D854" s="54" t="s">
        <v>198</v>
      </c>
      <c r="E854" s="56">
        <v>6</v>
      </c>
      <c r="F854" s="56">
        <v>5</v>
      </c>
      <c r="G854" s="56">
        <v>7</v>
      </c>
      <c r="H854" s="56">
        <v>13</v>
      </c>
      <c r="I854" s="56">
        <v>12</v>
      </c>
      <c r="J854" s="56">
        <v>5</v>
      </c>
      <c r="K854" s="56">
        <v>48</v>
      </c>
      <c r="L854" s="48">
        <v>79004</v>
      </c>
      <c r="M854" s="48">
        <v>40971</v>
      </c>
      <c r="N854" s="48">
        <v>38033</v>
      </c>
      <c r="O854" s="68">
        <v>7.5945521745734395</v>
      </c>
      <c r="P854" s="68">
        <v>6.3287934788111997</v>
      </c>
      <c r="Q854" s="68">
        <v>8.8603108703356792</v>
      </c>
      <c r="R854" s="68">
        <v>16.454863044909118</v>
      </c>
      <c r="S854" s="68">
        <v>15.189104349146879</v>
      </c>
      <c r="T854" s="68">
        <v>6.3287934788111997</v>
      </c>
      <c r="U854" s="68">
        <v>60.756417396587516</v>
      </c>
      <c r="X854" s="69" t="b">
        <v>0</v>
      </c>
      <c r="Y854" s="48" t="s">
        <v>269</v>
      </c>
    </row>
    <row r="855" spans="1:25">
      <c r="A855" s="59" t="s">
        <v>1432</v>
      </c>
      <c r="B855" s="56" t="s">
        <v>209</v>
      </c>
      <c r="C855" s="56" t="s">
        <v>250</v>
      </c>
      <c r="D855" s="54" t="s">
        <v>277</v>
      </c>
      <c r="E855" s="56">
        <v>0</v>
      </c>
      <c r="F855" s="56">
        <v>0</v>
      </c>
      <c r="G855" s="56">
        <v>0</v>
      </c>
      <c r="H855" s="56">
        <v>0</v>
      </c>
      <c r="I855" s="56">
        <v>0</v>
      </c>
      <c r="J855" s="56">
        <v>0</v>
      </c>
      <c r="K855" s="56">
        <v>0</v>
      </c>
      <c r="L855" s="48">
        <v>79004</v>
      </c>
      <c r="M855" s="48">
        <v>40971</v>
      </c>
      <c r="N855" s="48">
        <v>38033</v>
      </c>
      <c r="O855" s="68" t="s">
        <v>268</v>
      </c>
      <c r="P855" s="68" t="s">
        <v>268</v>
      </c>
      <c r="Q855" s="68" t="s">
        <v>268</v>
      </c>
      <c r="R855" s="68" t="s">
        <v>268</v>
      </c>
      <c r="S855" s="68" t="s">
        <v>268</v>
      </c>
      <c r="T855" s="68" t="s">
        <v>268</v>
      </c>
      <c r="U855" s="68" t="s">
        <v>268</v>
      </c>
      <c r="X855" s="69" t="b">
        <v>0</v>
      </c>
      <c r="Y855" s="48" t="s">
        <v>269</v>
      </c>
    </row>
    <row r="856" spans="1:25">
      <c r="A856" s="59" t="s">
        <v>1433</v>
      </c>
      <c r="B856" s="56" t="s">
        <v>209</v>
      </c>
      <c r="C856" s="56" t="s">
        <v>250</v>
      </c>
      <c r="D856" s="54" t="s">
        <v>199</v>
      </c>
      <c r="E856" s="56">
        <v>5</v>
      </c>
      <c r="F856" s="56">
        <v>5</v>
      </c>
      <c r="G856" s="56">
        <v>7</v>
      </c>
      <c r="H856" s="56">
        <v>5</v>
      </c>
      <c r="I856" s="56">
        <v>8</v>
      </c>
      <c r="J856" s="56">
        <v>5</v>
      </c>
      <c r="K856" s="56">
        <v>35</v>
      </c>
      <c r="L856" s="48">
        <v>79004</v>
      </c>
      <c r="M856" s="48">
        <v>40971</v>
      </c>
      <c r="N856" s="48">
        <v>38033</v>
      </c>
      <c r="O856" s="68">
        <v>6.3287934788111997</v>
      </c>
      <c r="P856" s="68">
        <v>6.3287934788111997</v>
      </c>
      <c r="Q856" s="68">
        <v>8.8603108703356792</v>
      </c>
      <c r="R856" s="68">
        <v>6.3287934788111997</v>
      </c>
      <c r="S856" s="68">
        <v>10.12606956609792</v>
      </c>
      <c r="T856" s="68">
        <v>6.3287934788111997</v>
      </c>
      <c r="U856" s="68">
        <v>44.301554351678391</v>
      </c>
      <c r="X856" s="69" t="b">
        <v>0</v>
      </c>
      <c r="Y856" s="48" t="s">
        <v>269</v>
      </c>
    </row>
    <row r="857" spans="1:25">
      <c r="A857" s="59" t="s">
        <v>1434</v>
      </c>
      <c r="B857" s="56" t="s">
        <v>209</v>
      </c>
      <c r="C857" s="56" t="s">
        <v>250</v>
      </c>
      <c r="D857" s="54" t="s">
        <v>149</v>
      </c>
      <c r="E857" s="56">
        <v>0</v>
      </c>
      <c r="F857" s="56">
        <v>0</v>
      </c>
      <c r="G857" s="56">
        <v>0</v>
      </c>
      <c r="H857" s="56">
        <v>5</v>
      </c>
      <c r="I857" s="56">
        <v>0</v>
      </c>
      <c r="J857" s="56">
        <v>0</v>
      </c>
      <c r="K857" s="56">
        <v>5</v>
      </c>
      <c r="L857" s="48">
        <v>79004</v>
      </c>
      <c r="M857" s="48">
        <v>40971</v>
      </c>
      <c r="N857" s="48">
        <v>38033</v>
      </c>
      <c r="O857" s="68" t="s">
        <v>268</v>
      </c>
      <c r="P857" s="68" t="s">
        <v>268</v>
      </c>
      <c r="Q857" s="68" t="s">
        <v>268</v>
      </c>
      <c r="R857" s="68">
        <v>6.3287934788111997</v>
      </c>
      <c r="S857" s="68" t="s">
        <v>268</v>
      </c>
      <c r="T857" s="68" t="s">
        <v>268</v>
      </c>
      <c r="U857" s="68">
        <v>6.3287934788111997</v>
      </c>
      <c r="X857" s="69" t="b">
        <v>0</v>
      </c>
      <c r="Y857" s="48" t="s">
        <v>269</v>
      </c>
    </row>
    <row r="858" spans="1:25">
      <c r="A858" s="59" t="s">
        <v>1435</v>
      </c>
      <c r="B858" s="56" t="s">
        <v>209</v>
      </c>
      <c r="C858" s="56" t="s">
        <v>250</v>
      </c>
      <c r="D858" s="54" t="s">
        <v>93</v>
      </c>
      <c r="E858" s="56">
        <v>0</v>
      </c>
      <c r="F858" s="56">
        <v>0</v>
      </c>
      <c r="G858" s="56">
        <v>5</v>
      </c>
      <c r="H858" s="56">
        <v>6</v>
      </c>
      <c r="I858" s="56">
        <v>0</v>
      </c>
      <c r="J858" s="56">
        <v>0</v>
      </c>
      <c r="K858" s="56">
        <v>11</v>
      </c>
      <c r="L858" s="48">
        <v>79004</v>
      </c>
      <c r="M858" s="48">
        <v>40971</v>
      </c>
      <c r="N858" s="48">
        <v>38033</v>
      </c>
      <c r="O858" s="68" t="s">
        <v>268</v>
      </c>
      <c r="P858" s="68" t="s">
        <v>268</v>
      </c>
      <c r="Q858" s="68">
        <v>6.3287934788111997</v>
      </c>
      <c r="R858" s="68">
        <v>7.5945521745734395</v>
      </c>
      <c r="S858" s="68" t="s">
        <v>268</v>
      </c>
      <c r="T858" s="68" t="s">
        <v>268</v>
      </c>
      <c r="U858" s="68">
        <v>13.92334565338464</v>
      </c>
      <c r="X858" s="69" t="b">
        <v>0</v>
      </c>
      <c r="Y858" s="48" t="s">
        <v>269</v>
      </c>
    </row>
    <row r="859" spans="1:25">
      <c r="A859" s="59" t="s">
        <v>1436</v>
      </c>
      <c r="B859" s="56" t="s">
        <v>209</v>
      </c>
      <c r="C859" s="56" t="s">
        <v>250</v>
      </c>
      <c r="D859" s="54" t="s">
        <v>152</v>
      </c>
      <c r="E859" s="56">
        <v>0</v>
      </c>
      <c r="F859" s="56">
        <v>0</v>
      </c>
      <c r="G859" s="56">
        <v>0</v>
      </c>
      <c r="H859" s="56">
        <v>0</v>
      </c>
      <c r="I859" s="56">
        <v>0</v>
      </c>
      <c r="J859" s="56">
        <v>0</v>
      </c>
      <c r="K859" s="56">
        <v>0</v>
      </c>
      <c r="L859" s="48">
        <v>79004</v>
      </c>
      <c r="M859" s="48">
        <v>40971</v>
      </c>
      <c r="N859" s="48">
        <v>38033</v>
      </c>
      <c r="O859" s="68" t="s">
        <v>268</v>
      </c>
      <c r="P859" s="68" t="s">
        <v>268</v>
      </c>
      <c r="Q859" s="68" t="s">
        <v>268</v>
      </c>
      <c r="R859" s="68" t="s">
        <v>268</v>
      </c>
      <c r="S859" s="68" t="s">
        <v>268</v>
      </c>
      <c r="T859" s="68" t="s">
        <v>268</v>
      </c>
      <c r="U859" s="68" t="s">
        <v>268</v>
      </c>
      <c r="X859" s="69" t="b">
        <v>0</v>
      </c>
      <c r="Y859" s="48" t="s">
        <v>269</v>
      </c>
    </row>
    <row r="860" spans="1:25">
      <c r="A860" s="59" t="s">
        <v>1437</v>
      </c>
      <c r="B860" s="56" t="s">
        <v>209</v>
      </c>
      <c r="C860" s="56" t="s">
        <v>250</v>
      </c>
      <c r="D860" s="54" t="s">
        <v>153</v>
      </c>
      <c r="E860" s="56">
        <v>11</v>
      </c>
      <c r="F860" s="56">
        <v>7</v>
      </c>
      <c r="G860" s="56">
        <v>6</v>
      </c>
      <c r="H860" s="56">
        <v>5</v>
      </c>
      <c r="I860" s="56">
        <v>5</v>
      </c>
      <c r="J860" s="56">
        <v>0</v>
      </c>
      <c r="K860" s="56">
        <v>34</v>
      </c>
      <c r="L860" s="48">
        <v>79004</v>
      </c>
      <c r="M860" s="48">
        <v>40971</v>
      </c>
      <c r="N860" s="48">
        <v>38033</v>
      </c>
      <c r="O860" s="68">
        <v>13.92334565338464</v>
      </c>
      <c r="P860" s="68">
        <v>8.8603108703356792</v>
      </c>
      <c r="Q860" s="68">
        <v>7.5945521745734395</v>
      </c>
      <c r="R860" s="68">
        <v>6.3287934788111997</v>
      </c>
      <c r="S860" s="68">
        <v>6.3287934788111997</v>
      </c>
      <c r="T860" s="68" t="s">
        <v>268</v>
      </c>
      <c r="U860" s="68">
        <v>43.035795655916154</v>
      </c>
      <c r="X860" s="69" t="b">
        <v>0</v>
      </c>
      <c r="Y860" s="48" t="s">
        <v>269</v>
      </c>
    </row>
    <row r="861" spans="1:25">
      <c r="A861" s="59" t="s">
        <v>1438</v>
      </c>
      <c r="B861" s="56" t="s">
        <v>209</v>
      </c>
      <c r="C861" s="56" t="s">
        <v>250</v>
      </c>
      <c r="D861" s="54" t="s">
        <v>97</v>
      </c>
      <c r="E861" s="56">
        <v>7</v>
      </c>
      <c r="F861" s="56">
        <v>11</v>
      </c>
      <c r="G861" s="56">
        <v>20</v>
      </c>
      <c r="H861" s="56">
        <v>26</v>
      </c>
      <c r="I861" s="56">
        <v>10</v>
      </c>
      <c r="J861" s="56">
        <v>10</v>
      </c>
      <c r="K861" s="56">
        <v>84</v>
      </c>
      <c r="L861" s="48">
        <v>79004</v>
      </c>
      <c r="M861" s="48">
        <v>40971</v>
      </c>
      <c r="N861" s="48">
        <v>38033</v>
      </c>
      <c r="O861" s="68">
        <v>8.8603108703356792</v>
      </c>
      <c r="P861" s="68">
        <v>13.92334565338464</v>
      </c>
      <c r="Q861" s="68">
        <v>25.315173915244799</v>
      </c>
      <c r="R861" s="68">
        <v>32.909726089818236</v>
      </c>
      <c r="S861" s="68">
        <v>12.657586957622399</v>
      </c>
      <c r="T861" s="68">
        <v>12.657586957622399</v>
      </c>
      <c r="U861" s="68">
        <v>106.32373044402814</v>
      </c>
      <c r="X861" s="69" t="b">
        <v>0</v>
      </c>
      <c r="Y861" s="48" t="s">
        <v>269</v>
      </c>
    </row>
    <row r="862" spans="1:25">
      <c r="A862" s="59" t="s">
        <v>1439</v>
      </c>
      <c r="B862" s="56" t="s">
        <v>209</v>
      </c>
      <c r="C862" s="56" t="s">
        <v>250</v>
      </c>
      <c r="D862" s="54" t="s">
        <v>285</v>
      </c>
      <c r="E862" s="56">
        <v>5</v>
      </c>
      <c r="F862" s="56">
        <v>5</v>
      </c>
      <c r="G862" s="56">
        <v>7</v>
      </c>
      <c r="H862" s="56">
        <v>5</v>
      </c>
      <c r="I862" s="56">
        <v>0</v>
      </c>
      <c r="J862" s="56">
        <v>0</v>
      </c>
      <c r="K862" s="56">
        <v>22</v>
      </c>
      <c r="L862" s="48">
        <v>79004</v>
      </c>
      <c r="M862" s="48">
        <v>40971</v>
      </c>
      <c r="N862" s="48">
        <v>38033</v>
      </c>
      <c r="O862" s="68">
        <v>6.3287934788111997</v>
      </c>
      <c r="P862" s="68">
        <v>6.3287934788111997</v>
      </c>
      <c r="Q862" s="68">
        <v>8.8603108703356792</v>
      </c>
      <c r="R862" s="68">
        <v>6.3287934788111997</v>
      </c>
      <c r="S862" s="68" t="s">
        <v>268</v>
      </c>
      <c r="T862" s="68" t="s">
        <v>268</v>
      </c>
      <c r="U862" s="68">
        <v>27.84669130676928</v>
      </c>
      <c r="X862" s="69" t="b">
        <v>0</v>
      </c>
      <c r="Y862" s="48" t="s">
        <v>269</v>
      </c>
    </row>
    <row r="863" spans="1:25">
      <c r="A863" s="59" t="s">
        <v>1440</v>
      </c>
      <c r="B863" s="56" t="s">
        <v>209</v>
      </c>
      <c r="C863" s="56" t="s">
        <v>250</v>
      </c>
      <c r="D863" s="54" t="s">
        <v>287</v>
      </c>
      <c r="E863" s="56">
        <v>7</v>
      </c>
      <c r="F863" s="56">
        <v>5</v>
      </c>
      <c r="G863" s="56">
        <v>13</v>
      </c>
      <c r="H863" s="56">
        <v>14</v>
      </c>
      <c r="I863" s="56">
        <v>11</v>
      </c>
      <c r="J863" s="56">
        <v>5</v>
      </c>
      <c r="K863" s="56">
        <v>55</v>
      </c>
      <c r="L863" s="48">
        <v>79004</v>
      </c>
      <c r="M863" s="48">
        <v>40971</v>
      </c>
      <c r="N863" s="48">
        <v>38033</v>
      </c>
      <c r="O863" s="68">
        <v>8.8603108703356792</v>
      </c>
      <c r="P863" s="68">
        <v>6.3287934788111997</v>
      </c>
      <c r="Q863" s="68">
        <v>16.454863044909118</v>
      </c>
      <c r="R863" s="68">
        <v>17.720621740671358</v>
      </c>
      <c r="S863" s="68">
        <v>13.92334565338464</v>
      </c>
      <c r="T863" s="68">
        <v>6.3287934788111997</v>
      </c>
      <c r="U863" s="68">
        <v>69.616728266923189</v>
      </c>
      <c r="X863" s="69" t="b">
        <v>0</v>
      </c>
      <c r="Y863" s="48" t="s">
        <v>269</v>
      </c>
    </row>
    <row r="864" spans="1:25">
      <c r="A864" s="59" t="s">
        <v>1441</v>
      </c>
      <c r="B864" s="56" t="s">
        <v>209</v>
      </c>
      <c r="C864" s="56" t="s">
        <v>250</v>
      </c>
      <c r="D864" s="54" t="s">
        <v>126</v>
      </c>
      <c r="E864" s="56">
        <v>5</v>
      </c>
      <c r="F864" s="56">
        <v>0</v>
      </c>
      <c r="G864" s="56">
        <v>0</v>
      </c>
      <c r="H864" s="56">
        <v>0</v>
      </c>
      <c r="I864" s="56">
        <v>0</v>
      </c>
      <c r="J864" s="56">
        <v>0</v>
      </c>
      <c r="K864" s="56">
        <v>5</v>
      </c>
      <c r="L864" s="48">
        <v>79004</v>
      </c>
      <c r="M864" s="48">
        <v>40971</v>
      </c>
      <c r="N864" s="48">
        <v>38033</v>
      </c>
      <c r="O864" s="68">
        <v>6.3287934788111997</v>
      </c>
      <c r="P864" s="68" t="s">
        <v>268</v>
      </c>
      <c r="Q864" s="68" t="s">
        <v>268</v>
      </c>
      <c r="R864" s="68" t="s">
        <v>268</v>
      </c>
      <c r="S864" s="68" t="s">
        <v>268</v>
      </c>
      <c r="T864" s="68" t="s">
        <v>268</v>
      </c>
      <c r="U864" s="68">
        <v>6.3287934788111997</v>
      </c>
      <c r="X864" s="69" t="b">
        <v>0</v>
      </c>
      <c r="Y864" s="48" t="s">
        <v>269</v>
      </c>
    </row>
    <row r="865" spans="1:25">
      <c r="A865" s="59" t="s">
        <v>1442</v>
      </c>
      <c r="B865" s="56" t="s">
        <v>209</v>
      </c>
      <c r="C865" s="56" t="s">
        <v>250</v>
      </c>
      <c r="D865" s="54" t="s">
        <v>159</v>
      </c>
      <c r="E865" s="56">
        <v>0</v>
      </c>
      <c r="F865" s="56">
        <v>0</v>
      </c>
      <c r="G865" s="56">
        <v>0</v>
      </c>
      <c r="H865" s="56">
        <v>0</v>
      </c>
      <c r="I865" s="56">
        <v>0</v>
      </c>
      <c r="J865" s="56">
        <v>0</v>
      </c>
      <c r="K865" s="56">
        <v>0</v>
      </c>
      <c r="L865" s="48">
        <v>79004</v>
      </c>
      <c r="M865" s="48">
        <v>40971</v>
      </c>
      <c r="N865" s="48">
        <v>38033</v>
      </c>
      <c r="O865" s="68" t="s">
        <v>268</v>
      </c>
      <c r="P865" s="68" t="s">
        <v>268</v>
      </c>
      <c r="Q865" s="68" t="s">
        <v>268</v>
      </c>
      <c r="R865" s="68" t="s">
        <v>268</v>
      </c>
      <c r="S865" s="68" t="s">
        <v>268</v>
      </c>
      <c r="T865" s="68" t="s">
        <v>268</v>
      </c>
      <c r="U865" s="68" t="s">
        <v>268</v>
      </c>
      <c r="X865" s="69" t="b">
        <v>0</v>
      </c>
      <c r="Y865" s="48" t="s">
        <v>269</v>
      </c>
    </row>
    <row r="866" spans="1:25">
      <c r="A866" s="59" t="s">
        <v>1443</v>
      </c>
      <c r="B866" s="56" t="s">
        <v>209</v>
      </c>
      <c r="C866" s="56" t="s">
        <v>250</v>
      </c>
      <c r="D866" s="54" t="s">
        <v>162</v>
      </c>
      <c r="E866" s="56">
        <v>52</v>
      </c>
      <c r="F866" s="56">
        <v>53</v>
      </c>
      <c r="G866" s="56">
        <v>108</v>
      </c>
      <c r="H866" s="56">
        <v>100</v>
      </c>
      <c r="I866" s="56">
        <v>27</v>
      </c>
      <c r="J866" s="56">
        <v>7</v>
      </c>
      <c r="K866" s="56">
        <v>347</v>
      </c>
      <c r="L866" s="48">
        <v>79004</v>
      </c>
      <c r="M866" s="48">
        <v>40971</v>
      </c>
      <c r="N866" s="48">
        <v>38033</v>
      </c>
      <c r="O866" s="68">
        <v>136.72337180869246</v>
      </c>
      <c r="P866" s="68">
        <v>139.35266742039809</v>
      </c>
      <c r="Q866" s="68">
        <v>283.96392606420739</v>
      </c>
      <c r="R866" s="68">
        <v>262.92956117056241</v>
      </c>
      <c r="S866" s="68">
        <v>70.990981516051846</v>
      </c>
      <c r="T866" s="68">
        <v>18.405069281939369</v>
      </c>
      <c r="U866" s="68">
        <v>912.36557726185151</v>
      </c>
      <c r="X866" s="69" t="b">
        <v>0</v>
      </c>
      <c r="Y866" s="48" t="s">
        <v>269</v>
      </c>
    </row>
    <row r="867" spans="1:25">
      <c r="A867" s="59" t="s">
        <v>1444</v>
      </c>
      <c r="B867" s="56" t="s">
        <v>209</v>
      </c>
      <c r="C867" s="56" t="s">
        <v>250</v>
      </c>
      <c r="D867" s="54" t="s">
        <v>140</v>
      </c>
      <c r="E867" s="56">
        <v>5</v>
      </c>
      <c r="F867" s="56">
        <v>5</v>
      </c>
      <c r="G867" s="56">
        <v>0</v>
      </c>
      <c r="H867" s="56">
        <v>0</v>
      </c>
      <c r="I867" s="56">
        <v>5</v>
      </c>
      <c r="J867" s="56">
        <v>0</v>
      </c>
      <c r="K867" s="56">
        <v>15</v>
      </c>
      <c r="L867" s="48">
        <v>79004</v>
      </c>
      <c r="M867" s="48">
        <v>40971</v>
      </c>
      <c r="N867" s="48">
        <v>38033</v>
      </c>
      <c r="O867" s="68">
        <v>6.3287934788111997</v>
      </c>
      <c r="P867" s="68">
        <v>6.3287934788111997</v>
      </c>
      <c r="Q867" s="68" t="s">
        <v>268</v>
      </c>
      <c r="R867" s="68" t="s">
        <v>268</v>
      </c>
      <c r="S867" s="68">
        <v>6.3287934788111997</v>
      </c>
      <c r="T867" s="68" t="s">
        <v>268</v>
      </c>
      <c r="U867" s="68">
        <v>18.986380436433599</v>
      </c>
      <c r="X867" s="69" t="b">
        <v>0</v>
      </c>
      <c r="Y867" s="48" t="s">
        <v>269</v>
      </c>
    </row>
    <row r="868" spans="1:25">
      <c r="A868" s="59" t="s">
        <v>1445</v>
      </c>
      <c r="B868" s="56" t="s">
        <v>209</v>
      </c>
      <c r="C868" s="56" t="s">
        <v>250</v>
      </c>
      <c r="D868" s="54" t="s">
        <v>58</v>
      </c>
      <c r="E868" s="56">
        <v>0</v>
      </c>
      <c r="F868" s="56">
        <v>5</v>
      </c>
      <c r="G868" s="56">
        <v>5</v>
      </c>
      <c r="H868" s="56">
        <v>5</v>
      </c>
      <c r="I868" s="56">
        <v>0</v>
      </c>
      <c r="J868" s="56">
        <v>0</v>
      </c>
      <c r="K868" s="56">
        <v>15</v>
      </c>
      <c r="L868" s="48">
        <v>79004</v>
      </c>
      <c r="M868" s="48">
        <v>40971</v>
      </c>
      <c r="N868" s="48">
        <v>38033</v>
      </c>
      <c r="O868" s="68" t="s">
        <v>268</v>
      </c>
      <c r="P868" s="68">
        <v>6.3287934788111997</v>
      </c>
      <c r="Q868" s="68">
        <v>6.3287934788111997</v>
      </c>
      <c r="R868" s="68">
        <v>6.3287934788111997</v>
      </c>
      <c r="S868" s="68" t="s">
        <v>268</v>
      </c>
      <c r="T868" s="68" t="s">
        <v>268</v>
      </c>
      <c r="U868" s="68">
        <v>18.986380436433599</v>
      </c>
      <c r="X868" s="69" t="b">
        <v>0</v>
      </c>
      <c r="Y868" s="48" t="s">
        <v>269</v>
      </c>
    </row>
    <row r="869" spans="1:25">
      <c r="A869" s="59" t="s">
        <v>1446</v>
      </c>
      <c r="B869" s="56" t="s">
        <v>209</v>
      </c>
      <c r="C869" s="56" t="s">
        <v>250</v>
      </c>
      <c r="D869" s="54" t="s">
        <v>62</v>
      </c>
      <c r="E869" s="56">
        <v>16</v>
      </c>
      <c r="F869" s="56">
        <v>13</v>
      </c>
      <c r="G869" s="56">
        <v>46</v>
      </c>
      <c r="H869" s="56">
        <v>44</v>
      </c>
      <c r="I869" s="56">
        <v>25</v>
      </c>
      <c r="J869" s="56">
        <v>19</v>
      </c>
      <c r="K869" s="56">
        <v>163</v>
      </c>
      <c r="L869" s="48">
        <v>79004</v>
      </c>
      <c r="M869" s="48">
        <v>40971</v>
      </c>
      <c r="N869" s="48">
        <v>38033</v>
      </c>
      <c r="O869" s="68">
        <v>20.25213913219584</v>
      </c>
      <c r="P869" s="68">
        <v>16.454863044909118</v>
      </c>
      <c r="Q869" s="68">
        <v>58.224900005063034</v>
      </c>
      <c r="R869" s="68">
        <v>55.69338261353856</v>
      </c>
      <c r="S869" s="68">
        <v>31.643967394055995</v>
      </c>
      <c r="T869" s="68">
        <v>24.049415219482558</v>
      </c>
      <c r="U869" s="68">
        <v>206.31866740924511</v>
      </c>
      <c r="X869" s="69" t="b">
        <v>0</v>
      </c>
      <c r="Y869" s="48" t="s">
        <v>269</v>
      </c>
    </row>
    <row r="870" spans="1:25">
      <c r="A870" s="59" t="s">
        <v>1447</v>
      </c>
      <c r="B870" s="56" t="s">
        <v>209</v>
      </c>
      <c r="C870" s="56" t="s">
        <v>250</v>
      </c>
      <c r="D870" s="54" t="s">
        <v>272</v>
      </c>
      <c r="E870" s="56">
        <v>5</v>
      </c>
      <c r="F870" s="56">
        <v>8</v>
      </c>
      <c r="G870" s="56">
        <v>13</v>
      </c>
      <c r="H870" s="56">
        <v>17</v>
      </c>
      <c r="I870" s="56">
        <v>9</v>
      </c>
      <c r="J870" s="56">
        <v>5</v>
      </c>
      <c r="K870" s="56">
        <v>57</v>
      </c>
      <c r="L870" s="48">
        <v>79004</v>
      </c>
      <c r="M870" s="48">
        <v>40971</v>
      </c>
      <c r="N870" s="48">
        <v>38033</v>
      </c>
      <c r="O870" s="68">
        <v>6.3287934788111997</v>
      </c>
      <c r="P870" s="68">
        <v>10.12606956609792</v>
      </c>
      <c r="Q870" s="68">
        <v>16.454863044909118</v>
      </c>
      <c r="R870" s="68">
        <v>21.517897827958077</v>
      </c>
      <c r="S870" s="68">
        <v>11.391828261860159</v>
      </c>
      <c r="T870" s="68">
        <v>6.3287934788111997</v>
      </c>
      <c r="U870" s="68">
        <v>72.148245658447678</v>
      </c>
      <c r="X870" s="69" t="b">
        <v>0</v>
      </c>
      <c r="Y870" s="48" t="s">
        <v>269</v>
      </c>
    </row>
    <row r="871" spans="1:25">
      <c r="A871" s="59" t="s">
        <v>1448</v>
      </c>
      <c r="B871" s="56" t="s">
        <v>213</v>
      </c>
      <c r="C871" s="56" t="s">
        <v>251</v>
      </c>
      <c r="D871" s="54" t="s">
        <v>198</v>
      </c>
      <c r="E871" s="56">
        <v>0</v>
      </c>
      <c r="F871" s="56">
        <v>0</v>
      </c>
      <c r="G871" s="56">
        <v>0</v>
      </c>
      <c r="H871" s="56">
        <v>0</v>
      </c>
      <c r="I871" s="56">
        <v>5</v>
      </c>
      <c r="J871" s="56">
        <v>0</v>
      </c>
      <c r="K871" s="56">
        <v>5</v>
      </c>
      <c r="L871" s="48">
        <v>51116</v>
      </c>
      <c r="M871" s="48">
        <v>25576</v>
      </c>
      <c r="N871" s="48">
        <v>25540</v>
      </c>
      <c r="O871" s="68" t="s">
        <v>268</v>
      </c>
      <c r="P871" s="68" t="s">
        <v>268</v>
      </c>
      <c r="Q871" s="68" t="s">
        <v>268</v>
      </c>
      <c r="R871" s="68" t="s">
        <v>268</v>
      </c>
      <c r="S871" s="68">
        <v>9.7816730573597308</v>
      </c>
      <c r="T871" s="68" t="s">
        <v>268</v>
      </c>
      <c r="U871" s="68">
        <v>9.7816730573597308</v>
      </c>
      <c r="X871" s="69" t="b">
        <v>0</v>
      </c>
      <c r="Y871" s="48" t="s">
        <v>269</v>
      </c>
    </row>
    <row r="872" spans="1:25">
      <c r="A872" s="59" t="s">
        <v>1449</v>
      </c>
      <c r="B872" s="56" t="s">
        <v>213</v>
      </c>
      <c r="C872" s="56" t="s">
        <v>251</v>
      </c>
      <c r="D872" s="54" t="s">
        <v>52</v>
      </c>
      <c r="E872" s="56">
        <v>22</v>
      </c>
      <c r="F872" s="56">
        <v>25</v>
      </c>
      <c r="G872" s="56">
        <v>65</v>
      </c>
      <c r="H872" s="56">
        <v>77</v>
      </c>
      <c r="I872" s="56">
        <v>61</v>
      </c>
      <c r="J872" s="56">
        <v>27</v>
      </c>
      <c r="K872" s="56">
        <v>277</v>
      </c>
      <c r="L872" s="48">
        <v>51116</v>
      </c>
      <c r="M872" s="48">
        <v>25576</v>
      </c>
      <c r="N872" s="48">
        <v>25540</v>
      </c>
      <c r="O872" s="68">
        <v>86.018142008132628</v>
      </c>
      <c r="P872" s="68">
        <v>97.747888645605258</v>
      </c>
      <c r="Q872" s="68">
        <v>254.14451047857366</v>
      </c>
      <c r="R872" s="68">
        <v>301.06349702846421</v>
      </c>
      <c r="S872" s="68">
        <v>238.50484829527684</v>
      </c>
      <c r="T872" s="68">
        <v>105.56771973725368</v>
      </c>
      <c r="U872" s="68">
        <v>1083.0466061933062</v>
      </c>
      <c r="X872" s="69" t="b">
        <v>0</v>
      </c>
      <c r="Y872" s="48" t="s">
        <v>269</v>
      </c>
    </row>
    <row r="873" spans="1:25">
      <c r="A873" s="59" t="s">
        <v>1450</v>
      </c>
      <c r="B873" s="56" t="s">
        <v>213</v>
      </c>
      <c r="C873" s="56" t="s">
        <v>251</v>
      </c>
      <c r="D873" s="54" t="s">
        <v>67</v>
      </c>
      <c r="E873" s="56">
        <v>0</v>
      </c>
      <c r="F873" s="56">
        <v>5</v>
      </c>
      <c r="G873" s="56">
        <v>5</v>
      </c>
      <c r="H873" s="56">
        <v>7</v>
      </c>
      <c r="I873" s="56">
        <v>7</v>
      </c>
      <c r="J873" s="56">
        <v>0</v>
      </c>
      <c r="K873" s="56">
        <v>24</v>
      </c>
      <c r="L873" s="48">
        <v>51116</v>
      </c>
      <c r="M873" s="48">
        <v>25576</v>
      </c>
      <c r="N873" s="48">
        <v>25540</v>
      </c>
      <c r="O873" s="68" t="s">
        <v>268</v>
      </c>
      <c r="P873" s="68">
        <v>19.549577729121051</v>
      </c>
      <c r="Q873" s="68">
        <v>19.549577729121051</v>
      </c>
      <c r="R873" s="68">
        <v>27.369408820769472</v>
      </c>
      <c r="S873" s="68">
        <v>27.369408820769472</v>
      </c>
      <c r="T873" s="68" t="s">
        <v>268</v>
      </c>
      <c r="U873" s="68">
        <v>93.837973099781053</v>
      </c>
      <c r="X873" s="69" t="b">
        <v>0</v>
      </c>
      <c r="Y873" s="48" t="s">
        <v>269</v>
      </c>
    </row>
    <row r="874" spans="1:25">
      <c r="A874" s="59" t="s">
        <v>1451</v>
      </c>
      <c r="B874" s="56" t="s">
        <v>213</v>
      </c>
      <c r="C874" s="56" t="s">
        <v>251</v>
      </c>
      <c r="D874" s="54" t="s">
        <v>277</v>
      </c>
      <c r="E874" s="56">
        <v>0</v>
      </c>
      <c r="F874" s="56">
        <v>0</v>
      </c>
      <c r="G874" s="56">
        <v>0</v>
      </c>
      <c r="H874" s="56">
        <v>0</v>
      </c>
      <c r="I874" s="56">
        <v>0</v>
      </c>
      <c r="J874" s="56">
        <v>0</v>
      </c>
      <c r="K874" s="56">
        <v>0</v>
      </c>
      <c r="L874" s="48">
        <v>51116</v>
      </c>
      <c r="M874" s="48">
        <v>25576</v>
      </c>
      <c r="N874" s="48">
        <v>25540</v>
      </c>
      <c r="O874" s="68" t="s">
        <v>268</v>
      </c>
      <c r="P874" s="68" t="s">
        <v>268</v>
      </c>
      <c r="Q874" s="68" t="s">
        <v>268</v>
      </c>
      <c r="R874" s="68" t="s">
        <v>268</v>
      </c>
      <c r="S874" s="68" t="s">
        <v>268</v>
      </c>
      <c r="T874" s="68" t="s">
        <v>268</v>
      </c>
      <c r="U874" s="68" t="s">
        <v>268</v>
      </c>
      <c r="X874" s="69" t="b">
        <v>0</v>
      </c>
      <c r="Y874" s="48" t="s">
        <v>269</v>
      </c>
    </row>
    <row r="875" spans="1:25">
      <c r="A875" s="59" t="s">
        <v>1452</v>
      </c>
      <c r="B875" s="56" t="s">
        <v>213</v>
      </c>
      <c r="C875" s="56" t="s">
        <v>251</v>
      </c>
      <c r="D875" s="54" t="s">
        <v>199</v>
      </c>
      <c r="E875" s="56">
        <v>0</v>
      </c>
      <c r="F875" s="56">
        <v>5</v>
      </c>
      <c r="G875" s="56">
        <v>0</v>
      </c>
      <c r="H875" s="56">
        <v>0</v>
      </c>
      <c r="I875" s="56">
        <v>0</v>
      </c>
      <c r="J875" s="56">
        <v>0</v>
      </c>
      <c r="K875" s="56">
        <v>5</v>
      </c>
      <c r="L875" s="48">
        <v>51116</v>
      </c>
      <c r="M875" s="48">
        <v>25576</v>
      </c>
      <c r="N875" s="48">
        <v>25540</v>
      </c>
      <c r="O875" s="68" t="s">
        <v>268</v>
      </c>
      <c r="P875" s="68">
        <v>9.7816730573597308</v>
      </c>
      <c r="Q875" s="68" t="s">
        <v>268</v>
      </c>
      <c r="R875" s="68" t="s">
        <v>268</v>
      </c>
      <c r="S875" s="68" t="s">
        <v>268</v>
      </c>
      <c r="T875" s="68" t="s">
        <v>268</v>
      </c>
      <c r="U875" s="68">
        <v>9.7816730573597308</v>
      </c>
      <c r="X875" s="69" t="b">
        <v>0</v>
      </c>
      <c r="Y875" s="48" t="s">
        <v>269</v>
      </c>
    </row>
    <row r="876" spans="1:25">
      <c r="A876" s="59" t="s">
        <v>1453</v>
      </c>
      <c r="B876" s="56" t="s">
        <v>213</v>
      </c>
      <c r="C876" s="56" t="s">
        <v>251</v>
      </c>
      <c r="D876" s="54" t="s">
        <v>149</v>
      </c>
      <c r="E876" s="56">
        <v>0</v>
      </c>
      <c r="F876" s="56">
        <v>0</v>
      </c>
      <c r="G876" s="56">
        <v>0</v>
      </c>
      <c r="H876" s="56">
        <v>0</v>
      </c>
      <c r="I876" s="56">
        <v>0</v>
      </c>
      <c r="J876" s="56">
        <v>0</v>
      </c>
      <c r="K876" s="56">
        <v>0</v>
      </c>
      <c r="L876" s="48">
        <v>51116</v>
      </c>
      <c r="M876" s="48">
        <v>25576</v>
      </c>
      <c r="N876" s="48">
        <v>25540</v>
      </c>
      <c r="O876" s="68" t="s">
        <v>268</v>
      </c>
      <c r="P876" s="68" t="s">
        <v>268</v>
      </c>
      <c r="Q876" s="68" t="s">
        <v>268</v>
      </c>
      <c r="R876" s="68" t="s">
        <v>268</v>
      </c>
      <c r="S876" s="68" t="s">
        <v>268</v>
      </c>
      <c r="T876" s="68" t="s">
        <v>268</v>
      </c>
      <c r="U876" s="68" t="s">
        <v>268</v>
      </c>
      <c r="X876" s="69" t="b">
        <v>0</v>
      </c>
      <c r="Y876" s="48" t="s">
        <v>269</v>
      </c>
    </row>
    <row r="877" spans="1:25">
      <c r="A877" s="59" t="s">
        <v>1454</v>
      </c>
      <c r="B877" s="56" t="s">
        <v>213</v>
      </c>
      <c r="C877" s="56" t="s">
        <v>251</v>
      </c>
      <c r="D877" s="54" t="s">
        <v>93</v>
      </c>
      <c r="E877" s="56">
        <v>0</v>
      </c>
      <c r="F877" s="56">
        <v>0</v>
      </c>
      <c r="G877" s="56">
        <v>0</v>
      </c>
      <c r="H877" s="56">
        <v>0</v>
      </c>
      <c r="I877" s="56">
        <v>0</v>
      </c>
      <c r="J877" s="56">
        <v>0</v>
      </c>
      <c r="K877" s="56">
        <v>0</v>
      </c>
      <c r="L877" s="48">
        <v>51116</v>
      </c>
      <c r="M877" s="48">
        <v>25576</v>
      </c>
      <c r="N877" s="48">
        <v>25540</v>
      </c>
      <c r="O877" s="68" t="s">
        <v>268</v>
      </c>
      <c r="P877" s="68" t="s">
        <v>268</v>
      </c>
      <c r="Q877" s="68" t="s">
        <v>268</v>
      </c>
      <c r="R877" s="68" t="s">
        <v>268</v>
      </c>
      <c r="S877" s="68" t="s">
        <v>268</v>
      </c>
      <c r="T877" s="68" t="s">
        <v>268</v>
      </c>
      <c r="U877" s="68" t="s">
        <v>268</v>
      </c>
      <c r="X877" s="69" t="b">
        <v>0</v>
      </c>
      <c r="Y877" s="48" t="s">
        <v>269</v>
      </c>
    </row>
    <row r="878" spans="1:25">
      <c r="A878" s="59" t="s">
        <v>1455</v>
      </c>
      <c r="B878" s="56" t="s">
        <v>213</v>
      </c>
      <c r="C878" s="56" t="s">
        <v>251</v>
      </c>
      <c r="D878" s="54" t="s">
        <v>152</v>
      </c>
      <c r="E878" s="56">
        <v>0</v>
      </c>
      <c r="F878" s="56">
        <v>0</v>
      </c>
      <c r="G878" s="56">
        <v>0</v>
      </c>
      <c r="H878" s="56">
        <v>0</v>
      </c>
      <c r="I878" s="56">
        <v>0</v>
      </c>
      <c r="J878" s="56">
        <v>0</v>
      </c>
      <c r="K878" s="56">
        <v>0</v>
      </c>
      <c r="L878" s="48">
        <v>51116</v>
      </c>
      <c r="M878" s="48">
        <v>25576</v>
      </c>
      <c r="N878" s="48">
        <v>25540</v>
      </c>
      <c r="O878" s="68" t="s">
        <v>268</v>
      </c>
      <c r="P878" s="68" t="s">
        <v>268</v>
      </c>
      <c r="Q878" s="68" t="s">
        <v>268</v>
      </c>
      <c r="R878" s="68" t="s">
        <v>268</v>
      </c>
      <c r="S878" s="68" t="s">
        <v>268</v>
      </c>
      <c r="T878" s="68" t="s">
        <v>268</v>
      </c>
      <c r="U878" s="68" t="s">
        <v>268</v>
      </c>
      <c r="X878" s="69" t="b">
        <v>0</v>
      </c>
      <c r="Y878" s="48" t="s">
        <v>269</v>
      </c>
    </row>
    <row r="879" spans="1:25">
      <c r="A879" s="59" t="s">
        <v>1456</v>
      </c>
      <c r="B879" s="56" t="s">
        <v>213</v>
      </c>
      <c r="C879" s="56" t="s">
        <v>251</v>
      </c>
      <c r="D879" s="54" t="s">
        <v>153</v>
      </c>
      <c r="E879" s="56">
        <v>0</v>
      </c>
      <c r="F879" s="56">
        <v>0</v>
      </c>
      <c r="G879" s="56">
        <v>5</v>
      </c>
      <c r="H879" s="56">
        <v>5</v>
      </c>
      <c r="I879" s="56">
        <v>0</v>
      </c>
      <c r="J879" s="56">
        <v>0</v>
      </c>
      <c r="K879" s="56">
        <v>10</v>
      </c>
      <c r="L879" s="48">
        <v>51116</v>
      </c>
      <c r="M879" s="48">
        <v>25576</v>
      </c>
      <c r="N879" s="48">
        <v>25540</v>
      </c>
      <c r="O879" s="68" t="s">
        <v>268</v>
      </c>
      <c r="P879" s="68" t="s">
        <v>268</v>
      </c>
      <c r="Q879" s="68">
        <v>9.7816730573597308</v>
      </c>
      <c r="R879" s="68">
        <v>9.7816730573597308</v>
      </c>
      <c r="S879" s="68" t="s">
        <v>268</v>
      </c>
      <c r="T879" s="68" t="s">
        <v>268</v>
      </c>
      <c r="U879" s="68">
        <v>19.563346114719462</v>
      </c>
      <c r="X879" s="69" t="b">
        <v>0</v>
      </c>
      <c r="Y879" s="48" t="s">
        <v>269</v>
      </c>
    </row>
    <row r="880" spans="1:25">
      <c r="A880" s="59" t="s">
        <v>1457</v>
      </c>
      <c r="B880" s="56" t="s">
        <v>213</v>
      </c>
      <c r="C880" s="56" t="s">
        <v>251</v>
      </c>
      <c r="D880" s="54" t="s">
        <v>97</v>
      </c>
      <c r="E880" s="56">
        <v>0</v>
      </c>
      <c r="F880" s="56">
        <v>5</v>
      </c>
      <c r="G880" s="56">
        <v>8</v>
      </c>
      <c r="H880" s="56">
        <v>12</v>
      </c>
      <c r="I880" s="56">
        <v>7</v>
      </c>
      <c r="J880" s="56">
        <v>0</v>
      </c>
      <c r="K880" s="56">
        <v>32</v>
      </c>
      <c r="L880" s="48">
        <v>51116</v>
      </c>
      <c r="M880" s="48">
        <v>25576</v>
      </c>
      <c r="N880" s="48">
        <v>25540</v>
      </c>
      <c r="O880" s="68" t="s">
        <v>268</v>
      </c>
      <c r="P880" s="68">
        <v>9.7816730573597308</v>
      </c>
      <c r="Q880" s="68">
        <v>15.65067689177557</v>
      </c>
      <c r="R880" s="68">
        <v>23.476015337663352</v>
      </c>
      <c r="S880" s="68">
        <v>13.694342280303623</v>
      </c>
      <c r="T880" s="68" t="s">
        <v>268</v>
      </c>
      <c r="U880" s="68">
        <v>62.602707567102279</v>
      </c>
      <c r="X880" s="69" t="b">
        <v>0</v>
      </c>
      <c r="Y880" s="48" t="s">
        <v>269</v>
      </c>
    </row>
    <row r="881" spans="1:25">
      <c r="A881" s="59" t="s">
        <v>1458</v>
      </c>
      <c r="B881" s="56" t="s">
        <v>213</v>
      </c>
      <c r="C881" s="56" t="s">
        <v>251</v>
      </c>
      <c r="D881" s="54" t="s">
        <v>285</v>
      </c>
      <c r="E881" s="56">
        <v>0</v>
      </c>
      <c r="F881" s="56">
        <v>0</v>
      </c>
      <c r="G881" s="56">
        <v>0</v>
      </c>
      <c r="H881" s="56">
        <v>5</v>
      </c>
      <c r="I881" s="56">
        <v>0</v>
      </c>
      <c r="J881" s="56">
        <v>0</v>
      </c>
      <c r="K881" s="56">
        <v>5</v>
      </c>
      <c r="L881" s="48">
        <v>51116</v>
      </c>
      <c r="M881" s="48">
        <v>25576</v>
      </c>
      <c r="N881" s="48">
        <v>25540</v>
      </c>
      <c r="O881" s="68" t="s">
        <v>268</v>
      </c>
      <c r="P881" s="68" t="s">
        <v>268</v>
      </c>
      <c r="Q881" s="68" t="s">
        <v>268</v>
      </c>
      <c r="R881" s="68">
        <v>9.7816730573597308</v>
      </c>
      <c r="S881" s="68" t="s">
        <v>268</v>
      </c>
      <c r="T881" s="68" t="s">
        <v>268</v>
      </c>
      <c r="U881" s="68">
        <v>9.7816730573597308</v>
      </c>
      <c r="X881" s="69" t="b">
        <v>0</v>
      </c>
      <c r="Y881" s="48" t="s">
        <v>269</v>
      </c>
    </row>
    <row r="882" spans="1:25">
      <c r="A882" s="59" t="s">
        <v>1459</v>
      </c>
      <c r="B882" s="56" t="s">
        <v>213</v>
      </c>
      <c r="C882" s="56" t="s">
        <v>251</v>
      </c>
      <c r="D882" s="54" t="s">
        <v>287</v>
      </c>
      <c r="E882" s="56">
        <v>6</v>
      </c>
      <c r="F882" s="56">
        <v>0</v>
      </c>
      <c r="G882" s="56">
        <v>9</v>
      </c>
      <c r="H882" s="56">
        <v>6</v>
      </c>
      <c r="I882" s="56">
        <v>0</v>
      </c>
      <c r="J882" s="56">
        <v>0</v>
      </c>
      <c r="K882" s="56">
        <v>21</v>
      </c>
      <c r="L882" s="48">
        <v>51116</v>
      </c>
      <c r="M882" s="48">
        <v>25576</v>
      </c>
      <c r="N882" s="48">
        <v>25540</v>
      </c>
      <c r="O882" s="68">
        <v>11.738007668831676</v>
      </c>
      <c r="P882" s="68" t="s">
        <v>268</v>
      </c>
      <c r="Q882" s="68">
        <v>17.607011503247517</v>
      </c>
      <c r="R882" s="68">
        <v>11.738007668831676</v>
      </c>
      <c r="S882" s="68" t="s">
        <v>268</v>
      </c>
      <c r="T882" s="68" t="s">
        <v>268</v>
      </c>
      <c r="U882" s="68">
        <v>41.083026840910868</v>
      </c>
      <c r="X882" s="69" t="b">
        <v>0</v>
      </c>
      <c r="Y882" s="48" t="s">
        <v>269</v>
      </c>
    </row>
    <row r="883" spans="1:25">
      <c r="A883" s="59" t="s">
        <v>1460</v>
      </c>
      <c r="B883" s="56" t="s">
        <v>213</v>
      </c>
      <c r="C883" s="56" t="s">
        <v>251</v>
      </c>
      <c r="D883" s="54" t="s">
        <v>126</v>
      </c>
      <c r="E883" s="56">
        <v>0</v>
      </c>
      <c r="F883" s="56">
        <v>0</v>
      </c>
      <c r="G883" s="56">
        <v>0</v>
      </c>
      <c r="H883" s="56">
        <v>0</v>
      </c>
      <c r="I883" s="56">
        <v>0</v>
      </c>
      <c r="J883" s="56">
        <v>0</v>
      </c>
      <c r="K883" s="56">
        <v>0</v>
      </c>
      <c r="L883" s="48">
        <v>51116</v>
      </c>
      <c r="M883" s="48">
        <v>25576</v>
      </c>
      <c r="N883" s="48">
        <v>25540</v>
      </c>
      <c r="O883" s="68" t="s">
        <v>268</v>
      </c>
      <c r="P883" s="68" t="s">
        <v>268</v>
      </c>
      <c r="Q883" s="68" t="s">
        <v>268</v>
      </c>
      <c r="R883" s="68" t="s">
        <v>268</v>
      </c>
      <c r="S883" s="68" t="s">
        <v>268</v>
      </c>
      <c r="T883" s="68" t="s">
        <v>268</v>
      </c>
      <c r="U883" s="68" t="s">
        <v>268</v>
      </c>
      <c r="X883" s="69" t="b">
        <v>0</v>
      </c>
      <c r="Y883" s="48" t="s">
        <v>269</v>
      </c>
    </row>
    <row r="884" spans="1:25">
      <c r="A884" s="59" t="s">
        <v>1461</v>
      </c>
      <c r="B884" s="56" t="s">
        <v>213</v>
      </c>
      <c r="C884" s="56" t="s">
        <v>251</v>
      </c>
      <c r="D884" s="54" t="s">
        <v>130</v>
      </c>
      <c r="E884" s="56">
        <v>0</v>
      </c>
      <c r="F884" s="56">
        <v>0</v>
      </c>
      <c r="G884" s="56">
        <v>6</v>
      </c>
      <c r="H884" s="56">
        <v>5</v>
      </c>
      <c r="I884" s="56">
        <v>0</v>
      </c>
      <c r="J884" s="56">
        <v>0</v>
      </c>
      <c r="K884" s="56">
        <v>11</v>
      </c>
      <c r="L884" s="48">
        <v>51116</v>
      </c>
      <c r="M884" s="48">
        <v>25576</v>
      </c>
      <c r="N884" s="48">
        <v>25540</v>
      </c>
      <c r="O884" s="68" t="s">
        <v>268</v>
      </c>
      <c r="P884" s="68" t="s">
        <v>268</v>
      </c>
      <c r="Q884" s="68">
        <v>23.459493274945263</v>
      </c>
      <c r="R884" s="68">
        <v>19.549577729121051</v>
      </c>
      <c r="S884" s="68" t="s">
        <v>268</v>
      </c>
      <c r="T884" s="68" t="s">
        <v>268</v>
      </c>
      <c r="U884" s="68">
        <v>43.009071004066314</v>
      </c>
      <c r="X884" s="69" t="b">
        <v>0</v>
      </c>
      <c r="Y884" s="48" t="s">
        <v>269</v>
      </c>
    </row>
    <row r="885" spans="1:25">
      <c r="A885" s="59" t="s">
        <v>1462</v>
      </c>
      <c r="B885" s="56" t="s">
        <v>213</v>
      </c>
      <c r="C885" s="56" t="s">
        <v>251</v>
      </c>
      <c r="D885" s="54" t="s">
        <v>159</v>
      </c>
      <c r="E885" s="56">
        <v>0</v>
      </c>
      <c r="F885" s="56">
        <v>0</v>
      </c>
      <c r="G885" s="56">
        <v>0</v>
      </c>
      <c r="H885" s="56">
        <v>0</v>
      </c>
      <c r="I885" s="56">
        <v>0</v>
      </c>
      <c r="J885" s="56">
        <v>0</v>
      </c>
      <c r="K885" s="56">
        <v>0</v>
      </c>
      <c r="L885" s="48">
        <v>51116</v>
      </c>
      <c r="M885" s="48">
        <v>25576</v>
      </c>
      <c r="N885" s="48">
        <v>25540</v>
      </c>
      <c r="O885" s="68" t="s">
        <v>268</v>
      </c>
      <c r="P885" s="68" t="s">
        <v>268</v>
      </c>
      <c r="Q885" s="68" t="s">
        <v>268</v>
      </c>
      <c r="R885" s="68" t="s">
        <v>268</v>
      </c>
      <c r="S885" s="68" t="s">
        <v>268</v>
      </c>
      <c r="T885" s="68" t="s">
        <v>268</v>
      </c>
      <c r="U885" s="68" t="s">
        <v>268</v>
      </c>
      <c r="X885" s="69" t="b">
        <v>0</v>
      </c>
      <c r="Y885" s="48" t="s">
        <v>269</v>
      </c>
    </row>
    <row r="886" spans="1:25">
      <c r="A886" s="59" t="s">
        <v>1463</v>
      </c>
      <c r="B886" s="56" t="s">
        <v>213</v>
      </c>
      <c r="C886" s="56" t="s">
        <v>251</v>
      </c>
      <c r="D886" s="54" t="s">
        <v>140</v>
      </c>
      <c r="E886" s="56">
        <v>0</v>
      </c>
      <c r="F886" s="56">
        <v>0</v>
      </c>
      <c r="G886" s="56">
        <v>0</v>
      </c>
      <c r="H886" s="56">
        <v>5</v>
      </c>
      <c r="I886" s="56">
        <v>0</v>
      </c>
      <c r="J886" s="56">
        <v>0</v>
      </c>
      <c r="K886" s="56">
        <v>5</v>
      </c>
      <c r="L886" s="48">
        <v>51116</v>
      </c>
      <c r="M886" s="48">
        <v>25576</v>
      </c>
      <c r="N886" s="48">
        <v>25540</v>
      </c>
      <c r="O886" s="68" t="s">
        <v>268</v>
      </c>
      <c r="P886" s="68" t="s">
        <v>268</v>
      </c>
      <c r="Q886" s="68" t="s">
        <v>268</v>
      </c>
      <c r="R886" s="68">
        <v>9.7816730573597308</v>
      </c>
      <c r="S886" s="68" t="s">
        <v>268</v>
      </c>
      <c r="T886" s="68" t="s">
        <v>268</v>
      </c>
      <c r="U886" s="68">
        <v>9.7816730573597308</v>
      </c>
      <c r="X886" s="69" t="b">
        <v>0</v>
      </c>
      <c r="Y886" s="48" t="s">
        <v>269</v>
      </c>
    </row>
    <row r="887" spans="1:25">
      <c r="A887" s="59" t="s">
        <v>1464</v>
      </c>
      <c r="B887" s="56" t="s">
        <v>213</v>
      </c>
      <c r="C887" s="56" t="s">
        <v>251</v>
      </c>
      <c r="D887" s="54" t="s">
        <v>144</v>
      </c>
      <c r="E887" s="56">
        <v>5</v>
      </c>
      <c r="F887" s="56">
        <v>8</v>
      </c>
      <c r="G887" s="56">
        <v>6</v>
      </c>
      <c r="H887" s="56">
        <v>9</v>
      </c>
      <c r="I887" s="56">
        <v>6</v>
      </c>
      <c r="J887" s="56">
        <v>5</v>
      </c>
      <c r="K887" s="56">
        <v>39</v>
      </c>
      <c r="L887" s="48">
        <v>51116</v>
      </c>
      <c r="M887" s="48">
        <v>25576</v>
      </c>
      <c r="N887" s="48">
        <v>25540</v>
      </c>
      <c r="O887" s="68">
        <v>19.549577729121051</v>
      </c>
      <c r="P887" s="68">
        <v>31.279324366593684</v>
      </c>
      <c r="Q887" s="68">
        <v>23.459493274945263</v>
      </c>
      <c r="R887" s="68">
        <v>35.189239912417897</v>
      </c>
      <c r="S887" s="68">
        <v>23.459493274945263</v>
      </c>
      <c r="T887" s="68">
        <v>19.549577729121051</v>
      </c>
      <c r="U887" s="68">
        <v>152.48670628714422</v>
      </c>
      <c r="X887" s="69" t="b">
        <v>0</v>
      </c>
      <c r="Y887" s="48" t="s">
        <v>269</v>
      </c>
    </row>
    <row r="888" spans="1:25">
      <c r="A888" s="59" t="s">
        <v>1465</v>
      </c>
      <c r="B888" s="56" t="s">
        <v>213</v>
      </c>
      <c r="C888" s="56" t="s">
        <v>251</v>
      </c>
      <c r="D888" s="54" t="s">
        <v>58</v>
      </c>
      <c r="E888" s="56">
        <v>0</v>
      </c>
      <c r="F888" s="56">
        <v>0</v>
      </c>
      <c r="G888" s="56">
        <v>0</v>
      </c>
      <c r="H888" s="56">
        <v>0</v>
      </c>
      <c r="I888" s="56">
        <v>0</v>
      </c>
      <c r="J888" s="56">
        <v>0</v>
      </c>
      <c r="K888" s="56">
        <v>0</v>
      </c>
      <c r="L888" s="48">
        <v>51116</v>
      </c>
      <c r="M888" s="48">
        <v>25576</v>
      </c>
      <c r="N888" s="48">
        <v>25540</v>
      </c>
      <c r="O888" s="68" t="s">
        <v>268</v>
      </c>
      <c r="P888" s="68" t="s">
        <v>268</v>
      </c>
      <c r="Q888" s="68" t="s">
        <v>268</v>
      </c>
      <c r="R888" s="68" t="s">
        <v>268</v>
      </c>
      <c r="S888" s="68" t="s">
        <v>268</v>
      </c>
      <c r="T888" s="68" t="s">
        <v>268</v>
      </c>
      <c r="U888" s="68" t="s">
        <v>268</v>
      </c>
      <c r="X888" s="69" t="b">
        <v>0</v>
      </c>
      <c r="Y888" s="48" t="s">
        <v>269</v>
      </c>
    </row>
    <row r="889" spans="1:25">
      <c r="A889" s="59" t="s">
        <v>1466</v>
      </c>
      <c r="B889" s="56" t="s">
        <v>213</v>
      </c>
      <c r="C889" s="56" t="s">
        <v>251</v>
      </c>
      <c r="D889" s="54" t="s">
        <v>62</v>
      </c>
      <c r="E889" s="56">
        <v>11</v>
      </c>
      <c r="F889" s="56">
        <v>8</v>
      </c>
      <c r="G889" s="56">
        <v>16</v>
      </c>
      <c r="H889" s="56">
        <v>23</v>
      </c>
      <c r="I889" s="56">
        <v>17</v>
      </c>
      <c r="J889" s="56">
        <v>8</v>
      </c>
      <c r="K889" s="56">
        <v>83</v>
      </c>
      <c r="L889" s="48">
        <v>51116</v>
      </c>
      <c r="M889" s="48">
        <v>25576</v>
      </c>
      <c r="N889" s="48">
        <v>25540</v>
      </c>
      <c r="O889" s="68">
        <v>21.519680726191407</v>
      </c>
      <c r="P889" s="68">
        <v>15.65067689177557</v>
      </c>
      <c r="Q889" s="68">
        <v>31.301353783551139</v>
      </c>
      <c r="R889" s="68">
        <v>44.995696063854759</v>
      </c>
      <c r="S889" s="68">
        <v>33.257688395023081</v>
      </c>
      <c r="T889" s="68">
        <v>15.65067689177557</v>
      </c>
      <c r="U889" s="68">
        <v>162.37577275217154</v>
      </c>
      <c r="X889" s="69" t="b">
        <v>0</v>
      </c>
      <c r="Y889" s="48" t="s">
        <v>269</v>
      </c>
    </row>
    <row r="890" spans="1:25">
      <c r="A890" s="59" t="s">
        <v>1467</v>
      </c>
      <c r="B890" s="56" t="s">
        <v>213</v>
      </c>
      <c r="C890" s="56" t="s">
        <v>251</v>
      </c>
      <c r="D890" s="54" t="s">
        <v>272</v>
      </c>
      <c r="E890" s="56">
        <v>5</v>
      </c>
      <c r="F890" s="56">
        <v>0</v>
      </c>
      <c r="G890" s="56">
        <v>8</v>
      </c>
      <c r="H890" s="56">
        <v>5</v>
      </c>
      <c r="I890" s="56">
        <v>0</v>
      </c>
      <c r="J890" s="56">
        <v>0</v>
      </c>
      <c r="K890" s="56">
        <v>18</v>
      </c>
      <c r="L890" s="48">
        <v>51116</v>
      </c>
      <c r="M890" s="48">
        <v>25576</v>
      </c>
      <c r="N890" s="48">
        <v>25540</v>
      </c>
      <c r="O890" s="68">
        <v>9.7816730573597308</v>
      </c>
      <c r="P890" s="68" t="s">
        <v>268</v>
      </c>
      <c r="Q890" s="68">
        <v>15.65067689177557</v>
      </c>
      <c r="R890" s="68">
        <v>9.7816730573597308</v>
      </c>
      <c r="S890" s="68" t="s">
        <v>268</v>
      </c>
      <c r="T890" s="68" t="s">
        <v>268</v>
      </c>
      <c r="U890" s="68">
        <v>35.214023006495033</v>
      </c>
      <c r="X890" s="69" t="b">
        <v>0</v>
      </c>
      <c r="Y890" s="48" t="s">
        <v>269</v>
      </c>
    </row>
    <row r="891" spans="1:25">
      <c r="A891" s="59" t="s">
        <v>1468</v>
      </c>
      <c r="B891" s="56" t="s">
        <v>209</v>
      </c>
      <c r="C891" s="56" t="s">
        <v>251</v>
      </c>
      <c r="D891" s="54" t="s">
        <v>198</v>
      </c>
      <c r="E891" s="56">
        <v>0</v>
      </c>
      <c r="F891" s="56">
        <v>0</v>
      </c>
      <c r="G891" s="56">
        <v>5</v>
      </c>
      <c r="H891" s="56">
        <v>5</v>
      </c>
      <c r="I891" s="56">
        <v>0</v>
      </c>
      <c r="J891" s="56">
        <v>5</v>
      </c>
      <c r="K891" s="56">
        <v>15</v>
      </c>
      <c r="L891" s="48">
        <v>51116</v>
      </c>
      <c r="M891" s="48">
        <v>25576</v>
      </c>
      <c r="N891" s="48">
        <v>25540</v>
      </c>
      <c r="O891" s="68" t="s">
        <v>268</v>
      </c>
      <c r="P891" s="68" t="s">
        <v>268</v>
      </c>
      <c r="Q891" s="68">
        <v>9.7816730573597308</v>
      </c>
      <c r="R891" s="68">
        <v>9.7816730573597308</v>
      </c>
      <c r="S891" s="68" t="s">
        <v>268</v>
      </c>
      <c r="T891" s="68">
        <v>9.7816730573597308</v>
      </c>
      <c r="U891" s="68">
        <v>29.345019172079191</v>
      </c>
      <c r="X891" s="69" t="b">
        <v>0</v>
      </c>
      <c r="Y891" s="48" t="s">
        <v>269</v>
      </c>
    </row>
    <row r="892" spans="1:25">
      <c r="A892" s="59" t="s">
        <v>1469</v>
      </c>
      <c r="B892" s="56" t="s">
        <v>209</v>
      </c>
      <c r="C892" s="56" t="s">
        <v>251</v>
      </c>
      <c r="D892" s="54" t="s">
        <v>277</v>
      </c>
      <c r="E892" s="56">
        <v>0</v>
      </c>
      <c r="F892" s="56">
        <v>0</v>
      </c>
      <c r="G892" s="56">
        <v>5</v>
      </c>
      <c r="H892" s="56">
        <v>0</v>
      </c>
      <c r="I892" s="56">
        <v>0</v>
      </c>
      <c r="J892" s="56">
        <v>0</v>
      </c>
      <c r="K892" s="56">
        <v>5</v>
      </c>
      <c r="L892" s="48">
        <v>51116</v>
      </c>
      <c r="M892" s="48">
        <v>25576</v>
      </c>
      <c r="N892" s="48">
        <v>25540</v>
      </c>
      <c r="O892" s="68" t="s">
        <v>268</v>
      </c>
      <c r="P892" s="68" t="s">
        <v>268</v>
      </c>
      <c r="Q892" s="68">
        <v>9.7816730573597308</v>
      </c>
      <c r="R892" s="68" t="s">
        <v>268</v>
      </c>
      <c r="S892" s="68" t="s">
        <v>268</v>
      </c>
      <c r="T892" s="68" t="s">
        <v>268</v>
      </c>
      <c r="U892" s="68">
        <v>9.7816730573597308</v>
      </c>
      <c r="X892" s="69" t="b">
        <v>0</v>
      </c>
      <c r="Y892" s="48" t="s">
        <v>269</v>
      </c>
    </row>
    <row r="893" spans="1:25">
      <c r="A893" s="59" t="s">
        <v>1470</v>
      </c>
      <c r="B893" s="56" t="s">
        <v>209</v>
      </c>
      <c r="C893" s="56" t="s">
        <v>251</v>
      </c>
      <c r="D893" s="54" t="s">
        <v>199</v>
      </c>
      <c r="E893" s="56">
        <v>0</v>
      </c>
      <c r="F893" s="56">
        <v>0</v>
      </c>
      <c r="G893" s="56">
        <v>9</v>
      </c>
      <c r="H893" s="56">
        <v>5</v>
      </c>
      <c r="I893" s="56">
        <v>5</v>
      </c>
      <c r="J893" s="56">
        <v>0</v>
      </c>
      <c r="K893" s="56">
        <v>19</v>
      </c>
      <c r="L893" s="48">
        <v>51116</v>
      </c>
      <c r="M893" s="48">
        <v>25576</v>
      </c>
      <c r="N893" s="48">
        <v>25540</v>
      </c>
      <c r="O893" s="68" t="s">
        <v>268</v>
      </c>
      <c r="P893" s="68" t="s">
        <v>268</v>
      </c>
      <c r="Q893" s="68">
        <v>17.607011503247517</v>
      </c>
      <c r="R893" s="68">
        <v>9.7816730573597308</v>
      </c>
      <c r="S893" s="68">
        <v>9.7816730573597308</v>
      </c>
      <c r="T893" s="68" t="s">
        <v>268</v>
      </c>
      <c r="U893" s="68">
        <v>37.170357617966978</v>
      </c>
      <c r="X893" s="69" t="b">
        <v>0</v>
      </c>
      <c r="Y893" s="48" t="s">
        <v>269</v>
      </c>
    </row>
    <row r="894" spans="1:25">
      <c r="A894" s="59" t="s">
        <v>1471</v>
      </c>
      <c r="B894" s="56" t="s">
        <v>209</v>
      </c>
      <c r="C894" s="56" t="s">
        <v>251</v>
      </c>
      <c r="D894" s="54" t="s">
        <v>149</v>
      </c>
      <c r="E894" s="56">
        <v>0</v>
      </c>
      <c r="F894" s="56">
        <v>0</v>
      </c>
      <c r="G894" s="56">
        <v>0</v>
      </c>
      <c r="H894" s="56">
        <v>0</v>
      </c>
      <c r="I894" s="56">
        <v>0</v>
      </c>
      <c r="J894" s="56">
        <v>0</v>
      </c>
      <c r="K894" s="56">
        <v>0</v>
      </c>
      <c r="L894" s="48">
        <v>51116</v>
      </c>
      <c r="M894" s="48">
        <v>25576</v>
      </c>
      <c r="N894" s="48">
        <v>25540</v>
      </c>
      <c r="O894" s="68" t="s">
        <v>268</v>
      </c>
      <c r="P894" s="68" t="s">
        <v>268</v>
      </c>
      <c r="Q894" s="68" t="s">
        <v>268</v>
      </c>
      <c r="R894" s="68" t="s">
        <v>268</v>
      </c>
      <c r="S894" s="68" t="s">
        <v>268</v>
      </c>
      <c r="T894" s="68" t="s">
        <v>268</v>
      </c>
      <c r="U894" s="68" t="s">
        <v>268</v>
      </c>
      <c r="X894" s="69" t="b">
        <v>0</v>
      </c>
      <c r="Y894" s="48" t="s">
        <v>269</v>
      </c>
    </row>
    <row r="895" spans="1:25">
      <c r="A895" s="59" t="s">
        <v>1472</v>
      </c>
      <c r="B895" s="56" t="s">
        <v>209</v>
      </c>
      <c r="C895" s="56" t="s">
        <v>251</v>
      </c>
      <c r="D895" s="54" t="s">
        <v>93</v>
      </c>
      <c r="E895" s="56">
        <v>0</v>
      </c>
      <c r="F895" s="56">
        <v>0</v>
      </c>
      <c r="G895" s="56">
        <v>0</v>
      </c>
      <c r="H895" s="56">
        <v>0</v>
      </c>
      <c r="I895" s="56">
        <v>0</v>
      </c>
      <c r="J895" s="56">
        <v>0</v>
      </c>
      <c r="K895" s="56">
        <v>0</v>
      </c>
      <c r="L895" s="48">
        <v>51116</v>
      </c>
      <c r="M895" s="48">
        <v>25576</v>
      </c>
      <c r="N895" s="48">
        <v>25540</v>
      </c>
      <c r="O895" s="68" t="s">
        <v>268</v>
      </c>
      <c r="P895" s="68" t="s">
        <v>268</v>
      </c>
      <c r="Q895" s="68" t="s">
        <v>268</v>
      </c>
      <c r="R895" s="68" t="s">
        <v>268</v>
      </c>
      <c r="S895" s="68" t="s">
        <v>268</v>
      </c>
      <c r="T895" s="68" t="s">
        <v>268</v>
      </c>
      <c r="U895" s="68" t="s">
        <v>268</v>
      </c>
      <c r="X895" s="69" t="b">
        <v>0</v>
      </c>
      <c r="Y895" s="48" t="s">
        <v>269</v>
      </c>
    </row>
    <row r="896" spans="1:25">
      <c r="A896" s="59" t="s">
        <v>1473</v>
      </c>
      <c r="B896" s="56" t="s">
        <v>209</v>
      </c>
      <c r="C896" s="56" t="s">
        <v>251</v>
      </c>
      <c r="D896" s="54" t="s">
        <v>152</v>
      </c>
      <c r="E896" s="56">
        <v>0</v>
      </c>
      <c r="F896" s="56">
        <v>0</v>
      </c>
      <c r="G896" s="56">
        <v>0</v>
      </c>
      <c r="H896" s="56">
        <v>0</v>
      </c>
      <c r="I896" s="56">
        <v>0</v>
      </c>
      <c r="J896" s="56">
        <v>0</v>
      </c>
      <c r="K896" s="56">
        <v>0</v>
      </c>
      <c r="L896" s="48">
        <v>51116</v>
      </c>
      <c r="M896" s="48">
        <v>25576</v>
      </c>
      <c r="N896" s="48">
        <v>25540</v>
      </c>
      <c r="O896" s="68" t="s">
        <v>268</v>
      </c>
      <c r="P896" s="68" t="s">
        <v>268</v>
      </c>
      <c r="Q896" s="68" t="s">
        <v>268</v>
      </c>
      <c r="R896" s="68" t="s">
        <v>268</v>
      </c>
      <c r="S896" s="68" t="s">
        <v>268</v>
      </c>
      <c r="T896" s="68" t="s">
        <v>268</v>
      </c>
      <c r="U896" s="68" t="s">
        <v>268</v>
      </c>
      <c r="X896" s="69" t="b">
        <v>0</v>
      </c>
      <c r="Y896" s="48" t="s">
        <v>269</v>
      </c>
    </row>
    <row r="897" spans="1:25">
      <c r="A897" s="59" t="s">
        <v>1474</v>
      </c>
      <c r="B897" s="56" t="s">
        <v>209</v>
      </c>
      <c r="C897" s="56" t="s">
        <v>251</v>
      </c>
      <c r="D897" s="54" t="s">
        <v>153</v>
      </c>
      <c r="E897" s="56">
        <v>10</v>
      </c>
      <c r="F897" s="56">
        <v>5</v>
      </c>
      <c r="G897" s="56">
        <v>5</v>
      </c>
      <c r="H897" s="56">
        <v>5</v>
      </c>
      <c r="I897" s="56">
        <v>0</v>
      </c>
      <c r="J897" s="56">
        <v>0</v>
      </c>
      <c r="K897" s="56">
        <v>25</v>
      </c>
      <c r="L897" s="48">
        <v>51116</v>
      </c>
      <c r="M897" s="48">
        <v>25576</v>
      </c>
      <c r="N897" s="48">
        <v>25540</v>
      </c>
      <c r="O897" s="68">
        <v>19.563346114719462</v>
      </c>
      <c r="P897" s="68">
        <v>9.7816730573597308</v>
      </c>
      <c r="Q897" s="68">
        <v>9.7816730573597308</v>
      </c>
      <c r="R897" s="68">
        <v>9.7816730573597308</v>
      </c>
      <c r="S897" s="68" t="s">
        <v>268</v>
      </c>
      <c r="T897" s="68" t="s">
        <v>268</v>
      </c>
      <c r="U897" s="68">
        <v>48.908365286798656</v>
      </c>
      <c r="X897" s="69" t="b">
        <v>0</v>
      </c>
      <c r="Y897" s="48" t="s">
        <v>269</v>
      </c>
    </row>
    <row r="898" spans="1:25">
      <c r="A898" s="59" t="s">
        <v>1475</v>
      </c>
      <c r="B898" s="56" t="s">
        <v>209</v>
      </c>
      <c r="C898" s="56" t="s">
        <v>251</v>
      </c>
      <c r="D898" s="54" t="s">
        <v>97</v>
      </c>
      <c r="E898" s="56">
        <v>0</v>
      </c>
      <c r="F898" s="56">
        <v>5</v>
      </c>
      <c r="G898" s="56">
        <v>5</v>
      </c>
      <c r="H898" s="56">
        <v>6</v>
      </c>
      <c r="I898" s="56">
        <v>0</v>
      </c>
      <c r="J898" s="56">
        <v>0</v>
      </c>
      <c r="K898" s="56">
        <v>16</v>
      </c>
      <c r="L898" s="48">
        <v>51116</v>
      </c>
      <c r="M898" s="48">
        <v>25576</v>
      </c>
      <c r="N898" s="48">
        <v>25540</v>
      </c>
      <c r="O898" s="68" t="s">
        <v>268</v>
      </c>
      <c r="P898" s="68">
        <v>9.7816730573597308</v>
      </c>
      <c r="Q898" s="68">
        <v>9.7816730573597308</v>
      </c>
      <c r="R898" s="68">
        <v>11.738007668831676</v>
      </c>
      <c r="S898" s="68" t="s">
        <v>268</v>
      </c>
      <c r="T898" s="68" t="s">
        <v>268</v>
      </c>
      <c r="U898" s="68">
        <v>31.301353783551139</v>
      </c>
      <c r="X898" s="69" t="b">
        <v>0</v>
      </c>
      <c r="Y898" s="48" t="s">
        <v>269</v>
      </c>
    </row>
    <row r="899" spans="1:25">
      <c r="A899" s="59" t="s">
        <v>1476</v>
      </c>
      <c r="B899" s="56" t="s">
        <v>209</v>
      </c>
      <c r="C899" s="56" t="s">
        <v>251</v>
      </c>
      <c r="D899" s="54" t="s">
        <v>285</v>
      </c>
      <c r="E899" s="56">
        <v>0</v>
      </c>
      <c r="F899" s="56">
        <v>0</v>
      </c>
      <c r="G899" s="56">
        <v>0</v>
      </c>
      <c r="H899" s="56">
        <v>0</v>
      </c>
      <c r="I899" s="56">
        <v>0</v>
      </c>
      <c r="J899" s="56">
        <v>0</v>
      </c>
      <c r="K899" s="56">
        <v>0</v>
      </c>
      <c r="L899" s="48">
        <v>51116</v>
      </c>
      <c r="M899" s="48">
        <v>25576</v>
      </c>
      <c r="N899" s="48">
        <v>25540</v>
      </c>
      <c r="O899" s="68" t="s">
        <v>268</v>
      </c>
      <c r="P899" s="68" t="s">
        <v>268</v>
      </c>
      <c r="Q899" s="68" t="s">
        <v>268</v>
      </c>
      <c r="R899" s="68" t="s">
        <v>268</v>
      </c>
      <c r="S899" s="68" t="s">
        <v>268</v>
      </c>
      <c r="T899" s="68" t="s">
        <v>268</v>
      </c>
      <c r="U899" s="68" t="s">
        <v>268</v>
      </c>
      <c r="X899" s="69" t="b">
        <v>0</v>
      </c>
      <c r="Y899" s="48" t="s">
        <v>269</v>
      </c>
    </row>
    <row r="900" spans="1:25">
      <c r="A900" s="59" t="s">
        <v>1477</v>
      </c>
      <c r="B900" s="56" t="s">
        <v>209</v>
      </c>
      <c r="C900" s="56" t="s">
        <v>251</v>
      </c>
      <c r="D900" s="54" t="s">
        <v>287</v>
      </c>
      <c r="E900" s="56">
        <v>5</v>
      </c>
      <c r="F900" s="56">
        <v>5</v>
      </c>
      <c r="G900" s="56">
        <v>5</v>
      </c>
      <c r="H900" s="56">
        <v>8</v>
      </c>
      <c r="I900" s="56">
        <v>5</v>
      </c>
      <c r="J900" s="56">
        <v>0</v>
      </c>
      <c r="K900" s="56">
        <v>28</v>
      </c>
      <c r="L900" s="48">
        <v>51116</v>
      </c>
      <c r="M900" s="48">
        <v>25576</v>
      </c>
      <c r="N900" s="48">
        <v>25540</v>
      </c>
      <c r="O900" s="68">
        <v>9.7816730573597308</v>
      </c>
      <c r="P900" s="68">
        <v>9.7816730573597308</v>
      </c>
      <c r="Q900" s="68">
        <v>9.7816730573597308</v>
      </c>
      <c r="R900" s="68">
        <v>15.65067689177557</v>
      </c>
      <c r="S900" s="68">
        <v>9.7816730573597308</v>
      </c>
      <c r="T900" s="68" t="s">
        <v>268</v>
      </c>
      <c r="U900" s="68">
        <v>54.777369121214491</v>
      </c>
      <c r="X900" s="69" t="b">
        <v>0</v>
      </c>
      <c r="Y900" s="48" t="s">
        <v>269</v>
      </c>
    </row>
    <row r="901" spans="1:25">
      <c r="A901" s="59" t="s">
        <v>1478</v>
      </c>
      <c r="B901" s="56" t="s">
        <v>209</v>
      </c>
      <c r="C901" s="56" t="s">
        <v>251</v>
      </c>
      <c r="D901" s="54" t="s">
        <v>126</v>
      </c>
      <c r="E901" s="56">
        <v>5</v>
      </c>
      <c r="F901" s="56">
        <v>0</v>
      </c>
      <c r="G901" s="56">
        <v>0</v>
      </c>
      <c r="H901" s="56">
        <v>0</v>
      </c>
      <c r="I901" s="56">
        <v>0</v>
      </c>
      <c r="J901" s="56">
        <v>0</v>
      </c>
      <c r="K901" s="56">
        <v>5</v>
      </c>
      <c r="L901" s="48">
        <v>51116</v>
      </c>
      <c r="M901" s="48">
        <v>25576</v>
      </c>
      <c r="N901" s="48">
        <v>25540</v>
      </c>
      <c r="O901" s="68">
        <v>9.7816730573597308</v>
      </c>
      <c r="P901" s="68" t="s">
        <v>268</v>
      </c>
      <c r="Q901" s="68" t="s">
        <v>268</v>
      </c>
      <c r="R901" s="68" t="s">
        <v>268</v>
      </c>
      <c r="S901" s="68" t="s">
        <v>268</v>
      </c>
      <c r="T901" s="68" t="s">
        <v>268</v>
      </c>
      <c r="U901" s="68">
        <v>9.7816730573597308</v>
      </c>
      <c r="X901" s="69" t="b">
        <v>0</v>
      </c>
      <c r="Y901" s="48" t="s">
        <v>269</v>
      </c>
    </row>
    <row r="902" spans="1:25">
      <c r="A902" s="59" t="s">
        <v>1479</v>
      </c>
      <c r="B902" s="56" t="s">
        <v>209</v>
      </c>
      <c r="C902" s="56" t="s">
        <v>251</v>
      </c>
      <c r="D902" s="54" t="s">
        <v>159</v>
      </c>
      <c r="E902" s="56">
        <v>5</v>
      </c>
      <c r="F902" s="56">
        <v>0</v>
      </c>
      <c r="G902" s="56">
        <v>0</v>
      </c>
      <c r="H902" s="56">
        <v>0</v>
      </c>
      <c r="I902" s="56">
        <v>0</v>
      </c>
      <c r="J902" s="56">
        <v>0</v>
      </c>
      <c r="K902" s="56">
        <v>5</v>
      </c>
      <c r="L902" s="48">
        <v>51116</v>
      </c>
      <c r="M902" s="48">
        <v>25576</v>
      </c>
      <c r="N902" s="48">
        <v>25540</v>
      </c>
      <c r="O902" s="68">
        <v>9.7816730573597308</v>
      </c>
      <c r="P902" s="68" t="s">
        <v>268</v>
      </c>
      <c r="Q902" s="68" t="s">
        <v>268</v>
      </c>
      <c r="R902" s="68" t="s">
        <v>268</v>
      </c>
      <c r="S902" s="68" t="s">
        <v>268</v>
      </c>
      <c r="T902" s="68" t="s">
        <v>268</v>
      </c>
      <c r="U902" s="68">
        <v>9.7816730573597308</v>
      </c>
      <c r="X902" s="69" t="b">
        <v>0</v>
      </c>
      <c r="Y902" s="48" t="s">
        <v>269</v>
      </c>
    </row>
    <row r="903" spans="1:25">
      <c r="A903" s="59" t="s">
        <v>1480</v>
      </c>
      <c r="B903" s="56" t="s">
        <v>209</v>
      </c>
      <c r="C903" s="56" t="s">
        <v>251</v>
      </c>
      <c r="D903" s="54" t="s">
        <v>162</v>
      </c>
      <c r="E903" s="56">
        <v>26</v>
      </c>
      <c r="F903" s="56">
        <v>28</v>
      </c>
      <c r="G903" s="56">
        <v>61</v>
      </c>
      <c r="H903" s="56">
        <v>75</v>
      </c>
      <c r="I903" s="56">
        <v>29</v>
      </c>
      <c r="J903" s="56">
        <v>5</v>
      </c>
      <c r="K903" s="56">
        <v>224</v>
      </c>
      <c r="L903" s="48">
        <v>51116</v>
      </c>
      <c r="M903" s="48">
        <v>25576</v>
      </c>
      <c r="N903" s="48">
        <v>25540</v>
      </c>
      <c r="O903" s="68">
        <v>101.80109631949884</v>
      </c>
      <c r="P903" s="68">
        <v>109.6319498825372</v>
      </c>
      <c r="Q903" s="68">
        <v>238.84103367267031</v>
      </c>
      <c r="R903" s="68">
        <v>293.65700861393896</v>
      </c>
      <c r="S903" s="68">
        <v>113.54737666405639</v>
      </c>
      <c r="T903" s="68">
        <v>19.577133907595929</v>
      </c>
      <c r="U903" s="68">
        <v>877.0555990602976</v>
      </c>
      <c r="X903" s="69" t="b">
        <v>0</v>
      </c>
      <c r="Y903" s="48" t="s">
        <v>269</v>
      </c>
    </row>
    <row r="904" spans="1:25">
      <c r="A904" s="59" t="s">
        <v>1481</v>
      </c>
      <c r="B904" s="56" t="s">
        <v>209</v>
      </c>
      <c r="C904" s="56" t="s">
        <v>251</v>
      </c>
      <c r="D904" s="54" t="s">
        <v>140</v>
      </c>
      <c r="E904" s="56">
        <v>5</v>
      </c>
      <c r="F904" s="56">
        <v>0</v>
      </c>
      <c r="G904" s="56">
        <v>5</v>
      </c>
      <c r="H904" s="56">
        <v>0</v>
      </c>
      <c r="I904" s="56">
        <v>0</v>
      </c>
      <c r="J904" s="56">
        <v>0</v>
      </c>
      <c r="K904" s="56">
        <v>10</v>
      </c>
      <c r="L904" s="48">
        <v>51116</v>
      </c>
      <c r="M904" s="48">
        <v>25576</v>
      </c>
      <c r="N904" s="48">
        <v>25540</v>
      </c>
      <c r="O904" s="68">
        <v>9.7816730573597308</v>
      </c>
      <c r="P904" s="68" t="s">
        <v>268</v>
      </c>
      <c r="Q904" s="68">
        <v>9.7816730573597308</v>
      </c>
      <c r="R904" s="68" t="s">
        <v>268</v>
      </c>
      <c r="S904" s="68" t="s">
        <v>268</v>
      </c>
      <c r="T904" s="68" t="s">
        <v>268</v>
      </c>
      <c r="U904" s="68">
        <v>19.563346114719462</v>
      </c>
      <c r="X904" s="69" t="b">
        <v>0</v>
      </c>
      <c r="Y904" s="48" t="s">
        <v>269</v>
      </c>
    </row>
    <row r="905" spans="1:25">
      <c r="A905" s="59" t="s">
        <v>1482</v>
      </c>
      <c r="B905" s="56" t="s">
        <v>209</v>
      </c>
      <c r="C905" s="56" t="s">
        <v>251</v>
      </c>
      <c r="D905" s="54" t="s">
        <v>58</v>
      </c>
      <c r="E905" s="56">
        <v>5</v>
      </c>
      <c r="F905" s="56">
        <v>0</v>
      </c>
      <c r="G905" s="56">
        <v>0</v>
      </c>
      <c r="H905" s="56">
        <v>0</v>
      </c>
      <c r="I905" s="56">
        <v>0</v>
      </c>
      <c r="J905" s="56">
        <v>0</v>
      </c>
      <c r="K905" s="56">
        <v>5</v>
      </c>
      <c r="L905" s="48">
        <v>51116</v>
      </c>
      <c r="M905" s="48">
        <v>25576</v>
      </c>
      <c r="N905" s="48">
        <v>25540</v>
      </c>
      <c r="O905" s="68">
        <v>9.7816730573597308</v>
      </c>
      <c r="P905" s="68" t="s">
        <v>268</v>
      </c>
      <c r="Q905" s="68" t="s">
        <v>268</v>
      </c>
      <c r="R905" s="68" t="s">
        <v>268</v>
      </c>
      <c r="S905" s="68" t="s">
        <v>268</v>
      </c>
      <c r="T905" s="68" t="s">
        <v>268</v>
      </c>
      <c r="U905" s="68">
        <v>9.7816730573597308</v>
      </c>
      <c r="X905" s="69" t="b">
        <v>0</v>
      </c>
      <c r="Y905" s="48" t="s">
        <v>269</v>
      </c>
    </row>
    <row r="906" spans="1:25">
      <c r="A906" s="59" t="s">
        <v>1483</v>
      </c>
      <c r="B906" s="56" t="s">
        <v>209</v>
      </c>
      <c r="C906" s="56" t="s">
        <v>251</v>
      </c>
      <c r="D906" s="54" t="s">
        <v>62</v>
      </c>
      <c r="E906" s="56">
        <v>19</v>
      </c>
      <c r="F906" s="56">
        <v>8</v>
      </c>
      <c r="G906" s="56">
        <v>20</v>
      </c>
      <c r="H906" s="56">
        <v>18</v>
      </c>
      <c r="I906" s="56">
        <v>16</v>
      </c>
      <c r="J906" s="56">
        <v>6</v>
      </c>
      <c r="K906" s="56">
        <v>87</v>
      </c>
      <c r="L906" s="48">
        <v>51116</v>
      </c>
      <c r="M906" s="48">
        <v>25576</v>
      </c>
      <c r="N906" s="48">
        <v>25540</v>
      </c>
      <c r="O906" s="68">
        <v>37.170357617966978</v>
      </c>
      <c r="P906" s="68">
        <v>15.65067689177557</v>
      </c>
      <c r="Q906" s="68">
        <v>39.126692229438923</v>
      </c>
      <c r="R906" s="68">
        <v>35.214023006495033</v>
      </c>
      <c r="S906" s="68">
        <v>31.301353783551139</v>
      </c>
      <c r="T906" s="68">
        <v>11.738007668831676</v>
      </c>
      <c r="U906" s="68">
        <v>170.20111119805932</v>
      </c>
      <c r="X906" s="69" t="b">
        <v>0</v>
      </c>
      <c r="Y906" s="48" t="s">
        <v>269</v>
      </c>
    </row>
    <row r="907" spans="1:25">
      <c r="A907" s="59" t="s">
        <v>1484</v>
      </c>
      <c r="B907" s="56" t="s">
        <v>209</v>
      </c>
      <c r="C907" s="56" t="s">
        <v>251</v>
      </c>
      <c r="D907" s="54" t="s">
        <v>272</v>
      </c>
      <c r="E907" s="56">
        <v>5</v>
      </c>
      <c r="F907" s="56">
        <v>5</v>
      </c>
      <c r="G907" s="56">
        <v>8</v>
      </c>
      <c r="H907" s="56">
        <v>10</v>
      </c>
      <c r="I907" s="56">
        <v>5</v>
      </c>
      <c r="J907" s="56">
        <v>0</v>
      </c>
      <c r="K907" s="56">
        <v>33</v>
      </c>
      <c r="L907" s="48">
        <v>51116</v>
      </c>
      <c r="M907" s="48">
        <v>25576</v>
      </c>
      <c r="N907" s="48">
        <v>25540</v>
      </c>
      <c r="O907" s="68">
        <v>9.7816730573597308</v>
      </c>
      <c r="P907" s="68">
        <v>9.7816730573597308</v>
      </c>
      <c r="Q907" s="68">
        <v>15.65067689177557</v>
      </c>
      <c r="R907" s="68">
        <v>19.563346114719462</v>
      </c>
      <c r="S907" s="68">
        <v>9.7816730573597308</v>
      </c>
      <c r="T907" s="68" t="s">
        <v>268</v>
      </c>
      <c r="U907" s="68">
        <v>64.559042178574217</v>
      </c>
      <c r="X907" s="69" t="b">
        <v>0</v>
      </c>
      <c r="Y907" s="48" t="s">
        <v>269</v>
      </c>
    </row>
    <row r="908" spans="1:25">
      <c r="A908" s="59" t="s">
        <v>1485</v>
      </c>
      <c r="B908" s="56" t="s">
        <v>213</v>
      </c>
      <c r="C908" s="56" t="s">
        <v>252</v>
      </c>
      <c r="D908" s="54" t="s">
        <v>198</v>
      </c>
      <c r="E908" s="56">
        <v>0</v>
      </c>
      <c r="F908" s="56">
        <v>0</v>
      </c>
      <c r="G908" s="56">
        <v>0</v>
      </c>
      <c r="H908" s="56">
        <v>0</v>
      </c>
      <c r="I908" s="56">
        <v>0</v>
      </c>
      <c r="J908" s="56">
        <v>0</v>
      </c>
      <c r="K908" s="56">
        <v>0</v>
      </c>
      <c r="L908" s="48">
        <v>39825</v>
      </c>
      <c r="M908" s="48">
        <v>20017</v>
      </c>
      <c r="N908" s="48">
        <v>19808</v>
      </c>
      <c r="O908" s="68" t="s">
        <v>268</v>
      </c>
      <c r="P908" s="68" t="s">
        <v>268</v>
      </c>
      <c r="Q908" s="68" t="s">
        <v>268</v>
      </c>
      <c r="R908" s="68" t="s">
        <v>268</v>
      </c>
      <c r="S908" s="68" t="s">
        <v>268</v>
      </c>
      <c r="T908" s="68" t="s">
        <v>268</v>
      </c>
      <c r="U908" s="68" t="s">
        <v>268</v>
      </c>
      <c r="X908" s="69" t="b">
        <v>0</v>
      </c>
      <c r="Y908" s="48" t="s">
        <v>269</v>
      </c>
    </row>
    <row r="909" spans="1:25">
      <c r="A909" s="59" t="s">
        <v>1486</v>
      </c>
      <c r="B909" s="56" t="s">
        <v>213</v>
      </c>
      <c r="C909" s="56" t="s">
        <v>252</v>
      </c>
      <c r="D909" s="54" t="s">
        <v>52</v>
      </c>
      <c r="E909" s="56">
        <v>25</v>
      </c>
      <c r="F909" s="56">
        <v>17</v>
      </c>
      <c r="G909" s="56">
        <v>50</v>
      </c>
      <c r="H909" s="56">
        <v>65</v>
      </c>
      <c r="I909" s="56">
        <v>48</v>
      </c>
      <c r="J909" s="56">
        <v>25</v>
      </c>
      <c r="K909" s="56">
        <v>230</v>
      </c>
      <c r="L909" s="48">
        <v>39825</v>
      </c>
      <c r="M909" s="48">
        <v>20017</v>
      </c>
      <c r="N909" s="48">
        <v>19808</v>
      </c>
      <c r="O909" s="68">
        <v>124.89384023579957</v>
      </c>
      <c r="P909" s="68">
        <v>84.927811360343711</v>
      </c>
      <c r="Q909" s="68">
        <v>249.78768047159915</v>
      </c>
      <c r="R909" s="68">
        <v>324.72398461307893</v>
      </c>
      <c r="S909" s="68">
        <v>239.79617325273517</v>
      </c>
      <c r="T909" s="68">
        <v>124.89384023579957</v>
      </c>
      <c r="U909" s="68">
        <v>1149.0233301693561</v>
      </c>
      <c r="X909" s="69" t="b">
        <v>0</v>
      </c>
      <c r="Y909" s="48" t="s">
        <v>269</v>
      </c>
    </row>
    <row r="910" spans="1:25">
      <c r="A910" s="59" t="s">
        <v>1487</v>
      </c>
      <c r="B910" s="56" t="s">
        <v>213</v>
      </c>
      <c r="C910" s="56" t="s">
        <v>252</v>
      </c>
      <c r="D910" s="54" t="s">
        <v>67</v>
      </c>
      <c r="E910" s="56">
        <v>0</v>
      </c>
      <c r="F910" s="56">
        <v>0</v>
      </c>
      <c r="G910" s="56">
        <v>5</v>
      </c>
      <c r="H910" s="56">
        <v>0</v>
      </c>
      <c r="I910" s="56">
        <v>5</v>
      </c>
      <c r="J910" s="56">
        <v>0</v>
      </c>
      <c r="K910" s="56">
        <v>10</v>
      </c>
      <c r="L910" s="48">
        <v>39825</v>
      </c>
      <c r="M910" s="48">
        <v>20017</v>
      </c>
      <c r="N910" s="48">
        <v>19808</v>
      </c>
      <c r="O910" s="68" t="s">
        <v>268</v>
      </c>
      <c r="P910" s="68" t="s">
        <v>268</v>
      </c>
      <c r="Q910" s="68">
        <v>24.978768047159917</v>
      </c>
      <c r="R910" s="68" t="s">
        <v>268</v>
      </c>
      <c r="S910" s="68">
        <v>24.978768047159917</v>
      </c>
      <c r="T910" s="68" t="s">
        <v>268</v>
      </c>
      <c r="U910" s="68">
        <v>49.957536094319835</v>
      </c>
      <c r="X910" s="69" t="b">
        <v>0</v>
      </c>
      <c r="Y910" s="48" t="s">
        <v>269</v>
      </c>
    </row>
    <row r="911" spans="1:25">
      <c r="A911" s="59" t="s">
        <v>1488</v>
      </c>
      <c r="B911" s="56" t="s">
        <v>213</v>
      </c>
      <c r="C911" s="56" t="s">
        <v>252</v>
      </c>
      <c r="D911" s="54" t="s">
        <v>277</v>
      </c>
      <c r="E911" s="56">
        <v>0</v>
      </c>
      <c r="F911" s="56">
        <v>0</v>
      </c>
      <c r="G911" s="56">
        <v>0</v>
      </c>
      <c r="H911" s="56">
        <v>0</v>
      </c>
      <c r="I911" s="56">
        <v>0</v>
      </c>
      <c r="J911" s="56">
        <v>0</v>
      </c>
      <c r="K911" s="56">
        <v>0</v>
      </c>
      <c r="L911" s="48">
        <v>39825</v>
      </c>
      <c r="M911" s="48">
        <v>20017</v>
      </c>
      <c r="N911" s="48">
        <v>19808</v>
      </c>
      <c r="O911" s="68" t="s">
        <v>268</v>
      </c>
      <c r="P911" s="68" t="s">
        <v>268</v>
      </c>
      <c r="Q911" s="68" t="s">
        <v>268</v>
      </c>
      <c r="R911" s="68" t="s">
        <v>268</v>
      </c>
      <c r="S911" s="68" t="s">
        <v>268</v>
      </c>
      <c r="T911" s="68" t="s">
        <v>268</v>
      </c>
      <c r="U911" s="68" t="s">
        <v>268</v>
      </c>
      <c r="X911" s="69" t="b">
        <v>0</v>
      </c>
      <c r="Y911" s="48" t="s">
        <v>269</v>
      </c>
    </row>
    <row r="912" spans="1:25">
      <c r="A912" s="59" t="s">
        <v>1489</v>
      </c>
      <c r="B912" s="56" t="s">
        <v>213</v>
      </c>
      <c r="C912" s="56" t="s">
        <v>252</v>
      </c>
      <c r="D912" s="54" t="s">
        <v>199</v>
      </c>
      <c r="E912" s="56">
        <v>0</v>
      </c>
      <c r="F912" s="56">
        <v>0</v>
      </c>
      <c r="G912" s="56">
        <v>0</v>
      </c>
      <c r="H912" s="56">
        <v>6</v>
      </c>
      <c r="I912" s="56">
        <v>0</v>
      </c>
      <c r="J912" s="56">
        <v>0</v>
      </c>
      <c r="K912" s="56">
        <v>6</v>
      </c>
      <c r="L912" s="48">
        <v>39825</v>
      </c>
      <c r="M912" s="48">
        <v>20017</v>
      </c>
      <c r="N912" s="48">
        <v>19808</v>
      </c>
      <c r="O912" s="68" t="s">
        <v>268</v>
      </c>
      <c r="P912" s="68" t="s">
        <v>268</v>
      </c>
      <c r="Q912" s="68" t="s">
        <v>268</v>
      </c>
      <c r="R912" s="68">
        <v>15.065913370998116</v>
      </c>
      <c r="S912" s="68" t="s">
        <v>268</v>
      </c>
      <c r="T912" s="68" t="s">
        <v>268</v>
      </c>
      <c r="U912" s="68">
        <v>15.065913370998116</v>
      </c>
      <c r="X912" s="69" t="b">
        <v>0</v>
      </c>
      <c r="Y912" s="48" t="s">
        <v>269</v>
      </c>
    </row>
    <row r="913" spans="1:25">
      <c r="A913" s="59" t="s">
        <v>1490</v>
      </c>
      <c r="B913" s="56" t="s">
        <v>213</v>
      </c>
      <c r="C913" s="56" t="s">
        <v>252</v>
      </c>
      <c r="D913" s="54" t="s">
        <v>149</v>
      </c>
      <c r="E913" s="56">
        <v>0</v>
      </c>
      <c r="F913" s="56">
        <v>0</v>
      </c>
      <c r="G913" s="56">
        <v>0</v>
      </c>
      <c r="H913" s="56">
        <v>0</v>
      </c>
      <c r="I913" s="56">
        <v>0</v>
      </c>
      <c r="J913" s="56">
        <v>0</v>
      </c>
      <c r="K913" s="56">
        <v>0</v>
      </c>
      <c r="L913" s="48">
        <v>39825</v>
      </c>
      <c r="M913" s="48">
        <v>20017</v>
      </c>
      <c r="N913" s="48">
        <v>19808</v>
      </c>
      <c r="O913" s="68" t="s">
        <v>268</v>
      </c>
      <c r="P913" s="68" t="s">
        <v>268</v>
      </c>
      <c r="Q913" s="68" t="s">
        <v>268</v>
      </c>
      <c r="R913" s="68" t="s">
        <v>268</v>
      </c>
      <c r="S913" s="68" t="s">
        <v>268</v>
      </c>
      <c r="T913" s="68" t="s">
        <v>268</v>
      </c>
      <c r="U913" s="68" t="s">
        <v>268</v>
      </c>
      <c r="X913" s="69" t="b">
        <v>0</v>
      </c>
      <c r="Y913" s="48" t="s">
        <v>269</v>
      </c>
    </row>
    <row r="914" spans="1:25">
      <c r="A914" s="59" t="s">
        <v>1491</v>
      </c>
      <c r="B914" s="56" t="s">
        <v>213</v>
      </c>
      <c r="C914" s="56" t="s">
        <v>252</v>
      </c>
      <c r="D914" s="54" t="s">
        <v>93</v>
      </c>
      <c r="E914" s="56">
        <v>0</v>
      </c>
      <c r="F914" s="56">
        <v>0</v>
      </c>
      <c r="G914" s="56">
        <v>0</v>
      </c>
      <c r="H914" s="56">
        <v>0</v>
      </c>
      <c r="I914" s="56">
        <v>0</v>
      </c>
      <c r="J914" s="56">
        <v>0</v>
      </c>
      <c r="K914" s="56">
        <v>0</v>
      </c>
      <c r="L914" s="48">
        <v>39825</v>
      </c>
      <c r="M914" s="48">
        <v>20017</v>
      </c>
      <c r="N914" s="48">
        <v>19808</v>
      </c>
      <c r="O914" s="68" t="s">
        <v>268</v>
      </c>
      <c r="P914" s="68" t="s">
        <v>268</v>
      </c>
      <c r="Q914" s="68" t="s">
        <v>268</v>
      </c>
      <c r="R914" s="68" t="s">
        <v>268</v>
      </c>
      <c r="S914" s="68" t="s">
        <v>268</v>
      </c>
      <c r="T914" s="68" t="s">
        <v>268</v>
      </c>
      <c r="U914" s="68" t="s">
        <v>268</v>
      </c>
      <c r="X914" s="69" t="b">
        <v>0</v>
      </c>
      <c r="Y914" s="48" t="s">
        <v>269</v>
      </c>
    </row>
    <row r="915" spans="1:25">
      <c r="A915" s="59" t="s">
        <v>1492</v>
      </c>
      <c r="B915" s="56" t="s">
        <v>213</v>
      </c>
      <c r="C915" s="56" t="s">
        <v>252</v>
      </c>
      <c r="D915" s="54" t="s">
        <v>152</v>
      </c>
      <c r="E915" s="56">
        <v>0</v>
      </c>
      <c r="F915" s="56">
        <v>0</v>
      </c>
      <c r="G915" s="56">
        <v>0</v>
      </c>
      <c r="H915" s="56">
        <v>0</v>
      </c>
      <c r="I915" s="56">
        <v>0</v>
      </c>
      <c r="J915" s="56">
        <v>0</v>
      </c>
      <c r="K915" s="56">
        <v>0</v>
      </c>
      <c r="L915" s="48">
        <v>39825</v>
      </c>
      <c r="M915" s="48">
        <v>20017</v>
      </c>
      <c r="N915" s="48">
        <v>19808</v>
      </c>
      <c r="O915" s="68" t="s">
        <v>268</v>
      </c>
      <c r="P915" s="68" t="s">
        <v>268</v>
      </c>
      <c r="Q915" s="68" t="s">
        <v>268</v>
      </c>
      <c r="R915" s="68" t="s">
        <v>268</v>
      </c>
      <c r="S915" s="68" t="s">
        <v>268</v>
      </c>
      <c r="T915" s="68" t="s">
        <v>268</v>
      </c>
      <c r="U915" s="68" t="s">
        <v>268</v>
      </c>
      <c r="X915" s="69" t="b">
        <v>0</v>
      </c>
      <c r="Y915" s="48" t="s">
        <v>269</v>
      </c>
    </row>
    <row r="916" spans="1:25">
      <c r="A916" s="59" t="s">
        <v>1493</v>
      </c>
      <c r="B916" s="56" t="s">
        <v>213</v>
      </c>
      <c r="C916" s="56" t="s">
        <v>252</v>
      </c>
      <c r="D916" s="54" t="s">
        <v>153</v>
      </c>
      <c r="E916" s="56">
        <v>5</v>
      </c>
      <c r="F916" s="56">
        <v>5</v>
      </c>
      <c r="G916" s="56">
        <v>0</v>
      </c>
      <c r="H916" s="56">
        <v>0</v>
      </c>
      <c r="I916" s="56">
        <v>0</v>
      </c>
      <c r="J916" s="56">
        <v>0</v>
      </c>
      <c r="K916" s="56">
        <v>10</v>
      </c>
      <c r="L916" s="48">
        <v>39825</v>
      </c>
      <c r="M916" s="48">
        <v>20017</v>
      </c>
      <c r="N916" s="48">
        <v>19808</v>
      </c>
      <c r="O916" s="68">
        <v>12.554927809165097</v>
      </c>
      <c r="P916" s="68">
        <v>12.554927809165097</v>
      </c>
      <c r="Q916" s="68" t="s">
        <v>268</v>
      </c>
      <c r="R916" s="68" t="s">
        <v>268</v>
      </c>
      <c r="S916" s="68" t="s">
        <v>268</v>
      </c>
      <c r="T916" s="68" t="s">
        <v>268</v>
      </c>
      <c r="U916" s="68">
        <v>25.109855618330194</v>
      </c>
      <c r="X916" s="69" t="b">
        <v>0</v>
      </c>
      <c r="Y916" s="48" t="s">
        <v>269</v>
      </c>
    </row>
    <row r="917" spans="1:25">
      <c r="A917" s="59" t="s">
        <v>1494</v>
      </c>
      <c r="B917" s="56" t="s">
        <v>213</v>
      </c>
      <c r="C917" s="56" t="s">
        <v>252</v>
      </c>
      <c r="D917" s="54" t="s">
        <v>97</v>
      </c>
      <c r="E917" s="56">
        <v>5</v>
      </c>
      <c r="F917" s="56">
        <v>6</v>
      </c>
      <c r="G917" s="56">
        <v>10</v>
      </c>
      <c r="H917" s="56">
        <v>7</v>
      </c>
      <c r="I917" s="56">
        <v>5</v>
      </c>
      <c r="J917" s="56">
        <v>0</v>
      </c>
      <c r="K917" s="56">
        <v>33</v>
      </c>
      <c r="L917" s="48">
        <v>39825</v>
      </c>
      <c r="M917" s="48">
        <v>20017</v>
      </c>
      <c r="N917" s="48">
        <v>19808</v>
      </c>
      <c r="O917" s="68">
        <v>12.554927809165097</v>
      </c>
      <c r="P917" s="68">
        <v>15.065913370998116</v>
      </c>
      <c r="Q917" s="68">
        <v>25.109855618330194</v>
      </c>
      <c r="R917" s="68">
        <v>17.576898932831135</v>
      </c>
      <c r="S917" s="68">
        <v>12.554927809165097</v>
      </c>
      <c r="T917" s="68" t="s">
        <v>268</v>
      </c>
      <c r="U917" s="68">
        <v>82.862523540489647</v>
      </c>
      <c r="X917" s="69" t="b">
        <v>0</v>
      </c>
      <c r="Y917" s="48" t="s">
        <v>269</v>
      </c>
    </row>
    <row r="918" spans="1:25">
      <c r="A918" s="59" t="s">
        <v>1495</v>
      </c>
      <c r="B918" s="56" t="s">
        <v>213</v>
      </c>
      <c r="C918" s="56" t="s">
        <v>252</v>
      </c>
      <c r="D918" s="54" t="s">
        <v>285</v>
      </c>
      <c r="E918" s="56">
        <v>5</v>
      </c>
      <c r="F918" s="56">
        <v>0</v>
      </c>
      <c r="G918" s="56">
        <v>0</v>
      </c>
      <c r="H918" s="56">
        <v>0</v>
      </c>
      <c r="I918" s="56">
        <v>0</v>
      </c>
      <c r="J918" s="56">
        <v>0</v>
      </c>
      <c r="K918" s="56">
        <v>5</v>
      </c>
      <c r="L918" s="48">
        <v>39825</v>
      </c>
      <c r="M918" s="48">
        <v>20017</v>
      </c>
      <c r="N918" s="48">
        <v>19808</v>
      </c>
      <c r="O918" s="68">
        <v>12.554927809165097</v>
      </c>
      <c r="P918" s="68" t="s">
        <v>268</v>
      </c>
      <c r="Q918" s="68" t="s">
        <v>268</v>
      </c>
      <c r="R918" s="68" t="s">
        <v>268</v>
      </c>
      <c r="S918" s="68" t="s">
        <v>268</v>
      </c>
      <c r="T918" s="68" t="s">
        <v>268</v>
      </c>
      <c r="U918" s="68">
        <v>12.554927809165097</v>
      </c>
      <c r="X918" s="69" t="b">
        <v>0</v>
      </c>
      <c r="Y918" s="48" t="s">
        <v>269</v>
      </c>
    </row>
    <row r="919" spans="1:25">
      <c r="A919" s="59" t="s">
        <v>1496</v>
      </c>
      <c r="B919" s="56" t="s">
        <v>213</v>
      </c>
      <c r="C919" s="56" t="s">
        <v>252</v>
      </c>
      <c r="D919" s="54" t="s">
        <v>287</v>
      </c>
      <c r="E919" s="56">
        <v>0</v>
      </c>
      <c r="F919" s="56">
        <v>6</v>
      </c>
      <c r="G919" s="56">
        <v>9</v>
      </c>
      <c r="H919" s="56">
        <v>0</v>
      </c>
      <c r="I919" s="56">
        <v>0</v>
      </c>
      <c r="J919" s="56">
        <v>0</v>
      </c>
      <c r="K919" s="56">
        <v>15</v>
      </c>
      <c r="L919" s="48">
        <v>39825</v>
      </c>
      <c r="M919" s="48">
        <v>20017</v>
      </c>
      <c r="N919" s="48">
        <v>19808</v>
      </c>
      <c r="O919" s="68" t="s">
        <v>268</v>
      </c>
      <c r="P919" s="68">
        <v>15.065913370998116</v>
      </c>
      <c r="Q919" s="68">
        <v>22.598870056497177</v>
      </c>
      <c r="R919" s="68" t="s">
        <v>268</v>
      </c>
      <c r="S919" s="68" t="s">
        <v>268</v>
      </c>
      <c r="T919" s="68" t="s">
        <v>268</v>
      </c>
      <c r="U919" s="68">
        <v>37.664783427495294</v>
      </c>
      <c r="X919" s="69" t="b">
        <v>0</v>
      </c>
      <c r="Y919" s="48" t="s">
        <v>269</v>
      </c>
    </row>
    <row r="920" spans="1:25">
      <c r="A920" s="59" t="s">
        <v>1497</v>
      </c>
      <c r="B920" s="56" t="s">
        <v>213</v>
      </c>
      <c r="C920" s="56" t="s">
        <v>252</v>
      </c>
      <c r="D920" s="54" t="s">
        <v>126</v>
      </c>
      <c r="E920" s="56">
        <v>0</v>
      </c>
      <c r="F920" s="56">
        <v>0</v>
      </c>
      <c r="G920" s="56">
        <v>0</v>
      </c>
      <c r="H920" s="56">
        <v>0</v>
      </c>
      <c r="I920" s="56">
        <v>0</v>
      </c>
      <c r="J920" s="56">
        <v>0</v>
      </c>
      <c r="K920" s="56">
        <v>0</v>
      </c>
      <c r="L920" s="48">
        <v>39825</v>
      </c>
      <c r="M920" s="48">
        <v>20017</v>
      </c>
      <c r="N920" s="48">
        <v>19808</v>
      </c>
      <c r="O920" s="68" t="s">
        <v>268</v>
      </c>
      <c r="P920" s="68" t="s">
        <v>268</v>
      </c>
      <c r="Q920" s="68" t="s">
        <v>268</v>
      </c>
      <c r="R920" s="68" t="s">
        <v>268</v>
      </c>
      <c r="S920" s="68" t="s">
        <v>268</v>
      </c>
      <c r="T920" s="68" t="s">
        <v>268</v>
      </c>
      <c r="U920" s="68" t="s">
        <v>268</v>
      </c>
      <c r="X920" s="69" t="b">
        <v>0</v>
      </c>
      <c r="Y920" s="48" t="s">
        <v>269</v>
      </c>
    </row>
    <row r="921" spans="1:25">
      <c r="A921" s="59" t="s">
        <v>1498</v>
      </c>
      <c r="B921" s="56" t="s">
        <v>213</v>
      </c>
      <c r="C921" s="56" t="s">
        <v>252</v>
      </c>
      <c r="D921" s="54" t="s">
        <v>130</v>
      </c>
      <c r="E921" s="56">
        <v>0</v>
      </c>
      <c r="F921" s="56">
        <v>0</v>
      </c>
      <c r="G921" s="56">
        <v>6</v>
      </c>
      <c r="H921" s="56">
        <v>9</v>
      </c>
      <c r="I921" s="56">
        <v>7</v>
      </c>
      <c r="J921" s="56">
        <v>0</v>
      </c>
      <c r="K921" s="56">
        <v>22</v>
      </c>
      <c r="L921" s="48">
        <v>39825</v>
      </c>
      <c r="M921" s="48">
        <v>20017</v>
      </c>
      <c r="N921" s="48">
        <v>19808</v>
      </c>
      <c r="O921" s="68" t="s">
        <v>268</v>
      </c>
      <c r="P921" s="68" t="s">
        <v>268</v>
      </c>
      <c r="Q921" s="68">
        <v>29.974521656591897</v>
      </c>
      <c r="R921" s="68">
        <v>44.961782484887848</v>
      </c>
      <c r="S921" s="68">
        <v>34.970275266023876</v>
      </c>
      <c r="T921" s="68" t="s">
        <v>268</v>
      </c>
      <c r="U921" s="68">
        <v>109.90657940750361</v>
      </c>
      <c r="X921" s="69" t="b">
        <v>0</v>
      </c>
      <c r="Y921" s="48" t="s">
        <v>269</v>
      </c>
    </row>
    <row r="922" spans="1:25">
      <c r="A922" s="59" t="s">
        <v>1499</v>
      </c>
      <c r="B922" s="56" t="s">
        <v>213</v>
      </c>
      <c r="C922" s="56" t="s">
        <v>252</v>
      </c>
      <c r="D922" s="54" t="s">
        <v>140</v>
      </c>
      <c r="E922" s="56">
        <v>0</v>
      </c>
      <c r="F922" s="56">
        <v>0</v>
      </c>
      <c r="G922" s="56">
        <v>0</v>
      </c>
      <c r="H922" s="56">
        <v>0</v>
      </c>
      <c r="I922" s="56">
        <v>0</v>
      </c>
      <c r="J922" s="56">
        <v>0</v>
      </c>
      <c r="K922" s="56">
        <v>0</v>
      </c>
      <c r="L922" s="48">
        <v>39825</v>
      </c>
      <c r="M922" s="48">
        <v>20017</v>
      </c>
      <c r="N922" s="48">
        <v>19808</v>
      </c>
      <c r="O922" s="68" t="s">
        <v>268</v>
      </c>
      <c r="P922" s="68" t="s">
        <v>268</v>
      </c>
      <c r="Q922" s="68" t="s">
        <v>268</v>
      </c>
      <c r="R922" s="68" t="s">
        <v>268</v>
      </c>
      <c r="S922" s="68" t="s">
        <v>268</v>
      </c>
      <c r="T922" s="68" t="s">
        <v>268</v>
      </c>
      <c r="U922" s="68" t="s">
        <v>268</v>
      </c>
      <c r="X922" s="69" t="b">
        <v>0</v>
      </c>
      <c r="Y922" s="48" t="s">
        <v>269</v>
      </c>
    </row>
    <row r="923" spans="1:25">
      <c r="A923" s="59" t="s">
        <v>1500</v>
      </c>
      <c r="B923" s="56" t="s">
        <v>213</v>
      </c>
      <c r="C923" s="56" t="s">
        <v>252</v>
      </c>
      <c r="D923" s="54" t="s">
        <v>144</v>
      </c>
      <c r="E923" s="56">
        <v>5</v>
      </c>
      <c r="F923" s="56">
        <v>7</v>
      </c>
      <c r="G923" s="56">
        <v>11</v>
      </c>
      <c r="H923" s="56">
        <v>9</v>
      </c>
      <c r="I923" s="56">
        <v>0</v>
      </c>
      <c r="J923" s="56">
        <v>5</v>
      </c>
      <c r="K923" s="56">
        <v>37</v>
      </c>
      <c r="L923" s="48">
        <v>39825</v>
      </c>
      <c r="M923" s="48">
        <v>20017</v>
      </c>
      <c r="N923" s="48">
        <v>19808</v>
      </c>
      <c r="O923" s="68">
        <v>24.978768047159917</v>
      </c>
      <c r="P923" s="68">
        <v>34.970275266023876</v>
      </c>
      <c r="Q923" s="68">
        <v>54.953289703751807</v>
      </c>
      <c r="R923" s="68">
        <v>44.961782484887848</v>
      </c>
      <c r="S923" s="68" t="s">
        <v>268</v>
      </c>
      <c r="T923" s="68">
        <v>24.978768047159917</v>
      </c>
      <c r="U923" s="68">
        <v>184.84288354898337</v>
      </c>
      <c r="X923" s="69" t="b">
        <v>0</v>
      </c>
      <c r="Y923" s="48" t="s">
        <v>269</v>
      </c>
    </row>
    <row r="924" spans="1:25">
      <c r="A924" s="59" t="s">
        <v>1501</v>
      </c>
      <c r="B924" s="56" t="s">
        <v>213</v>
      </c>
      <c r="C924" s="56" t="s">
        <v>252</v>
      </c>
      <c r="D924" s="54" t="s">
        <v>58</v>
      </c>
      <c r="E924" s="56">
        <v>0</v>
      </c>
      <c r="F924" s="56">
        <v>0</v>
      </c>
      <c r="G924" s="56">
        <v>5</v>
      </c>
      <c r="H924" s="56">
        <v>0</v>
      </c>
      <c r="I924" s="56">
        <v>0</v>
      </c>
      <c r="J924" s="56">
        <v>0</v>
      </c>
      <c r="K924" s="56">
        <v>5</v>
      </c>
      <c r="L924" s="48">
        <v>39825</v>
      </c>
      <c r="M924" s="48">
        <v>20017</v>
      </c>
      <c r="N924" s="48">
        <v>19808</v>
      </c>
      <c r="O924" s="68" t="s">
        <v>268</v>
      </c>
      <c r="P924" s="68" t="s">
        <v>268</v>
      </c>
      <c r="Q924" s="68">
        <v>12.554927809165097</v>
      </c>
      <c r="R924" s="68" t="s">
        <v>268</v>
      </c>
      <c r="S924" s="68" t="s">
        <v>268</v>
      </c>
      <c r="T924" s="68" t="s">
        <v>268</v>
      </c>
      <c r="U924" s="68">
        <v>12.554927809165097</v>
      </c>
      <c r="X924" s="69" t="b">
        <v>0</v>
      </c>
      <c r="Y924" s="48" t="s">
        <v>269</v>
      </c>
    </row>
    <row r="925" spans="1:25">
      <c r="A925" s="59" t="s">
        <v>1502</v>
      </c>
      <c r="B925" s="56" t="s">
        <v>213</v>
      </c>
      <c r="C925" s="56" t="s">
        <v>252</v>
      </c>
      <c r="D925" s="54" t="s">
        <v>62</v>
      </c>
      <c r="E925" s="56">
        <v>10</v>
      </c>
      <c r="F925" s="56">
        <v>11</v>
      </c>
      <c r="G925" s="56">
        <v>17</v>
      </c>
      <c r="H925" s="56">
        <v>20</v>
      </c>
      <c r="I925" s="56">
        <v>7</v>
      </c>
      <c r="J925" s="56">
        <v>5</v>
      </c>
      <c r="K925" s="56">
        <v>70</v>
      </c>
      <c r="L925" s="48">
        <v>39825</v>
      </c>
      <c r="M925" s="48">
        <v>20017</v>
      </c>
      <c r="N925" s="48">
        <v>19808</v>
      </c>
      <c r="O925" s="68">
        <v>25.109855618330194</v>
      </c>
      <c r="P925" s="68">
        <v>27.620841180163215</v>
      </c>
      <c r="Q925" s="68">
        <v>42.686754551161329</v>
      </c>
      <c r="R925" s="68">
        <v>50.219711236660387</v>
      </c>
      <c r="S925" s="68">
        <v>17.576898932831135</v>
      </c>
      <c r="T925" s="68">
        <v>12.554927809165097</v>
      </c>
      <c r="U925" s="68">
        <v>175.76898932831136</v>
      </c>
      <c r="X925" s="69" t="b">
        <v>0</v>
      </c>
      <c r="Y925" s="48" t="s">
        <v>269</v>
      </c>
    </row>
    <row r="926" spans="1:25">
      <c r="A926" s="59" t="s">
        <v>1503</v>
      </c>
      <c r="B926" s="56" t="s">
        <v>213</v>
      </c>
      <c r="C926" s="56" t="s">
        <v>252</v>
      </c>
      <c r="D926" s="54" t="s">
        <v>272</v>
      </c>
      <c r="E926" s="56">
        <v>0</v>
      </c>
      <c r="F926" s="56">
        <v>0</v>
      </c>
      <c r="G926" s="56">
        <v>5</v>
      </c>
      <c r="H926" s="56">
        <v>5</v>
      </c>
      <c r="I926" s="56">
        <v>0</v>
      </c>
      <c r="J926" s="56">
        <v>0</v>
      </c>
      <c r="K926" s="56">
        <v>10</v>
      </c>
      <c r="L926" s="48">
        <v>39825</v>
      </c>
      <c r="M926" s="48">
        <v>20017</v>
      </c>
      <c r="N926" s="48">
        <v>19808</v>
      </c>
      <c r="O926" s="68" t="s">
        <v>268</v>
      </c>
      <c r="P926" s="68" t="s">
        <v>268</v>
      </c>
      <c r="Q926" s="68">
        <v>12.554927809165097</v>
      </c>
      <c r="R926" s="68">
        <v>12.554927809165097</v>
      </c>
      <c r="S926" s="68" t="s">
        <v>268</v>
      </c>
      <c r="T926" s="68" t="s">
        <v>268</v>
      </c>
      <c r="U926" s="68">
        <v>25.109855618330194</v>
      </c>
      <c r="X926" s="69" t="b">
        <v>0</v>
      </c>
      <c r="Y926" s="48" t="s">
        <v>269</v>
      </c>
    </row>
    <row r="927" spans="1:25">
      <c r="A927" s="59" t="s">
        <v>1504</v>
      </c>
      <c r="B927" s="56" t="s">
        <v>209</v>
      </c>
      <c r="C927" s="56" t="s">
        <v>252</v>
      </c>
      <c r="D927" s="54" t="s">
        <v>198</v>
      </c>
      <c r="E927" s="56">
        <v>0</v>
      </c>
      <c r="F927" s="56">
        <v>0</v>
      </c>
      <c r="G927" s="56">
        <v>6</v>
      </c>
      <c r="H927" s="56">
        <v>5</v>
      </c>
      <c r="I927" s="56">
        <v>5</v>
      </c>
      <c r="J927" s="56">
        <v>0</v>
      </c>
      <c r="K927" s="56">
        <v>16</v>
      </c>
      <c r="L927" s="48">
        <v>39825</v>
      </c>
      <c r="M927" s="48">
        <v>20017</v>
      </c>
      <c r="N927" s="48">
        <v>19808</v>
      </c>
      <c r="O927" s="68" t="s">
        <v>268</v>
      </c>
      <c r="P927" s="68" t="s">
        <v>268</v>
      </c>
      <c r="Q927" s="68">
        <v>15.065913370998116</v>
      </c>
      <c r="R927" s="68">
        <v>12.554927809165097</v>
      </c>
      <c r="S927" s="68">
        <v>12.554927809165097</v>
      </c>
      <c r="T927" s="68" t="s">
        <v>268</v>
      </c>
      <c r="U927" s="68">
        <v>40.175768989328311</v>
      </c>
      <c r="X927" s="69" t="b">
        <v>0</v>
      </c>
      <c r="Y927" s="48" t="s">
        <v>269</v>
      </c>
    </row>
    <row r="928" spans="1:25">
      <c r="A928" s="59" t="s">
        <v>1505</v>
      </c>
      <c r="B928" s="56" t="s">
        <v>209</v>
      </c>
      <c r="C928" s="56" t="s">
        <v>252</v>
      </c>
      <c r="D928" s="54" t="s">
        <v>277</v>
      </c>
      <c r="E928" s="56">
        <v>0</v>
      </c>
      <c r="F928" s="56">
        <v>0</v>
      </c>
      <c r="G928" s="56">
        <v>0</v>
      </c>
      <c r="H928" s="56">
        <v>5</v>
      </c>
      <c r="I928" s="56">
        <v>0</v>
      </c>
      <c r="J928" s="56">
        <v>0</v>
      </c>
      <c r="K928" s="56">
        <v>5</v>
      </c>
      <c r="L928" s="48">
        <v>39825</v>
      </c>
      <c r="M928" s="48">
        <v>20017</v>
      </c>
      <c r="N928" s="48">
        <v>19808</v>
      </c>
      <c r="O928" s="68" t="s">
        <v>268</v>
      </c>
      <c r="P928" s="68" t="s">
        <v>268</v>
      </c>
      <c r="Q928" s="68" t="s">
        <v>268</v>
      </c>
      <c r="R928" s="68">
        <v>12.554927809165097</v>
      </c>
      <c r="S928" s="68" t="s">
        <v>268</v>
      </c>
      <c r="T928" s="68" t="s">
        <v>268</v>
      </c>
      <c r="U928" s="68">
        <v>12.554927809165097</v>
      </c>
      <c r="X928" s="69" t="b">
        <v>0</v>
      </c>
      <c r="Y928" s="48" t="s">
        <v>269</v>
      </c>
    </row>
    <row r="929" spans="1:25">
      <c r="A929" s="59" t="s">
        <v>1506</v>
      </c>
      <c r="B929" s="56" t="s">
        <v>209</v>
      </c>
      <c r="C929" s="56" t="s">
        <v>252</v>
      </c>
      <c r="D929" s="54" t="s">
        <v>199</v>
      </c>
      <c r="E929" s="56">
        <v>0</v>
      </c>
      <c r="F929" s="56">
        <v>5</v>
      </c>
      <c r="G929" s="56">
        <v>5</v>
      </c>
      <c r="H929" s="56">
        <v>0</v>
      </c>
      <c r="I929" s="56">
        <v>0</v>
      </c>
      <c r="J929" s="56">
        <v>0</v>
      </c>
      <c r="K929" s="56">
        <v>10</v>
      </c>
      <c r="L929" s="48">
        <v>39825</v>
      </c>
      <c r="M929" s="48">
        <v>20017</v>
      </c>
      <c r="N929" s="48">
        <v>19808</v>
      </c>
      <c r="O929" s="68" t="s">
        <v>268</v>
      </c>
      <c r="P929" s="68">
        <v>12.554927809165097</v>
      </c>
      <c r="Q929" s="68">
        <v>12.554927809165097</v>
      </c>
      <c r="R929" s="68" t="s">
        <v>268</v>
      </c>
      <c r="S929" s="68" t="s">
        <v>268</v>
      </c>
      <c r="T929" s="68" t="s">
        <v>268</v>
      </c>
      <c r="U929" s="68">
        <v>25.109855618330194</v>
      </c>
      <c r="X929" s="69" t="b">
        <v>0</v>
      </c>
      <c r="Y929" s="48" t="s">
        <v>269</v>
      </c>
    </row>
    <row r="930" spans="1:25">
      <c r="A930" s="59" t="s">
        <v>1507</v>
      </c>
      <c r="B930" s="56" t="s">
        <v>209</v>
      </c>
      <c r="C930" s="56" t="s">
        <v>252</v>
      </c>
      <c r="D930" s="54" t="s">
        <v>149</v>
      </c>
      <c r="E930" s="56">
        <v>0</v>
      </c>
      <c r="F930" s="56">
        <v>0</v>
      </c>
      <c r="G930" s="56">
        <v>0</v>
      </c>
      <c r="H930" s="56">
        <v>0</v>
      </c>
      <c r="I930" s="56">
        <v>0</v>
      </c>
      <c r="J930" s="56">
        <v>0</v>
      </c>
      <c r="K930" s="56">
        <v>0</v>
      </c>
      <c r="L930" s="48">
        <v>39825</v>
      </c>
      <c r="M930" s="48">
        <v>20017</v>
      </c>
      <c r="N930" s="48">
        <v>19808</v>
      </c>
      <c r="O930" s="68" t="s">
        <v>268</v>
      </c>
      <c r="P930" s="68" t="s">
        <v>268</v>
      </c>
      <c r="Q930" s="68" t="s">
        <v>268</v>
      </c>
      <c r="R930" s="68" t="s">
        <v>268</v>
      </c>
      <c r="S930" s="68" t="s">
        <v>268</v>
      </c>
      <c r="T930" s="68" t="s">
        <v>268</v>
      </c>
      <c r="U930" s="68" t="s">
        <v>268</v>
      </c>
      <c r="X930" s="69" t="b">
        <v>0</v>
      </c>
      <c r="Y930" s="48" t="s">
        <v>269</v>
      </c>
    </row>
    <row r="931" spans="1:25">
      <c r="A931" s="59" t="s">
        <v>1508</v>
      </c>
      <c r="B931" s="56" t="s">
        <v>209</v>
      </c>
      <c r="C931" s="56" t="s">
        <v>252</v>
      </c>
      <c r="D931" s="54" t="s">
        <v>93</v>
      </c>
      <c r="E931" s="56">
        <v>5</v>
      </c>
      <c r="F931" s="56">
        <v>0</v>
      </c>
      <c r="G931" s="56">
        <v>0</v>
      </c>
      <c r="H931" s="56">
        <v>0</v>
      </c>
      <c r="I931" s="56">
        <v>0</v>
      </c>
      <c r="J931" s="56">
        <v>0</v>
      </c>
      <c r="K931" s="56">
        <v>5</v>
      </c>
      <c r="L931" s="48">
        <v>39825</v>
      </c>
      <c r="M931" s="48">
        <v>20017</v>
      </c>
      <c r="N931" s="48">
        <v>19808</v>
      </c>
      <c r="O931" s="68">
        <v>12.554927809165097</v>
      </c>
      <c r="P931" s="68" t="s">
        <v>268</v>
      </c>
      <c r="Q931" s="68" t="s">
        <v>268</v>
      </c>
      <c r="R931" s="68" t="s">
        <v>268</v>
      </c>
      <c r="S931" s="68" t="s">
        <v>268</v>
      </c>
      <c r="T931" s="68" t="s">
        <v>268</v>
      </c>
      <c r="U931" s="68">
        <v>12.554927809165097</v>
      </c>
      <c r="X931" s="69" t="b">
        <v>0</v>
      </c>
      <c r="Y931" s="48" t="s">
        <v>269</v>
      </c>
    </row>
    <row r="932" spans="1:25">
      <c r="A932" s="59" t="s">
        <v>1509</v>
      </c>
      <c r="B932" s="56" t="s">
        <v>209</v>
      </c>
      <c r="C932" s="56" t="s">
        <v>252</v>
      </c>
      <c r="D932" s="54" t="s">
        <v>153</v>
      </c>
      <c r="E932" s="56">
        <v>7</v>
      </c>
      <c r="F932" s="56">
        <v>0</v>
      </c>
      <c r="G932" s="56">
        <v>5</v>
      </c>
      <c r="H932" s="56">
        <v>5</v>
      </c>
      <c r="I932" s="56">
        <v>0</v>
      </c>
      <c r="J932" s="56">
        <v>0</v>
      </c>
      <c r="K932" s="56">
        <v>17</v>
      </c>
      <c r="L932" s="48">
        <v>39825</v>
      </c>
      <c r="M932" s="48">
        <v>20017</v>
      </c>
      <c r="N932" s="48">
        <v>19808</v>
      </c>
      <c r="O932" s="68">
        <v>17.576898932831135</v>
      </c>
      <c r="P932" s="68" t="s">
        <v>268</v>
      </c>
      <c r="Q932" s="68">
        <v>12.554927809165097</v>
      </c>
      <c r="R932" s="68">
        <v>12.554927809165097</v>
      </c>
      <c r="S932" s="68" t="s">
        <v>268</v>
      </c>
      <c r="T932" s="68" t="s">
        <v>268</v>
      </c>
      <c r="U932" s="68">
        <v>42.686754551161329</v>
      </c>
      <c r="X932" s="69" t="b">
        <v>0</v>
      </c>
      <c r="Y932" s="48" t="s">
        <v>269</v>
      </c>
    </row>
    <row r="933" spans="1:25">
      <c r="A933" s="59" t="s">
        <v>1510</v>
      </c>
      <c r="B933" s="56" t="s">
        <v>209</v>
      </c>
      <c r="C933" s="56" t="s">
        <v>252</v>
      </c>
      <c r="D933" s="54" t="s">
        <v>97</v>
      </c>
      <c r="E933" s="56">
        <v>0</v>
      </c>
      <c r="F933" s="56">
        <v>0</v>
      </c>
      <c r="G933" s="56">
        <v>5</v>
      </c>
      <c r="H933" s="56">
        <v>5</v>
      </c>
      <c r="I933" s="56">
        <v>0</v>
      </c>
      <c r="J933" s="56">
        <v>0</v>
      </c>
      <c r="K933" s="56">
        <v>10</v>
      </c>
      <c r="L933" s="48">
        <v>39825</v>
      </c>
      <c r="M933" s="48">
        <v>20017</v>
      </c>
      <c r="N933" s="48">
        <v>19808</v>
      </c>
      <c r="O933" s="68" t="s">
        <v>268</v>
      </c>
      <c r="P933" s="68" t="s">
        <v>268</v>
      </c>
      <c r="Q933" s="68">
        <v>12.554927809165097</v>
      </c>
      <c r="R933" s="68">
        <v>12.554927809165097</v>
      </c>
      <c r="S933" s="68" t="s">
        <v>268</v>
      </c>
      <c r="T933" s="68" t="s">
        <v>268</v>
      </c>
      <c r="U933" s="68">
        <v>25.109855618330194</v>
      </c>
      <c r="X933" s="69" t="b">
        <v>0</v>
      </c>
      <c r="Y933" s="48" t="s">
        <v>269</v>
      </c>
    </row>
    <row r="934" spans="1:25">
      <c r="A934" s="59" t="s">
        <v>1511</v>
      </c>
      <c r="B934" s="56" t="s">
        <v>209</v>
      </c>
      <c r="C934" s="56" t="s">
        <v>252</v>
      </c>
      <c r="D934" s="54" t="s">
        <v>285</v>
      </c>
      <c r="E934" s="56">
        <v>0</v>
      </c>
      <c r="F934" s="56">
        <v>0</v>
      </c>
      <c r="G934" s="56">
        <v>5</v>
      </c>
      <c r="H934" s="56">
        <v>0</v>
      </c>
      <c r="I934" s="56">
        <v>0</v>
      </c>
      <c r="J934" s="56">
        <v>0</v>
      </c>
      <c r="K934" s="56">
        <v>5</v>
      </c>
      <c r="L934" s="48">
        <v>39825</v>
      </c>
      <c r="M934" s="48">
        <v>20017</v>
      </c>
      <c r="N934" s="48">
        <v>19808</v>
      </c>
      <c r="O934" s="68" t="s">
        <v>268</v>
      </c>
      <c r="P934" s="68" t="s">
        <v>268</v>
      </c>
      <c r="Q934" s="68">
        <v>12.554927809165097</v>
      </c>
      <c r="R934" s="68" t="s">
        <v>268</v>
      </c>
      <c r="S934" s="68" t="s">
        <v>268</v>
      </c>
      <c r="T934" s="68" t="s">
        <v>268</v>
      </c>
      <c r="U934" s="68">
        <v>12.554927809165097</v>
      </c>
      <c r="X934" s="69" t="b">
        <v>0</v>
      </c>
      <c r="Y934" s="48" t="s">
        <v>269</v>
      </c>
    </row>
    <row r="935" spans="1:25">
      <c r="A935" s="59" t="s">
        <v>1512</v>
      </c>
      <c r="B935" s="56" t="s">
        <v>209</v>
      </c>
      <c r="C935" s="56" t="s">
        <v>252</v>
      </c>
      <c r="D935" s="54" t="s">
        <v>287</v>
      </c>
      <c r="E935" s="56">
        <v>0</v>
      </c>
      <c r="F935" s="56">
        <v>5</v>
      </c>
      <c r="G935" s="56">
        <v>7</v>
      </c>
      <c r="H935" s="56">
        <v>5</v>
      </c>
      <c r="I935" s="56">
        <v>5</v>
      </c>
      <c r="J935" s="56">
        <v>0</v>
      </c>
      <c r="K935" s="56">
        <v>22</v>
      </c>
      <c r="L935" s="48">
        <v>39825</v>
      </c>
      <c r="M935" s="48">
        <v>20017</v>
      </c>
      <c r="N935" s="48">
        <v>19808</v>
      </c>
      <c r="O935" s="68" t="s">
        <v>268</v>
      </c>
      <c r="P935" s="68">
        <v>12.554927809165097</v>
      </c>
      <c r="Q935" s="68">
        <v>17.576898932831135</v>
      </c>
      <c r="R935" s="68">
        <v>12.554927809165097</v>
      </c>
      <c r="S935" s="68">
        <v>12.554927809165097</v>
      </c>
      <c r="T935" s="68" t="s">
        <v>268</v>
      </c>
      <c r="U935" s="68">
        <v>55.241682360326429</v>
      </c>
      <c r="X935" s="69" t="b">
        <v>0</v>
      </c>
      <c r="Y935" s="48" t="s">
        <v>269</v>
      </c>
    </row>
    <row r="936" spans="1:25">
      <c r="A936" s="59" t="s">
        <v>1513</v>
      </c>
      <c r="B936" s="56" t="s">
        <v>209</v>
      </c>
      <c r="C936" s="56" t="s">
        <v>252</v>
      </c>
      <c r="D936" s="54" t="s">
        <v>126</v>
      </c>
      <c r="E936" s="56">
        <v>0</v>
      </c>
      <c r="F936" s="56">
        <v>0</v>
      </c>
      <c r="G936" s="56">
        <v>0</v>
      </c>
      <c r="H936" s="56">
        <v>0</v>
      </c>
      <c r="I936" s="56">
        <v>0</v>
      </c>
      <c r="J936" s="56">
        <v>0</v>
      </c>
      <c r="K936" s="56">
        <v>0</v>
      </c>
      <c r="L936" s="48">
        <v>39825</v>
      </c>
      <c r="M936" s="48">
        <v>20017</v>
      </c>
      <c r="N936" s="48">
        <v>19808</v>
      </c>
      <c r="O936" s="68" t="s">
        <v>268</v>
      </c>
      <c r="P936" s="68" t="s">
        <v>268</v>
      </c>
      <c r="Q936" s="68" t="s">
        <v>268</v>
      </c>
      <c r="R936" s="68" t="s">
        <v>268</v>
      </c>
      <c r="S936" s="68" t="s">
        <v>268</v>
      </c>
      <c r="T936" s="68" t="s">
        <v>268</v>
      </c>
      <c r="U936" s="68" t="s">
        <v>268</v>
      </c>
      <c r="X936" s="69" t="b">
        <v>0</v>
      </c>
      <c r="Y936" s="48" t="s">
        <v>269</v>
      </c>
    </row>
    <row r="937" spans="1:25">
      <c r="A937" s="59" t="s">
        <v>1514</v>
      </c>
      <c r="B937" s="56" t="s">
        <v>209</v>
      </c>
      <c r="C937" s="56" t="s">
        <v>252</v>
      </c>
      <c r="D937" s="54" t="s">
        <v>159</v>
      </c>
      <c r="E937" s="56">
        <v>0</v>
      </c>
      <c r="F937" s="56">
        <v>0</v>
      </c>
      <c r="G937" s="56">
        <v>0</v>
      </c>
      <c r="H937" s="56">
        <v>5</v>
      </c>
      <c r="I937" s="56">
        <v>0</v>
      </c>
      <c r="J937" s="56">
        <v>0</v>
      </c>
      <c r="K937" s="56">
        <v>5</v>
      </c>
      <c r="L937" s="48">
        <v>39825</v>
      </c>
      <c r="M937" s="48">
        <v>20017</v>
      </c>
      <c r="N937" s="48">
        <v>19808</v>
      </c>
      <c r="O937" s="68" t="s">
        <v>268</v>
      </c>
      <c r="P937" s="68" t="s">
        <v>268</v>
      </c>
      <c r="Q937" s="68" t="s">
        <v>268</v>
      </c>
      <c r="R937" s="68">
        <v>12.554927809165097</v>
      </c>
      <c r="S937" s="68" t="s">
        <v>268</v>
      </c>
      <c r="T937" s="68" t="s">
        <v>268</v>
      </c>
      <c r="U937" s="68">
        <v>12.554927809165097</v>
      </c>
      <c r="X937" s="69" t="b">
        <v>0</v>
      </c>
      <c r="Y937" s="48" t="s">
        <v>269</v>
      </c>
    </row>
    <row r="938" spans="1:25">
      <c r="A938" s="59" t="s">
        <v>1515</v>
      </c>
      <c r="B938" s="56" t="s">
        <v>209</v>
      </c>
      <c r="C938" s="56" t="s">
        <v>252</v>
      </c>
      <c r="D938" s="54" t="s">
        <v>162</v>
      </c>
      <c r="E938" s="56">
        <v>16</v>
      </c>
      <c r="F938" s="56">
        <v>27</v>
      </c>
      <c r="G938" s="56">
        <v>39</v>
      </c>
      <c r="H938" s="56">
        <v>56</v>
      </c>
      <c r="I938" s="56">
        <v>15</v>
      </c>
      <c r="J938" s="56">
        <v>0</v>
      </c>
      <c r="K938" s="56">
        <v>153</v>
      </c>
      <c r="L938" s="48">
        <v>39825</v>
      </c>
      <c r="M938" s="48">
        <v>20017</v>
      </c>
      <c r="N938" s="48">
        <v>19808</v>
      </c>
      <c r="O938" s="68">
        <v>80.775444264943459</v>
      </c>
      <c r="P938" s="68">
        <v>136.3085621970921</v>
      </c>
      <c r="Q938" s="68">
        <v>196.89014539579969</v>
      </c>
      <c r="R938" s="68">
        <v>282.71405492730207</v>
      </c>
      <c r="S938" s="68">
        <v>75.726978998384496</v>
      </c>
      <c r="T938" s="68" t="s">
        <v>268</v>
      </c>
      <c r="U938" s="68">
        <v>772.41518578352179</v>
      </c>
      <c r="X938" s="69" t="b">
        <v>0</v>
      </c>
      <c r="Y938" s="48" t="s">
        <v>269</v>
      </c>
    </row>
    <row r="939" spans="1:25">
      <c r="A939" s="59" t="s">
        <v>1516</v>
      </c>
      <c r="B939" s="56" t="s">
        <v>209</v>
      </c>
      <c r="C939" s="56" t="s">
        <v>252</v>
      </c>
      <c r="D939" s="54" t="s">
        <v>140</v>
      </c>
      <c r="E939" s="56">
        <v>5</v>
      </c>
      <c r="F939" s="56">
        <v>0</v>
      </c>
      <c r="G939" s="56">
        <v>0</v>
      </c>
      <c r="H939" s="56">
        <v>5</v>
      </c>
      <c r="I939" s="56">
        <v>0</v>
      </c>
      <c r="J939" s="56">
        <v>0</v>
      </c>
      <c r="K939" s="56">
        <v>10</v>
      </c>
      <c r="L939" s="48">
        <v>39825</v>
      </c>
      <c r="M939" s="48">
        <v>20017</v>
      </c>
      <c r="N939" s="48">
        <v>19808</v>
      </c>
      <c r="O939" s="68">
        <v>12.554927809165097</v>
      </c>
      <c r="P939" s="68" t="s">
        <v>268</v>
      </c>
      <c r="Q939" s="68" t="s">
        <v>268</v>
      </c>
      <c r="R939" s="68">
        <v>12.554927809165097</v>
      </c>
      <c r="S939" s="68" t="s">
        <v>268</v>
      </c>
      <c r="T939" s="68" t="s">
        <v>268</v>
      </c>
      <c r="U939" s="68">
        <v>25.109855618330194</v>
      </c>
      <c r="X939" s="69" t="b">
        <v>0</v>
      </c>
      <c r="Y939" s="48" t="s">
        <v>269</v>
      </c>
    </row>
    <row r="940" spans="1:25">
      <c r="A940" s="59" t="s">
        <v>1517</v>
      </c>
      <c r="B940" s="56" t="s">
        <v>209</v>
      </c>
      <c r="C940" s="56" t="s">
        <v>252</v>
      </c>
      <c r="D940" s="54" t="s">
        <v>58</v>
      </c>
      <c r="E940" s="56">
        <v>0</v>
      </c>
      <c r="F940" s="56">
        <v>0</v>
      </c>
      <c r="G940" s="56">
        <v>0</v>
      </c>
      <c r="H940" s="56">
        <v>0</v>
      </c>
      <c r="I940" s="56">
        <v>0</v>
      </c>
      <c r="J940" s="56">
        <v>0</v>
      </c>
      <c r="K940" s="56">
        <v>0</v>
      </c>
      <c r="L940" s="48">
        <v>39825</v>
      </c>
      <c r="M940" s="48">
        <v>20017</v>
      </c>
      <c r="N940" s="48">
        <v>19808</v>
      </c>
      <c r="O940" s="68" t="s">
        <v>268</v>
      </c>
      <c r="P940" s="68" t="s">
        <v>268</v>
      </c>
      <c r="Q940" s="68" t="s">
        <v>268</v>
      </c>
      <c r="R940" s="68" t="s">
        <v>268</v>
      </c>
      <c r="S940" s="68" t="s">
        <v>268</v>
      </c>
      <c r="T940" s="68" t="s">
        <v>268</v>
      </c>
      <c r="U940" s="68" t="s">
        <v>268</v>
      </c>
      <c r="X940" s="69" t="b">
        <v>0</v>
      </c>
      <c r="Y940" s="48" t="s">
        <v>269</v>
      </c>
    </row>
    <row r="941" spans="1:25">
      <c r="A941" s="59" t="s">
        <v>1518</v>
      </c>
      <c r="B941" s="56" t="s">
        <v>209</v>
      </c>
      <c r="C941" s="56" t="s">
        <v>252</v>
      </c>
      <c r="D941" s="54" t="s">
        <v>62</v>
      </c>
      <c r="E941" s="56">
        <v>13</v>
      </c>
      <c r="F941" s="56">
        <v>9</v>
      </c>
      <c r="G941" s="56">
        <v>11</v>
      </c>
      <c r="H941" s="56">
        <v>24</v>
      </c>
      <c r="I941" s="56">
        <v>6</v>
      </c>
      <c r="J941" s="56">
        <v>5</v>
      </c>
      <c r="K941" s="56">
        <v>68</v>
      </c>
      <c r="L941" s="48">
        <v>39825</v>
      </c>
      <c r="M941" s="48">
        <v>20017</v>
      </c>
      <c r="N941" s="48">
        <v>19808</v>
      </c>
      <c r="O941" s="68">
        <v>32.642812303829253</v>
      </c>
      <c r="P941" s="68">
        <v>22.598870056497177</v>
      </c>
      <c r="Q941" s="68">
        <v>27.620841180163215</v>
      </c>
      <c r="R941" s="68">
        <v>60.263653483992464</v>
      </c>
      <c r="S941" s="68">
        <v>15.065913370998116</v>
      </c>
      <c r="T941" s="68">
        <v>12.554927809165097</v>
      </c>
      <c r="U941" s="68">
        <v>170.74701820464531</v>
      </c>
      <c r="X941" s="69" t="b">
        <v>0</v>
      </c>
      <c r="Y941" s="48" t="s">
        <v>269</v>
      </c>
    </row>
    <row r="942" spans="1:25">
      <c r="A942" s="59" t="s">
        <v>1519</v>
      </c>
      <c r="B942" s="56" t="s">
        <v>209</v>
      </c>
      <c r="C942" s="56" t="s">
        <v>252</v>
      </c>
      <c r="D942" s="54" t="s">
        <v>272</v>
      </c>
      <c r="E942" s="56">
        <v>0</v>
      </c>
      <c r="F942" s="56">
        <v>0</v>
      </c>
      <c r="G942" s="56">
        <v>7</v>
      </c>
      <c r="H942" s="56">
        <v>9</v>
      </c>
      <c r="I942" s="56">
        <v>5</v>
      </c>
      <c r="J942" s="56">
        <v>5</v>
      </c>
      <c r="K942" s="56">
        <v>26</v>
      </c>
      <c r="L942" s="48">
        <v>39825</v>
      </c>
      <c r="M942" s="48">
        <v>20017</v>
      </c>
      <c r="N942" s="48">
        <v>19808</v>
      </c>
      <c r="O942" s="68" t="s">
        <v>268</v>
      </c>
      <c r="P942" s="68" t="s">
        <v>268</v>
      </c>
      <c r="Q942" s="68">
        <v>17.576898932831135</v>
      </c>
      <c r="R942" s="68">
        <v>22.598870056497177</v>
      </c>
      <c r="S942" s="68">
        <v>12.554927809165097</v>
      </c>
      <c r="T942" s="68">
        <v>12.554927809165097</v>
      </c>
      <c r="U942" s="68">
        <v>65.285624607658505</v>
      </c>
      <c r="X942" s="69" t="b">
        <v>0</v>
      </c>
      <c r="Y942" s="48" t="s">
        <v>269</v>
      </c>
    </row>
    <row r="943" spans="1:25">
      <c r="A943" s="59" t="s">
        <v>350</v>
      </c>
      <c r="B943" s="56" t="s">
        <v>213</v>
      </c>
      <c r="C943" s="56" t="s">
        <v>229</v>
      </c>
      <c r="D943" s="54" t="s">
        <v>198</v>
      </c>
      <c r="E943" s="56">
        <v>0</v>
      </c>
      <c r="F943" s="56">
        <v>0</v>
      </c>
      <c r="G943" s="56">
        <v>0</v>
      </c>
      <c r="H943" s="56">
        <v>0</v>
      </c>
      <c r="I943" s="56">
        <v>0</v>
      </c>
      <c r="J943" s="56">
        <v>0</v>
      </c>
      <c r="K943" s="56">
        <v>0</v>
      </c>
      <c r="L943" s="48" t="e">
        <v>#N/A</v>
      </c>
      <c r="M943" s="48" t="e">
        <v>#N/A</v>
      </c>
      <c r="N943" s="48" t="e">
        <v>#N/A</v>
      </c>
      <c r="O943" s="68" t="s">
        <v>268</v>
      </c>
      <c r="P943" s="68" t="s">
        <v>268</v>
      </c>
      <c r="Q943" s="68" t="s">
        <v>268</v>
      </c>
      <c r="R943" s="68" t="s">
        <v>268</v>
      </c>
      <c r="S943" s="68" t="s">
        <v>268</v>
      </c>
      <c r="T943" s="68" t="s">
        <v>268</v>
      </c>
      <c r="U943" s="68" t="s">
        <v>268</v>
      </c>
      <c r="X943" s="69" t="b">
        <v>0</v>
      </c>
      <c r="Y943" s="48" t="s">
        <v>269</v>
      </c>
    </row>
    <row r="944" spans="1:25">
      <c r="A944" s="59" t="s">
        <v>351</v>
      </c>
      <c r="B944" s="56" t="s">
        <v>213</v>
      </c>
      <c r="C944" s="56" t="s">
        <v>229</v>
      </c>
      <c r="D944" s="54" t="s">
        <v>52</v>
      </c>
      <c r="E944" s="56">
        <v>7</v>
      </c>
      <c r="F944" s="56">
        <v>0</v>
      </c>
      <c r="G944" s="56">
        <v>15</v>
      </c>
      <c r="H944" s="56">
        <v>18</v>
      </c>
      <c r="I944" s="56">
        <v>10</v>
      </c>
      <c r="J944" s="56">
        <v>5</v>
      </c>
      <c r="K944" s="56">
        <v>55</v>
      </c>
      <c r="L944" s="48" t="e">
        <v>#N/A</v>
      </c>
      <c r="M944" s="48" t="e">
        <v>#N/A</v>
      </c>
      <c r="N944" s="48" t="e">
        <v>#N/A</v>
      </c>
      <c r="O944" s="68" t="e">
        <v>#N/A</v>
      </c>
      <c r="P944" s="68" t="s">
        <v>268</v>
      </c>
      <c r="Q944" s="68" t="e">
        <v>#N/A</v>
      </c>
      <c r="R944" s="68" t="e">
        <v>#N/A</v>
      </c>
      <c r="S944" s="68" t="e">
        <v>#N/A</v>
      </c>
      <c r="T944" s="68" t="e">
        <v>#N/A</v>
      </c>
      <c r="U944" s="68" t="e">
        <v>#N/A</v>
      </c>
      <c r="X944" s="69" t="b">
        <v>0</v>
      </c>
      <c r="Y944" s="48" t="s">
        <v>269</v>
      </c>
    </row>
    <row r="945" spans="1:25">
      <c r="A945" s="59" t="s">
        <v>352</v>
      </c>
      <c r="B945" s="56" t="s">
        <v>213</v>
      </c>
      <c r="C945" s="56" t="s">
        <v>229</v>
      </c>
      <c r="D945" s="54" t="s">
        <v>67</v>
      </c>
      <c r="E945" s="56">
        <v>0</v>
      </c>
      <c r="F945" s="56">
        <v>0</v>
      </c>
      <c r="G945" s="56">
        <v>5</v>
      </c>
      <c r="H945" s="56">
        <v>5</v>
      </c>
      <c r="I945" s="56">
        <v>0</v>
      </c>
      <c r="J945" s="56">
        <v>0</v>
      </c>
      <c r="K945" s="56">
        <v>10</v>
      </c>
      <c r="L945" s="48" t="e">
        <v>#N/A</v>
      </c>
      <c r="M945" s="48" t="e">
        <v>#N/A</v>
      </c>
      <c r="N945" s="48" t="e">
        <v>#N/A</v>
      </c>
      <c r="O945" s="68" t="s">
        <v>268</v>
      </c>
      <c r="P945" s="68" t="s">
        <v>268</v>
      </c>
      <c r="Q945" s="68" t="e">
        <v>#N/A</v>
      </c>
      <c r="R945" s="68" t="e">
        <v>#N/A</v>
      </c>
      <c r="S945" s="68" t="s">
        <v>268</v>
      </c>
      <c r="T945" s="68" t="s">
        <v>268</v>
      </c>
      <c r="U945" s="68" t="e">
        <v>#N/A</v>
      </c>
      <c r="X945" s="69" t="b">
        <v>0</v>
      </c>
      <c r="Y945" s="48" t="s">
        <v>269</v>
      </c>
    </row>
    <row r="946" spans="1:25">
      <c r="A946" s="59" t="s">
        <v>353</v>
      </c>
      <c r="B946" s="56" t="s">
        <v>213</v>
      </c>
      <c r="C946" s="56" t="s">
        <v>229</v>
      </c>
      <c r="D946" s="54" t="s">
        <v>277</v>
      </c>
      <c r="E946" s="56">
        <v>0</v>
      </c>
      <c r="F946" s="56">
        <v>0</v>
      </c>
      <c r="G946" s="56">
        <v>0</v>
      </c>
      <c r="H946" s="56">
        <v>0</v>
      </c>
      <c r="I946" s="56">
        <v>0</v>
      </c>
      <c r="J946" s="56">
        <v>0</v>
      </c>
      <c r="K946" s="56">
        <v>0</v>
      </c>
      <c r="L946" s="48" t="e">
        <v>#N/A</v>
      </c>
      <c r="M946" s="48" t="e">
        <v>#N/A</v>
      </c>
      <c r="N946" s="48" t="e">
        <v>#N/A</v>
      </c>
      <c r="O946" s="68" t="s">
        <v>268</v>
      </c>
      <c r="P946" s="68" t="s">
        <v>268</v>
      </c>
      <c r="Q946" s="68" t="s">
        <v>268</v>
      </c>
      <c r="R946" s="68" t="s">
        <v>268</v>
      </c>
      <c r="S946" s="68" t="s">
        <v>268</v>
      </c>
      <c r="T946" s="68" t="s">
        <v>268</v>
      </c>
      <c r="U946" s="68" t="s">
        <v>268</v>
      </c>
      <c r="X946" s="69" t="b">
        <v>0</v>
      </c>
      <c r="Y946" s="48" t="s">
        <v>269</v>
      </c>
    </row>
    <row r="947" spans="1:25">
      <c r="A947" s="59" t="s">
        <v>354</v>
      </c>
      <c r="B947" s="56" t="s">
        <v>213</v>
      </c>
      <c r="C947" s="56" t="s">
        <v>229</v>
      </c>
      <c r="D947" s="54" t="s">
        <v>199</v>
      </c>
      <c r="E947" s="56">
        <v>0</v>
      </c>
      <c r="F947" s="56">
        <v>0</v>
      </c>
      <c r="G947" s="56">
        <v>0</v>
      </c>
      <c r="H947" s="56">
        <v>0</v>
      </c>
      <c r="I947" s="56">
        <v>0</v>
      </c>
      <c r="J947" s="56">
        <v>0</v>
      </c>
      <c r="K947" s="56">
        <v>0</v>
      </c>
      <c r="L947" s="48" t="e">
        <v>#N/A</v>
      </c>
      <c r="M947" s="48" t="e">
        <v>#N/A</v>
      </c>
      <c r="N947" s="48" t="e">
        <v>#N/A</v>
      </c>
      <c r="O947" s="68" t="s">
        <v>268</v>
      </c>
      <c r="P947" s="68" t="s">
        <v>268</v>
      </c>
      <c r="Q947" s="68" t="s">
        <v>268</v>
      </c>
      <c r="R947" s="68" t="s">
        <v>268</v>
      </c>
      <c r="S947" s="68" t="s">
        <v>268</v>
      </c>
      <c r="T947" s="68" t="s">
        <v>268</v>
      </c>
      <c r="U947" s="68" t="s">
        <v>268</v>
      </c>
      <c r="X947" s="69" t="b">
        <v>0</v>
      </c>
      <c r="Y947" s="48" t="s">
        <v>269</v>
      </c>
    </row>
    <row r="948" spans="1:25">
      <c r="A948" s="59" t="s">
        <v>355</v>
      </c>
      <c r="B948" s="56" t="s">
        <v>213</v>
      </c>
      <c r="C948" s="56" t="s">
        <v>229</v>
      </c>
      <c r="D948" s="54" t="s">
        <v>93</v>
      </c>
      <c r="E948" s="56">
        <v>0</v>
      </c>
      <c r="F948" s="56">
        <v>0</v>
      </c>
      <c r="G948" s="56">
        <v>0</v>
      </c>
      <c r="H948" s="56">
        <v>0</v>
      </c>
      <c r="I948" s="56">
        <v>0</v>
      </c>
      <c r="J948" s="56">
        <v>0</v>
      </c>
      <c r="K948" s="56">
        <v>0</v>
      </c>
      <c r="L948" s="48" t="e">
        <v>#N/A</v>
      </c>
      <c r="M948" s="48" t="e">
        <v>#N/A</v>
      </c>
      <c r="N948" s="48" t="e">
        <v>#N/A</v>
      </c>
      <c r="O948" s="68" t="s">
        <v>268</v>
      </c>
      <c r="P948" s="68" t="s">
        <v>268</v>
      </c>
      <c r="Q948" s="68" t="s">
        <v>268</v>
      </c>
      <c r="R948" s="68" t="s">
        <v>268</v>
      </c>
      <c r="S948" s="68" t="s">
        <v>268</v>
      </c>
      <c r="T948" s="68" t="s">
        <v>268</v>
      </c>
      <c r="U948" s="68" t="s">
        <v>268</v>
      </c>
      <c r="X948" s="69" t="b">
        <v>0</v>
      </c>
      <c r="Y948" s="48" t="s">
        <v>269</v>
      </c>
    </row>
    <row r="949" spans="1:25">
      <c r="A949" s="59" t="s">
        <v>356</v>
      </c>
      <c r="B949" s="56" t="s">
        <v>213</v>
      </c>
      <c r="C949" s="56" t="s">
        <v>229</v>
      </c>
      <c r="D949" s="54" t="s">
        <v>153</v>
      </c>
      <c r="E949" s="56">
        <v>12</v>
      </c>
      <c r="F949" s="56">
        <v>0</v>
      </c>
      <c r="G949" s="56">
        <v>0</v>
      </c>
      <c r="H949" s="56">
        <v>5</v>
      </c>
      <c r="I949" s="56">
        <v>0</v>
      </c>
      <c r="J949" s="56">
        <v>0</v>
      </c>
      <c r="K949" s="56">
        <v>17</v>
      </c>
      <c r="L949" s="48" t="e">
        <v>#N/A</v>
      </c>
      <c r="M949" s="48" t="e">
        <v>#N/A</v>
      </c>
      <c r="N949" s="48" t="e">
        <v>#N/A</v>
      </c>
      <c r="O949" s="68" t="e">
        <v>#N/A</v>
      </c>
      <c r="P949" s="68" t="s">
        <v>268</v>
      </c>
      <c r="Q949" s="68" t="s">
        <v>268</v>
      </c>
      <c r="R949" s="68" t="e">
        <v>#N/A</v>
      </c>
      <c r="S949" s="68" t="s">
        <v>268</v>
      </c>
      <c r="T949" s="68" t="s">
        <v>268</v>
      </c>
      <c r="U949" s="68" t="e">
        <v>#N/A</v>
      </c>
      <c r="X949" s="69" t="b">
        <v>0</v>
      </c>
      <c r="Y949" s="48" t="s">
        <v>269</v>
      </c>
    </row>
    <row r="950" spans="1:25">
      <c r="A950" s="59" t="s">
        <v>357</v>
      </c>
      <c r="B950" s="56" t="s">
        <v>213</v>
      </c>
      <c r="C950" s="56" t="s">
        <v>229</v>
      </c>
      <c r="D950" s="54" t="s">
        <v>97</v>
      </c>
      <c r="E950" s="56">
        <v>0</v>
      </c>
      <c r="F950" s="56">
        <v>0</v>
      </c>
      <c r="G950" s="56">
        <v>5</v>
      </c>
      <c r="H950" s="56">
        <v>8</v>
      </c>
      <c r="I950" s="56">
        <v>5</v>
      </c>
      <c r="J950" s="56">
        <v>10</v>
      </c>
      <c r="K950" s="56">
        <v>28</v>
      </c>
      <c r="L950" s="48" t="e">
        <v>#N/A</v>
      </c>
      <c r="M950" s="48" t="e">
        <v>#N/A</v>
      </c>
      <c r="N950" s="48" t="e">
        <v>#N/A</v>
      </c>
      <c r="O950" s="68" t="s">
        <v>268</v>
      </c>
      <c r="P950" s="68" t="s">
        <v>268</v>
      </c>
      <c r="Q950" s="68" t="e">
        <v>#N/A</v>
      </c>
      <c r="R950" s="68" t="e">
        <v>#N/A</v>
      </c>
      <c r="S950" s="68" t="e">
        <v>#N/A</v>
      </c>
      <c r="T950" s="68" t="e">
        <v>#N/A</v>
      </c>
      <c r="U950" s="68" t="e">
        <v>#N/A</v>
      </c>
      <c r="X950" s="69" t="b">
        <v>0</v>
      </c>
      <c r="Y950" s="48" t="s">
        <v>269</v>
      </c>
    </row>
    <row r="951" spans="1:25">
      <c r="A951" s="59" t="s">
        <v>358</v>
      </c>
      <c r="B951" s="56" t="s">
        <v>213</v>
      </c>
      <c r="C951" s="56" t="s">
        <v>229</v>
      </c>
      <c r="D951" s="54" t="s">
        <v>285</v>
      </c>
      <c r="E951" s="56">
        <v>0</v>
      </c>
      <c r="F951" s="56">
        <v>0</v>
      </c>
      <c r="G951" s="56">
        <v>0</v>
      </c>
      <c r="H951" s="56">
        <v>0</v>
      </c>
      <c r="I951" s="56">
        <v>0</v>
      </c>
      <c r="J951" s="56">
        <v>0</v>
      </c>
      <c r="K951" s="56">
        <v>0</v>
      </c>
      <c r="L951" s="48" t="e">
        <v>#N/A</v>
      </c>
      <c r="M951" s="48" t="e">
        <v>#N/A</v>
      </c>
      <c r="N951" s="48" t="e">
        <v>#N/A</v>
      </c>
      <c r="O951" s="68" t="s">
        <v>268</v>
      </c>
      <c r="P951" s="68" t="s">
        <v>268</v>
      </c>
      <c r="Q951" s="68" t="s">
        <v>268</v>
      </c>
      <c r="R951" s="68" t="s">
        <v>268</v>
      </c>
      <c r="S951" s="68" t="s">
        <v>268</v>
      </c>
      <c r="T951" s="68" t="s">
        <v>268</v>
      </c>
      <c r="U951" s="68" t="s">
        <v>268</v>
      </c>
      <c r="X951" s="69" t="b">
        <v>0</v>
      </c>
      <c r="Y951" s="48" t="s">
        <v>269</v>
      </c>
    </row>
    <row r="952" spans="1:25">
      <c r="A952" s="59" t="s">
        <v>359</v>
      </c>
      <c r="B952" s="56" t="s">
        <v>213</v>
      </c>
      <c r="C952" s="56" t="s">
        <v>229</v>
      </c>
      <c r="D952" s="54" t="s">
        <v>287</v>
      </c>
      <c r="E952" s="56">
        <v>0</v>
      </c>
      <c r="F952" s="56">
        <v>0</v>
      </c>
      <c r="G952" s="56">
        <v>0</v>
      </c>
      <c r="H952" s="56">
        <v>5</v>
      </c>
      <c r="I952" s="56">
        <v>0</v>
      </c>
      <c r="J952" s="56">
        <v>0</v>
      </c>
      <c r="K952" s="56">
        <v>5</v>
      </c>
      <c r="L952" s="48" t="e">
        <v>#N/A</v>
      </c>
      <c r="M952" s="48" t="e">
        <v>#N/A</v>
      </c>
      <c r="N952" s="48" t="e">
        <v>#N/A</v>
      </c>
      <c r="O952" s="68" t="s">
        <v>268</v>
      </c>
      <c r="P952" s="68" t="s">
        <v>268</v>
      </c>
      <c r="Q952" s="68" t="s">
        <v>268</v>
      </c>
      <c r="R952" s="68" t="e">
        <v>#N/A</v>
      </c>
      <c r="S952" s="68" t="s">
        <v>268</v>
      </c>
      <c r="T952" s="68" t="s">
        <v>268</v>
      </c>
      <c r="U952" s="68" t="e">
        <v>#N/A</v>
      </c>
      <c r="X952" s="69" t="b">
        <v>0</v>
      </c>
      <c r="Y952" s="48" t="s">
        <v>269</v>
      </c>
    </row>
    <row r="953" spans="1:25">
      <c r="A953" s="59" t="s">
        <v>360</v>
      </c>
      <c r="B953" s="56" t="s">
        <v>213</v>
      </c>
      <c r="C953" s="56" t="s">
        <v>229</v>
      </c>
      <c r="D953" s="54" t="s">
        <v>126</v>
      </c>
      <c r="E953" s="56">
        <v>0</v>
      </c>
      <c r="F953" s="56">
        <v>0</v>
      </c>
      <c r="G953" s="56">
        <v>0</v>
      </c>
      <c r="H953" s="56">
        <v>0</v>
      </c>
      <c r="I953" s="56">
        <v>0</v>
      </c>
      <c r="J953" s="56">
        <v>0</v>
      </c>
      <c r="K953" s="56">
        <v>0</v>
      </c>
      <c r="L953" s="48" t="e">
        <v>#N/A</v>
      </c>
      <c r="M953" s="48" t="e">
        <v>#N/A</v>
      </c>
      <c r="N953" s="48" t="e">
        <v>#N/A</v>
      </c>
      <c r="O953" s="68" t="s">
        <v>268</v>
      </c>
      <c r="P953" s="68" t="s">
        <v>268</v>
      </c>
      <c r="Q953" s="68" t="s">
        <v>268</v>
      </c>
      <c r="R953" s="68" t="s">
        <v>268</v>
      </c>
      <c r="S953" s="68" t="s">
        <v>268</v>
      </c>
      <c r="T953" s="68" t="s">
        <v>268</v>
      </c>
      <c r="U953" s="68" t="s">
        <v>268</v>
      </c>
      <c r="X953" s="69" t="b">
        <v>0</v>
      </c>
      <c r="Y953" s="48" t="s">
        <v>269</v>
      </c>
    </row>
    <row r="954" spans="1:25">
      <c r="A954" s="59" t="s">
        <v>361</v>
      </c>
      <c r="B954" s="56" t="s">
        <v>213</v>
      </c>
      <c r="C954" s="56" t="s">
        <v>229</v>
      </c>
      <c r="D954" s="54" t="s">
        <v>130</v>
      </c>
      <c r="E954" s="56">
        <v>0</v>
      </c>
      <c r="F954" s="56">
        <v>0</v>
      </c>
      <c r="G954" s="56">
        <v>0</v>
      </c>
      <c r="H954" s="56">
        <v>5</v>
      </c>
      <c r="I954" s="56">
        <v>0</v>
      </c>
      <c r="J954" s="56">
        <v>0</v>
      </c>
      <c r="K954" s="56">
        <v>5</v>
      </c>
      <c r="L954" s="48" t="e">
        <v>#N/A</v>
      </c>
      <c r="M954" s="48" t="e">
        <v>#N/A</v>
      </c>
      <c r="N954" s="48" t="e">
        <v>#N/A</v>
      </c>
      <c r="O954" s="68" t="s">
        <v>268</v>
      </c>
      <c r="P954" s="68" t="s">
        <v>268</v>
      </c>
      <c r="Q954" s="68" t="s">
        <v>268</v>
      </c>
      <c r="R954" s="68" t="e">
        <v>#N/A</v>
      </c>
      <c r="S954" s="68" t="s">
        <v>268</v>
      </c>
      <c r="T954" s="68" t="s">
        <v>268</v>
      </c>
      <c r="U954" s="68" t="e">
        <v>#N/A</v>
      </c>
      <c r="X954" s="69" t="b">
        <v>0</v>
      </c>
      <c r="Y954" s="48" t="s">
        <v>269</v>
      </c>
    </row>
    <row r="955" spans="1:25">
      <c r="A955" s="59" t="s">
        <v>362</v>
      </c>
      <c r="B955" s="56" t="s">
        <v>213</v>
      </c>
      <c r="C955" s="56" t="s">
        <v>229</v>
      </c>
      <c r="D955" s="54" t="s">
        <v>159</v>
      </c>
      <c r="E955" s="56">
        <v>0</v>
      </c>
      <c r="F955" s="56">
        <v>0</v>
      </c>
      <c r="G955" s="56">
        <v>0</v>
      </c>
      <c r="H955" s="56">
        <v>0</v>
      </c>
      <c r="I955" s="56">
        <v>0</v>
      </c>
      <c r="J955" s="56">
        <v>0</v>
      </c>
      <c r="K955" s="56">
        <v>0</v>
      </c>
      <c r="L955" s="48" t="e">
        <v>#N/A</v>
      </c>
      <c r="M955" s="48" t="e">
        <v>#N/A</v>
      </c>
      <c r="N955" s="48" t="e">
        <v>#N/A</v>
      </c>
      <c r="O955" s="68" t="s">
        <v>268</v>
      </c>
      <c r="P955" s="68" t="s">
        <v>268</v>
      </c>
      <c r="Q955" s="68" t="s">
        <v>268</v>
      </c>
      <c r="R955" s="68" t="s">
        <v>268</v>
      </c>
      <c r="S955" s="68" t="s">
        <v>268</v>
      </c>
      <c r="T955" s="68" t="s">
        <v>268</v>
      </c>
      <c r="U955" s="68" t="s">
        <v>268</v>
      </c>
      <c r="X955" s="69" t="b">
        <v>0</v>
      </c>
      <c r="Y955" s="48" t="s">
        <v>269</v>
      </c>
    </row>
    <row r="956" spans="1:25">
      <c r="A956" s="59" t="s">
        <v>363</v>
      </c>
      <c r="B956" s="56" t="s">
        <v>213</v>
      </c>
      <c r="C956" s="56" t="s">
        <v>229</v>
      </c>
      <c r="D956" s="54" t="s">
        <v>140</v>
      </c>
      <c r="E956" s="56">
        <v>0</v>
      </c>
      <c r="F956" s="56">
        <v>0</v>
      </c>
      <c r="G956" s="56">
        <v>0</v>
      </c>
      <c r="H956" s="56">
        <v>0</v>
      </c>
      <c r="I956" s="56">
        <v>5</v>
      </c>
      <c r="J956" s="56">
        <v>0</v>
      </c>
      <c r="K956" s="56">
        <v>5</v>
      </c>
      <c r="L956" s="48" t="e">
        <v>#N/A</v>
      </c>
      <c r="M956" s="48" t="e">
        <v>#N/A</v>
      </c>
      <c r="N956" s="48" t="e">
        <v>#N/A</v>
      </c>
      <c r="O956" s="68" t="s">
        <v>268</v>
      </c>
      <c r="P956" s="68" t="s">
        <v>268</v>
      </c>
      <c r="Q956" s="68" t="s">
        <v>268</v>
      </c>
      <c r="R956" s="68" t="s">
        <v>268</v>
      </c>
      <c r="S956" s="68" t="e">
        <v>#N/A</v>
      </c>
      <c r="T956" s="68" t="s">
        <v>268</v>
      </c>
      <c r="U956" s="68" t="e">
        <v>#N/A</v>
      </c>
      <c r="X956" s="69" t="b">
        <v>0</v>
      </c>
      <c r="Y956" s="48" t="s">
        <v>269</v>
      </c>
    </row>
    <row r="957" spans="1:25">
      <c r="A957" s="59" t="s">
        <v>364</v>
      </c>
      <c r="B957" s="56" t="s">
        <v>213</v>
      </c>
      <c r="C957" s="56" t="s">
        <v>229</v>
      </c>
      <c r="D957" s="54" t="s">
        <v>144</v>
      </c>
      <c r="E957" s="56">
        <v>0</v>
      </c>
      <c r="F957" s="56">
        <v>5</v>
      </c>
      <c r="G957" s="56">
        <v>5</v>
      </c>
      <c r="H957" s="56">
        <v>9</v>
      </c>
      <c r="I957" s="56">
        <v>0</v>
      </c>
      <c r="J957" s="56">
        <v>0</v>
      </c>
      <c r="K957" s="56">
        <v>19</v>
      </c>
      <c r="L957" s="48" t="e">
        <v>#N/A</v>
      </c>
      <c r="M957" s="48" t="e">
        <v>#N/A</v>
      </c>
      <c r="N957" s="48" t="e">
        <v>#N/A</v>
      </c>
      <c r="O957" s="68" t="s">
        <v>268</v>
      </c>
      <c r="P957" s="68" t="e">
        <v>#N/A</v>
      </c>
      <c r="Q957" s="68" t="e">
        <v>#N/A</v>
      </c>
      <c r="R957" s="68" t="e">
        <v>#N/A</v>
      </c>
      <c r="S957" s="68" t="s">
        <v>268</v>
      </c>
      <c r="T957" s="68" t="s">
        <v>268</v>
      </c>
      <c r="U957" s="68" t="e">
        <v>#N/A</v>
      </c>
      <c r="X957" s="69" t="b">
        <v>0</v>
      </c>
      <c r="Y957" s="48" t="s">
        <v>269</v>
      </c>
    </row>
    <row r="958" spans="1:25">
      <c r="A958" s="59" t="s">
        <v>347</v>
      </c>
      <c r="B958" s="56" t="s">
        <v>213</v>
      </c>
      <c r="C958" s="56" t="s">
        <v>229</v>
      </c>
      <c r="D958" s="54" t="s">
        <v>58</v>
      </c>
      <c r="E958" s="56">
        <v>0</v>
      </c>
      <c r="F958" s="56">
        <v>0</v>
      </c>
      <c r="G958" s="56">
        <v>0</v>
      </c>
      <c r="H958" s="56">
        <v>0</v>
      </c>
      <c r="I958" s="56">
        <v>0</v>
      </c>
      <c r="J958" s="56">
        <v>0</v>
      </c>
      <c r="K958" s="56">
        <v>0</v>
      </c>
      <c r="L958" s="48" t="e">
        <v>#N/A</v>
      </c>
      <c r="M958" s="48" t="e">
        <v>#N/A</v>
      </c>
      <c r="N958" s="48" t="e">
        <v>#N/A</v>
      </c>
      <c r="O958" s="68" t="s">
        <v>268</v>
      </c>
      <c r="P958" s="68" t="s">
        <v>268</v>
      </c>
      <c r="Q958" s="68" t="s">
        <v>268</v>
      </c>
      <c r="R958" s="68" t="s">
        <v>268</v>
      </c>
      <c r="S958" s="68" t="s">
        <v>268</v>
      </c>
      <c r="T958" s="68" t="s">
        <v>268</v>
      </c>
      <c r="U958" s="68" t="s">
        <v>268</v>
      </c>
      <c r="X958" s="69" t="b">
        <v>0</v>
      </c>
      <c r="Y958" s="48" t="s">
        <v>269</v>
      </c>
    </row>
    <row r="959" spans="1:25">
      <c r="A959" s="59" t="s">
        <v>348</v>
      </c>
      <c r="B959" s="56" t="s">
        <v>213</v>
      </c>
      <c r="C959" s="56" t="s">
        <v>229</v>
      </c>
      <c r="D959" s="54" t="s">
        <v>62</v>
      </c>
      <c r="E959" s="56">
        <v>0</v>
      </c>
      <c r="F959" s="56">
        <v>0</v>
      </c>
      <c r="G959" s="56">
        <v>5</v>
      </c>
      <c r="H959" s="56">
        <v>7</v>
      </c>
      <c r="I959" s="56">
        <v>8</v>
      </c>
      <c r="J959" s="56">
        <v>0</v>
      </c>
      <c r="K959" s="56">
        <v>20</v>
      </c>
      <c r="L959" s="48" t="e">
        <v>#N/A</v>
      </c>
      <c r="M959" s="48" t="e">
        <v>#N/A</v>
      </c>
      <c r="N959" s="48" t="e">
        <v>#N/A</v>
      </c>
      <c r="O959" s="68" t="s">
        <v>268</v>
      </c>
      <c r="P959" s="68" t="s">
        <v>268</v>
      </c>
      <c r="Q959" s="68" t="e">
        <v>#N/A</v>
      </c>
      <c r="R959" s="68" t="e">
        <v>#N/A</v>
      </c>
      <c r="S959" s="68" t="e">
        <v>#N/A</v>
      </c>
      <c r="T959" s="68" t="s">
        <v>268</v>
      </c>
      <c r="U959" s="68" t="e">
        <v>#N/A</v>
      </c>
      <c r="X959" s="69" t="b">
        <v>0</v>
      </c>
      <c r="Y959" s="48" t="s">
        <v>269</v>
      </c>
    </row>
    <row r="960" spans="1:25">
      <c r="A960" s="59" t="s">
        <v>349</v>
      </c>
      <c r="B960" s="56" t="s">
        <v>213</v>
      </c>
      <c r="C960" s="56" t="s">
        <v>229</v>
      </c>
      <c r="D960" s="54" t="s">
        <v>272</v>
      </c>
      <c r="E960" s="56">
        <v>0</v>
      </c>
      <c r="F960" s="56">
        <v>0</v>
      </c>
      <c r="G960" s="56">
        <v>0</v>
      </c>
      <c r="H960" s="56">
        <v>0</v>
      </c>
      <c r="I960" s="56">
        <v>0</v>
      </c>
      <c r="J960" s="56">
        <v>0</v>
      </c>
      <c r="K960" s="56">
        <v>0</v>
      </c>
      <c r="L960" s="48" t="e">
        <v>#N/A</v>
      </c>
      <c r="M960" s="48" t="e">
        <v>#N/A</v>
      </c>
      <c r="N960" s="48" t="e">
        <v>#N/A</v>
      </c>
      <c r="O960" s="68" t="s">
        <v>268</v>
      </c>
      <c r="P960" s="68" t="s">
        <v>268</v>
      </c>
      <c r="Q960" s="68" t="s">
        <v>268</v>
      </c>
      <c r="R960" s="68" t="s">
        <v>268</v>
      </c>
      <c r="S960" s="68" t="s">
        <v>268</v>
      </c>
      <c r="T960" s="68" t="s">
        <v>268</v>
      </c>
      <c r="U960" s="68" t="s">
        <v>268</v>
      </c>
      <c r="X960" s="69" t="b">
        <v>0</v>
      </c>
      <c r="Y960" s="48" t="s">
        <v>269</v>
      </c>
    </row>
    <row r="961" spans="1:34">
      <c r="A961" s="59" t="s">
        <v>368</v>
      </c>
      <c r="B961" s="56" t="s">
        <v>209</v>
      </c>
      <c r="C961" s="56" t="s">
        <v>229</v>
      </c>
      <c r="D961" s="54" t="s">
        <v>198</v>
      </c>
      <c r="E961" s="56">
        <v>0</v>
      </c>
      <c r="F961" s="56">
        <v>0</v>
      </c>
      <c r="G961" s="56">
        <v>0</v>
      </c>
      <c r="H961" s="56">
        <v>0</v>
      </c>
      <c r="I961" s="56">
        <v>6</v>
      </c>
      <c r="J961" s="56">
        <v>0</v>
      </c>
      <c r="K961" s="56">
        <v>6</v>
      </c>
      <c r="L961" s="48" t="e">
        <v>#N/A</v>
      </c>
      <c r="M961" s="48" t="e">
        <v>#N/A</v>
      </c>
      <c r="N961" s="48" t="e">
        <v>#N/A</v>
      </c>
      <c r="O961" s="68" t="s">
        <v>268</v>
      </c>
      <c r="P961" s="68" t="s">
        <v>268</v>
      </c>
      <c r="Q961" s="68" t="s">
        <v>268</v>
      </c>
      <c r="R961" s="68" t="s">
        <v>268</v>
      </c>
      <c r="S961" s="68" t="e">
        <v>#N/A</v>
      </c>
      <c r="T961" s="68" t="s">
        <v>268</v>
      </c>
      <c r="U961" s="68" t="e">
        <v>#N/A</v>
      </c>
      <c r="X961" s="69" t="b">
        <v>0</v>
      </c>
      <c r="Y961" s="48" t="s">
        <v>269</v>
      </c>
    </row>
    <row r="962" spans="1:34">
      <c r="A962" s="59" t="s">
        <v>369</v>
      </c>
      <c r="B962" s="56" t="s">
        <v>209</v>
      </c>
      <c r="C962" s="56" t="s">
        <v>229</v>
      </c>
      <c r="D962" s="54" t="s">
        <v>277</v>
      </c>
      <c r="E962" s="56">
        <v>0</v>
      </c>
      <c r="F962" s="56">
        <v>0</v>
      </c>
      <c r="G962" s="56">
        <v>0</v>
      </c>
      <c r="H962" s="56">
        <v>0</v>
      </c>
      <c r="I962" s="56">
        <v>0</v>
      </c>
      <c r="J962" s="56">
        <v>0</v>
      </c>
      <c r="K962" s="56">
        <v>0</v>
      </c>
      <c r="L962" s="48" t="e">
        <v>#N/A</v>
      </c>
      <c r="M962" s="48" t="e">
        <v>#N/A</v>
      </c>
      <c r="N962" s="48" t="e">
        <v>#N/A</v>
      </c>
      <c r="O962" s="68" t="s">
        <v>268</v>
      </c>
      <c r="P962" s="68" t="s">
        <v>268</v>
      </c>
      <c r="Q962" s="68" t="s">
        <v>268</v>
      </c>
      <c r="R962" s="68" t="s">
        <v>268</v>
      </c>
      <c r="S962" s="68" t="s">
        <v>268</v>
      </c>
      <c r="T962" s="68" t="s">
        <v>268</v>
      </c>
      <c r="U962" s="68" t="s">
        <v>268</v>
      </c>
      <c r="X962" s="69" t="b">
        <v>0</v>
      </c>
      <c r="Y962" s="48" t="s">
        <v>269</v>
      </c>
    </row>
    <row r="963" spans="1:34">
      <c r="A963" s="59" t="s">
        <v>370</v>
      </c>
      <c r="B963" s="56" t="s">
        <v>209</v>
      </c>
      <c r="C963" s="56" t="s">
        <v>229</v>
      </c>
      <c r="D963" s="54" t="s">
        <v>199</v>
      </c>
      <c r="E963" s="56">
        <v>0</v>
      </c>
      <c r="F963" s="56">
        <v>0</v>
      </c>
      <c r="G963" s="56">
        <v>7</v>
      </c>
      <c r="H963" s="56">
        <v>0</v>
      </c>
      <c r="I963" s="56">
        <v>0</v>
      </c>
      <c r="J963" s="56">
        <v>0</v>
      </c>
      <c r="K963" s="56">
        <v>7</v>
      </c>
      <c r="L963" s="48" t="e">
        <v>#N/A</v>
      </c>
      <c r="M963" s="48" t="e">
        <v>#N/A</v>
      </c>
      <c r="N963" s="48" t="e">
        <v>#N/A</v>
      </c>
      <c r="O963" s="68" t="s">
        <v>268</v>
      </c>
      <c r="P963" s="68" t="s">
        <v>268</v>
      </c>
      <c r="Q963" s="68" t="e">
        <v>#N/A</v>
      </c>
      <c r="R963" s="68" t="s">
        <v>268</v>
      </c>
      <c r="S963" s="68" t="s">
        <v>268</v>
      </c>
      <c r="T963" s="68" t="s">
        <v>268</v>
      </c>
      <c r="U963" s="68" t="e">
        <v>#N/A</v>
      </c>
      <c r="X963" s="69" t="b">
        <v>0</v>
      </c>
      <c r="Y963" s="48" t="s">
        <v>269</v>
      </c>
    </row>
    <row r="964" spans="1:34">
      <c r="A964" s="59" t="s">
        <v>371</v>
      </c>
      <c r="B964" s="56" t="s">
        <v>209</v>
      </c>
      <c r="C964" s="56" t="s">
        <v>229</v>
      </c>
      <c r="D964" s="54" t="s">
        <v>93</v>
      </c>
      <c r="E964" s="56">
        <v>0</v>
      </c>
      <c r="F964" s="56">
        <v>0</v>
      </c>
      <c r="G964" s="56">
        <v>0</v>
      </c>
      <c r="H964" s="56">
        <v>0</v>
      </c>
      <c r="I964" s="56">
        <v>0</v>
      </c>
      <c r="J964" s="56">
        <v>0</v>
      </c>
      <c r="K964" s="56">
        <v>0</v>
      </c>
      <c r="L964" s="48" t="e">
        <v>#N/A</v>
      </c>
      <c r="M964" s="48" t="e">
        <v>#N/A</v>
      </c>
      <c r="N964" s="48" t="e">
        <v>#N/A</v>
      </c>
      <c r="O964" s="68" t="s">
        <v>268</v>
      </c>
      <c r="P964" s="68" t="s">
        <v>268</v>
      </c>
      <c r="Q964" s="68" t="s">
        <v>268</v>
      </c>
      <c r="R964" s="68" t="s">
        <v>268</v>
      </c>
      <c r="S964" s="68" t="s">
        <v>268</v>
      </c>
      <c r="T964" s="68" t="s">
        <v>268</v>
      </c>
      <c r="U964" s="68" t="s">
        <v>268</v>
      </c>
      <c r="X964" s="69" t="b">
        <v>0</v>
      </c>
      <c r="Y964" s="48" t="s">
        <v>269</v>
      </c>
    </row>
    <row r="965" spans="1:34">
      <c r="A965" s="59" t="s">
        <v>372</v>
      </c>
      <c r="B965" s="56" t="s">
        <v>209</v>
      </c>
      <c r="C965" s="56" t="s">
        <v>229</v>
      </c>
      <c r="D965" s="54" t="s">
        <v>152</v>
      </c>
      <c r="E965" s="56">
        <v>0</v>
      </c>
      <c r="F965" s="56">
        <v>0</v>
      </c>
      <c r="G965" s="56">
        <v>0</v>
      </c>
      <c r="H965" s="56">
        <v>0</v>
      </c>
      <c r="I965" s="56">
        <v>0</v>
      </c>
      <c r="J965" s="56">
        <v>0</v>
      </c>
      <c r="K965" s="56">
        <v>0</v>
      </c>
      <c r="L965" s="48" t="e">
        <v>#N/A</v>
      </c>
      <c r="M965" s="48" t="e">
        <v>#N/A</v>
      </c>
      <c r="N965" s="48" t="e">
        <v>#N/A</v>
      </c>
      <c r="O965" s="68" t="s">
        <v>268</v>
      </c>
      <c r="P965" s="68" t="s">
        <v>268</v>
      </c>
      <c r="Q965" s="68" t="s">
        <v>268</v>
      </c>
      <c r="R965" s="68" t="s">
        <v>268</v>
      </c>
      <c r="S965" s="68" t="s">
        <v>268</v>
      </c>
      <c r="T965" s="68" t="s">
        <v>268</v>
      </c>
      <c r="U965" s="68" t="s">
        <v>268</v>
      </c>
      <c r="X965" s="69" t="b">
        <v>0</v>
      </c>
      <c r="Y965" s="48" t="s">
        <v>269</v>
      </c>
      <c r="AE965" s="48">
        <v>35</v>
      </c>
      <c r="AF965" s="48">
        <v>20</v>
      </c>
      <c r="AG965" s="48">
        <v>14</v>
      </c>
      <c r="AH965" s="48">
        <v>128</v>
      </c>
    </row>
    <row r="966" spans="1:34">
      <c r="A966" s="59" t="s">
        <v>373</v>
      </c>
      <c r="B966" s="56" t="s">
        <v>209</v>
      </c>
      <c r="C966" s="56" t="s">
        <v>229</v>
      </c>
      <c r="D966" s="54" t="s">
        <v>153</v>
      </c>
      <c r="E966" s="56">
        <v>16</v>
      </c>
      <c r="F966" s="56">
        <v>0</v>
      </c>
      <c r="G966" s="56">
        <v>0</v>
      </c>
      <c r="H966" s="56">
        <v>5</v>
      </c>
      <c r="I966" s="56">
        <v>5</v>
      </c>
      <c r="J966" s="56">
        <v>0</v>
      </c>
      <c r="K966" s="56">
        <v>26</v>
      </c>
      <c r="L966" s="48" t="e">
        <v>#N/A</v>
      </c>
      <c r="M966" s="48" t="e">
        <v>#N/A</v>
      </c>
      <c r="N966" s="48" t="e">
        <v>#N/A</v>
      </c>
      <c r="O966" s="68" t="e">
        <v>#N/A</v>
      </c>
      <c r="P966" s="68" t="s">
        <v>268</v>
      </c>
      <c r="Q966" s="68" t="s">
        <v>268</v>
      </c>
      <c r="R966" s="68" t="e">
        <v>#N/A</v>
      </c>
      <c r="S966" s="68" t="e">
        <v>#N/A</v>
      </c>
      <c r="T966" s="68" t="s">
        <v>268</v>
      </c>
      <c r="U966" s="68" t="e">
        <v>#N/A</v>
      </c>
      <c r="X966" s="69" t="b">
        <v>0</v>
      </c>
      <c r="Y966" s="48" t="s">
        <v>269</v>
      </c>
      <c r="AE966" s="48">
        <v>81</v>
      </c>
      <c r="AF966" s="48">
        <v>41</v>
      </c>
      <c r="AG966" s="48">
        <v>26</v>
      </c>
      <c r="AH966" s="48">
        <v>287</v>
      </c>
    </row>
    <row r="967" spans="1:34">
      <c r="A967" s="59" t="s">
        <v>374</v>
      </c>
      <c r="B967" s="56" t="s">
        <v>209</v>
      </c>
      <c r="C967" s="56" t="s">
        <v>229</v>
      </c>
      <c r="D967" s="54" t="s">
        <v>97</v>
      </c>
      <c r="E967" s="56">
        <v>5</v>
      </c>
      <c r="F967" s="56">
        <v>0</v>
      </c>
      <c r="G967" s="56">
        <v>5</v>
      </c>
      <c r="H967" s="56">
        <v>5</v>
      </c>
      <c r="I967" s="56">
        <v>10</v>
      </c>
      <c r="J967" s="56">
        <v>11</v>
      </c>
      <c r="K967" s="56">
        <v>36</v>
      </c>
      <c r="L967" s="48" t="e">
        <v>#N/A</v>
      </c>
      <c r="M967" s="48" t="e">
        <v>#N/A</v>
      </c>
      <c r="N967" s="48" t="e">
        <v>#N/A</v>
      </c>
      <c r="O967" s="68" t="e">
        <v>#N/A</v>
      </c>
      <c r="P967" s="68" t="s">
        <v>268</v>
      </c>
      <c r="Q967" s="68" t="e">
        <v>#N/A</v>
      </c>
      <c r="R967" s="68" t="e">
        <v>#N/A</v>
      </c>
      <c r="S967" s="68" t="e">
        <v>#N/A</v>
      </c>
      <c r="T967" s="68" t="e">
        <v>#N/A</v>
      </c>
      <c r="U967" s="68" t="e">
        <v>#N/A</v>
      </c>
      <c r="X967" s="69" t="b">
        <v>0</v>
      </c>
      <c r="Y967" s="48" t="s">
        <v>269</v>
      </c>
      <c r="AE967" s="48">
        <v>14</v>
      </c>
      <c r="AF967" s="48">
        <v>5</v>
      </c>
      <c r="AG967" s="48">
        <v>6</v>
      </c>
      <c r="AH967" s="48">
        <v>60</v>
      </c>
    </row>
    <row r="968" spans="1:34">
      <c r="A968" s="59" t="s">
        <v>375</v>
      </c>
      <c r="B968" s="56" t="s">
        <v>209</v>
      </c>
      <c r="C968" s="56" t="s">
        <v>229</v>
      </c>
      <c r="D968" s="54" t="s">
        <v>285</v>
      </c>
      <c r="E968" s="56">
        <v>0</v>
      </c>
      <c r="F968" s="56">
        <v>0</v>
      </c>
      <c r="G968" s="56">
        <v>0</v>
      </c>
      <c r="H968" s="56">
        <v>0</v>
      </c>
      <c r="I968" s="56">
        <v>0</v>
      </c>
      <c r="J968" s="56">
        <v>0</v>
      </c>
      <c r="K968" s="56">
        <v>0</v>
      </c>
      <c r="L968" s="48" t="e">
        <v>#N/A</v>
      </c>
      <c r="M968" s="48" t="e">
        <v>#N/A</v>
      </c>
      <c r="N968" s="48" t="e">
        <v>#N/A</v>
      </c>
      <c r="O968" s="68" t="s">
        <v>268</v>
      </c>
      <c r="P968" s="68" t="s">
        <v>268</v>
      </c>
      <c r="Q968" s="68" t="s">
        <v>268</v>
      </c>
      <c r="R968" s="68" t="s">
        <v>268</v>
      </c>
      <c r="S968" s="68" t="s">
        <v>268</v>
      </c>
      <c r="T968" s="68" t="s">
        <v>268</v>
      </c>
      <c r="U968" s="68" t="s">
        <v>268</v>
      </c>
      <c r="X968" s="69" t="b">
        <v>0</v>
      </c>
      <c r="Y968" s="48" t="s">
        <v>269</v>
      </c>
      <c r="AE968" s="48">
        <v>74</v>
      </c>
      <c r="AF968" s="48">
        <v>47</v>
      </c>
      <c r="AG968" s="48">
        <v>31</v>
      </c>
      <c r="AH968" s="48">
        <v>280</v>
      </c>
    </row>
    <row r="969" spans="1:34">
      <c r="A969" s="59" t="s">
        <v>376</v>
      </c>
      <c r="B969" s="56" t="s">
        <v>209</v>
      </c>
      <c r="C969" s="56" t="s">
        <v>229</v>
      </c>
      <c r="D969" s="54" t="s">
        <v>287</v>
      </c>
      <c r="E969" s="56">
        <v>0</v>
      </c>
      <c r="F969" s="56">
        <v>0</v>
      </c>
      <c r="G969" s="56">
        <v>5</v>
      </c>
      <c r="H969" s="56">
        <v>6</v>
      </c>
      <c r="I969" s="56">
        <v>6</v>
      </c>
      <c r="J969" s="56">
        <v>5</v>
      </c>
      <c r="K969" s="56">
        <v>22</v>
      </c>
      <c r="L969" s="48" t="e">
        <v>#N/A</v>
      </c>
      <c r="M969" s="48" t="e">
        <v>#N/A</v>
      </c>
      <c r="N969" s="48" t="e">
        <v>#N/A</v>
      </c>
      <c r="O969" s="68" t="s">
        <v>268</v>
      </c>
      <c r="P969" s="68" t="s">
        <v>268</v>
      </c>
      <c r="Q969" s="68" t="e">
        <v>#N/A</v>
      </c>
      <c r="R969" s="68" t="e">
        <v>#N/A</v>
      </c>
      <c r="S969" s="68" t="e">
        <v>#N/A</v>
      </c>
      <c r="T969" s="68" t="e">
        <v>#N/A</v>
      </c>
      <c r="U969" s="68" t="e">
        <v>#N/A</v>
      </c>
      <c r="X969" s="69" t="b">
        <v>0</v>
      </c>
      <c r="Y969" s="48" t="s">
        <v>269</v>
      </c>
      <c r="AE969" s="48">
        <v>8</v>
      </c>
      <c r="AF969" s="48">
        <v>9</v>
      </c>
      <c r="AG969" s="48">
        <v>3</v>
      </c>
      <c r="AH969" s="48">
        <v>45</v>
      </c>
    </row>
    <row r="970" spans="1:34">
      <c r="A970" s="59" t="s">
        <v>377</v>
      </c>
      <c r="B970" s="56" t="s">
        <v>209</v>
      </c>
      <c r="C970" s="56" t="s">
        <v>229</v>
      </c>
      <c r="D970" s="54" t="s">
        <v>126</v>
      </c>
      <c r="E970" s="56">
        <v>0</v>
      </c>
      <c r="F970" s="56">
        <v>0</v>
      </c>
      <c r="G970" s="56">
        <v>0</v>
      </c>
      <c r="H970" s="56">
        <v>0</v>
      </c>
      <c r="I970" s="56">
        <v>0</v>
      </c>
      <c r="J970" s="56">
        <v>0</v>
      </c>
      <c r="K970" s="56">
        <v>0</v>
      </c>
      <c r="L970" s="48" t="e">
        <v>#N/A</v>
      </c>
      <c r="M970" s="48" t="e">
        <v>#N/A</v>
      </c>
      <c r="N970" s="48" t="e">
        <v>#N/A</v>
      </c>
      <c r="O970" s="68" t="s">
        <v>268</v>
      </c>
      <c r="P970" s="68" t="s">
        <v>268</v>
      </c>
      <c r="Q970" s="68" t="s">
        <v>268</v>
      </c>
      <c r="R970" s="68" t="s">
        <v>268</v>
      </c>
      <c r="S970" s="68" t="s">
        <v>268</v>
      </c>
      <c r="T970" s="68" t="s">
        <v>268</v>
      </c>
      <c r="U970" s="68" t="s">
        <v>268</v>
      </c>
      <c r="X970" s="69" t="b">
        <v>0</v>
      </c>
      <c r="Y970" s="48" t="s">
        <v>269</v>
      </c>
      <c r="AE970" s="48">
        <v>55</v>
      </c>
      <c r="AF970" s="48">
        <v>25</v>
      </c>
      <c r="AG970" s="48">
        <v>19</v>
      </c>
      <c r="AH970" s="48">
        <v>196</v>
      </c>
    </row>
    <row r="971" spans="1:34">
      <c r="A971" s="59" t="s">
        <v>378</v>
      </c>
      <c r="B971" s="56" t="s">
        <v>209</v>
      </c>
      <c r="C971" s="56" t="s">
        <v>229</v>
      </c>
      <c r="D971" s="54" t="s">
        <v>159</v>
      </c>
      <c r="E971" s="56">
        <v>0</v>
      </c>
      <c r="F971" s="56">
        <v>0</v>
      </c>
      <c r="G971" s="56">
        <v>0</v>
      </c>
      <c r="H971" s="56">
        <v>0</v>
      </c>
      <c r="I971" s="56">
        <v>0</v>
      </c>
      <c r="J971" s="56">
        <v>0</v>
      </c>
      <c r="K971" s="56">
        <v>0</v>
      </c>
      <c r="L971" s="48" t="e">
        <v>#N/A</v>
      </c>
      <c r="M971" s="48" t="e">
        <v>#N/A</v>
      </c>
      <c r="N971" s="48" t="e">
        <v>#N/A</v>
      </c>
      <c r="O971" s="68" t="s">
        <v>268</v>
      </c>
      <c r="P971" s="68" t="s">
        <v>268</v>
      </c>
      <c r="Q971" s="68" t="s">
        <v>268</v>
      </c>
      <c r="R971" s="68" t="s">
        <v>268</v>
      </c>
      <c r="S971" s="68" t="s">
        <v>268</v>
      </c>
      <c r="T971" s="68" t="s">
        <v>268</v>
      </c>
      <c r="U971" s="68" t="s">
        <v>268</v>
      </c>
      <c r="X971" s="69" t="b">
        <v>0</v>
      </c>
      <c r="Y971" s="48" t="s">
        <v>269</v>
      </c>
      <c r="AE971" s="48">
        <v>104</v>
      </c>
      <c r="AF971" s="48">
        <v>53</v>
      </c>
      <c r="AG971" s="48">
        <v>28</v>
      </c>
      <c r="AH971" s="48">
        <v>378</v>
      </c>
    </row>
    <row r="972" spans="1:34">
      <c r="A972" s="59" t="s">
        <v>379</v>
      </c>
      <c r="B972" s="56" t="s">
        <v>209</v>
      </c>
      <c r="C972" s="56" t="s">
        <v>229</v>
      </c>
      <c r="D972" s="54" t="s">
        <v>162</v>
      </c>
      <c r="E972" s="56">
        <v>20</v>
      </c>
      <c r="F972" s="56">
        <v>5</v>
      </c>
      <c r="G972" s="56">
        <v>17</v>
      </c>
      <c r="H972" s="56">
        <v>21</v>
      </c>
      <c r="I972" s="56">
        <v>6</v>
      </c>
      <c r="J972" s="56">
        <v>9</v>
      </c>
      <c r="K972" s="56">
        <v>78</v>
      </c>
      <c r="L972" s="48" t="e">
        <v>#N/A</v>
      </c>
      <c r="M972" s="48" t="e">
        <v>#N/A</v>
      </c>
      <c r="N972" s="48" t="e">
        <v>#N/A</v>
      </c>
      <c r="O972" s="68" t="e">
        <v>#N/A</v>
      </c>
      <c r="P972" s="68" t="e">
        <v>#N/A</v>
      </c>
      <c r="Q972" s="68" t="e">
        <v>#N/A</v>
      </c>
      <c r="R972" s="68" t="e">
        <v>#N/A</v>
      </c>
      <c r="S972" s="68" t="e">
        <v>#N/A</v>
      </c>
      <c r="T972" s="68" t="e">
        <v>#N/A</v>
      </c>
      <c r="U972" s="68" t="e">
        <v>#N/A</v>
      </c>
      <c r="X972" s="69" t="b">
        <v>0</v>
      </c>
      <c r="Y972" s="48" t="s">
        <v>269</v>
      </c>
      <c r="AE972" s="48">
        <v>19</v>
      </c>
      <c r="AF972" s="48">
        <v>15</v>
      </c>
      <c r="AG972" s="48">
        <v>7</v>
      </c>
      <c r="AH972" s="48">
        <v>85</v>
      </c>
    </row>
    <row r="973" spans="1:34">
      <c r="A973" s="59" t="s">
        <v>380</v>
      </c>
      <c r="B973" s="56" t="s">
        <v>209</v>
      </c>
      <c r="C973" s="56" t="s">
        <v>229</v>
      </c>
      <c r="D973" s="54" t="s">
        <v>140</v>
      </c>
      <c r="E973" s="56">
        <v>0</v>
      </c>
      <c r="F973" s="56">
        <v>0</v>
      </c>
      <c r="G973" s="56">
        <v>0</v>
      </c>
      <c r="H973" s="56">
        <v>0</v>
      </c>
      <c r="I973" s="56">
        <v>0</v>
      </c>
      <c r="J973" s="56">
        <v>0</v>
      </c>
      <c r="K973" s="56">
        <v>0</v>
      </c>
      <c r="L973" s="48" t="e">
        <v>#N/A</v>
      </c>
      <c r="M973" s="48" t="e">
        <v>#N/A</v>
      </c>
      <c r="N973" s="48" t="e">
        <v>#N/A</v>
      </c>
      <c r="O973" s="68" t="s">
        <v>268</v>
      </c>
      <c r="P973" s="68" t="s">
        <v>268</v>
      </c>
      <c r="Q973" s="68" t="s">
        <v>268</v>
      </c>
      <c r="R973" s="68" t="s">
        <v>268</v>
      </c>
      <c r="S973" s="68" t="s">
        <v>268</v>
      </c>
      <c r="T973" s="68" t="s">
        <v>268</v>
      </c>
      <c r="U973" s="68" t="s">
        <v>268</v>
      </c>
      <c r="X973" s="69" t="b">
        <v>0</v>
      </c>
      <c r="Y973" s="48" t="s">
        <v>269</v>
      </c>
      <c r="AE973" s="48">
        <v>44</v>
      </c>
      <c r="AF973" s="48">
        <v>18</v>
      </c>
      <c r="AG973" s="48">
        <v>13</v>
      </c>
      <c r="AH973" s="48">
        <v>155</v>
      </c>
    </row>
    <row r="974" spans="1:34">
      <c r="A974" s="59" t="s">
        <v>365</v>
      </c>
      <c r="B974" s="56" t="s">
        <v>209</v>
      </c>
      <c r="C974" s="56" t="s">
        <v>229</v>
      </c>
      <c r="D974" s="54" t="s">
        <v>58</v>
      </c>
      <c r="E974" s="56">
        <v>0</v>
      </c>
      <c r="F974" s="56">
        <v>0</v>
      </c>
      <c r="G974" s="56">
        <v>0</v>
      </c>
      <c r="H974" s="56">
        <v>0</v>
      </c>
      <c r="I974" s="56">
        <v>0</v>
      </c>
      <c r="J974" s="56">
        <v>0</v>
      </c>
      <c r="K974" s="56">
        <v>0</v>
      </c>
      <c r="L974" s="48" t="e">
        <v>#N/A</v>
      </c>
      <c r="M974" s="48" t="e">
        <v>#N/A</v>
      </c>
      <c r="N974" s="48" t="e">
        <v>#N/A</v>
      </c>
      <c r="O974" s="68" t="s">
        <v>268</v>
      </c>
      <c r="P974" s="68" t="s">
        <v>268</v>
      </c>
      <c r="Q974" s="68" t="s">
        <v>268</v>
      </c>
      <c r="R974" s="68" t="s">
        <v>268</v>
      </c>
      <c r="S974" s="68" t="s">
        <v>268</v>
      </c>
      <c r="T974" s="68" t="s">
        <v>268</v>
      </c>
      <c r="U974" s="68" t="s">
        <v>268</v>
      </c>
      <c r="X974" s="69" t="b">
        <v>0</v>
      </c>
      <c r="Y974" s="48" t="s">
        <v>269</v>
      </c>
      <c r="AE974" s="48">
        <v>58</v>
      </c>
      <c r="AF974" s="48">
        <v>30</v>
      </c>
      <c r="AG974" s="48">
        <v>21</v>
      </c>
      <c r="AH974" s="48">
        <v>246</v>
      </c>
    </row>
    <row r="975" spans="1:34">
      <c r="A975" s="59" t="s">
        <v>366</v>
      </c>
      <c r="B975" s="56" t="s">
        <v>209</v>
      </c>
      <c r="C975" s="56" t="s">
        <v>229</v>
      </c>
      <c r="D975" s="54" t="s">
        <v>62</v>
      </c>
      <c r="E975" s="56">
        <v>0</v>
      </c>
      <c r="F975" s="56">
        <v>0</v>
      </c>
      <c r="G975" s="56">
        <v>7</v>
      </c>
      <c r="H975" s="56">
        <v>9</v>
      </c>
      <c r="I975" s="56">
        <v>9</v>
      </c>
      <c r="J975" s="56">
        <v>0</v>
      </c>
      <c r="K975" s="56">
        <v>25</v>
      </c>
      <c r="L975" s="48" t="e">
        <v>#N/A</v>
      </c>
      <c r="M975" s="48" t="e">
        <v>#N/A</v>
      </c>
      <c r="N975" s="48" t="e">
        <v>#N/A</v>
      </c>
      <c r="O975" s="68" t="s">
        <v>268</v>
      </c>
      <c r="P975" s="68" t="s">
        <v>268</v>
      </c>
      <c r="Q975" s="68" t="e">
        <v>#N/A</v>
      </c>
      <c r="R975" s="68" t="e">
        <v>#N/A</v>
      </c>
      <c r="S975" s="68" t="e">
        <v>#N/A</v>
      </c>
      <c r="T975" s="68" t="s">
        <v>268</v>
      </c>
      <c r="U975" s="68" t="e">
        <v>#N/A</v>
      </c>
      <c r="X975" s="69" t="b">
        <v>0</v>
      </c>
      <c r="Y975" s="48" t="s">
        <v>269</v>
      </c>
      <c r="AE975" s="48">
        <v>148</v>
      </c>
      <c r="AF975" s="48">
        <v>79</v>
      </c>
      <c r="AG975" s="48">
        <v>57</v>
      </c>
      <c r="AH975" s="48">
        <v>565</v>
      </c>
    </row>
    <row r="976" spans="1:34">
      <c r="A976" s="59" t="s">
        <v>367</v>
      </c>
      <c r="B976" s="56" t="s">
        <v>209</v>
      </c>
      <c r="C976" s="56" t="s">
        <v>229</v>
      </c>
      <c r="D976" s="54" t="s">
        <v>272</v>
      </c>
      <c r="E976" s="56">
        <v>0</v>
      </c>
      <c r="F976" s="56">
        <v>0</v>
      </c>
      <c r="G976" s="56">
        <v>0</v>
      </c>
      <c r="H976" s="56">
        <v>0</v>
      </c>
      <c r="I976" s="56">
        <v>0</v>
      </c>
      <c r="J976" s="56">
        <v>0</v>
      </c>
      <c r="K976" s="56">
        <v>0</v>
      </c>
      <c r="L976" s="48" t="e">
        <v>#N/A</v>
      </c>
      <c r="M976" s="48" t="e">
        <v>#N/A</v>
      </c>
      <c r="N976" s="48" t="e">
        <v>#N/A</v>
      </c>
      <c r="O976" s="68" t="s">
        <v>268</v>
      </c>
      <c r="P976" s="68" t="s">
        <v>268</v>
      </c>
      <c r="Q976" s="68" t="s">
        <v>268</v>
      </c>
      <c r="R976" s="68" t="s">
        <v>268</v>
      </c>
      <c r="S976" s="68" t="s">
        <v>268</v>
      </c>
      <c r="T976" s="68" t="s">
        <v>268</v>
      </c>
      <c r="U976" s="68" t="s">
        <v>268</v>
      </c>
      <c r="X976" s="69" t="b">
        <v>0</v>
      </c>
      <c r="Y976" s="48" t="s">
        <v>269</v>
      </c>
      <c r="AE976" s="48">
        <v>50</v>
      </c>
      <c r="AF976" s="48">
        <v>44</v>
      </c>
      <c r="AG976" s="48">
        <v>21</v>
      </c>
      <c r="AH976" s="48">
        <v>208</v>
      </c>
    </row>
    <row r="977" spans="1:34">
      <c r="A977" s="59" t="s">
        <v>1520</v>
      </c>
      <c r="B977" s="56" t="s">
        <v>493</v>
      </c>
      <c r="C977" s="56" t="s">
        <v>211</v>
      </c>
      <c r="D977" s="54" t="s">
        <v>198</v>
      </c>
      <c r="E977" s="56">
        <v>5</v>
      </c>
      <c r="F977" s="56">
        <v>5</v>
      </c>
      <c r="G977" s="56">
        <v>5</v>
      </c>
      <c r="H977" s="56">
        <v>6</v>
      </c>
      <c r="I977" s="56">
        <v>12</v>
      </c>
      <c r="J977" s="56">
        <v>0</v>
      </c>
      <c r="K977" s="56">
        <v>33</v>
      </c>
      <c r="L977" s="48">
        <v>53384</v>
      </c>
      <c r="M977" s="48">
        <v>27019</v>
      </c>
      <c r="N977" s="48">
        <v>26365</v>
      </c>
      <c r="O977" s="68">
        <v>9.3661022029072392</v>
      </c>
      <c r="P977" s="68">
        <v>9.3661022029072392</v>
      </c>
      <c r="Q977" s="68">
        <v>9.3661022029072392</v>
      </c>
      <c r="R977" s="68">
        <v>11.239322643488686</v>
      </c>
      <c r="S977" s="68">
        <v>22.478645286977372</v>
      </c>
      <c r="T977" s="68" t="s">
        <v>268</v>
      </c>
      <c r="U977" s="68">
        <v>61.816274539187766</v>
      </c>
      <c r="X977" s="69" t="b">
        <v>0</v>
      </c>
      <c r="Y977" s="48" t="s">
        <v>269</v>
      </c>
      <c r="AE977" s="48">
        <v>50</v>
      </c>
      <c r="AF977" s="48">
        <v>31</v>
      </c>
      <c r="AG977" s="48">
        <v>27</v>
      </c>
      <c r="AH977" s="48">
        <v>216</v>
      </c>
    </row>
    <row r="978" spans="1:34">
      <c r="A978" s="59" t="s">
        <v>1521</v>
      </c>
      <c r="B978" s="56" t="s">
        <v>493</v>
      </c>
      <c r="C978" s="56" t="s">
        <v>211</v>
      </c>
      <c r="D978" s="54" t="s">
        <v>52</v>
      </c>
      <c r="E978" s="56">
        <v>23</v>
      </c>
      <c r="F978" s="56">
        <v>35</v>
      </c>
      <c r="G978" s="56">
        <v>70</v>
      </c>
      <c r="H978" s="56">
        <v>90</v>
      </c>
      <c r="I978" s="56">
        <v>45</v>
      </c>
      <c r="J978" s="56">
        <v>22</v>
      </c>
      <c r="K978" s="56">
        <v>285</v>
      </c>
      <c r="L978" s="48">
        <v>53384</v>
      </c>
      <c r="M978" s="48">
        <v>27019</v>
      </c>
      <c r="N978" s="48">
        <v>26365</v>
      </c>
      <c r="O978" s="68">
        <v>85.125282208816017</v>
      </c>
      <c r="P978" s="68">
        <v>129.53847292645915</v>
      </c>
      <c r="Q978" s="68">
        <v>259.0769458529183</v>
      </c>
      <c r="R978" s="68">
        <v>333.09893038232354</v>
      </c>
      <c r="S978" s="68">
        <v>166.54946519116177</v>
      </c>
      <c r="T978" s="68">
        <v>81.424182982345755</v>
      </c>
      <c r="U978" s="68">
        <v>1054.8132795440245</v>
      </c>
      <c r="X978" s="69" t="b">
        <v>0</v>
      </c>
      <c r="Y978" s="48" t="s">
        <v>269</v>
      </c>
      <c r="AE978" s="48">
        <v>54</v>
      </c>
      <c r="AF978" s="48">
        <v>26</v>
      </c>
      <c r="AG978" s="48">
        <v>22</v>
      </c>
      <c r="AH978" s="48">
        <v>196</v>
      </c>
    </row>
    <row r="979" spans="1:34">
      <c r="A979" s="59" t="s">
        <v>1522</v>
      </c>
      <c r="B979" s="56" t="s">
        <v>493</v>
      </c>
      <c r="C979" s="56" t="s">
        <v>211</v>
      </c>
      <c r="D979" s="54" t="s">
        <v>58</v>
      </c>
      <c r="E979" s="56">
        <v>0</v>
      </c>
      <c r="F979" s="56">
        <v>0</v>
      </c>
      <c r="G979" s="56">
        <v>10</v>
      </c>
      <c r="H979" s="56">
        <v>0</v>
      </c>
      <c r="I979" s="56">
        <v>0</v>
      </c>
      <c r="J979" s="56">
        <v>0</v>
      </c>
      <c r="K979" s="56">
        <v>10</v>
      </c>
      <c r="L979" s="48">
        <v>53384</v>
      </c>
      <c r="M979" s="48">
        <v>27019</v>
      </c>
      <c r="N979" s="48">
        <v>26365</v>
      </c>
      <c r="O979" s="68" t="s">
        <v>268</v>
      </c>
      <c r="P979" s="68" t="s">
        <v>268</v>
      </c>
      <c r="Q979" s="68">
        <v>18.732204405814478</v>
      </c>
      <c r="R979" s="68" t="s">
        <v>268</v>
      </c>
      <c r="S979" s="68" t="s">
        <v>268</v>
      </c>
      <c r="T979" s="68" t="s">
        <v>268</v>
      </c>
      <c r="U979" s="68">
        <v>18.732204405814478</v>
      </c>
      <c r="X979" s="69" t="b">
        <v>0</v>
      </c>
      <c r="Y979" s="48" t="s">
        <v>269</v>
      </c>
      <c r="AE979" s="48">
        <v>60</v>
      </c>
      <c r="AF979" s="48">
        <v>38</v>
      </c>
      <c r="AG979" s="48">
        <v>22</v>
      </c>
      <c r="AH979" s="48">
        <v>260</v>
      </c>
    </row>
    <row r="980" spans="1:34">
      <c r="A980" s="59" t="s">
        <v>1523</v>
      </c>
      <c r="B980" s="56" t="s">
        <v>493</v>
      </c>
      <c r="C980" s="56" t="s">
        <v>211</v>
      </c>
      <c r="D980" s="54" t="s">
        <v>67</v>
      </c>
      <c r="E980" s="56">
        <v>5</v>
      </c>
      <c r="F980" s="56">
        <v>5</v>
      </c>
      <c r="G980" s="56">
        <v>13</v>
      </c>
      <c r="H980" s="56">
        <v>10</v>
      </c>
      <c r="I980" s="56">
        <v>7</v>
      </c>
      <c r="J980" s="56">
        <v>5</v>
      </c>
      <c r="K980" s="56">
        <v>45</v>
      </c>
      <c r="L980" s="48">
        <v>53384</v>
      </c>
      <c r="M980" s="48">
        <v>27019</v>
      </c>
      <c r="N980" s="48">
        <v>26365</v>
      </c>
      <c r="O980" s="68">
        <v>18.505496132351311</v>
      </c>
      <c r="P980" s="68">
        <v>18.505496132351311</v>
      </c>
      <c r="Q980" s="68">
        <v>48.114289944113402</v>
      </c>
      <c r="R980" s="68">
        <v>37.010992264702622</v>
      </c>
      <c r="S980" s="68">
        <v>25.907694585291829</v>
      </c>
      <c r="T980" s="68">
        <v>18.505496132351311</v>
      </c>
      <c r="U980" s="68">
        <v>166.54946519116177</v>
      </c>
      <c r="X980" s="69" t="b">
        <v>0</v>
      </c>
      <c r="Y980" s="48" t="s">
        <v>269</v>
      </c>
      <c r="AE980" s="48">
        <v>67</v>
      </c>
      <c r="AF980" s="48">
        <v>46</v>
      </c>
      <c r="AG980" s="48">
        <v>31</v>
      </c>
      <c r="AH980" s="48">
        <v>283</v>
      </c>
    </row>
    <row r="981" spans="1:34">
      <c r="A981" s="59" t="s">
        <v>1524</v>
      </c>
      <c r="B981" s="56" t="s">
        <v>493</v>
      </c>
      <c r="C981" s="56" t="s">
        <v>211</v>
      </c>
      <c r="D981" s="54" t="s">
        <v>62</v>
      </c>
      <c r="E981" s="56">
        <v>37</v>
      </c>
      <c r="F981" s="56">
        <v>13</v>
      </c>
      <c r="G981" s="56">
        <v>48</v>
      </c>
      <c r="H981" s="56">
        <v>48</v>
      </c>
      <c r="I981" s="56">
        <v>16</v>
      </c>
      <c r="J981" s="56">
        <v>10</v>
      </c>
      <c r="K981" s="56">
        <v>172</v>
      </c>
      <c r="L981" s="48">
        <v>53384</v>
      </c>
      <c r="M981" s="48">
        <v>27019</v>
      </c>
      <c r="N981" s="48">
        <v>26365</v>
      </c>
      <c r="O981" s="68">
        <v>69.309156301513568</v>
      </c>
      <c r="P981" s="68">
        <v>24.35186572755882</v>
      </c>
      <c r="Q981" s="68">
        <v>89.914581147909487</v>
      </c>
      <c r="R981" s="68">
        <v>89.914581147909487</v>
      </c>
      <c r="S981" s="68">
        <v>29.971527049303159</v>
      </c>
      <c r="T981" s="68">
        <v>18.732204405814478</v>
      </c>
      <c r="U981" s="68">
        <v>322.19391578000898</v>
      </c>
      <c r="X981" s="69" t="b">
        <v>0</v>
      </c>
      <c r="Y981" s="48" t="s">
        <v>269</v>
      </c>
      <c r="AE981" s="48">
        <v>40</v>
      </c>
      <c r="AF981" s="48">
        <v>23</v>
      </c>
      <c r="AG981" s="48">
        <v>15</v>
      </c>
      <c r="AH981" s="48">
        <v>174</v>
      </c>
    </row>
    <row r="982" spans="1:34">
      <c r="A982" s="59" t="s">
        <v>1525</v>
      </c>
      <c r="B982" s="56" t="s">
        <v>493</v>
      </c>
      <c r="C982" s="56" t="s">
        <v>211</v>
      </c>
      <c r="D982" s="54" t="s">
        <v>272</v>
      </c>
      <c r="E982" s="56">
        <v>5</v>
      </c>
      <c r="F982" s="56">
        <v>5</v>
      </c>
      <c r="G982" s="56">
        <v>6</v>
      </c>
      <c r="H982" s="56">
        <v>11</v>
      </c>
      <c r="I982" s="56">
        <v>6</v>
      </c>
      <c r="J982" s="56">
        <v>5</v>
      </c>
      <c r="K982" s="56">
        <v>38</v>
      </c>
      <c r="L982" s="48">
        <v>53384</v>
      </c>
      <c r="M982" s="48">
        <v>27019</v>
      </c>
      <c r="N982" s="48">
        <v>26365</v>
      </c>
      <c r="O982" s="68">
        <v>9.3661022029072392</v>
      </c>
      <c r="P982" s="68">
        <v>9.3661022029072392</v>
      </c>
      <c r="Q982" s="68">
        <v>11.239322643488686</v>
      </c>
      <c r="R982" s="68">
        <v>20.605424846395923</v>
      </c>
      <c r="S982" s="68">
        <v>11.239322643488686</v>
      </c>
      <c r="T982" s="68">
        <v>9.3661022029072392</v>
      </c>
      <c r="U982" s="68">
        <v>71.182376742095016</v>
      </c>
      <c r="X982" s="69" t="b">
        <v>0</v>
      </c>
      <c r="Y982" s="48" t="s">
        <v>269</v>
      </c>
      <c r="AE982" s="48">
        <v>68</v>
      </c>
      <c r="AF982" s="48">
        <v>23</v>
      </c>
      <c r="AG982" s="48">
        <v>31</v>
      </c>
      <c r="AH982" s="48">
        <v>246</v>
      </c>
    </row>
    <row r="983" spans="1:34">
      <c r="A983" s="59" t="s">
        <v>1526</v>
      </c>
      <c r="B983" s="56" t="s">
        <v>493</v>
      </c>
      <c r="C983" s="56" t="s">
        <v>211</v>
      </c>
      <c r="D983" s="54" t="s">
        <v>277</v>
      </c>
      <c r="E983" s="56">
        <v>0</v>
      </c>
      <c r="F983" s="56">
        <v>0</v>
      </c>
      <c r="G983" s="56">
        <v>5</v>
      </c>
      <c r="H983" s="56">
        <v>5</v>
      </c>
      <c r="I983" s="56">
        <v>0</v>
      </c>
      <c r="J983" s="56">
        <v>0</v>
      </c>
      <c r="K983" s="56">
        <v>10</v>
      </c>
      <c r="L983" s="48">
        <v>53384</v>
      </c>
      <c r="M983" s="48">
        <v>27019</v>
      </c>
      <c r="N983" s="48">
        <v>26365</v>
      </c>
      <c r="O983" s="68" t="s">
        <v>268</v>
      </c>
      <c r="P983" s="68" t="s">
        <v>268</v>
      </c>
      <c r="Q983" s="68">
        <v>9.3661022029072392</v>
      </c>
      <c r="R983" s="68">
        <v>9.3661022029072392</v>
      </c>
      <c r="S983" s="68" t="s">
        <v>268</v>
      </c>
      <c r="T983" s="68" t="s">
        <v>268</v>
      </c>
      <c r="U983" s="68">
        <v>18.732204405814478</v>
      </c>
      <c r="X983" s="69" t="b">
        <v>0</v>
      </c>
      <c r="Y983" s="48" t="s">
        <v>269</v>
      </c>
      <c r="AE983" s="48">
        <v>30</v>
      </c>
      <c r="AF983" s="48">
        <v>11</v>
      </c>
      <c r="AG983" s="48">
        <v>3</v>
      </c>
      <c r="AH983" s="48">
        <v>77</v>
      </c>
    </row>
    <row r="984" spans="1:34">
      <c r="A984" s="59" t="s">
        <v>1527</v>
      </c>
      <c r="B984" s="56" t="s">
        <v>493</v>
      </c>
      <c r="C984" s="56" t="s">
        <v>211</v>
      </c>
      <c r="D984" s="54" t="s">
        <v>199</v>
      </c>
      <c r="E984" s="56">
        <v>13</v>
      </c>
      <c r="F984" s="56">
        <v>5</v>
      </c>
      <c r="G984" s="56">
        <v>10</v>
      </c>
      <c r="H984" s="56">
        <v>11</v>
      </c>
      <c r="I984" s="56">
        <v>6</v>
      </c>
      <c r="J984" s="56">
        <v>0</v>
      </c>
      <c r="K984" s="56">
        <v>45</v>
      </c>
      <c r="L984" s="48">
        <v>53384</v>
      </c>
      <c r="M984" s="48">
        <v>27019</v>
      </c>
      <c r="N984" s="48">
        <v>26365</v>
      </c>
      <c r="O984" s="68">
        <v>24.35186572755882</v>
      </c>
      <c r="P984" s="68">
        <v>9.3661022029072392</v>
      </c>
      <c r="Q984" s="68">
        <v>18.732204405814478</v>
      </c>
      <c r="R984" s="68">
        <v>20.605424846395923</v>
      </c>
      <c r="S984" s="68">
        <v>11.239322643488686</v>
      </c>
      <c r="T984" s="68" t="s">
        <v>268</v>
      </c>
      <c r="U984" s="68">
        <v>84.294919826165142</v>
      </c>
      <c r="X984" s="69" t="b">
        <v>0</v>
      </c>
      <c r="Y984" s="48" t="s">
        <v>269</v>
      </c>
      <c r="AE984" s="48">
        <v>30</v>
      </c>
      <c r="AF984" s="48">
        <v>15</v>
      </c>
      <c r="AG984" s="48">
        <v>4</v>
      </c>
      <c r="AH984" s="48">
        <v>100</v>
      </c>
    </row>
    <row r="985" spans="1:34">
      <c r="A985" s="59" t="s">
        <v>1528</v>
      </c>
      <c r="B985" s="56" t="s">
        <v>493</v>
      </c>
      <c r="C985" s="56" t="s">
        <v>211</v>
      </c>
      <c r="D985" s="54" t="s">
        <v>149</v>
      </c>
      <c r="E985" s="56">
        <v>0</v>
      </c>
      <c r="F985" s="56">
        <v>0</v>
      </c>
      <c r="G985" s="56">
        <v>0</v>
      </c>
      <c r="H985" s="56">
        <v>0</v>
      </c>
      <c r="I985" s="56">
        <v>0</v>
      </c>
      <c r="J985" s="56">
        <v>0</v>
      </c>
      <c r="K985" s="56">
        <v>0</v>
      </c>
      <c r="L985" s="48">
        <v>53384</v>
      </c>
      <c r="M985" s="48">
        <v>27019</v>
      </c>
      <c r="N985" s="48">
        <v>26365</v>
      </c>
      <c r="O985" s="68" t="s">
        <v>268</v>
      </c>
      <c r="P985" s="68" t="s">
        <v>268</v>
      </c>
      <c r="Q985" s="68" t="s">
        <v>268</v>
      </c>
      <c r="R985" s="68" t="s">
        <v>268</v>
      </c>
      <c r="S985" s="68" t="s">
        <v>268</v>
      </c>
      <c r="T985" s="68" t="s">
        <v>268</v>
      </c>
      <c r="U985" s="68" t="s">
        <v>268</v>
      </c>
      <c r="X985" s="69" t="b">
        <v>0</v>
      </c>
      <c r="Y985" s="48" t="s">
        <v>269</v>
      </c>
      <c r="AE985" s="48">
        <v>32</v>
      </c>
      <c r="AF985" s="48">
        <v>17</v>
      </c>
      <c r="AG985" s="48">
        <v>7</v>
      </c>
      <c r="AH985" s="48">
        <v>126</v>
      </c>
    </row>
    <row r="986" spans="1:34">
      <c r="A986" s="59" t="s">
        <v>1529</v>
      </c>
      <c r="B986" s="56" t="s">
        <v>493</v>
      </c>
      <c r="C986" s="56" t="s">
        <v>211</v>
      </c>
      <c r="D986" s="54" t="s">
        <v>93</v>
      </c>
      <c r="E986" s="56">
        <v>0</v>
      </c>
      <c r="F986" s="56">
        <v>0</v>
      </c>
      <c r="G986" s="56">
        <v>5</v>
      </c>
      <c r="H986" s="56">
        <v>0</v>
      </c>
      <c r="I986" s="56">
        <v>0</v>
      </c>
      <c r="J986" s="56">
        <v>0</v>
      </c>
      <c r="K986" s="56">
        <v>5</v>
      </c>
      <c r="L986" s="48">
        <v>53384</v>
      </c>
      <c r="M986" s="48">
        <v>27019</v>
      </c>
      <c r="N986" s="48">
        <v>26365</v>
      </c>
      <c r="O986" s="68" t="s">
        <v>268</v>
      </c>
      <c r="P986" s="68" t="s">
        <v>268</v>
      </c>
      <c r="Q986" s="68">
        <v>9.3661022029072392</v>
      </c>
      <c r="R986" s="68" t="s">
        <v>268</v>
      </c>
      <c r="S986" s="68" t="s">
        <v>268</v>
      </c>
      <c r="T986" s="68" t="s">
        <v>268</v>
      </c>
      <c r="U986" s="68">
        <v>9.3661022029072392</v>
      </c>
      <c r="X986" s="69" t="b">
        <v>0</v>
      </c>
      <c r="Y986" s="48" t="s">
        <v>269</v>
      </c>
      <c r="AE986" s="48">
        <v>35</v>
      </c>
      <c r="AF986" s="48">
        <v>24</v>
      </c>
      <c r="AG986" s="48">
        <v>9</v>
      </c>
      <c r="AH986" s="48">
        <v>114</v>
      </c>
    </row>
    <row r="987" spans="1:34">
      <c r="A987" s="59" t="s">
        <v>1530</v>
      </c>
      <c r="B987" s="56" t="s">
        <v>493</v>
      </c>
      <c r="C987" s="56" t="s">
        <v>211</v>
      </c>
      <c r="D987" s="54" t="s">
        <v>152</v>
      </c>
      <c r="E987" s="56">
        <v>0</v>
      </c>
      <c r="F987" s="56">
        <v>0</v>
      </c>
      <c r="G987" s="56">
        <v>0</v>
      </c>
      <c r="H987" s="56">
        <v>0</v>
      </c>
      <c r="I987" s="56">
        <v>0</v>
      </c>
      <c r="J987" s="56">
        <v>0</v>
      </c>
      <c r="K987" s="56">
        <v>0</v>
      </c>
      <c r="L987" s="48">
        <v>53384</v>
      </c>
      <c r="M987" s="48">
        <v>27019</v>
      </c>
      <c r="N987" s="48">
        <v>26365</v>
      </c>
      <c r="O987" s="68" t="s">
        <v>268</v>
      </c>
      <c r="P987" s="68" t="s">
        <v>268</v>
      </c>
      <c r="Q987" s="68" t="s">
        <v>268</v>
      </c>
      <c r="R987" s="68" t="s">
        <v>268</v>
      </c>
      <c r="S987" s="68" t="s">
        <v>268</v>
      </c>
      <c r="T987" s="68" t="s">
        <v>268</v>
      </c>
      <c r="U987" s="68" t="s">
        <v>268</v>
      </c>
      <c r="X987" s="69" t="b">
        <v>0</v>
      </c>
      <c r="Y987" s="48" t="s">
        <v>269</v>
      </c>
      <c r="AE987" s="48">
        <v>32</v>
      </c>
      <c r="AF987" s="48">
        <v>26</v>
      </c>
      <c r="AG987" s="48">
        <v>23</v>
      </c>
      <c r="AH987" s="48">
        <v>164</v>
      </c>
    </row>
    <row r="988" spans="1:34">
      <c r="A988" s="59" t="s">
        <v>1531</v>
      </c>
      <c r="B988" s="56" t="s">
        <v>493</v>
      </c>
      <c r="C988" s="56" t="s">
        <v>211</v>
      </c>
      <c r="D988" s="54" t="s">
        <v>153</v>
      </c>
      <c r="E988" s="56">
        <v>11</v>
      </c>
      <c r="F988" s="56">
        <v>10</v>
      </c>
      <c r="G988" s="56">
        <v>5</v>
      </c>
      <c r="H988" s="56">
        <v>10</v>
      </c>
      <c r="I988" s="56">
        <v>0</v>
      </c>
      <c r="J988" s="56">
        <v>0</v>
      </c>
      <c r="K988" s="56">
        <v>36</v>
      </c>
      <c r="L988" s="48">
        <v>53384</v>
      </c>
      <c r="M988" s="48">
        <v>27019</v>
      </c>
      <c r="N988" s="48">
        <v>26365</v>
      </c>
      <c r="O988" s="68">
        <v>20.605424846395923</v>
      </c>
      <c r="P988" s="68">
        <v>18.732204405814478</v>
      </c>
      <c r="Q988" s="68">
        <v>9.3661022029072392</v>
      </c>
      <c r="R988" s="68">
        <v>18.732204405814478</v>
      </c>
      <c r="S988" s="68" t="s">
        <v>268</v>
      </c>
      <c r="T988" s="68" t="s">
        <v>268</v>
      </c>
      <c r="U988" s="68">
        <v>67.435935860932119</v>
      </c>
      <c r="X988" s="69" t="b">
        <v>0</v>
      </c>
      <c r="Y988" s="48" t="s">
        <v>269</v>
      </c>
      <c r="AE988" s="48">
        <v>16</v>
      </c>
      <c r="AF988" s="48">
        <v>14</v>
      </c>
      <c r="AG988" s="48">
        <v>4</v>
      </c>
      <c r="AH988" s="48">
        <v>70</v>
      </c>
    </row>
    <row r="989" spans="1:34">
      <c r="A989" s="59" t="s">
        <v>1532</v>
      </c>
      <c r="B989" s="56" t="s">
        <v>493</v>
      </c>
      <c r="C989" s="56" t="s">
        <v>211</v>
      </c>
      <c r="D989" s="54" t="s">
        <v>97</v>
      </c>
      <c r="E989" s="56">
        <v>10</v>
      </c>
      <c r="F989" s="56">
        <v>13</v>
      </c>
      <c r="G989" s="56">
        <v>18</v>
      </c>
      <c r="H989" s="56">
        <v>18</v>
      </c>
      <c r="I989" s="56">
        <v>6</v>
      </c>
      <c r="J989" s="56">
        <v>10</v>
      </c>
      <c r="K989" s="56">
        <v>75</v>
      </c>
      <c r="L989" s="48">
        <v>53384</v>
      </c>
      <c r="M989" s="48">
        <v>27019</v>
      </c>
      <c r="N989" s="48">
        <v>26365</v>
      </c>
      <c r="O989" s="68">
        <v>18.732204405814478</v>
      </c>
      <c r="P989" s="68">
        <v>24.35186572755882</v>
      </c>
      <c r="Q989" s="68">
        <v>33.71796793046606</v>
      </c>
      <c r="R989" s="68">
        <v>33.71796793046606</v>
      </c>
      <c r="S989" s="68">
        <v>11.239322643488686</v>
      </c>
      <c r="T989" s="68">
        <v>18.732204405814478</v>
      </c>
      <c r="U989" s="68">
        <v>140.49153304360857</v>
      </c>
      <c r="X989" s="69" t="b">
        <v>0</v>
      </c>
      <c r="Y989" s="48" t="s">
        <v>269</v>
      </c>
      <c r="AE989" s="48">
        <v>32</v>
      </c>
      <c r="AF989" s="48">
        <v>26</v>
      </c>
      <c r="AG989" s="48">
        <v>11</v>
      </c>
      <c r="AH989" s="48">
        <v>132</v>
      </c>
    </row>
    <row r="990" spans="1:34">
      <c r="A990" s="59" t="s">
        <v>1533</v>
      </c>
      <c r="B990" s="56" t="s">
        <v>493</v>
      </c>
      <c r="C990" s="56" t="s">
        <v>211</v>
      </c>
      <c r="D990" s="54" t="s">
        <v>285</v>
      </c>
      <c r="E990" s="56">
        <v>0</v>
      </c>
      <c r="F990" s="56">
        <v>0</v>
      </c>
      <c r="G990" s="56">
        <v>5</v>
      </c>
      <c r="H990" s="56">
        <v>5</v>
      </c>
      <c r="I990" s="56">
        <v>0</v>
      </c>
      <c r="J990" s="56">
        <v>0</v>
      </c>
      <c r="K990" s="56">
        <v>10</v>
      </c>
      <c r="L990" s="48">
        <v>53384</v>
      </c>
      <c r="M990" s="48">
        <v>27019</v>
      </c>
      <c r="N990" s="48">
        <v>26365</v>
      </c>
      <c r="O990" s="68" t="s">
        <v>268</v>
      </c>
      <c r="P990" s="68" t="s">
        <v>268</v>
      </c>
      <c r="Q990" s="68">
        <v>9.3661022029072392</v>
      </c>
      <c r="R990" s="68">
        <v>9.3661022029072392</v>
      </c>
      <c r="S990" s="68" t="s">
        <v>268</v>
      </c>
      <c r="T990" s="68" t="s">
        <v>268</v>
      </c>
      <c r="U990" s="68">
        <v>18.732204405814478</v>
      </c>
      <c r="X990" s="69" t="b">
        <v>0</v>
      </c>
      <c r="Y990" s="48" t="s">
        <v>269</v>
      </c>
      <c r="AE990" s="48">
        <v>34</v>
      </c>
      <c r="AF990" s="48">
        <v>22</v>
      </c>
      <c r="AG990" s="48">
        <v>17</v>
      </c>
      <c r="AH990" s="48">
        <v>148</v>
      </c>
    </row>
    <row r="991" spans="1:34">
      <c r="A991" s="59" t="s">
        <v>1534</v>
      </c>
      <c r="B991" s="56" t="s">
        <v>493</v>
      </c>
      <c r="C991" s="56" t="s">
        <v>211</v>
      </c>
      <c r="D991" s="54" t="s">
        <v>287</v>
      </c>
      <c r="E991" s="56">
        <v>5</v>
      </c>
      <c r="F991" s="56">
        <v>10</v>
      </c>
      <c r="G991" s="56">
        <v>16</v>
      </c>
      <c r="H991" s="56">
        <v>13</v>
      </c>
      <c r="I991" s="56">
        <v>5</v>
      </c>
      <c r="J991" s="56">
        <v>0</v>
      </c>
      <c r="K991" s="56">
        <v>49</v>
      </c>
      <c r="L991" s="48">
        <v>53384</v>
      </c>
      <c r="M991" s="48">
        <v>27019</v>
      </c>
      <c r="N991" s="48">
        <v>26365</v>
      </c>
      <c r="O991" s="68">
        <v>9.3661022029072392</v>
      </c>
      <c r="P991" s="68">
        <v>18.732204405814478</v>
      </c>
      <c r="Q991" s="68">
        <v>29.971527049303159</v>
      </c>
      <c r="R991" s="68">
        <v>24.35186572755882</v>
      </c>
      <c r="S991" s="68">
        <v>9.3661022029072392</v>
      </c>
      <c r="T991" s="68" t="s">
        <v>268</v>
      </c>
      <c r="U991" s="68">
        <v>91.787801588490922</v>
      </c>
      <c r="X991" s="69" t="b">
        <v>0</v>
      </c>
      <c r="Y991" s="48" t="s">
        <v>269</v>
      </c>
      <c r="AE991" s="48">
        <v>52</v>
      </c>
      <c r="AF991" s="48">
        <v>25</v>
      </c>
      <c r="AG991" s="48">
        <v>17</v>
      </c>
      <c r="AH991" s="48">
        <v>188</v>
      </c>
    </row>
    <row r="992" spans="1:34">
      <c r="A992" s="59" t="s">
        <v>1535</v>
      </c>
      <c r="B992" s="56" t="s">
        <v>493</v>
      </c>
      <c r="C992" s="56" t="s">
        <v>211</v>
      </c>
      <c r="D992" s="54" t="s">
        <v>126</v>
      </c>
      <c r="E992" s="56">
        <v>0</v>
      </c>
      <c r="F992" s="56">
        <v>0</v>
      </c>
      <c r="G992" s="56">
        <v>5</v>
      </c>
      <c r="H992" s="56">
        <v>0</v>
      </c>
      <c r="I992" s="56">
        <v>0</v>
      </c>
      <c r="J992" s="56">
        <v>0</v>
      </c>
      <c r="K992" s="56">
        <v>5</v>
      </c>
      <c r="L992" s="48">
        <v>53384</v>
      </c>
      <c r="M992" s="48">
        <v>27019</v>
      </c>
      <c r="N992" s="48">
        <v>26365</v>
      </c>
      <c r="O992" s="68" t="s">
        <v>268</v>
      </c>
      <c r="P992" s="68" t="s">
        <v>268</v>
      </c>
      <c r="Q992" s="68">
        <v>9.3661022029072392</v>
      </c>
      <c r="R992" s="68" t="s">
        <v>268</v>
      </c>
      <c r="S992" s="68" t="s">
        <v>268</v>
      </c>
      <c r="T992" s="68" t="s">
        <v>268</v>
      </c>
      <c r="U992" s="68">
        <v>9.3661022029072392</v>
      </c>
      <c r="X992" s="69" t="b">
        <v>0</v>
      </c>
      <c r="Y992" s="48" t="s">
        <v>269</v>
      </c>
      <c r="AE992" s="48">
        <v>97</v>
      </c>
      <c r="AF992" s="48">
        <v>55</v>
      </c>
      <c r="AG992" s="48">
        <v>20</v>
      </c>
      <c r="AH992" s="48">
        <v>366</v>
      </c>
    </row>
    <row r="993" spans="1:34">
      <c r="A993" s="59" t="s">
        <v>1536</v>
      </c>
      <c r="B993" s="56" t="s">
        <v>493</v>
      </c>
      <c r="C993" s="56" t="s">
        <v>211</v>
      </c>
      <c r="D993" s="54" t="s">
        <v>130</v>
      </c>
      <c r="E993" s="56">
        <v>5</v>
      </c>
      <c r="F993" s="56">
        <v>0</v>
      </c>
      <c r="G993" s="56">
        <v>0</v>
      </c>
      <c r="H993" s="56">
        <v>10</v>
      </c>
      <c r="I993" s="56">
        <v>8</v>
      </c>
      <c r="J993" s="56">
        <v>5</v>
      </c>
      <c r="K993" s="56">
        <v>28</v>
      </c>
      <c r="L993" s="48">
        <v>53384</v>
      </c>
      <c r="M993" s="48">
        <v>27019</v>
      </c>
      <c r="N993" s="48">
        <v>26365</v>
      </c>
      <c r="O993" s="68">
        <v>18.505496132351311</v>
      </c>
      <c r="P993" s="68" t="s">
        <v>268</v>
      </c>
      <c r="Q993" s="68" t="s">
        <v>268</v>
      </c>
      <c r="R993" s="68">
        <v>37.010992264702622</v>
      </c>
      <c r="S993" s="68">
        <v>29.608793811762091</v>
      </c>
      <c r="T993" s="68">
        <v>18.505496132351311</v>
      </c>
      <c r="U993" s="68">
        <v>103.63077834116731</v>
      </c>
      <c r="X993" s="69" t="b">
        <v>0</v>
      </c>
      <c r="Y993" s="48" t="s">
        <v>269</v>
      </c>
      <c r="AE993" s="48">
        <v>47</v>
      </c>
      <c r="AF993" s="48">
        <v>29</v>
      </c>
      <c r="AG993" s="48">
        <v>23</v>
      </c>
      <c r="AH993" s="48">
        <v>201</v>
      </c>
    </row>
    <row r="994" spans="1:34">
      <c r="A994" s="59" t="s">
        <v>1537</v>
      </c>
      <c r="B994" s="56" t="s">
        <v>493</v>
      </c>
      <c r="C994" s="56" t="s">
        <v>211</v>
      </c>
      <c r="D994" s="54" t="s">
        <v>159</v>
      </c>
      <c r="E994" s="56">
        <v>0</v>
      </c>
      <c r="F994" s="56">
        <v>0</v>
      </c>
      <c r="G994" s="56">
        <v>0</v>
      </c>
      <c r="H994" s="56">
        <v>0</v>
      </c>
      <c r="I994" s="56">
        <v>0</v>
      </c>
      <c r="J994" s="56">
        <v>0</v>
      </c>
      <c r="K994" s="56">
        <v>0</v>
      </c>
      <c r="L994" s="48">
        <v>53384</v>
      </c>
      <c r="M994" s="48">
        <v>27019</v>
      </c>
      <c r="N994" s="48">
        <v>26365</v>
      </c>
      <c r="O994" s="68" t="s">
        <v>268</v>
      </c>
      <c r="P994" s="68" t="s">
        <v>268</v>
      </c>
      <c r="Q994" s="68" t="s">
        <v>268</v>
      </c>
      <c r="R994" s="68" t="s">
        <v>268</v>
      </c>
      <c r="S994" s="68" t="s">
        <v>268</v>
      </c>
      <c r="T994" s="68" t="s">
        <v>268</v>
      </c>
      <c r="U994" s="68" t="s">
        <v>268</v>
      </c>
      <c r="X994" s="69" t="b">
        <v>0</v>
      </c>
      <c r="Y994" s="48" t="s">
        <v>269</v>
      </c>
      <c r="AE994" s="48">
        <v>34</v>
      </c>
      <c r="AF994" s="48">
        <v>17</v>
      </c>
      <c r="AG994" s="48">
        <v>9</v>
      </c>
      <c r="AH994" s="48">
        <v>120</v>
      </c>
    </row>
    <row r="995" spans="1:34">
      <c r="A995" s="59" t="s">
        <v>1538</v>
      </c>
      <c r="B995" s="56" t="s">
        <v>493</v>
      </c>
      <c r="C995" s="56" t="s">
        <v>211</v>
      </c>
      <c r="D995" s="54" t="s">
        <v>162</v>
      </c>
      <c r="E995" s="56">
        <v>28</v>
      </c>
      <c r="F995" s="56">
        <v>26</v>
      </c>
      <c r="G995" s="56">
        <v>62</v>
      </c>
      <c r="H995" s="56">
        <v>42</v>
      </c>
      <c r="I995" s="56">
        <v>7</v>
      </c>
      <c r="J995" s="56">
        <v>7</v>
      </c>
      <c r="K995" s="56">
        <v>172</v>
      </c>
      <c r="L995" s="48">
        <v>53384</v>
      </c>
      <c r="M995" s="48">
        <v>27019</v>
      </c>
      <c r="N995" s="48">
        <v>26365</v>
      </c>
      <c r="O995" s="68">
        <v>106.20140337568748</v>
      </c>
      <c r="P995" s="68">
        <v>98.615588848852653</v>
      </c>
      <c r="Q995" s="68">
        <v>235.16025033187938</v>
      </c>
      <c r="R995" s="68">
        <v>159.3021050635312</v>
      </c>
      <c r="S995" s="68">
        <v>26.550350843921869</v>
      </c>
      <c r="T995" s="68">
        <v>26.550350843921869</v>
      </c>
      <c r="U995" s="68">
        <v>652.38004930779448</v>
      </c>
      <c r="X995" s="69" t="b">
        <v>0</v>
      </c>
      <c r="Y995" s="48" t="s">
        <v>269</v>
      </c>
      <c r="AE995" s="48">
        <v>38</v>
      </c>
      <c r="AF995" s="48">
        <v>17</v>
      </c>
      <c r="AG995" s="48">
        <v>16</v>
      </c>
      <c r="AH995" s="48">
        <v>150</v>
      </c>
    </row>
    <row r="996" spans="1:34">
      <c r="A996" s="59" t="s">
        <v>1539</v>
      </c>
      <c r="B996" s="56" t="s">
        <v>493</v>
      </c>
      <c r="C996" s="56" t="s">
        <v>211</v>
      </c>
      <c r="D996" s="54" t="s">
        <v>140</v>
      </c>
      <c r="E996" s="56">
        <v>0</v>
      </c>
      <c r="F996" s="56">
        <v>0</v>
      </c>
      <c r="G996" s="56">
        <v>0</v>
      </c>
      <c r="H996" s="56">
        <v>5</v>
      </c>
      <c r="I996" s="56">
        <v>0</v>
      </c>
      <c r="J996" s="56">
        <v>0</v>
      </c>
      <c r="K996" s="56">
        <v>5</v>
      </c>
      <c r="L996" s="48">
        <v>53384</v>
      </c>
      <c r="M996" s="48">
        <v>27019</v>
      </c>
      <c r="N996" s="48">
        <v>26365</v>
      </c>
      <c r="O996" s="68" t="s">
        <v>268</v>
      </c>
      <c r="P996" s="68" t="s">
        <v>268</v>
      </c>
      <c r="Q996" s="68" t="s">
        <v>268</v>
      </c>
      <c r="R996" s="68">
        <v>9.3661022029072392</v>
      </c>
      <c r="S996" s="68" t="s">
        <v>268</v>
      </c>
      <c r="T996" s="68" t="s">
        <v>268</v>
      </c>
      <c r="U996" s="68">
        <v>9.3661022029072392</v>
      </c>
      <c r="X996" s="69" t="b">
        <v>0</v>
      </c>
      <c r="Y996" s="48" t="s">
        <v>269</v>
      </c>
      <c r="AE996" s="48">
        <v>33</v>
      </c>
      <c r="AF996" s="48">
        <v>27</v>
      </c>
      <c r="AG996" s="48">
        <v>13</v>
      </c>
      <c r="AH996" s="48">
        <v>139</v>
      </c>
    </row>
    <row r="997" spans="1:34">
      <c r="A997" s="59" t="s">
        <v>1540</v>
      </c>
      <c r="B997" s="56" t="s">
        <v>493</v>
      </c>
      <c r="C997" s="56" t="s">
        <v>211</v>
      </c>
      <c r="D997" s="54" t="s">
        <v>144</v>
      </c>
      <c r="E997" s="56">
        <v>8</v>
      </c>
      <c r="F997" s="56">
        <v>5</v>
      </c>
      <c r="G997" s="56">
        <v>13</v>
      </c>
      <c r="H997" s="56">
        <v>15</v>
      </c>
      <c r="I997" s="56">
        <v>9</v>
      </c>
      <c r="J997" s="56">
        <v>6</v>
      </c>
      <c r="K997" s="56">
        <v>56</v>
      </c>
      <c r="L997" s="48">
        <v>53384</v>
      </c>
      <c r="M997" s="48">
        <v>27019</v>
      </c>
      <c r="N997" s="48">
        <v>26365</v>
      </c>
      <c r="O997" s="68">
        <v>29.608793811762091</v>
      </c>
      <c r="P997" s="68">
        <v>18.505496132351311</v>
      </c>
      <c r="Q997" s="68">
        <v>48.114289944113402</v>
      </c>
      <c r="R997" s="68">
        <v>55.516488397053926</v>
      </c>
      <c r="S997" s="68">
        <v>33.309893038232353</v>
      </c>
      <c r="T997" s="68">
        <v>22.20659535882157</v>
      </c>
      <c r="U997" s="68">
        <v>207.26155668233463</v>
      </c>
      <c r="X997" s="69" t="b">
        <v>0</v>
      </c>
      <c r="Y997" s="48" t="s">
        <v>269</v>
      </c>
      <c r="AE997" s="48">
        <v>36</v>
      </c>
      <c r="AF997" s="48">
        <v>21</v>
      </c>
      <c r="AG997" s="48">
        <v>9</v>
      </c>
      <c r="AH997" s="48">
        <v>110</v>
      </c>
    </row>
    <row r="998" spans="1:34">
      <c r="A998" s="59" t="s">
        <v>1541</v>
      </c>
      <c r="B998" s="56" t="s">
        <v>493</v>
      </c>
      <c r="C998" s="56" t="s">
        <v>215</v>
      </c>
      <c r="D998" s="54" t="s">
        <v>198</v>
      </c>
      <c r="E998" s="56">
        <v>0</v>
      </c>
      <c r="F998" s="56">
        <v>12</v>
      </c>
      <c r="G998" s="56">
        <v>14</v>
      </c>
      <c r="H998" s="56">
        <v>20</v>
      </c>
      <c r="I998" s="56">
        <v>14</v>
      </c>
      <c r="J998" s="56">
        <v>0</v>
      </c>
      <c r="K998" s="56">
        <v>60</v>
      </c>
      <c r="L998" s="48">
        <v>77855</v>
      </c>
      <c r="M998" s="48">
        <v>39865</v>
      </c>
      <c r="N998" s="48">
        <v>37990</v>
      </c>
      <c r="O998" s="68" t="s">
        <v>268</v>
      </c>
      <c r="P998" s="68">
        <v>15.413268255089589</v>
      </c>
      <c r="Q998" s="68">
        <v>17.982146297604523</v>
      </c>
      <c r="R998" s="68">
        <v>25.688780425149318</v>
      </c>
      <c r="S998" s="68">
        <v>17.982146297604523</v>
      </c>
      <c r="T998" s="68" t="s">
        <v>268</v>
      </c>
      <c r="U998" s="68">
        <v>77.06634127544794</v>
      </c>
      <c r="X998" s="69" t="b">
        <v>0</v>
      </c>
      <c r="Y998" s="48" t="s">
        <v>269</v>
      </c>
      <c r="AE998" s="48">
        <v>22</v>
      </c>
      <c r="AF998" s="48">
        <v>8</v>
      </c>
      <c r="AG998" s="48">
        <v>7</v>
      </c>
      <c r="AH998" s="48">
        <v>91</v>
      </c>
    </row>
    <row r="999" spans="1:34">
      <c r="A999" s="59" t="s">
        <v>1542</v>
      </c>
      <c r="B999" s="56" t="s">
        <v>493</v>
      </c>
      <c r="C999" s="56" t="s">
        <v>215</v>
      </c>
      <c r="D999" s="54" t="s">
        <v>52</v>
      </c>
      <c r="E999" s="56">
        <v>67</v>
      </c>
      <c r="F999" s="56">
        <v>31</v>
      </c>
      <c r="G999" s="56">
        <v>143</v>
      </c>
      <c r="H999" s="56">
        <v>166</v>
      </c>
      <c r="I999" s="56">
        <v>112</v>
      </c>
      <c r="J999" s="56">
        <v>36</v>
      </c>
      <c r="K999" s="56">
        <v>555</v>
      </c>
      <c r="L999" s="48">
        <v>77855</v>
      </c>
      <c r="M999" s="48">
        <v>39865</v>
      </c>
      <c r="N999" s="48">
        <v>37990</v>
      </c>
      <c r="O999" s="68">
        <v>168.0672268907563</v>
      </c>
      <c r="P999" s="68">
        <v>77.762448262887233</v>
      </c>
      <c r="Q999" s="68">
        <v>358.71064843847989</v>
      </c>
      <c r="R999" s="68">
        <v>416.40536811739616</v>
      </c>
      <c r="S999" s="68">
        <v>280.94820017559266</v>
      </c>
      <c r="T999" s="68">
        <v>90.304778627869069</v>
      </c>
      <c r="U999" s="68">
        <v>1392.1986705129814</v>
      </c>
      <c r="X999" s="69" t="b">
        <v>0</v>
      </c>
      <c r="Y999" s="48" t="s">
        <v>269</v>
      </c>
      <c r="AE999" s="48">
        <v>27</v>
      </c>
      <c r="AF999" s="48">
        <v>18</v>
      </c>
      <c r="AG999" s="48">
        <v>10</v>
      </c>
      <c r="AH999" s="48">
        <v>110</v>
      </c>
    </row>
    <row r="1000" spans="1:34">
      <c r="A1000" s="59" t="s">
        <v>1543</v>
      </c>
      <c r="B1000" s="56" t="s">
        <v>493</v>
      </c>
      <c r="C1000" s="56" t="s">
        <v>215</v>
      </c>
      <c r="D1000" s="54" t="s">
        <v>58</v>
      </c>
      <c r="E1000" s="56">
        <v>5</v>
      </c>
      <c r="F1000" s="56">
        <v>0</v>
      </c>
      <c r="G1000" s="56">
        <v>5</v>
      </c>
      <c r="H1000" s="56">
        <v>5</v>
      </c>
      <c r="I1000" s="56">
        <v>10</v>
      </c>
      <c r="J1000" s="56">
        <v>0</v>
      </c>
      <c r="K1000" s="56">
        <v>25</v>
      </c>
      <c r="L1000" s="48">
        <v>77855</v>
      </c>
      <c r="M1000" s="48">
        <v>39865</v>
      </c>
      <c r="N1000" s="48">
        <v>37990</v>
      </c>
      <c r="O1000" s="68">
        <v>6.4221951062873295</v>
      </c>
      <c r="P1000" s="68" t="s">
        <v>268</v>
      </c>
      <c r="Q1000" s="68">
        <v>6.4221951062873295</v>
      </c>
      <c r="R1000" s="68">
        <v>6.4221951062873295</v>
      </c>
      <c r="S1000" s="68">
        <v>12.844390212574659</v>
      </c>
      <c r="T1000" s="68" t="s">
        <v>268</v>
      </c>
      <c r="U1000" s="68">
        <v>32.110975531436651</v>
      </c>
      <c r="X1000" s="69" t="b">
        <v>0</v>
      </c>
      <c r="Y1000" s="48" t="s">
        <v>269</v>
      </c>
      <c r="AE1000" s="48">
        <v>33</v>
      </c>
      <c r="AF1000" s="48">
        <v>19</v>
      </c>
      <c r="AG1000" s="48">
        <v>9</v>
      </c>
      <c r="AH1000" s="48">
        <v>116</v>
      </c>
    </row>
    <row r="1001" spans="1:34">
      <c r="A1001" s="59" t="s">
        <v>1544</v>
      </c>
      <c r="B1001" s="56" t="s">
        <v>493</v>
      </c>
      <c r="C1001" s="56" t="s">
        <v>215</v>
      </c>
      <c r="D1001" s="54" t="s">
        <v>67</v>
      </c>
      <c r="E1001" s="56">
        <v>0</v>
      </c>
      <c r="F1001" s="56">
        <v>8</v>
      </c>
      <c r="G1001" s="56">
        <v>9</v>
      </c>
      <c r="H1001" s="56">
        <v>15</v>
      </c>
      <c r="I1001" s="56">
        <v>12</v>
      </c>
      <c r="J1001" s="56">
        <v>5</v>
      </c>
      <c r="K1001" s="56">
        <v>49</v>
      </c>
      <c r="L1001" s="48">
        <v>77855</v>
      </c>
      <c r="M1001" s="48">
        <v>39865</v>
      </c>
      <c r="N1001" s="48">
        <v>37990</v>
      </c>
      <c r="O1001" s="68" t="s">
        <v>268</v>
      </c>
      <c r="P1001" s="68">
        <v>20.067728583970901</v>
      </c>
      <c r="Q1001" s="68">
        <v>22.576194656967267</v>
      </c>
      <c r="R1001" s="68">
        <v>37.626991094945438</v>
      </c>
      <c r="S1001" s="68">
        <v>30.101592875956353</v>
      </c>
      <c r="T1001" s="68">
        <v>12.542330364981815</v>
      </c>
      <c r="U1001" s="68">
        <v>122.91483757682178</v>
      </c>
      <c r="X1001" s="69" t="b">
        <v>0</v>
      </c>
      <c r="Y1001" s="48" t="s">
        <v>269</v>
      </c>
      <c r="AE1001" s="48">
        <v>19</v>
      </c>
      <c r="AF1001" s="48">
        <v>11</v>
      </c>
      <c r="AG1001" s="48">
        <v>11</v>
      </c>
      <c r="AH1001" s="48">
        <v>87</v>
      </c>
    </row>
    <row r="1002" spans="1:34">
      <c r="A1002" s="59" t="s">
        <v>1545</v>
      </c>
      <c r="B1002" s="56" t="s">
        <v>493</v>
      </c>
      <c r="C1002" s="56" t="s">
        <v>215</v>
      </c>
      <c r="D1002" s="54" t="s">
        <v>62</v>
      </c>
      <c r="E1002" s="56">
        <v>42</v>
      </c>
      <c r="F1002" s="56">
        <v>32</v>
      </c>
      <c r="G1002" s="56">
        <v>78</v>
      </c>
      <c r="H1002" s="56">
        <v>72</v>
      </c>
      <c r="I1002" s="56">
        <v>50</v>
      </c>
      <c r="J1002" s="56">
        <v>17</v>
      </c>
      <c r="K1002" s="56">
        <v>291</v>
      </c>
      <c r="L1002" s="48">
        <v>77855</v>
      </c>
      <c r="M1002" s="48">
        <v>39865</v>
      </c>
      <c r="N1002" s="48">
        <v>37990</v>
      </c>
      <c r="O1002" s="68">
        <v>53.946438892813561</v>
      </c>
      <c r="P1002" s="68">
        <v>41.102048680238902</v>
      </c>
      <c r="Q1002" s="68">
        <v>100.18624365808235</v>
      </c>
      <c r="R1002" s="68">
        <v>92.47960953053753</v>
      </c>
      <c r="S1002" s="68">
        <v>64.221951062873302</v>
      </c>
      <c r="T1002" s="68">
        <v>21.835463361376917</v>
      </c>
      <c r="U1002" s="68">
        <v>373.77175518592259</v>
      </c>
      <c r="X1002" s="69" t="b">
        <v>0</v>
      </c>
      <c r="Y1002" s="48" t="s">
        <v>269</v>
      </c>
      <c r="AE1002" s="48">
        <v>37</v>
      </c>
      <c r="AF1002" s="48">
        <v>32</v>
      </c>
      <c r="AG1002" s="48">
        <v>17</v>
      </c>
      <c r="AH1002" s="48">
        <v>147</v>
      </c>
    </row>
    <row r="1003" spans="1:34">
      <c r="A1003" s="59" t="s">
        <v>1546</v>
      </c>
      <c r="B1003" s="56" t="s">
        <v>493</v>
      </c>
      <c r="C1003" s="56" t="s">
        <v>215</v>
      </c>
      <c r="D1003" s="54" t="s">
        <v>272</v>
      </c>
      <c r="E1003" s="56">
        <v>10</v>
      </c>
      <c r="F1003" s="56">
        <v>6</v>
      </c>
      <c r="G1003" s="56">
        <v>23</v>
      </c>
      <c r="H1003" s="56">
        <v>19</v>
      </c>
      <c r="I1003" s="56">
        <v>13</v>
      </c>
      <c r="J1003" s="56">
        <v>5</v>
      </c>
      <c r="K1003" s="56">
        <v>76</v>
      </c>
      <c r="L1003" s="48">
        <v>77855</v>
      </c>
      <c r="M1003" s="48">
        <v>39865</v>
      </c>
      <c r="N1003" s="48">
        <v>37990</v>
      </c>
      <c r="O1003" s="68">
        <v>12.844390212574659</v>
      </c>
      <c r="P1003" s="68">
        <v>7.7066341275447945</v>
      </c>
      <c r="Q1003" s="68">
        <v>29.542097488921712</v>
      </c>
      <c r="R1003" s="68">
        <v>24.404341403891852</v>
      </c>
      <c r="S1003" s="68">
        <v>16.697707276347057</v>
      </c>
      <c r="T1003" s="68">
        <v>6.4221951062873295</v>
      </c>
      <c r="U1003" s="68">
        <v>97.617365615567408</v>
      </c>
      <c r="X1003" s="69" t="b">
        <v>0</v>
      </c>
      <c r="Y1003" s="48" t="s">
        <v>269</v>
      </c>
      <c r="AE1003" s="48">
        <v>23</v>
      </c>
      <c r="AF1003" s="48">
        <v>14</v>
      </c>
      <c r="AG1003" s="48">
        <v>17</v>
      </c>
      <c r="AH1003" s="48">
        <v>104</v>
      </c>
    </row>
    <row r="1004" spans="1:34">
      <c r="A1004" s="59" t="s">
        <v>1547</v>
      </c>
      <c r="B1004" s="56" t="s">
        <v>493</v>
      </c>
      <c r="C1004" s="56" t="s">
        <v>215</v>
      </c>
      <c r="D1004" s="54" t="s">
        <v>277</v>
      </c>
      <c r="E1004" s="56">
        <v>0</v>
      </c>
      <c r="F1004" s="56">
        <v>0</v>
      </c>
      <c r="G1004" s="56">
        <v>10</v>
      </c>
      <c r="H1004" s="56">
        <v>5</v>
      </c>
      <c r="I1004" s="56">
        <v>10</v>
      </c>
      <c r="J1004" s="56">
        <v>0</v>
      </c>
      <c r="K1004" s="56">
        <v>25</v>
      </c>
      <c r="L1004" s="48">
        <v>77855</v>
      </c>
      <c r="M1004" s="48">
        <v>39865</v>
      </c>
      <c r="N1004" s="48">
        <v>37990</v>
      </c>
      <c r="O1004" s="68" t="s">
        <v>268</v>
      </c>
      <c r="P1004" s="68" t="s">
        <v>268</v>
      </c>
      <c r="Q1004" s="68">
        <v>12.844390212574659</v>
      </c>
      <c r="R1004" s="68">
        <v>6.4221951062873295</v>
      </c>
      <c r="S1004" s="68">
        <v>12.844390212574659</v>
      </c>
      <c r="T1004" s="68" t="s">
        <v>268</v>
      </c>
      <c r="U1004" s="68">
        <v>32.110975531436651</v>
      </c>
      <c r="X1004" s="69" t="b">
        <v>0</v>
      </c>
      <c r="Y1004" s="48" t="s">
        <v>269</v>
      </c>
      <c r="AE1004" s="48">
        <v>28</v>
      </c>
      <c r="AF1004" s="48">
        <v>26</v>
      </c>
      <c r="AG1004" s="48">
        <v>10</v>
      </c>
      <c r="AH1004" s="48">
        <v>106</v>
      </c>
    </row>
    <row r="1005" spans="1:34">
      <c r="A1005" s="59" t="s">
        <v>1548</v>
      </c>
      <c r="B1005" s="56" t="s">
        <v>493</v>
      </c>
      <c r="C1005" s="56" t="s">
        <v>215</v>
      </c>
      <c r="D1005" s="54" t="s">
        <v>199</v>
      </c>
      <c r="E1005" s="56">
        <v>5</v>
      </c>
      <c r="F1005" s="56">
        <v>13</v>
      </c>
      <c r="G1005" s="56">
        <v>7</v>
      </c>
      <c r="H1005" s="56">
        <v>16</v>
      </c>
      <c r="I1005" s="56">
        <v>10</v>
      </c>
      <c r="J1005" s="56">
        <v>5</v>
      </c>
      <c r="K1005" s="56">
        <v>56</v>
      </c>
      <c r="L1005" s="48">
        <v>77855</v>
      </c>
      <c r="M1005" s="48">
        <v>39865</v>
      </c>
      <c r="N1005" s="48">
        <v>37990</v>
      </c>
      <c r="O1005" s="68">
        <v>6.4221951062873295</v>
      </c>
      <c r="P1005" s="68">
        <v>16.697707276347057</v>
      </c>
      <c r="Q1005" s="68">
        <v>8.9910731488022613</v>
      </c>
      <c r="R1005" s="68">
        <v>20.551024340119451</v>
      </c>
      <c r="S1005" s="68">
        <v>12.844390212574659</v>
      </c>
      <c r="T1005" s="68">
        <v>6.4221951062873295</v>
      </c>
      <c r="U1005" s="68">
        <v>71.92858519041809</v>
      </c>
      <c r="X1005" s="69" t="b">
        <v>0</v>
      </c>
      <c r="Y1005" s="48" t="s">
        <v>269</v>
      </c>
      <c r="AE1005" s="48">
        <v>61</v>
      </c>
      <c r="AF1005" s="48">
        <v>37</v>
      </c>
      <c r="AG1005" s="48">
        <v>17</v>
      </c>
      <c r="AH1005" s="48">
        <v>215</v>
      </c>
    </row>
    <row r="1006" spans="1:34">
      <c r="A1006" s="59" t="s">
        <v>1549</v>
      </c>
      <c r="B1006" s="56" t="s">
        <v>493</v>
      </c>
      <c r="C1006" s="56" t="s">
        <v>215</v>
      </c>
      <c r="D1006" s="54" t="s">
        <v>149</v>
      </c>
      <c r="E1006" s="56">
        <v>0</v>
      </c>
      <c r="F1006" s="56">
        <v>0</v>
      </c>
      <c r="G1006" s="56">
        <v>0</v>
      </c>
      <c r="H1006" s="56">
        <v>0</v>
      </c>
      <c r="I1006" s="56">
        <v>0</v>
      </c>
      <c r="J1006" s="56">
        <v>0</v>
      </c>
      <c r="K1006" s="56">
        <v>0</v>
      </c>
      <c r="L1006" s="48">
        <v>77855</v>
      </c>
      <c r="M1006" s="48">
        <v>39865</v>
      </c>
      <c r="N1006" s="48">
        <v>37990</v>
      </c>
      <c r="O1006" s="68" t="s">
        <v>268</v>
      </c>
      <c r="P1006" s="68" t="s">
        <v>268</v>
      </c>
      <c r="Q1006" s="68" t="s">
        <v>268</v>
      </c>
      <c r="R1006" s="68" t="s">
        <v>268</v>
      </c>
      <c r="S1006" s="68" t="s">
        <v>268</v>
      </c>
      <c r="T1006" s="68" t="s">
        <v>268</v>
      </c>
      <c r="U1006" s="68" t="s">
        <v>268</v>
      </c>
      <c r="X1006" s="69" t="b">
        <v>0</v>
      </c>
      <c r="Y1006" s="48" t="s">
        <v>269</v>
      </c>
      <c r="AE1006" s="48">
        <v>34</v>
      </c>
      <c r="AF1006" s="48">
        <v>17</v>
      </c>
      <c r="AG1006" s="48">
        <v>11</v>
      </c>
      <c r="AH1006" s="48">
        <v>134</v>
      </c>
    </row>
    <row r="1007" spans="1:34">
      <c r="A1007" s="59" t="s">
        <v>1550</v>
      </c>
      <c r="B1007" s="56" t="s">
        <v>493</v>
      </c>
      <c r="C1007" s="56" t="s">
        <v>215</v>
      </c>
      <c r="D1007" s="54" t="s">
        <v>93</v>
      </c>
      <c r="E1007" s="56">
        <v>0</v>
      </c>
      <c r="F1007" s="56">
        <v>0</v>
      </c>
      <c r="G1007" s="56">
        <v>5</v>
      </c>
      <c r="H1007" s="56">
        <v>0</v>
      </c>
      <c r="I1007" s="56">
        <v>0</v>
      </c>
      <c r="J1007" s="56">
        <v>0</v>
      </c>
      <c r="K1007" s="56">
        <v>5</v>
      </c>
      <c r="L1007" s="48">
        <v>77855</v>
      </c>
      <c r="M1007" s="48">
        <v>39865</v>
      </c>
      <c r="N1007" s="48">
        <v>37990</v>
      </c>
      <c r="O1007" s="68" t="s">
        <v>268</v>
      </c>
      <c r="P1007" s="68" t="s">
        <v>268</v>
      </c>
      <c r="Q1007" s="68">
        <v>6.4221951062873295</v>
      </c>
      <c r="R1007" s="68" t="s">
        <v>268</v>
      </c>
      <c r="S1007" s="68" t="s">
        <v>268</v>
      </c>
      <c r="T1007" s="68" t="s">
        <v>268</v>
      </c>
      <c r="U1007" s="68">
        <v>6.4221951062873295</v>
      </c>
      <c r="X1007" s="69" t="b">
        <v>0</v>
      </c>
      <c r="Y1007" s="48" t="s">
        <v>269</v>
      </c>
      <c r="AE1007" s="48">
        <v>30</v>
      </c>
      <c r="AF1007" s="48">
        <v>28</v>
      </c>
      <c r="AG1007" s="48">
        <v>9</v>
      </c>
      <c r="AH1007" s="48">
        <v>136</v>
      </c>
    </row>
    <row r="1008" spans="1:34">
      <c r="A1008" s="59" t="s">
        <v>1551</v>
      </c>
      <c r="B1008" s="56" t="s">
        <v>493</v>
      </c>
      <c r="C1008" s="56" t="s">
        <v>215</v>
      </c>
      <c r="D1008" s="54" t="s">
        <v>152</v>
      </c>
      <c r="E1008" s="56">
        <v>0</v>
      </c>
      <c r="F1008" s="56">
        <v>0</v>
      </c>
      <c r="G1008" s="56">
        <v>0</v>
      </c>
      <c r="H1008" s="56">
        <v>0</v>
      </c>
      <c r="I1008" s="56">
        <v>0</v>
      </c>
      <c r="J1008" s="56">
        <v>0</v>
      </c>
      <c r="K1008" s="56">
        <v>0</v>
      </c>
      <c r="L1008" s="48">
        <v>77855</v>
      </c>
      <c r="M1008" s="48">
        <v>39865</v>
      </c>
      <c r="N1008" s="48">
        <v>37990</v>
      </c>
      <c r="O1008" s="68" t="s">
        <v>268</v>
      </c>
      <c r="P1008" s="68" t="s">
        <v>268</v>
      </c>
      <c r="Q1008" s="68" t="s">
        <v>268</v>
      </c>
      <c r="R1008" s="68" t="s">
        <v>268</v>
      </c>
      <c r="S1008" s="68" t="s">
        <v>268</v>
      </c>
      <c r="T1008" s="68" t="s">
        <v>268</v>
      </c>
      <c r="U1008" s="68" t="s">
        <v>268</v>
      </c>
      <c r="X1008" s="69" t="b">
        <v>0</v>
      </c>
      <c r="Y1008" s="48" t="s">
        <v>269</v>
      </c>
      <c r="AE1008" s="48">
        <v>33</v>
      </c>
      <c r="AF1008" s="48">
        <v>15</v>
      </c>
      <c r="AG1008" s="48">
        <v>6</v>
      </c>
      <c r="AH1008" s="48">
        <v>103</v>
      </c>
    </row>
    <row r="1009" spans="1:34">
      <c r="A1009" s="59" t="s">
        <v>1552</v>
      </c>
      <c r="B1009" s="56" t="s">
        <v>493</v>
      </c>
      <c r="C1009" s="56" t="s">
        <v>215</v>
      </c>
      <c r="D1009" s="54" t="s">
        <v>153</v>
      </c>
      <c r="E1009" s="56">
        <v>24</v>
      </c>
      <c r="F1009" s="56">
        <v>12</v>
      </c>
      <c r="G1009" s="56">
        <v>12</v>
      </c>
      <c r="H1009" s="56">
        <v>10</v>
      </c>
      <c r="I1009" s="56">
        <v>5</v>
      </c>
      <c r="J1009" s="56">
        <v>0</v>
      </c>
      <c r="K1009" s="56">
        <v>63</v>
      </c>
      <c r="L1009" s="48">
        <v>77855</v>
      </c>
      <c r="M1009" s="48">
        <v>39865</v>
      </c>
      <c r="N1009" s="48">
        <v>37990</v>
      </c>
      <c r="O1009" s="68">
        <v>30.826536510179178</v>
      </c>
      <c r="P1009" s="68">
        <v>15.413268255089589</v>
      </c>
      <c r="Q1009" s="68">
        <v>15.413268255089589</v>
      </c>
      <c r="R1009" s="68">
        <v>12.844390212574659</v>
      </c>
      <c r="S1009" s="68">
        <v>6.4221951062873295</v>
      </c>
      <c r="T1009" s="68" t="s">
        <v>268</v>
      </c>
      <c r="U1009" s="68">
        <v>80.919658339220348</v>
      </c>
      <c r="X1009" s="69" t="b">
        <v>0</v>
      </c>
      <c r="Y1009" s="48" t="s">
        <v>269</v>
      </c>
      <c r="AE1009" s="48">
        <v>77</v>
      </c>
      <c r="AF1009" s="48">
        <v>53</v>
      </c>
      <c r="AG1009" s="48">
        <v>39</v>
      </c>
      <c r="AH1009" s="48">
        <v>297</v>
      </c>
    </row>
    <row r="1010" spans="1:34">
      <c r="A1010" s="59" t="s">
        <v>1553</v>
      </c>
      <c r="B1010" s="56" t="s">
        <v>493</v>
      </c>
      <c r="C1010" s="56" t="s">
        <v>215</v>
      </c>
      <c r="D1010" s="54" t="s">
        <v>97</v>
      </c>
      <c r="E1010" s="56">
        <v>13</v>
      </c>
      <c r="F1010" s="56">
        <v>6</v>
      </c>
      <c r="G1010" s="56">
        <v>42</v>
      </c>
      <c r="H1010" s="56">
        <v>30</v>
      </c>
      <c r="I1010" s="56">
        <v>27</v>
      </c>
      <c r="J1010" s="56">
        <v>18</v>
      </c>
      <c r="K1010" s="56">
        <v>136</v>
      </c>
      <c r="L1010" s="48">
        <v>77855</v>
      </c>
      <c r="M1010" s="48">
        <v>39865</v>
      </c>
      <c r="N1010" s="48">
        <v>37990</v>
      </c>
      <c r="O1010" s="68">
        <v>16.697707276347057</v>
      </c>
      <c r="P1010" s="68">
        <v>7.7066341275447945</v>
      </c>
      <c r="Q1010" s="68">
        <v>53.946438892813561</v>
      </c>
      <c r="R1010" s="68">
        <v>38.53317063772397</v>
      </c>
      <c r="S1010" s="68">
        <v>34.679853573951576</v>
      </c>
      <c r="T1010" s="68">
        <v>23.119902382634383</v>
      </c>
      <c r="U1010" s="68">
        <v>174.68370689101533</v>
      </c>
      <c r="X1010" s="69" t="b">
        <v>0</v>
      </c>
      <c r="Y1010" s="48" t="s">
        <v>269</v>
      </c>
      <c r="AE1010" s="48">
        <v>46</v>
      </c>
      <c r="AF1010" s="48">
        <v>23</v>
      </c>
      <c r="AG1010" s="48">
        <v>12</v>
      </c>
      <c r="AH1010" s="48">
        <v>152</v>
      </c>
    </row>
    <row r="1011" spans="1:34">
      <c r="A1011" s="59" t="s">
        <v>1554</v>
      </c>
      <c r="B1011" s="56" t="s">
        <v>493</v>
      </c>
      <c r="C1011" s="56" t="s">
        <v>215</v>
      </c>
      <c r="D1011" s="54" t="s">
        <v>285</v>
      </c>
      <c r="E1011" s="56">
        <v>5</v>
      </c>
      <c r="F1011" s="56">
        <v>5</v>
      </c>
      <c r="G1011" s="56">
        <v>12</v>
      </c>
      <c r="H1011" s="56">
        <v>0</v>
      </c>
      <c r="I1011" s="56">
        <v>5</v>
      </c>
      <c r="J1011" s="56">
        <v>0</v>
      </c>
      <c r="K1011" s="56">
        <v>27</v>
      </c>
      <c r="L1011" s="48">
        <v>77855</v>
      </c>
      <c r="M1011" s="48">
        <v>39865</v>
      </c>
      <c r="N1011" s="48">
        <v>37990</v>
      </c>
      <c r="O1011" s="68">
        <v>6.4221951062873295</v>
      </c>
      <c r="P1011" s="68">
        <v>6.4221951062873295</v>
      </c>
      <c r="Q1011" s="68">
        <v>15.413268255089589</v>
      </c>
      <c r="R1011" s="68" t="s">
        <v>268</v>
      </c>
      <c r="S1011" s="68">
        <v>6.4221951062873295</v>
      </c>
      <c r="T1011" s="68" t="s">
        <v>268</v>
      </c>
      <c r="U1011" s="68">
        <v>34.679853573951576</v>
      </c>
      <c r="X1011" s="69" t="b">
        <v>0</v>
      </c>
      <c r="Y1011" s="48" t="s">
        <v>269</v>
      </c>
      <c r="AE1011" s="48">
        <v>37</v>
      </c>
      <c r="AF1011" s="48">
        <v>11</v>
      </c>
      <c r="AG1011" s="48">
        <v>4</v>
      </c>
      <c r="AH1011" s="48">
        <v>116</v>
      </c>
    </row>
    <row r="1012" spans="1:34">
      <c r="A1012" s="59" t="s">
        <v>1555</v>
      </c>
      <c r="B1012" s="56" t="s">
        <v>493</v>
      </c>
      <c r="C1012" s="56" t="s">
        <v>215</v>
      </c>
      <c r="D1012" s="54" t="s">
        <v>287</v>
      </c>
      <c r="E1012" s="56">
        <v>14</v>
      </c>
      <c r="F1012" s="56">
        <v>7</v>
      </c>
      <c r="G1012" s="56">
        <v>25</v>
      </c>
      <c r="H1012" s="56">
        <v>31</v>
      </c>
      <c r="I1012" s="56">
        <v>18</v>
      </c>
      <c r="J1012" s="56">
        <v>5</v>
      </c>
      <c r="K1012" s="56">
        <v>100</v>
      </c>
      <c r="L1012" s="48">
        <v>77855</v>
      </c>
      <c r="M1012" s="48">
        <v>39865</v>
      </c>
      <c r="N1012" s="48">
        <v>37990</v>
      </c>
      <c r="O1012" s="68">
        <v>17.982146297604523</v>
      </c>
      <c r="P1012" s="68">
        <v>8.9910731488022613</v>
      </c>
      <c r="Q1012" s="68">
        <v>32.110975531436651</v>
      </c>
      <c r="R1012" s="68">
        <v>39.817609658981439</v>
      </c>
      <c r="S1012" s="68">
        <v>23.119902382634383</v>
      </c>
      <c r="T1012" s="68">
        <v>6.4221951062873295</v>
      </c>
      <c r="U1012" s="68">
        <v>128.4439021257466</v>
      </c>
      <c r="X1012" s="69" t="b">
        <v>0</v>
      </c>
      <c r="Y1012" s="48" t="s">
        <v>269</v>
      </c>
      <c r="AE1012" s="48">
        <v>25</v>
      </c>
      <c r="AF1012" s="48">
        <v>17</v>
      </c>
      <c r="AG1012" s="48">
        <v>8</v>
      </c>
      <c r="AH1012" s="48">
        <v>118</v>
      </c>
    </row>
    <row r="1013" spans="1:34">
      <c r="A1013" s="59" t="s">
        <v>1556</v>
      </c>
      <c r="B1013" s="56" t="s">
        <v>493</v>
      </c>
      <c r="C1013" s="56" t="s">
        <v>215</v>
      </c>
      <c r="D1013" s="54" t="s">
        <v>126</v>
      </c>
      <c r="E1013" s="56">
        <v>5</v>
      </c>
      <c r="F1013" s="56">
        <v>5</v>
      </c>
      <c r="G1013" s="56">
        <v>5</v>
      </c>
      <c r="H1013" s="56">
        <v>0</v>
      </c>
      <c r="I1013" s="56">
        <v>0</v>
      </c>
      <c r="J1013" s="56">
        <v>0</v>
      </c>
      <c r="K1013" s="56">
        <v>15</v>
      </c>
      <c r="L1013" s="48">
        <v>77855</v>
      </c>
      <c r="M1013" s="48">
        <v>39865</v>
      </c>
      <c r="N1013" s="48">
        <v>37990</v>
      </c>
      <c r="O1013" s="68">
        <v>6.4221951062873295</v>
      </c>
      <c r="P1013" s="68">
        <v>6.4221951062873295</v>
      </c>
      <c r="Q1013" s="68">
        <v>6.4221951062873295</v>
      </c>
      <c r="R1013" s="68" t="s">
        <v>268</v>
      </c>
      <c r="S1013" s="68" t="s">
        <v>268</v>
      </c>
      <c r="T1013" s="68" t="s">
        <v>268</v>
      </c>
      <c r="U1013" s="68">
        <v>19.266585318861985</v>
      </c>
      <c r="X1013" s="69" t="b">
        <v>0</v>
      </c>
      <c r="Y1013" s="48" t="s">
        <v>269</v>
      </c>
      <c r="AE1013" s="48">
        <v>30</v>
      </c>
      <c r="AF1013" s="48">
        <v>15</v>
      </c>
      <c r="AG1013" s="48">
        <v>10</v>
      </c>
      <c r="AH1013" s="48">
        <v>119</v>
      </c>
    </row>
    <row r="1014" spans="1:34">
      <c r="A1014" s="59" t="s">
        <v>1557</v>
      </c>
      <c r="B1014" s="56" t="s">
        <v>493</v>
      </c>
      <c r="C1014" s="56" t="s">
        <v>215</v>
      </c>
      <c r="D1014" s="54" t="s">
        <v>130</v>
      </c>
      <c r="E1014" s="56">
        <v>5</v>
      </c>
      <c r="F1014" s="56">
        <v>6</v>
      </c>
      <c r="G1014" s="56">
        <v>19</v>
      </c>
      <c r="H1014" s="56">
        <v>10</v>
      </c>
      <c r="I1014" s="56">
        <v>10</v>
      </c>
      <c r="J1014" s="56">
        <v>5</v>
      </c>
      <c r="K1014" s="56">
        <v>55</v>
      </c>
      <c r="L1014" s="48">
        <v>77855</v>
      </c>
      <c r="M1014" s="48">
        <v>39865</v>
      </c>
      <c r="N1014" s="48">
        <v>37990</v>
      </c>
      <c r="O1014" s="68">
        <v>12.542330364981815</v>
      </c>
      <c r="P1014" s="68">
        <v>15.050796437978176</v>
      </c>
      <c r="Q1014" s="68">
        <v>47.660855386930891</v>
      </c>
      <c r="R1014" s="68">
        <v>25.08466072996363</v>
      </c>
      <c r="S1014" s="68">
        <v>25.08466072996363</v>
      </c>
      <c r="T1014" s="68">
        <v>12.542330364981815</v>
      </c>
      <c r="U1014" s="68">
        <v>137.96563401479995</v>
      </c>
      <c r="X1014" s="69" t="b">
        <v>0</v>
      </c>
      <c r="Y1014" s="48" t="s">
        <v>269</v>
      </c>
      <c r="AE1014" s="48">
        <v>36</v>
      </c>
      <c r="AF1014" s="48">
        <v>20</v>
      </c>
      <c r="AG1014" s="48">
        <v>7</v>
      </c>
      <c r="AH1014" s="48">
        <v>132</v>
      </c>
    </row>
    <row r="1015" spans="1:34">
      <c r="A1015" s="59" t="s">
        <v>1558</v>
      </c>
      <c r="B1015" s="56" t="s">
        <v>493</v>
      </c>
      <c r="C1015" s="56" t="s">
        <v>215</v>
      </c>
      <c r="D1015" s="54" t="s">
        <v>159</v>
      </c>
      <c r="E1015" s="56">
        <v>0</v>
      </c>
      <c r="F1015" s="56">
        <v>0</v>
      </c>
      <c r="G1015" s="56">
        <v>0</v>
      </c>
      <c r="H1015" s="56">
        <v>0</v>
      </c>
      <c r="I1015" s="56">
        <v>0</v>
      </c>
      <c r="J1015" s="56">
        <v>0</v>
      </c>
      <c r="K1015" s="56">
        <v>0</v>
      </c>
      <c r="L1015" s="48">
        <v>77855</v>
      </c>
      <c r="M1015" s="48">
        <v>39865</v>
      </c>
      <c r="N1015" s="48">
        <v>37990</v>
      </c>
      <c r="O1015" s="68" t="s">
        <v>268</v>
      </c>
      <c r="P1015" s="68" t="s">
        <v>268</v>
      </c>
      <c r="Q1015" s="68" t="s">
        <v>268</v>
      </c>
      <c r="R1015" s="68" t="s">
        <v>268</v>
      </c>
      <c r="S1015" s="68" t="s">
        <v>268</v>
      </c>
      <c r="T1015" s="68" t="s">
        <v>268</v>
      </c>
      <c r="U1015" s="68" t="s">
        <v>268</v>
      </c>
      <c r="X1015" s="69" t="b">
        <v>0</v>
      </c>
      <c r="Y1015" s="48" t="s">
        <v>269</v>
      </c>
      <c r="AE1015" s="48">
        <v>51</v>
      </c>
      <c r="AF1015" s="48">
        <v>31</v>
      </c>
      <c r="AG1015" s="48">
        <v>28</v>
      </c>
      <c r="AH1015" s="48">
        <v>214</v>
      </c>
    </row>
    <row r="1016" spans="1:34">
      <c r="A1016" s="59" t="s">
        <v>1559</v>
      </c>
      <c r="B1016" s="56" t="s">
        <v>493</v>
      </c>
      <c r="C1016" s="56" t="s">
        <v>215</v>
      </c>
      <c r="D1016" s="54" t="s">
        <v>162</v>
      </c>
      <c r="E1016" s="56">
        <v>41</v>
      </c>
      <c r="F1016" s="56">
        <v>51</v>
      </c>
      <c r="G1016" s="56">
        <v>87</v>
      </c>
      <c r="H1016" s="56">
        <v>78</v>
      </c>
      <c r="I1016" s="56">
        <v>18</v>
      </c>
      <c r="J1016" s="56">
        <v>7</v>
      </c>
      <c r="K1016" s="56">
        <v>282</v>
      </c>
      <c r="L1016" s="48">
        <v>77855</v>
      </c>
      <c r="M1016" s="48">
        <v>39865</v>
      </c>
      <c r="N1016" s="48">
        <v>37990</v>
      </c>
      <c r="O1016" s="68">
        <v>107.92313766780732</v>
      </c>
      <c r="P1016" s="68">
        <v>134.24585417215056</v>
      </c>
      <c r="Q1016" s="68">
        <v>229.00763358778627</v>
      </c>
      <c r="R1016" s="68">
        <v>205.31718873387734</v>
      </c>
      <c r="S1016" s="68">
        <v>47.38088970781785</v>
      </c>
      <c r="T1016" s="68">
        <v>18.425901553040273</v>
      </c>
      <c r="U1016" s="68">
        <v>742.30060542247963</v>
      </c>
      <c r="X1016" s="69" t="b">
        <v>0</v>
      </c>
      <c r="Y1016" s="48" t="s">
        <v>269</v>
      </c>
      <c r="AE1016" s="48">
        <v>78</v>
      </c>
      <c r="AF1016" s="48">
        <v>43</v>
      </c>
      <c r="AG1016" s="48">
        <v>31</v>
      </c>
      <c r="AH1016" s="48">
        <v>281</v>
      </c>
    </row>
    <row r="1017" spans="1:34">
      <c r="A1017" s="59" t="s">
        <v>1560</v>
      </c>
      <c r="B1017" s="56" t="s">
        <v>493</v>
      </c>
      <c r="C1017" s="56" t="s">
        <v>215</v>
      </c>
      <c r="D1017" s="54" t="s">
        <v>140</v>
      </c>
      <c r="E1017" s="56">
        <v>5</v>
      </c>
      <c r="F1017" s="56">
        <v>0</v>
      </c>
      <c r="G1017" s="56">
        <v>0</v>
      </c>
      <c r="H1017" s="56">
        <v>0</v>
      </c>
      <c r="I1017" s="56">
        <v>0</v>
      </c>
      <c r="J1017" s="56">
        <v>0</v>
      </c>
      <c r="K1017" s="56">
        <v>5</v>
      </c>
      <c r="L1017" s="48">
        <v>77855</v>
      </c>
      <c r="M1017" s="48">
        <v>39865</v>
      </c>
      <c r="N1017" s="48">
        <v>37990</v>
      </c>
      <c r="O1017" s="68">
        <v>6.4221951062873295</v>
      </c>
      <c r="P1017" s="68" t="s">
        <v>268</v>
      </c>
      <c r="Q1017" s="68" t="s">
        <v>268</v>
      </c>
      <c r="R1017" s="68" t="s">
        <v>268</v>
      </c>
      <c r="S1017" s="68" t="s">
        <v>268</v>
      </c>
      <c r="T1017" s="68" t="s">
        <v>268</v>
      </c>
      <c r="U1017" s="68">
        <v>6.4221951062873295</v>
      </c>
      <c r="X1017" s="69" t="b">
        <v>0</v>
      </c>
      <c r="Y1017" s="48" t="s">
        <v>269</v>
      </c>
      <c r="AE1017" s="48">
        <v>23</v>
      </c>
      <c r="AF1017" s="48">
        <v>24</v>
      </c>
      <c r="AG1017" s="48">
        <v>8</v>
      </c>
      <c r="AH1017" s="48">
        <v>107</v>
      </c>
    </row>
    <row r="1018" spans="1:34">
      <c r="A1018" s="59" t="s">
        <v>1561</v>
      </c>
      <c r="B1018" s="56" t="s">
        <v>493</v>
      </c>
      <c r="C1018" s="56" t="s">
        <v>215</v>
      </c>
      <c r="D1018" s="54" t="s">
        <v>144</v>
      </c>
      <c r="E1018" s="56">
        <v>10</v>
      </c>
      <c r="F1018" s="56">
        <v>13</v>
      </c>
      <c r="G1018" s="56">
        <v>13</v>
      </c>
      <c r="H1018" s="56">
        <v>20</v>
      </c>
      <c r="I1018" s="56">
        <v>15</v>
      </c>
      <c r="J1018" s="56">
        <v>5</v>
      </c>
      <c r="K1018" s="56">
        <v>76</v>
      </c>
      <c r="L1018" s="48">
        <v>77855</v>
      </c>
      <c r="M1018" s="48">
        <v>39865</v>
      </c>
      <c r="N1018" s="48">
        <v>37990</v>
      </c>
      <c r="O1018" s="68">
        <v>25.08466072996363</v>
      </c>
      <c r="P1018" s="68">
        <v>32.610058948952712</v>
      </c>
      <c r="Q1018" s="68">
        <v>32.610058948952712</v>
      </c>
      <c r="R1018" s="68">
        <v>50.169321459927261</v>
      </c>
      <c r="S1018" s="68">
        <v>37.626991094945438</v>
      </c>
      <c r="T1018" s="68">
        <v>12.542330364981815</v>
      </c>
      <c r="U1018" s="68">
        <v>190.64342154772356</v>
      </c>
      <c r="X1018" s="69" t="b">
        <v>0</v>
      </c>
      <c r="Y1018" s="48" t="s">
        <v>269</v>
      </c>
      <c r="AE1018" s="48">
        <v>39</v>
      </c>
      <c r="AF1018" s="48">
        <v>16</v>
      </c>
      <c r="AG1018" s="48">
        <v>14</v>
      </c>
      <c r="AH1018" s="48">
        <v>113</v>
      </c>
    </row>
    <row r="1019" spans="1:34">
      <c r="A1019" s="59" t="s">
        <v>1562</v>
      </c>
      <c r="B1019" s="56" t="s">
        <v>493</v>
      </c>
      <c r="C1019" s="56" t="s">
        <v>220</v>
      </c>
      <c r="D1019" s="54" t="s">
        <v>198</v>
      </c>
      <c r="E1019" s="56">
        <v>5</v>
      </c>
      <c r="F1019" s="56">
        <v>6</v>
      </c>
      <c r="G1019" s="56">
        <v>15</v>
      </c>
      <c r="H1019" s="56">
        <v>5</v>
      </c>
      <c r="I1019" s="56">
        <v>13</v>
      </c>
      <c r="J1019" s="56">
        <v>0</v>
      </c>
      <c r="K1019" s="56">
        <v>44</v>
      </c>
      <c r="L1019" s="48">
        <v>59137</v>
      </c>
      <c r="M1019" s="48">
        <v>29776</v>
      </c>
      <c r="N1019" s="48">
        <v>29361</v>
      </c>
      <c r="O1019" s="68">
        <v>8.454943605526152</v>
      </c>
      <c r="P1019" s="68">
        <v>10.145932326631382</v>
      </c>
      <c r="Q1019" s="68">
        <v>25.364830816578454</v>
      </c>
      <c r="R1019" s="68">
        <v>8.454943605526152</v>
      </c>
      <c r="S1019" s="68">
        <v>21.982853374367995</v>
      </c>
      <c r="T1019" s="68" t="s">
        <v>268</v>
      </c>
      <c r="U1019" s="68">
        <v>74.403503728630128</v>
      </c>
      <c r="X1019" s="69" t="b">
        <v>0</v>
      </c>
      <c r="Y1019" s="48" t="s">
        <v>269</v>
      </c>
      <c r="AE1019" s="48">
        <v>94</v>
      </c>
      <c r="AF1019" s="48">
        <v>48</v>
      </c>
      <c r="AG1019" s="48">
        <v>21</v>
      </c>
      <c r="AH1019" s="48">
        <v>362</v>
      </c>
    </row>
    <row r="1020" spans="1:34">
      <c r="A1020" s="59" t="s">
        <v>1563</v>
      </c>
      <c r="B1020" s="56" t="s">
        <v>493</v>
      </c>
      <c r="C1020" s="56" t="s">
        <v>220</v>
      </c>
      <c r="D1020" s="54" t="s">
        <v>52</v>
      </c>
      <c r="E1020" s="56">
        <v>38</v>
      </c>
      <c r="F1020" s="56">
        <v>50</v>
      </c>
      <c r="G1020" s="56">
        <v>73</v>
      </c>
      <c r="H1020" s="56">
        <v>103</v>
      </c>
      <c r="I1020" s="56">
        <v>66</v>
      </c>
      <c r="J1020" s="56">
        <v>31</v>
      </c>
      <c r="K1020" s="56">
        <v>361</v>
      </c>
      <c r="L1020" s="48">
        <v>59137</v>
      </c>
      <c r="M1020" s="48">
        <v>29776</v>
      </c>
      <c r="N1020" s="48">
        <v>29361</v>
      </c>
      <c r="O1020" s="68">
        <v>127.61955937667919</v>
      </c>
      <c r="P1020" s="68">
        <v>167.92047286405159</v>
      </c>
      <c r="Q1020" s="68">
        <v>245.16389038151533</v>
      </c>
      <c r="R1020" s="68">
        <v>345.91617409994626</v>
      </c>
      <c r="S1020" s="68">
        <v>221.65502418054808</v>
      </c>
      <c r="T1020" s="68">
        <v>104.11069317571197</v>
      </c>
      <c r="U1020" s="68">
        <v>1212.3858140784523</v>
      </c>
      <c r="X1020" s="69" t="b">
        <v>0</v>
      </c>
      <c r="Y1020" s="48" t="s">
        <v>269</v>
      </c>
      <c r="AE1020" s="48">
        <v>28</v>
      </c>
      <c r="AF1020" s="48">
        <v>13</v>
      </c>
      <c r="AG1020" s="48">
        <v>8</v>
      </c>
      <c r="AH1020" s="48">
        <v>95</v>
      </c>
    </row>
    <row r="1021" spans="1:34">
      <c r="A1021" s="59" t="s">
        <v>1564</v>
      </c>
      <c r="B1021" s="56" t="s">
        <v>493</v>
      </c>
      <c r="C1021" s="56" t="s">
        <v>220</v>
      </c>
      <c r="D1021" s="54" t="s">
        <v>58</v>
      </c>
      <c r="E1021" s="56">
        <v>0</v>
      </c>
      <c r="F1021" s="56">
        <v>0</v>
      </c>
      <c r="G1021" s="56">
        <v>0</v>
      </c>
      <c r="H1021" s="56">
        <v>5</v>
      </c>
      <c r="I1021" s="56">
        <v>0</v>
      </c>
      <c r="J1021" s="56">
        <v>0</v>
      </c>
      <c r="K1021" s="56">
        <v>5</v>
      </c>
      <c r="L1021" s="48">
        <v>59137</v>
      </c>
      <c r="M1021" s="48">
        <v>29776</v>
      </c>
      <c r="N1021" s="48">
        <v>29361</v>
      </c>
      <c r="O1021" s="68" t="s">
        <v>268</v>
      </c>
      <c r="P1021" s="68" t="s">
        <v>268</v>
      </c>
      <c r="Q1021" s="68" t="s">
        <v>268</v>
      </c>
      <c r="R1021" s="68">
        <v>8.454943605526152</v>
      </c>
      <c r="S1021" s="68" t="s">
        <v>268</v>
      </c>
      <c r="T1021" s="68" t="s">
        <v>268</v>
      </c>
      <c r="U1021" s="68">
        <v>8.454943605526152</v>
      </c>
      <c r="X1021" s="69" t="b">
        <v>0</v>
      </c>
      <c r="Y1021" s="48" t="s">
        <v>269</v>
      </c>
      <c r="AE1021" s="48">
        <v>35</v>
      </c>
      <c r="AF1021" s="48">
        <v>18</v>
      </c>
      <c r="AG1021" s="48">
        <v>9</v>
      </c>
      <c r="AH1021" s="48">
        <v>124</v>
      </c>
    </row>
    <row r="1022" spans="1:34">
      <c r="A1022" s="59" t="s">
        <v>1565</v>
      </c>
      <c r="B1022" s="56" t="s">
        <v>493</v>
      </c>
      <c r="C1022" s="56" t="s">
        <v>220</v>
      </c>
      <c r="D1022" s="54" t="s">
        <v>67</v>
      </c>
      <c r="E1022" s="56">
        <v>5</v>
      </c>
      <c r="F1022" s="56">
        <v>0</v>
      </c>
      <c r="G1022" s="56">
        <v>5</v>
      </c>
      <c r="H1022" s="56">
        <v>6</v>
      </c>
      <c r="I1022" s="56">
        <v>5</v>
      </c>
      <c r="J1022" s="56">
        <v>0</v>
      </c>
      <c r="K1022" s="56">
        <v>21</v>
      </c>
      <c r="L1022" s="48">
        <v>59137</v>
      </c>
      <c r="M1022" s="48">
        <v>29776</v>
      </c>
      <c r="N1022" s="48">
        <v>29361</v>
      </c>
      <c r="O1022" s="68">
        <v>16.792047286405158</v>
      </c>
      <c r="P1022" s="68" t="s">
        <v>268</v>
      </c>
      <c r="Q1022" s="68">
        <v>16.792047286405158</v>
      </c>
      <c r="R1022" s="68">
        <v>20.150456743686192</v>
      </c>
      <c r="S1022" s="68">
        <v>16.792047286405158</v>
      </c>
      <c r="T1022" s="68" t="s">
        <v>268</v>
      </c>
      <c r="U1022" s="68">
        <v>70.526598602901657</v>
      </c>
      <c r="X1022" s="69" t="b">
        <v>0</v>
      </c>
      <c r="Y1022" s="48" t="s">
        <v>269</v>
      </c>
      <c r="AE1022" s="48">
        <v>42</v>
      </c>
      <c r="AF1022" s="48">
        <v>22</v>
      </c>
      <c r="AG1022" s="48">
        <v>21</v>
      </c>
      <c r="AH1022" s="48">
        <v>165</v>
      </c>
    </row>
    <row r="1023" spans="1:34">
      <c r="A1023" s="59" t="s">
        <v>1566</v>
      </c>
      <c r="B1023" s="56" t="s">
        <v>493</v>
      </c>
      <c r="C1023" s="56" t="s">
        <v>220</v>
      </c>
      <c r="D1023" s="54" t="s">
        <v>62</v>
      </c>
      <c r="E1023" s="56">
        <v>32</v>
      </c>
      <c r="F1023" s="56">
        <v>21</v>
      </c>
      <c r="G1023" s="56">
        <v>54</v>
      </c>
      <c r="H1023" s="56">
        <v>39</v>
      </c>
      <c r="I1023" s="56">
        <v>28</v>
      </c>
      <c r="J1023" s="56">
        <v>12</v>
      </c>
      <c r="K1023" s="56">
        <v>186</v>
      </c>
      <c r="L1023" s="48">
        <v>59137</v>
      </c>
      <c r="M1023" s="48">
        <v>29776</v>
      </c>
      <c r="N1023" s="48">
        <v>29361</v>
      </c>
      <c r="O1023" s="68">
        <v>54.111639075367371</v>
      </c>
      <c r="P1023" s="68">
        <v>35.510763143209836</v>
      </c>
      <c r="Q1023" s="68">
        <v>91.313390939682435</v>
      </c>
      <c r="R1023" s="68">
        <v>65.948560123103974</v>
      </c>
      <c r="S1023" s="68">
        <v>47.347684190946445</v>
      </c>
      <c r="T1023" s="68">
        <v>20.291864653262763</v>
      </c>
      <c r="U1023" s="68">
        <v>314.52390212557282</v>
      </c>
      <c r="X1023" s="69" t="b">
        <v>0</v>
      </c>
      <c r="Y1023" s="48" t="s">
        <v>269</v>
      </c>
      <c r="AE1023" s="48">
        <v>29</v>
      </c>
      <c r="AF1023" s="48">
        <v>27</v>
      </c>
      <c r="AG1023" s="48">
        <v>11</v>
      </c>
      <c r="AH1023" s="48">
        <v>121</v>
      </c>
    </row>
    <row r="1024" spans="1:34">
      <c r="A1024" s="59" t="s">
        <v>1567</v>
      </c>
      <c r="B1024" s="56" t="s">
        <v>493</v>
      </c>
      <c r="C1024" s="56" t="s">
        <v>220</v>
      </c>
      <c r="D1024" s="54" t="s">
        <v>272</v>
      </c>
      <c r="E1024" s="56">
        <v>0</v>
      </c>
      <c r="F1024" s="56">
        <v>5</v>
      </c>
      <c r="G1024" s="56">
        <v>17</v>
      </c>
      <c r="H1024" s="56">
        <v>7</v>
      </c>
      <c r="I1024" s="56">
        <v>11</v>
      </c>
      <c r="J1024" s="56">
        <v>0</v>
      </c>
      <c r="K1024" s="56">
        <v>40</v>
      </c>
      <c r="L1024" s="48">
        <v>59137</v>
      </c>
      <c r="M1024" s="48">
        <v>29776</v>
      </c>
      <c r="N1024" s="48">
        <v>29361</v>
      </c>
      <c r="O1024" s="68" t="s">
        <v>268</v>
      </c>
      <c r="P1024" s="68">
        <v>8.454943605526152</v>
      </c>
      <c r="Q1024" s="68">
        <v>28.746808258788914</v>
      </c>
      <c r="R1024" s="68">
        <v>11.836921047736611</v>
      </c>
      <c r="S1024" s="68">
        <v>18.600875932157532</v>
      </c>
      <c r="T1024" s="68" t="s">
        <v>268</v>
      </c>
      <c r="U1024" s="68">
        <v>67.639548844209216</v>
      </c>
      <c r="X1024" s="69" t="b">
        <v>0</v>
      </c>
      <c r="Y1024" s="48" t="s">
        <v>269</v>
      </c>
      <c r="AE1024" s="48">
        <v>32</v>
      </c>
      <c r="AF1024" s="48">
        <v>20</v>
      </c>
      <c r="AG1024" s="48">
        <v>13</v>
      </c>
      <c r="AH1024" s="48">
        <v>129</v>
      </c>
    </row>
    <row r="1025" spans="1:34">
      <c r="A1025" s="59" t="s">
        <v>1568</v>
      </c>
      <c r="B1025" s="56" t="s">
        <v>493</v>
      </c>
      <c r="C1025" s="56" t="s">
        <v>220</v>
      </c>
      <c r="D1025" s="54" t="s">
        <v>277</v>
      </c>
      <c r="E1025" s="56">
        <v>0</v>
      </c>
      <c r="F1025" s="56">
        <v>0</v>
      </c>
      <c r="G1025" s="56">
        <v>11</v>
      </c>
      <c r="H1025" s="56">
        <v>0</v>
      </c>
      <c r="I1025" s="56">
        <v>0</v>
      </c>
      <c r="J1025" s="56">
        <v>5</v>
      </c>
      <c r="K1025" s="56">
        <v>16</v>
      </c>
      <c r="L1025" s="48">
        <v>59137</v>
      </c>
      <c r="M1025" s="48">
        <v>29776</v>
      </c>
      <c r="N1025" s="48">
        <v>29361</v>
      </c>
      <c r="O1025" s="68" t="s">
        <v>268</v>
      </c>
      <c r="P1025" s="68" t="s">
        <v>268</v>
      </c>
      <c r="Q1025" s="68">
        <v>18.600875932157532</v>
      </c>
      <c r="R1025" s="68" t="s">
        <v>268</v>
      </c>
      <c r="S1025" s="68" t="s">
        <v>268</v>
      </c>
      <c r="T1025" s="68">
        <v>8.454943605526152</v>
      </c>
      <c r="U1025" s="68">
        <v>27.055819537683686</v>
      </c>
      <c r="X1025" s="69" t="b">
        <v>0</v>
      </c>
      <c r="Y1025" s="48" t="s">
        <v>269</v>
      </c>
      <c r="AE1025" s="48">
        <v>41</v>
      </c>
      <c r="AF1025" s="48">
        <v>39</v>
      </c>
      <c r="AG1025" s="48">
        <v>14</v>
      </c>
      <c r="AH1025" s="48">
        <v>178</v>
      </c>
    </row>
    <row r="1026" spans="1:34">
      <c r="A1026" s="59" t="s">
        <v>1569</v>
      </c>
      <c r="B1026" s="56" t="s">
        <v>493</v>
      </c>
      <c r="C1026" s="56" t="s">
        <v>220</v>
      </c>
      <c r="D1026" s="54" t="s">
        <v>199</v>
      </c>
      <c r="E1026" s="56">
        <v>10</v>
      </c>
      <c r="F1026" s="56">
        <v>5</v>
      </c>
      <c r="G1026" s="56">
        <v>11</v>
      </c>
      <c r="H1026" s="56">
        <v>6</v>
      </c>
      <c r="I1026" s="56">
        <v>5</v>
      </c>
      <c r="J1026" s="56">
        <v>10</v>
      </c>
      <c r="K1026" s="56">
        <v>47</v>
      </c>
      <c r="L1026" s="48">
        <v>59137</v>
      </c>
      <c r="M1026" s="48">
        <v>29776</v>
      </c>
      <c r="N1026" s="48">
        <v>29361</v>
      </c>
      <c r="O1026" s="68">
        <v>16.909887211052304</v>
      </c>
      <c r="P1026" s="68">
        <v>8.454943605526152</v>
      </c>
      <c r="Q1026" s="68">
        <v>18.600875932157532</v>
      </c>
      <c r="R1026" s="68">
        <v>10.145932326631382</v>
      </c>
      <c r="S1026" s="68">
        <v>8.454943605526152</v>
      </c>
      <c r="T1026" s="68">
        <v>16.909887211052304</v>
      </c>
      <c r="U1026" s="68">
        <v>79.476469891945825</v>
      </c>
      <c r="X1026" s="69" t="b">
        <v>0</v>
      </c>
      <c r="Y1026" s="48" t="s">
        <v>269</v>
      </c>
      <c r="AE1026" s="48">
        <v>63</v>
      </c>
      <c r="AF1026" s="48">
        <v>44</v>
      </c>
      <c r="AG1026" s="48">
        <v>19</v>
      </c>
      <c r="AH1026" s="48">
        <v>220</v>
      </c>
    </row>
    <row r="1027" spans="1:34">
      <c r="A1027" s="59" t="s">
        <v>1570</v>
      </c>
      <c r="B1027" s="56" t="s">
        <v>493</v>
      </c>
      <c r="C1027" s="56" t="s">
        <v>220</v>
      </c>
      <c r="D1027" s="54" t="s">
        <v>149</v>
      </c>
      <c r="E1027" s="56">
        <v>0</v>
      </c>
      <c r="F1027" s="56">
        <v>0</v>
      </c>
      <c r="G1027" s="56">
        <v>0</v>
      </c>
      <c r="H1027" s="56">
        <v>0</v>
      </c>
      <c r="I1027" s="56">
        <v>0</v>
      </c>
      <c r="J1027" s="56">
        <v>0</v>
      </c>
      <c r="K1027" s="56">
        <v>0</v>
      </c>
      <c r="L1027" s="48">
        <v>59137</v>
      </c>
      <c r="M1027" s="48">
        <v>29776</v>
      </c>
      <c r="N1027" s="48">
        <v>29361</v>
      </c>
      <c r="O1027" s="68" t="s">
        <v>268</v>
      </c>
      <c r="P1027" s="68" t="s">
        <v>268</v>
      </c>
      <c r="Q1027" s="68" t="s">
        <v>268</v>
      </c>
      <c r="R1027" s="68" t="s">
        <v>268</v>
      </c>
      <c r="S1027" s="68" t="s">
        <v>268</v>
      </c>
      <c r="T1027" s="68" t="s">
        <v>268</v>
      </c>
      <c r="U1027" s="68" t="s">
        <v>268</v>
      </c>
      <c r="X1027" s="69" t="b">
        <v>0</v>
      </c>
      <c r="Y1027" s="48" t="s">
        <v>269</v>
      </c>
      <c r="AE1027" s="48">
        <v>48</v>
      </c>
      <c r="AF1027" s="48">
        <v>27</v>
      </c>
      <c r="AG1027" s="48">
        <v>15</v>
      </c>
      <c r="AH1027" s="48">
        <v>173</v>
      </c>
    </row>
    <row r="1028" spans="1:34">
      <c r="A1028" s="59" t="s">
        <v>1571</v>
      </c>
      <c r="B1028" s="56" t="s">
        <v>493</v>
      </c>
      <c r="C1028" s="56" t="s">
        <v>220</v>
      </c>
      <c r="D1028" s="54" t="s">
        <v>93</v>
      </c>
      <c r="E1028" s="56">
        <v>0</v>
      </c>
      <c r="F1028" s="56">
        <v>0</v>
      </c>
      <c r="G1028" s="56">
        <v>0</v>
      </c>
      <c r="H1028" s="56">
        <v>0</v>
      </c>
      <c r="I1028" s="56">
        <v>0</v>
      </c>
      <c r="J1028" s="56">
        <v>0</v>
      </c>
      <c r="K1028" s="56">
        <v>0</v>
      </c>
      <c r="L1028" s="48">
        <v>59137</v>
      </c>
      <c r="M1028" s="48">
        <v>29776</v>
      </c>
      <c r="N1028" s="48">
        <v>29361</v>
      </c>
      <c r="O1028" s="68" t="s">
        <v>268</v>
      </c>
      <c r="P1028" s="68" t="s">
        <v>268</v>
      </c>
      <c r="Q1028" s="68" t="s">
        <v>268</v>
      </c>
      <c r="R1028" s="68" t="s">
        <v>268</v>
      </c>
      <c r="S1028" s="68" t="s">
        <v>268</v>
      </c>
      <c r="T1028" s="68" t="s">
        <v>268</v>
      </c>
      <c r="U1028" s="68" t="s">
        <v>268</v>
      </c>
      <c r="X1028" s="69" t="b">
        <v>0</v>
      </c>
      <c r="Y1028" s="48" t="s">
        <v>269</v>
      </c>
      <c r="AE1028" s="48">
        <v>33</v>
      </c>
      <c r="AF1028" s="48">
        <v>17</v>
      </c>
      <c r="AG1028" s="48">
        <v>19</v>
      </c>
      <c r="AH1028" s="48">
        <v>142</v>
      </c>
    </row>
    <row r="1029" spans="1:34">
      <c r="A1029" s="59" t="s">
        <v>1572</v>
      </c>
      <c r="B1029" s="56" t="s">
        <v>493</v>
      </c>
      <c r="C1029" s="56" t="s">
        <v>220</v>
      </c>
      <c r="D1029" s="54" t="s">
        <v>152</v>
      </c>
      <c r="E1029" s="56">
        <v>0</v>
      </c>
      <c r="F1029" s="56">
        <v>0</v>
      </c>
      <c r="G1029" s="56">
        <v>0</v>
      </c>
      <c r="H1029" s="56">
        <v>0</v>
      </c>
      <c r="I1029" s="56">
        <v>0</v>
      </c>
      <c r="J1029" s="56">
        <v>0</v>
      </c>
      <c r="K1029" s="56">
        <v>0</v>
      </c>
      <c r="L1029" s="48">
        <v>59137</v>
      </c>
      <c r="M1029" s="48">
        <v>29776</v>
      </c>
      <c r="N1029" s="48">
        <v>29361</v>
      </c>
      <c r="O1029" s="68" t="s">
        <v>268</v>
      </c>
      <c r="P1029" s="68" t="s">
        <v>268</v>
      </c>
      <c r="Q1029" s="68" t="s">
        <v>268</v>
      </c>
      <c r="R1029" s="68" t="s">
        <v>268</v>
      </c>
      <c r="S1029" s="68" t="s">
        <v>268</v>
      </c>
      <c r="T1029" s="68" t="s">
        <v>268</v>
      </c>
      <c r="U1029" s="68" t="s">
        <v>268</v>
      </c>
      <c r="X1029" s="69" t="b">
        <v>0</v>
      </c>
      <c r="Y1029" s="48" t="s">
        <v>269</v>
      </c>
      <c r="AE1029" s="48">
        <v>36</v>
      </c>
      <c r="AF1029" s="48">
        <v>26</v>
      </c>
      <c r="AG1029" s="48">
        <v>16</v>
      </c>
      <c r="AH1029" s="48">
        <v>172</v>
      </c>
    </row>
    <row r="1030" spans="1:34">
      <c r="A1030" s="59" t="s">
        <v>1573</v>
      </c>
      <c r="B1030" s="56" t="s">
        <v>493</v>
      </c>
      <c r="C1030" s="56" t="s">
        <v>220</v>
      </c>
      <c r="D1030" s="54" t="s">
        <v>153</v>
      </c>
      <c r="E1030" s="56">
        <v>10</v>
      </c>
      <c r="F1030" s="56">
        <v>5</v>
      </c>
      <c r="G1030" s="56">
        <v>5</v>
      </c>
      <c r="H1030" s="56">
        <v>8</v>
      </c>
      <c r="I1030" s="56">
        <v>5</v>
      </c>
      <c r="J1030" s="56">
        <v>0</v>
      </c>
      <c r="K1030" s="56">
        <v>33</v>
      </c>
      <c r="L1030" s="48">
        <v>59137</v>
      </c>
      <c r="M1030" s="48">
        <v>29776</v>
      </c>
      <c r="N1030" s="48">
        <v>29361</v>
      </c>
      <c r="O1030" s="68">
        <v>16.909887211052304</v>
      </c>
      <c r="P1030" s="68">
        <v>8.454943605526152</v>
      </c>
      <c r="Q1030" s="68">
        <v>8.454943605526152</v>
      </c>
      <c r="R1030" s="68">
        <v>13.527909768841843</v>
      </c>
      <c r="S1030" s="68">
        <v>8.454943605526152</v>
      </c>
      <c r="T1030" s="68" t="s">
        <v>268</v>
      </c>
      <c r="U1030" s="68">
        <v>55.802627796472599</v>
      </c>
      <c r="X1030" s="69" t="b">
        <v>0</v>
      </c>
      <c r="Y1030" s="48" t="s">
        <v>269</v>
      </c>
      <c r="AE1030" s="48">
        <v>31</v>
      </c>
      <c r="AF1030" s="48">
        <v>16</v>
      </c>
      <c r="AG1030" s="48">
        <v>5</v>
      </c>
      <c r="AH1030" s="48">
        <v>120</v>
      </c>
    </row>
    <row r="1031" spans="1:34">
      <c r="A1031" s="59" t="s">
        <v>1574</v>
      </c>
      <c r="B1031" s="56" t="s">
        <v>493</v>
      </c>
      <c r="C1031" s="56" t="s">
        <v>220</v>
      </c>
      <c r="D1031" s="54" t="s">
        <v>97</v>
      </c>
      <c r="E1031" s="56">
        <v>15</v>
      </c>
      <c r="F1031" s="56">
        <v>13</v>
      </c>
      <c r="G1031" s="56">
        <v>19</v>
      </c>
      <c r="H1031" s="56">
        <v>31</v>
      </c>
      <c r="I1031" s="56">
        <v>27</v>
      </c>
      <c r="J1031" s="56">
        <v>18</v>
      </c>
      <c r="K1031" s="56">
        <v>123</v>
      </c>
      <c r="L1031" s="48">
        <v>59137</v>
      </c>
      <c r="M1031" s="48">
        <v>29776</v>
      </c>
      <c r="N1031" s="48">
        <v>29361</v>
      </c>
      <c r="O1031" s="68">
        <v>25.364830816578454</v>
      </c>
      <c r="P1031" s="68">
        <v>21.982853374367995</v>
      </c>
      <c r="Q1031" s="68">
        <v>32.128785700999373</v>
      </c>
      <c r="R1031" s="68">
        <v>52.420650354262136</v>
      </c>
      <c r="S1031" s="68">
        <v>45.656695469841218</v>
      </c>
      <c r="T1031" s="68">
        <v>30.437796979894145</v>
      </c>
      <c r="U1031" s="68">
        <v>207.99161269594333</v>
      </c>
      <c r="X1031" s="69" t="b">
        <v>0</v>
      </c>
      <c r="Y1031" s="48" t="s">
        <v>269</v>
      </c>
      <c r="AE1031" s="48">
        <v>104</v>
      </c>
      <c r="AF1031" s="48">
        <v>61</v>
      </c>
      <c r="AG1031" s="48">
        <v>32</v>
      </c>
      <c r="AH1031" s="48">
        <v>414</v>
      </c>
    </row>
    <row r="1032" spans="1:34">
      <c r="A1032" s="59" t="s">
        <v>1575</v>
      </c>
      <c r="B1032" s="56" t="s">
        <v>493</v>
      </c>
      <c r="C1032" s="56" t="s">
        <v>220</v>
      </c>
      <c r="D1032" s="54" t="s">
        <v>285</v>
      </c>
      <c r="E1032" s="56">
        <v>0</v>
      </c>
      <c r="F1032" s="56">
        <v>5</v>
      </c>
      <c r="G1032" s="56">
        <v>10</v>
      </c>
      <c r="H1032" s="56">
        <v>0</v>
      </c>
      <c r="I1032" s="56">
        <v>0</v>
      </c>
      <c r="J1032" s="56">
        <v>0</v>
      </c>
      <c r="K1032" s="56">
        <v>15</v>
      </c>
      <c r="L1032" s="48">
        <v>59137</v>
      </c>
      <c r="M1032" s="48">
        <v>29776</v>
      </c>
      <c r="N1032" s="48">
        <v>29361</v>
      </c>
      <c r="O1032" s="68" t="s">
        <v>268</v>
      </c>
      <c r="P1032" s="68">
        <v>8.454943605526152</v>
      </c>
      <c r="Q1032" s="68">
        <v>16.909887211052304</v>
      </c>
      <c r="R1032" s="68" t="s">
        <v>268</v>
      </c>
      <c r="S1032" s="68" t="s">
        <v>268</v>
      </c>
      <c r="T1032" s="68" t="s">
        <v>268</v>
      </c>
      <c r="U1032" s="68">
        <v>25.364830816578454</v>
      </c>
      <c r="X1032" s="69" t="b">
        <v>0</v>
      </c>
      <c r="Y1032" s="48" t="s">
        <v>269</v>
      </c>
      <c r="AE1032" s="48">
        <v>31</v>
      </c>
      <c r="AF1032" s="48">
        <v>14</v>
      </c>
      <c r="AG1032" s="48">
        <v>9</v>
      </c>
      <c r="AH1032" s="48">
        <v>109</v>
      </c>
    </row>
    <row r="1033" spans="1:34">
      <c r="A1033" s="59" t="s">
        <v>1576</v>
      </c>
      <c r="B1033" s="56" t="s">
        <v>493</v>
      </c>
      <c r="C1033" s="56" t="s">
        <v>220</v>
      </c>
      <c r="D1033" s="54" t="s">
        <v>287</v>
      </c>
      <c r="E1033" s="56">
        <v>10</v>
      </c>
      <c r="F1033" s="56">
        <v>10</v>
      </c>
      <c r="G1033" s="56">
        <v>21</v>
      </c>
      <c r="H1033" s="56">
        <v>22</v>
      </c>
      <c r="I1033" s="56">
        <v>21</v>
      </c>
      <c r="J1033" s="56">
        <v>5</v>
      </c>
      <c r="K1033" s="56">
        <v>89</v>
      </c>
      <c r="L1033" s="48">
        <v>59137</v>
      </c>
      <c r="M1033" s="48">
        <v>29776</v>
      </c>
      <c r="N1033" s="48">
        <v>29361</v>
      </c>
      <c r="O1033" s="68">
        <v>16.909887211052304</v>
      </c>
      <c r="P1033" s="68">
        <v>16.909887211052304</v>
      </c>
      <c r="Q1033" s="68">
        <v>35.510763143209836</v>
      </c>
      <c r="R1033" s="68">
        <v>37.201751864315064</v>
      </c>
      <c r="S1033" s="68">
        <v>35.510763143209836</v>
      </c>
      <c r="T1033" s="68">
        <v>8.454943605526152</v>
      </c>
      <c r="U1033" s="68">
        <v>150.4979961783655</v>
      </c>
      <c r="X1033" s="69" t="b">
        <v>0</v>
      </c>
      <c r="Y1033" s="48" t="s">
        <v>269</v>
      </c>
      <c r="AE1033" s="48">
        <v>47</v>
      </c>
      <c r="AF1033" s="48">
        <v>11</v>
      </c>
      <c r="AG1033" s="48">
        <v>11</v>
      </c>
      <c r="AH1033" s="48">
        <v>147</v>
      </c>
    </row>
    <row r="1034" spans="1:34">
      <c r="A1034" s="59" t="s">
        <v>1577</v>
      </c>
      <c r="B1034" s="56" t="s">
        <v>493</v>
      </c>
      <c r="C1034" s="56" t="s">
        <v>220</v>
      </c>
      <c r="D1034" s="54" t="s">
        <v>126</v>
      </c>
      <c r="E1034" s="56">
        <v>5</v>
      </c>
      <c r="F1034" s="56">
        <v>0</v>
      </c>
      <c r="G1034" s="56">
        <v>5</v>
      </c>
      <c r="H1034" s="56">
        <v>0</v>
      </c>
      <c r="I1034" s="56">
        <v>0</v>
      </c>
      <c r="J1034" s="56">
        <v>0</v>
      </c>
      <c r="K1034" s="56">
        <v>10</v>
      </c>
      <c r="L1034" s="48">
        <v>59137</v>
      </c>
      <c r="M1034" s="48">
        <v>29776</v>
      </c>
      <c r="N1034" s="48">
        <v>29361</v>
      </c>
      <c r="O1034" s="68">
        <v>8.454943605526152</v>
      </c>
      <c r="P1034" s="68" t="s">
        <v>268</v>
      </c>
      <c r="Q1034" s="68">
        <v>8.454943605526152</v>
      </c>
      <c r="R1034" s="68" t="s">
        <v>268</v>
      </c>
      <c r="S1034" s="68" t="s">
        <v>268</v>
      </c>
      <c r="T1034" s="68" t="s">
        <v>268</v>
      </c>
      <c r="U1034" s="68">
        <v>16.909887211052304</v>
      </c>
      <c r="X1034" s="69" t="b">
        <v>0</v>
      </c>
      <c r="Y1034" s="48" t="s">
        <v>269</v>
      </c>
      <c r="AE1034" s="48">
        <v>36</v>
      </c>
      <c r="AF1034" s="48">
        <v>12</v>
      </c>
      <c r="AG1034" s="48">
        <v>16</v>
      </c>
      <c r="AH1034" s="48">
        <v>120</v>
      </c>
    </row>
    <row r="1035" spans="1:34">
      <c r="A1035" s="59" t="s">
        <v>1578</v>
      </c>
      <c r="B1035" s="56" t="s">
        <v>493</v>
      </c>
      <c r="C1035" s="56" t="s">
        <v>220</v>
      </c>
      <c r="D1035" s="54" t="s">
        <v>130</v>
      </c>
      <c r="E1035" s="56">
        <v>0</v>
      </c>
      <c r="F1035" s="56">
        <v>5</v>
      </c>
      <c r="G1035" s="56">
        <v>8</v>
      </c>
      <c r="H1035" s="56">
        <v>6</v>
      </c>
      <c r="I1035" s="56">
        <v>7</v>
      </c>
      <c r="J1035" s="56">
        <v>5</v>
      </c>
      <c r="K1035" s="56">
        <v>31</v>
      </c>
      <c r="L1035" s="48">
        <v>59137</v>
      </c>
      <c r="M1035" s="48">
        <v>29776</v>
      </c>
      <c r="N1035" s="48">
        <v>29361</v>
      </c>
      <c r="O1035" s="68" t="s">
        <v>268</v>
      </c>
      <c r="P1035" s="68">
        <v>16.792047286405158</v>
      </c>
      <c r="Q1035" s="68">
        <v>26.867275658248257</v>
      </c>
      <c r="R1035" s="68">
        <v>20.150456743686192</v>
      </c>
      <c r="S1035" s="68">
        <v>23.508866200967223</v>
      </c>
      <c r="T1035" s="68">
        <v>16.792047286405158</v>
      </c>
      <c r="U1035" s="68">
        <v>104.11069317571197</v>
      </c>
      <c r="X1035" s="69" t="b">
        <v>0</v>
      </c>
      <c r="Y1035" s="48" t="s">
        <v>269</v>
      </c>
      <c r="AE1035" s="48">
        <v>24</v>
      </c>
      <c r="AF1035" s="48">
        <v>18</v>
      </c>
      <c r="AG1035" s="48">
        <v>12</v>
      </c>
      <c r="AH1035" s="48">
        <v>103</v>
      </c>
    </row>
    <row r="1036" spans="1:34">
      <c r="A1036" s="59" t="s">
        <v>1579</v>
      </c>
      <c r="B1036" s="56" t="s">
        <v>493</v>
      </c>
      <c r="C1036" s="56" t="s">
        <v>220</v>
      </c>
      <c r="D1036" s="54" t="s">
        <v>159</v>
      </c>
      <c r="E1036" s="56">
        <v>0</v>
      </c>
      <c r="F1036" s="56">
        <v>0</v>
      </c>
      <c r="G1036" s="56">
        <v>0</v>
      </c>
      <c r="H1036" s="56">
        <v>0</v>
      </c>
      <c r="I1036" s="56">
        <v>0</v>
      </c>
      <c r="J1036" s="56">
        <v>0</v>
      </c>
      <c r="K1036" s="56">
        <v>0</v>
      </c>
      <c r="L1036" s="48">
        <v>59137</v>
      </c>
      <c r="M1036" s="48">
        <v>29776</v>
      </c>
      <c r="N1036" s="48">
        <v>29361</v>
      </c>
      <c r="O1036" s="68" t="s">
        <v>268</v>
      </c>
      <c r="P1036" s="68" t="s">
        <v>268</v>
      </c>
      <c r="Q1036" s="68" t="s">
        <v>268</v>
      </c>
      <c r="R1036" s="68" t="s">
        <v>268</v>
      </c>
      <c r="S1036" s="68" t="s">
        <v>268</v>
      </c>
      <c r="T1036" s="68" t="s">
        <v>268</v>
      </c>
      <c r="U1036" s="68" t="s">
        <v>268</v>
      </c>
      <c r="X1036" s="69" t="b">
        <v>0</v>
      </c>
      <c r="Y1036" s="48" t="s">
        <v>269</v>
      </c>
      <c r="AE1036" s="48">
        <v>55</v>
      </c>
      <c r="AF1036" s="48">
        <v>15</v>
      </c>
      <c r="AG1036" s="48">
        <v>15</v>
      </c>
      <c r="AH1036" s="48">
        <v>194</v>
      </c>
    </row>
    <row r="1037" spans="1:34">
      <c r="A1037" s="59" t="s">
        <v>1580</v>
      </c>
      <c r="B1037" s="56" t="s">
        <v>493</v>
      </c>
      <c r="C1037" s="56" t="s">
        <v>220</v>
      </c>
      <c r="D1037" s="54" t="s">
        <v>162</v>
      </c>
      <c r="E1037" s="56">
        <v>26</v>
      </c>
      <c r="F1037" s="56">
        <v>43</v>
      </c>
      <c r="G1037" s="56">
        <v>79</v>
      </c>
      <c r="H1037" s="56">
        <v>66</v>
      </c>
      <c r="I1037" s="56">
        <v>15</v>
      </c>
      <c r="J1037" s="56">
        <v>7</v>
      </c>
      <c r="K1037" s="56">
        <v>236</v>
      </c>
      <c r="L1037" s="48">
        <v>59137</v>
      </c>
      <c r="M1037" s="48">
        <v>29776</v>
      </c>
      <c r="N1037" s="48">
        <v>29361</v>
      </c>
      <c r="O1037" s="68">
        <v>88.55284220564694</v>
      </c>
      <c r="P1037" s="68">
        <v>146.45277749395456</v>
      </c>
      <c r="Q1037" s="68">
        <v>269.06440516331185</v>
      </c>
      <c r="R1037" s="68">
        <v>224.78798406048838</v>
      </c>
      <c r="S1037" s="68">
        <v>51.08817819556554</v>
      </c>
      <c r="T1037" s="68">
        <v>23.841149824597256</v>
      </c>
      <c r="U1037" s="68">
        <v>803.78733694356458</v>
      </c>
      <c r="X1037" s="69" t="b">
        <v>0</v>
      </c>
      <c r="Y1037" s="48" t="s">
        <v>269</v>
      </c>
      <c r="AE1037" s="48">
        <v>32</v>
      </c>
      <c r="AF1037" s="48">
        <v>20</v>
      </c>
      <c r="AG1037" s="48">
        <v>5</v>
      </c>
      <c r="AH1037" s="48">
        <v>126</v>
      </c>
    </row>
    <row r="1038" spans="1:34">
      <c r="A1038" s="59" t="s">
        <v>1581</v>
      </c>
      <c r="B1038" s="56" t="s">
        <v>493</v>
      </c>
      <c r="C1038" s="56" t="s">
        <v>220</v>
      </c>
      <c r="D1038" s="54" t="s">
        <v>140</v>
      </c>
      <c r="E1038" s="56">
        <v>0</v>
      </c>
      <c r="F1038" s="56">
        <v>0</v>
      </c>
      <c r="G1038" s="56">
        <v>5</v>
      </c>
      <c r="H1038" s="56">
        <v>0</v>
      </c>
      <c r="I1038" s="56">
        <v>5</v>
      </c>
      <c r="J1038" s="56">
        <v>0</v>
      </c>
      <c r="K1038" s="56">
        <v>10</v>
      </c>
      <c r="L1038" s="48">
        <v>59137</v>
      </c>
      <c r="M1038" s="48">
        <v>29776</v>
      </c>
      <c r="N1038" s="48">
        <v>29361</v>
      </c>
      <c r="O1038" s="68" t="s">
        <v>268</v>
      </c>
      <c r="P1038" s="68" t="s">
        <v>268</v>
      </c>
      <c r="Q1038" s="68">
        <v>8.454943605526152</v>
      </c>
      <c r="R1038" s="68" t="s">
        <v>268</v>
      </c>
      <c r="S1038" s="68">
        <v>8.454943605526152</v>
      </c>
      <c r="T1038" s="68" t="s">
        <v>268</v>
      </c>
      <c r="U1038" s="68">
        <v>16.909887211052304</v>
      </c>
      <c r="X1038" s="69" t="b">
        <v>0</v>
      </c>
      <c r="Y1038" s="48" t="s">
        <v>269</v>
      </c>
      <c r="AE1038" s="48">
        <v>79</v>
      </c>
      <c r="AF1038" s="48">
        <v>52</v>
      </c>
      <c r="AG1038" s="48">
        <v>47</v>
      </c>
      <c r="AH1038" s="48">
        <v>359</v>
      </c>
    </row>
    <row r="1039" spans="1:34">
      <c r="A1039" s="59" t="s">
        <v>1582</v>
      </c>
      <c r="B1039" s="56" t="s">
        <v>493</v>
      </c>
      <c r="C1039" s="56" t="s">
        <v>220</v>
      </c>
      <c r="D1039" s="54" t="s">
        <v>144</v>
      </c>
      <c r="E1039" s="56">
        <v>7</v>
      </c>
      <c r="F1039" s="56">
        <v>5</v>
      </c>
      <c r="G1039" s="56">
        <v>13</v>
      </c>
      <c r="H1039" s="56">
        <v>14</v>
      </c>
      <c r="I1039" s="56">
        <v>7</v>
      </c>
      <c r="J1039" s="56">
        <v>0</v>
      </c>
      <c r="K1039" s="56">
        <v>46</v>
      </c>
      <c r="L1039" s="48">
        <v>59137</v>
      </c>
      <c r="M1039" s="48">
        <v>29776</v>
      </c>
      <c r="N1039" s="48">
        <v>29361</v>
      </c>
      <c r="O1039" s="68">
        <v>23.508866200967223</v>
      </c>
      <c r="P1039" s="68">
        <v>16.792047286405158</v>
      </c>
      <c r="Q1039" s="68">
        <v>43.659322944653411</v>
      </c>
      <c r="R1039" s="68">
        <v>47.017732401934445</v>
      </c>
      <c r="S1039" s="68">
        <v>23.508866200967223</v>
      </c>
      <c r="T1039" s="68" t="s">
        <v>268</v>
      </c>
      <c r="U1039" s="68">
        <v>154.48683503492745</v>
      </c>
      <c r="X1039" s="69" t="b">
        <v>0</v>
      </c>
      <c r="Y1039" s="48" t="s">
        <v>269</v>
      </c>
      <c r="AE1039" s="48">
        <v>24</v>
      </c>
      <c r="AF1039" s="48">
        <v>11</v>
      </c>
      <c r="AG1039" s="48">
        <v>10</v>
      </c>
      <c r="AH1039" s="48">
        <v>82</v>
      </c>
    </row>
    <row r="1040" spans="1:34">
      <c r="A1040" s="59" t="s">
        <v>1583</v>
      </c>
      <c r="B1040" s="56" t="s">
        <v>493</v>
      </c>
      <c r="C1040" s="56" t="s">
        <v>224</v>
      </c>
      <c r="D1040" s="54" t="s">
        <v>198</v>
      </c>
      <c r="E1040" s="56">
        <v>5</v>
      </c>
      <c r="F1040" s="56">
        <v>12</v>
      </c>
      <c r="G1040" s="56">
        <v>9</v>
      </c>
      <c r="H1040" s="56">
        <v>16</v>
      </c>
      <c r="I1040" s="56">
        <v>6</v>
      </c>
      <c r="J1040" s="56">
        <v>0</v>
      </c>
      <c r="K1040" s="56">
        <v>48</v>
      </c>
      <c r="L1040" s="48">
        <v>63723</v>
      </c>
      <c r="M1040" s="48">
        <v>32523</v>
      </c>
      <c r="N1040" s="48">
        <v>31200</v>
      </c>
      <c r="O1040" s="68">
        <v>7.8464604616857336</v>
      </c>
      <c r="P1040" s="68">
        <v>18.831505108045761</v>
      </c>
      <c r="Q1040" s="68">
        <v>14.123628831034321</v>
      </c>
      <c r="R1040" s="68">
        <v>25.108673477394348</v>
      </c>
      <c r="S1040" s="68">
        <v>9.4157525540228804</v>
      </c>
      <c r="T1040" s="68" t="s">
        <v>268</v>
      </c>
      <c r="U1040" s="68">
        <v>75.326020432183043</v>
      </c>
      <c r="X1040" s="69" t="b">
        <v>0</v>
      </c>
      <c r="Y1040" s="48" t="s">
        <v>269</v>
      </c>
      <c r="AE1040" s="48">
        <v>16</v>
      </c>
      <c r="AF1040" s="48">
        <v>12</v>
      </c>
      <c r="AG1040" s="48">
        <v>7</v>
      </c>
      <c r="AH1040" s="48">
        <v>73</v>
      </c>
    </row>
    <row r="1041" spans="1:34">
      <c r="A1041" s="59" t="s">
        <v>1584</v>
      </c>
      <c r="B1041" s="56" t="s">
        <v>493</v>
      </c>
      <c r="C1041" s="56" t="s">
        <v>224</v>
      </c>
      <c r="D1041" s="54" t="s">
        <v>52</v>
      </c>
      <c r="E1041" s="56">
        <v>49</v>
      </c>
      <c r="F1041" s="56">
        <v>39</v>
      </c>
      <c r="G1041" s="56">
        <v>110</v>
      </c>
      <c r="H1041" s="56">
        <v>111</v>
      </c>
      <c r="I1041" s="56">
        <v>91</v>
      </c>
      <c r="J1041" s="56">
        <v>33</v>
      </c>
      <c r="K1041" s="56">
        <v>433</v>
      </c>
      <c r="L1041" s="48">
        <v>63723</v>
      </c>
      <c r="M1041" s="48">
        <v>32523</v>
      </c>
      <c r="N1041" s="48">
        <v>31200</v>
      </c>
      <c r="O1041" s="68">
        <v>150.66260800049196</v>
      </c>
      <c r="P1041" s="68">
        <v>119.9151369799834</v>
      </c>
      <c r="Q1041" s="68">
        <v>338.22218122559423</v>
      </c>
      <c r="R1041" s="68">
        <v>341.29692832764505</v>
      </c>
      <c r="S1041" s="68">
        <v>279.80198628662794</v>
      </c>
      <c r="T1041" s="68">
        <v>101.46665436767826</v>
      </c>
      <c r="U1041" s="68">
        <v>1331.3654951880208</v>
      </c>
      <c r="X1041" s="69" t="b">
        <v>0</v>
      </c>
      <c r="Y1041" s="48" t="s">
        <v>269</v>
      </c>
      <c r="AE1041" s="48">
        <v>23</v>
      </c>
      <c r="AF1041" s="48">
        <v>16</v>
      </c>
      <c r="AG1041" s="48">
        <v>8</v>
      </c>
      <c r="AH1041" s="48">
        <v>89</v>
      </c>
    </row>
    <row r="1042" spans="1:34">
      <c r="A1042" s="59" t="s">
        <v>1585</v>
      </c>
      <c r="B1042" s="56" t="s">
        <v>493</v>
      </c>
      <c r="C1042" s="56" t="s">
        <v>224</v>
      </c>
      <c r="D1042" s="54" t="s">
        <v>58</v>
      </c>
      <c r="E1042" s="56">
        <v>5</v>
      </c>
      <c r="F1042" s="56">
        <v>0</v>
      </c>
      <c r="G1042" s="56">
        <v>0</v>
      </c>
      <c r="H1042" s="56">
        <v>10</v>
      </c>
      <c r="I1042" s="56">
        <v>5</v>
      </c>
      <c r="J1042" s="56">
        <v>0</v>
      </c>
      <c r="K1042" s="56">
        <v>20</v>
      </c>
      <c r="L1042" s="48">
        <v>63723</v>
      </c>
      <c r="M1042" s="48">
        <v>32523</v>
      </c>
      <c r="N1042" s="48">
        <v>31200</v>
      </c>
      <c r="O1042" s="68">
        <v>7.8464604616857336</v>
      </c>
      <c r="P1042" s="68" t="s">
        <v>268</v>
      </c>
      <c r="Q1042" s="68" t="s">
        <v>268</v>
      </c>
      <c r="R1042" s="68">
        <v>15.692920923371467</v>
      </c>
      <c r="S1042" s="68">
        <v>7.8464604616857336</v>
      </c>
      <c r="T1042" s="68" t="s">
        <v>268</v>
      </c>
      <c r="U1042" s="68">
        <v>31.385841846742935</v>
      </c>
      <c r="X1042" s="69" t="b">
        <v>0</v>
      </c>
      <c r="Y1042" s="48" t="s">
        <v>269</v>
      </c>
      <c r="AE1042" s="48">
        <v>33</v>
      </c>
      <c r="AF1042" s="48">
        <v>26</v>
      </c>
      <c r="AG1042" s="48">
        <v>7</v>
      </c>
      <c r="AH1042" s="48">
        <v>123</v>
      </c>
    </row>
    <row r="1043" spans="1:34">
      <c r="A1043" s="59" t="s">
        <v>1586</v>
      </c>
      <c r="B1043" s="56" t="s">
        <v>493</v>
      </c>
      <c r="C1043" s="56" t="s">
        <v>224</v>
      </c>
      <c r="D1043" s="54" t="s">
        <v>67</v>
      </c>
      <c r="E1043" s="56">
        <v>5</v>
      </c>
      <c r="F1043" s="56">
        <v>0</v>
      </c>
      <c r="G1043" s="56">
        <v>8</v>
      </c>
      <c r="H1043" s="56">
        <v>7</v>
      </c>
      <c r="I1043" s="56">
        <v>10</v>
      </c>
      <c r="J1043" s="56">
        <v>5</v>
      </c>
      <c r="K1043" s="56">
        <v>35</v>
      </c>
      <c r="L1043" s="48">
        <v>63723</v>
      </c>
      <c r="M1043" s="48">
        <v>32523</v>
      </c>
      <c r="N1043" s="48">
        <v>31200</v>
      </c>
      <c r="O1043" s="68">
        <v>15.373735510254281</v>
      </c>
      <c r="P1043" s="68" t="s">
        <v>268</v>
      </c>
      <c r="Q1043" s="68">
        <v>24.597976816406849</v>
      </c>
      <c r="R1043" s="68">
        <v>21.523229714355992</v>
      </c>
      <c r="S1043" s="68">
        <v>30.747471020508563</v>
      </c>
      <c r="T1043" s="68">
        <v>15.373735510254281</v>
      </c>
      <c r="U1043" s="68">
        <v>107.61614857177997</v>
      </c>
      <c r="X1043" s="69" t="b">
        <v>0</v>
      </c>
      <c r="Y1043" s="48" t="s">
        <v>269</v>
      </c>
      <c r="AE1043" s="48">
        <v>39</v>
      </c>
      <c r="AF1043" s="48">
        <v>11</v>
      </c>
      <c r="AG1043" s="48">
        <v>13</v>
      </c>
      <c r="AH1043" s="48">
        <v>119</v>
      </c>
    </row>
    <row r="1044" spans="1:34">
      <c r="A1044" s="59" t="s">
        <v>1587</v>
      </c>
      <c r="B1044" s="56" t="s">
        <v>493</v>
      </c>
      <c r="C1044" s="56" t="s">
        <v>224</v>
      </c>
      <c r="D1044" s="54" t="s">
        <v>62</v>
      </c>
      <c r="E1044" s="56">
        <v>40</v>
      </c>
      <c r="F1044" s="56">
        <v>21</v>
      </c>
      <c r="G1044" s="56">
        <v>62</v>
      </c>
      <c r="H1044" s="56">
        <v>60</v>
      </c>
      <c r="I1044" s="56">
        <v>50</v>
      </c>
      <c r="J1044" s="56">
        <v>10</v>
      </c>
      <c r="K1044" s="56">
        <v>243</v>
      </c>
      <c r="L1044" s="48">
        <v>63723</v>
      </c>
      <c r="M1044" s="48">
        <v>32523</v>
      </c>
      <c r="N1044" s="48">
        <v>31200</v>
      </c>
      <c r="O1044" s="68">
        <v>62.771683693485869</v>
      </c>
      <c r="P1044" s="68">
        <v>32.955133939080078</v>
      </c>
      <c r="Q1044" s="68">
        <v>97.29610972490309</v>
      </c>
      <c r="R1044" s="68">
        <v>94.157525540228804</v>
      </c>
      <c r="S1044" s="68">
        <v>78.464604616857343</v>
      </c>
      <c r="T1044" s="68">
        <v>15.692920923371467</v>
      </c>
      <c r="U1044" s="68">
        <v>381.33797843792667</v>
      </c>
      <c r="X1044" s="69" t="b">
        <v>0</v>
      </c>
      <c r="Y1044" s="48" t="s">
        <v>269</v>
      </c>
      <c r="AE1044" s="48">
        <v>15</v>
      </c>
      <c r="AF1044" s="48">
        <v>9</v>
      </c>
      <c r="AG1044" s="48">
        <v>4</v>
      </c>
      <c r="AH1044" s="48">
        <v>50</v>
      </c>
    </row>
    <row r="1045" spans="1:34">
      <c r="A1045" s="59" t="s">
        <v>1588</v>
      </c>
      <c r="B1045" s="56" t="s">
        <v>493</v>
      </c>
      <c r="C1045" s="56" t="s">
        <v>224</v>
      </c>
      <c r="D1045" s="54" t="s">
        <v>272</v>
      </c>
      <c r="E1045" s="56">
        <v>7</v>
      </c>
      <c r="F1045" s="56">
        <v>5</v>
      </c>
      <c r="G1045" s="56">
        <v>16</v>
      </c>
      <c r="H1045" s="56">
        <v>10</v>
      </c>
      <c r="I1045" s="56">
        <v>16</v>
      </c>
      <c r="J1045" s="56">
        <v>5</v>
      </c>
      <c r="K1045" s="56">
        <v>59</v>
      </c>
      <c r="L1045" s="48">
        <v>63723</v>
      </c>
      <c r="M1045" s="48">
        <v>32523</v>
      </c>
      <c r="N1045" s="48">
        <v>31200</v>
      </c>
      <c r="O1045" s="68">
        <v>10.985044646360027</v>
      </c>
      <c r="P1045" s="68">
        <v>7.8464604616857336</v>
      </c>
      <c r="Q1045" s="68">
        <v>25.108673477394348</v>
      </c>
      <c r="R1045" s="68">
        <v>15.692920923371467</v>
      </c>
      <c r="S1045" s="68">
        <v>25.108673477394348</v>
      </c>
      <c r="T1045" s="68">
        <v>7.8464604616857336</v>
      </c>
      <c r="U1045" s="68">
        <v>92.588233447891653</v>
      </c>
      <c r="X1045" s="69" t="b">
        <v>0</v>
      </c>
      <c r="Y1045" s="48" t="s">
        <v>269</v>
      </c>
      <c r="AE1045" s="48">
        <v>61</v>
      </c>
      <c r="AF1045" s="48">
        <v>21</v>
      </c>
      <c r="AG1045" s="48">
        <v>13</v>
      </c>
      <c r="AH1045" s="48">
        <v>214</v>
      </c>
    </row>
    <row r="1046" spans="1:34">
      <c r="A1046" s="59" t="s">
        <v>1589</v>
      </c>
      <c r="B1046" s="56" t="s">
        <v>493</v>
      </c>
      <c r="C1046" s="56" t="s">
        <v>224</v>
      </c>
      <c r="D1046" s="54" t="s">
        <v>277</v>
      </c>
      <c r="E1046" s="56">
        <v>0</v>
      </c>
      <c r="F1046" s="56">
        <v>5</v>
      </c>
      <c r="G1046" s="56">
        <v>10</v>
      </c>
      <c r="H1046" s="56">
        <v>0</v>
      </c>
      <c r="I1046" s="56">
        <v>10</v>
      </c>
      <c r="J1046" s="56">
        <v>0</v>
      </c>
      <c r="K1046" s="56">
        <v>25</v>
      </c>
      <c r="L1046" s="48">
        <v>63723</v>
      </c>
      <c r="M1046" s="48">
        <v>32523</v>
      </c>
      <c r="N1046" s="48">
        <v>31200</v>
      </c>
      <c r="O1046" s="68" t="s">
        <v>268</v>
      </c>
      <c r="P1046" s="68">
        <v>7.8464604616857336</v>
      </c>
      <c r="Q1046" s="68">
        <v>15.692920923371467</v>
      </c>
      <c r="R1046" s="68" t="s">
        <v>268</v>
      </c>
      <c r="S1046" s="68">
        <v>15.692920923371467</v>
      </c>
      <c r="T1046" s="68" t="s">
        <v>268</v>
      </c>
      <c r="U1046" s="68">
        <v>39.232302308428672</v>
      </c>
      <c r="X1046" s="69" t="b">
        <v>0</v>
      </c>
      <c r="Y1046" s="48" t="s">
        <v>269</v>
      </c>
      <c r="AE1046" s="48">
        <v>48</v>
      </c>
      <c r="AF1046" s="48">
        <v>28</v>
      </c>
      <c r="AG1046" s="48">
        <v>11</v>
      </c>
      <c r="AH1046" s="48">
        <v>175</v>
      </c>
    </row>
    <row r="1047" spans="1:34">
      <c r="A1047" s="59" t="s">
        <v>1590</v>
      </c>
      <c r="B1047" s="56" t="s">
        <v>493</v>
      </c>
      <c r="C1047" s="56" t="s">
        <v>224</v>
      </c>
      <c r="D1047" s="54" t="s">
        <v>199</v>
      </c>
      <c r="E1047" s="56">
        <v>5</v>
      </c>
      <c r="F1047" s="56">
        <v>5</v>
      </c>
      <c r="G1047" s="56">
        <v>12</v>
      </c>
      <c r="H1047" s="56">
        <v>14</v>
      </c>
      <c r="I1047" s="56">
        <v>5</v>
      </c>
      <c r="J1047" s="56">
        <v>5</v>
      </c>
      <c r="K1047" s="56">
        <v>46</v>
      </c>
      <c r="L1047" s="48">
        <v>63723</v>
      </c>
      <c r="M1047" s="48">
        <v>32523</v>
      </c>
      <c r="N1047" s="48">
        <v>31200</v>
      </c>
      <c r="O1047" s="68">
        <v>7.8464604616857336</v>
      </c>
      <c r="P1047" s="68">
        <v>7.8464604616857336</v>
      </c>
      <c r="Q1047" s="68">
        <v>18.831505108045761</v>
      </c>
      <c r="R1047" s="68">
        <v>21.970089292720054</v>
      </c>
      <c r="S1047" s="68">
        <v>7.8464604616857336</v>
      </c>
      <c r="T1047" s="68">
        <v>7.8464604616857336</v>
      </c>
      <c r="U1047" s="68">
        <v>72.187436247508742</v>
      </c>
      <c r="X1047" s="69" t="b">
        <v>0</v>
      </c>
      <c r="Y1047" s="48" t="s">
        <v>269</v>
      </c>
      <c r="AE1047" s="48">
        <v>41</v>
      </c>
      <c r="AF1047" s="48">
        <v>25</v>
      </c>
      <c r="AG1047" s="48">
        <v>10</v>
      </c>
      <c r="AH1047" s="48">
        <v>182</v>
      </c>
    </row>
    <row r="1048" spans="1:34">
      <c r="A1048" s="59" t="s">
        <v>1591</v>
      </c>
      <c r="B1048" s="56" t="s">
        <v>493</v>
      </c>
      <c r="C1048" s="56" t="s">
        <v>224</v>
      </c>
      <c r="D1048" s="54" t="s">
        <v>149</v>
      </c>
      <c r="E1048" s="56">
        <v>5</v>
      </c>
      <c r="F1048" s="56">
        <v>0</v>
      </c>
      <c r="G1048" s="56">
        <v>0</v>
      </c>
      <c r="H1048" s="56">
        <v>0</v>
      </c>
      <c r="I1048" s="56">
        <v>0</v>
      </c>
      <c r="J1048" s="56">
        <v>0</v>
      </c>
      <c r="K1048" s="56">
        <v>5</v>
      </c>
      <c r="L1048" s="48">
        <v>63723</v>
      </c>
      <c r="M1048" s="48">
        <v>32523</v>
      </c>
      <c r="N1048" s="48">
        <v>31200</v>
      </c>
      <c r="O1048" s="68">
        <v>7.8464604616857336</v>
      </c>
      <c r="P1048" s="68" t="s">
        <v>268</v>
      </c>
      <c r="Q1048" s="68" t="s">
        <v>268</v>
      </c>
      <c r="R1048" s="68" t="s">
        <v>268</v>
      </c>
      <c r="S1048" s="68" t="s">
        <v>268</v>
      </c>
      <c r="T1048" s="68" t="s">
        <v>268</v>
      </c>
      <c r="U1048" s="68">
        <v>7.8464604616857336</v>
      </c>
      <c r="X1048" s="69" t="b">
        <v>0</v>
      </c>
      <c r="Y1048" s="48" t="s">
        <v>269</v>
      </c>
      <c r="AE1048" s="48">
        <v>25</v>
      </c>
      <c r="AF1048" s="48">
        <v>21</v>
      </c>
      <c r="AG1048" s="48">
        <v>10</v>
      </c>
      <c r="AH1048" s="48">
        <v>105</v>
      </c>
    </row>
    <row r="1049" spans="1:34">
      <c r="A1049" s="59" t="s">
        <v>1592</v>
      </c>
      <c r="B1049" s="56" t="s">
        <v>493</v>
      </c>
      <c r="C1049" s="56" t="s">
        <v>224</v>
      </c>
      <c r="D1049" s="54" t="s">
        <v>93</v>
      </c>
      <c r="E1049" s="56">
        <v>0</v>
      </c>
      <c r="F1049" s="56">
        <v>0</v>
      </c>
      <c r="G1049" s="56">
        <v>0</v>
      </c>
      <c r="H1049" s="56">
        <v>0</v>
      </c>
      <c r="I1049" s="56">
        <v>0</v>
      </c>
      <c r="J1049" s="56">
        <v>0</v>
      </c>
      <c r="K1049" s="56">
        <v>0</v>
      </c>
      <c r="L1049" s="48">
        <v>63723</v>
      </c>
      <c r="M1049" s="48">
        <v>32523</v>
      </c>
      <c r="N1049" s="48">
        <v>31200</v>
      </c>
      <c r="O1049" s="68" t="s">
        <v>268</v>
      </c>
      <c r="P1049" s="68" t="s">
        <v>268</v>
      </c>
      <c r="Q1049" s="68" t="s">
        <v>268</v>
      </c>
      <c r="R1049" s="68" t="s">
        <v>268</v>
      </c>
      <c r="S1049" s="68" t="s">
        <v>268</v>
      </c>
      <c r="T1049" s="68" t="s">
        <v>268</v>
      </c>
      <c r="U1049" s="68" t="s">
        <v>268</v>
      </c>
      <c r="X1049" s="69" t="b">
        <v>0</v>
      </c>
      <c r="Y1049" s="48" t="s">
        <v>269</v>
      </c>
      <c r="AE1049" s="48">
        <v>32</v>
      </c>
      <c r="AF1049" s="48">
        <v>26</v>
      </c>
      <c r="AG1049" s="48">
        <v>7</v>
      </c>
      <c r="AH1049" s="48">
        <v>137</v>
      </c>
    </row>
    <row r="1050" spans="1:34">
      <c r="A1050" s="59" t="s">
        <v>1593</v>
      </c>
      <c r="B1050" s="56" t="s">
        <v>493</v>
      </c>
      <c r="C1050" s="56" t="s">
        <v>224</v>
      </c>
      <c r="D1050" s="54" t="s">
        <v>152</v>
      </c>
      <c r="E1050" s="56">
        <v>0</v>
      </c>
      <c r="F1050" s="56">
        <v>0</v>
      </c>
      <c r="G1050" s="56">
        <v>0</v>
      </c>
      <c r="H1050" s="56">
        <v>0</v>
      </c>
      <c r="I1050" s="56">
        <v>0</v>
      </c>
      <c r="J1050" s="56">
        <v>0</v>
      </c>
      <c r="K1050" s="56">
        <v>0</v>
      </c>
      <c r="L1050" s="48">
        <v>63723</v>
      </c>
      <c r="M1050" s="48">
        <v>32523</v>
      </c>
      <c r="N1050" s="48">
        <v>31200</v>
      </c>
      <c r="O1050" s="68" t="s">
        <v>268</v>
      </c>
      <c r="P1050" s="68" t="s">
        <v>268</v>
      </c>
      <c r="Q1050" s="68" t="s">
        <v>268</v>
      </c>
      <c r="R1050" s="68" t="s">
        <v>268</v>
      </c>
      <c r="S1050" s="68" t="s">
        <v>268</v>
      </c>
      <c r="T1050" s="68" t="s">
        <v>268</v>
      </c>
      <c r="U1050" s="68" t="s">
        <v>268</v>
      </c>
      <c r="X1050" s="69" t="b">
        <v>0</v>
      </c>
      <c r="Y1050" s="48" t="s">
        <v>269</v>
      </c>
      <c r="AE1050" s="48">
        <v>29</v>
      </c>
      <c r="AF1050" s="48">
        <v>21</v>
      </c>
      <c r="AG1050" s="48">
        <v>13</v>
      </c>
      <c r="AH1050" s="48">
        <v>122</v>
      </c>
    </row>
    <row r="1051" spans="1:34">
      <c r="A1051" s="59" t="s">
        <v>1594</v>
      </c>
      <c r="B1051" s="56" t="s">
        <v>493</v>
      </c>
      <c r="C1051" s="56" t="s">
        <v>224</v>
      </c>
      <c r="D1051" s="54" t="s">
        <v>153</v>
      </c>
      <c r="E1051" s="56">
        <v>18</v>
      </c>
      <c r="F1051" s="56">
        <v>6</v>
      </c>
      <c r="G1051" s="56">
        <v>5</v>
      </c>
      <c r="H1051" s="56">
        <v>0</v>
      </c>
      <c r="I1051" s="56">
        <v>0</v>
      </c>
      <c r="J1051" s="56">
        <v>0</v>
      </c>
      <c r="K1051" s="56">
        <v>29</v>
      </c>
      <c r="L1051" s="48">
        <v>63723</v>
      </c>
      <c r="M1051" s="48">
        <v>32523</v>
      </c>
      <c r="N1051" s="48">
        <v>31200</v>
      </c>
      <c r="O1051" s="68">
        <v>28.247257662068641</v>
      </c>
      <c r="P1051" s="68">
        <v>9.4157525540228804</v>
      </c>
      <c r="Q1051" s="68">
        <v>7.8464604616857336</v>
      </c>
      <c r="R1051" s="68" t="s">
        <v>268</v>
      </c>
      <c r="S1051" s="68" t="s">
        <v>268</v>
      </c>
      <c r="T1051" s="68" t="s">
        <v>268</v>
      </c>
      <c r="U1051" s="68">
        <v>45.509470677777259</v>
      </c>
      <c r="X1051" s="69" t="b">
        <v>0</v>
      </c>
      <c r="Y1051" s="48" t="s">
        <v>269</v>
      </c>
      <c r="AE1051" s="48">
        <v>33</v>
      </c>
      <c r="AF1051" s="48">
        <v>29</v>
      </c>
      <c r="AG1051" s="48">
        <v>15</v>
      </c>
      <c r="AH1051" s="48">
        <v>120</v>
      </c>
    </row>
    <row r="1052" spans="1:34">
      <c r="A1052" s="59" t="s">
        <v>1595</v>
      </c>
      <c r="B1052" s="56" t="s">
        <v>493</v>
      </c>
      <c r="C1052" s="56" t="s">
        <v>224</v>
      </c>
      <c r="D1052" s="54" t="s">
        <v>97</v>
      </c>
      <c r="E1052" s="56">
        <v>13</v>
      </c>
      <c r="F1052" s="56">
        <v>9</v>
      </c>
      <c r="G1052" s="56">
        <v>23</v>
      </c>
      <c r="H1052" s="56">
        <v>29</v>
      </c>
      <c r="I1052" s="56">
        <v>13</v>
      </c>
      <c r="J1052" s="56">
        <v>10</v>
      </c>
      <c r="K1052" s="56">
        <v>97</v>
      </c>
      <c r="L1052" s="48">
        <v>63723</v>
      </c>
      <c r="M1052" s="48">
        <v>32523</v>
      </c>
      <c r="N1052" s="48">
        <v>31200</v>
      </c>
      <c r="O1052" s="68">
        <v>20.400797200382907</v>
      </c>
      <c r="P1052" s="68">
        <v>14.123628831034321</v>
      </c>
      <c r="Q1052" s="68">
        <v>36.093718123754371</v>
      </c>
      <c r="R1052" s="68">
        <v>45.509470677777259</v>
      </c>
      <c r="S1052" s="68">
        <v>20.400797200382907</v>
      </c>
      <c r="T1052" s="68">
        <v>15.692920923371467</v>
      </c>
      <c r="U1052" s="68">
        <v>152.22133295670321</v>
      </c>
      <c r="X1052" s="69" t="b">
        <v>0</v>
      </c>
      <c r="Y1052" s="48" t="s">
        <v>269</v>
      </c>
      <c r="AE1052" s="48">
        <v>31</v>
      </c>
      <c r="AF1052" s="48">
        <v>26</v>
      </c>
      <c r="AG1052" s="48">
        <v>7</v>
      </c>
      <c r="AH1052" s="48">
        <v>116</v>
      </c>
    </row>
    <row r="1053" spans="1:34">
      <c r="A1053" s="59" t="s">
        <v>1596</v>
      </c>
      <c r="B1053" s="56" t="s">
        <v>493</v>
      </c>
      <c r="C1053" s="56" t="s">
        <v>224</v>
      </c>
      <c r="D1053" s="54" t="s">
        <v>285</v>
      </c>
      <c r="E1053" s="56">
        <v>0</v>
      </c>
      <c r="F1053" s="56">
        <v>10</v>
      </c>
      <c r="G1053" s="56">
        <v>5</v>
      </c>
      <c r="H1053" s="56">
        <v>0</v>
      </c>
      <c r="I1053" s="56">
        <v>0</v>
      </c>
      <c r="J1053" s="56">
        <v>0</v>
      </c>
      <c r="K1053" s="56">
        <v>15</v>
      </c>
      <c r="L1053" s="48">
        <v>63723</v>
      </c>
      <c r="M1053" s="48">
        <v>32523</v>
      </c>
      <c r="N1053" s="48">
        <v>31200</v>
      </c>
      <c r="O1053" s="68" t="s">
        <v>268</v>
      </c>
      <c r="P1053" s="68">
        <v>15.692920923371467</v>
      </c>
      <c r="Q1053" s="68">
        <v>7.8464604616857336</v>
      </c>
      <c r="R1053" s="68" t="s">
        <v>268</v>
      </c>
      <c r="S1053" s="68" t="s">
        <v>268</v>
      </c>
      <c r="T1053" s="68" t="s">
        <v>268</v>
      </c>
      <c r="U1053" s="68">
        <v>23.539381385057201</v>
      </c>
      <c r="X1053" s="69" t="b">
        <v>0</v>
      </c>
      <c r="Y1053" s="48" t="s">
        <v>269</v>
      </c>
      <c r="AE1053" s="48">
        <v>35</v>
      </c>
      <c r="AF1053" s="48">
        <v>21</v>
      </c>
      <c r="AG1053" s="48">
        <v>13</v>
      </c>
      <c r="AH1053" s="48">
        <v>138</v>
      </c>
    </row>
    <row r="1054" spans="1:34">
      <c r="A1054" s="59" t="s">
        <v>1597</v>
      </c>
      <c r="B1054" s="56" t="s">
        <v>493</v>
      </c>
      <c r="C1054" s="56" t="s">
        <v>224</v>
      </c>
      <c r="D1054" s="54" t="s">
        <v>287</v>
      </c>
      <c r="E1054" s="56">
        <v>0</v>
      </c>
      <c r="F1054" s="56">
        <v>5</v>
      </c>
      <c r="G1054" s="56">
        <v>24</v>
      </c>
      <c r="H1054" s="56">
        <v>24</v>
      </c>
      <c r="I1054" s="56">
        <v>14</v>
      </c>
      <c r="J1054" s="56">
        <v>5</v>
      </c>
      <c r="K1054" s="56">
        <v>72</v>
      </c>
      <c r="L1054" s="48">
        <v>63723</v>
      </c>
      <c r="M1054" s="48">
        <v>32523</v>
      </c>
      <c r="N1054" s="48">
        <v>31200</v>
      </c>
      <c r="O1054" s="68" t="s">
        <v>268</v>
      </c>
      <c r="P1054" s="68">
        <v>7.8464604616857336</v>
      </c>
      <c r="Q1054" s="68">
        <v>37.663010216091521</v>
      </c>
      <c r="R1054" s="68">
        <v>37.663010216091521</v>
      </c>
      <c r="S1054" s="68">
        <v>21.970089292720054</v>
      </c>
      <c r="T1054" s="68">
        <v>7.8464604616857336</v>
      </c>
      <c r="U1054" s="68">
        <v>112.98903064827456</v>
      </c>
      <c r="X1054" s="69" t="b">
        <v>0</v>
      </c>
      <c r="Y1054" s="48" t="s">
        <v>269</v>
      </c>
      <c r="AE1054" s="48">
        <v>43</v>
      </c>
      <c r="AF1054" s="48">
        <v>24</v>
      </c>
      <c r="AG1054" s="48">
        <v>8</v>
      </c>
      <c r="AH1054" s="48">
        <v>136</v>
      </c>
    </row>
    <row r="1055" spans="1:34">
      <c r="A1055" s="59" t="s">
        <v>1598</v>
      </c>
      <c r="B1055" s="56" t="s">
        <v>493</v>
      </c>
      <c r="C1055" s="56" t="s">
        <v>224</v>
      </c>
      <c r="D1055" s="54" t="s">
        <v>126</v>
      </c>
      <c r="E1055" s="56">
        <v>5</v>
      </c>
      <c r="F1055" s="56">
        <v>0</v>
      </c>
      <c r="G1055" s="56">
        <v>0</v>
      </c>
      <c r="H1055" s="56">
        <v>5</v>
      </c>
      <c r="I1055" s="56">
        <v>0</v>
      </c>
      <c r="J1055" s="56">
        <v>0</v>
      </c>
      <c r="K1055" s="56">
        <v>10</v>
      </c>
      <c r="L1055" s="48">
        <v>63723</v>
      </c>
      <c r="M1055" s="48">
        <v>32523</v>
      </c>
      <c r="N1055" s="48">
        <v>31200</v>
      </c>
      <c r="O1055" s="68">
        <v>7.8464604616857336</v>
      </c>
      <c r="P1055" s="68" t="s">
        <v>268</v>
      </c>
      <c r="Q1055" s="68" t="s">
        <v>268</v>
      </c>
      <c r="R1055" s="68">
        <v>7.8464604616857336</v>
      </c>
      <c r="S1055" s="68" t="s">
        <v>268</v>
      </c>
      <c r="T1055" s="68" t="s">
        <v>268</v>
      </c>
      <c r="U1055" s="68">
        <v>15.692920923371467</v>
      </c>
      <c r="X1055" s="69" t="b">
        <v>0</v>
      </c>
      <c r="Y1055" s="48" t="s">
        <v>269</v>
      </c>
      <c r="AE1055" s="48">
        <v>26</v>
      </c>
      <c r="AF1055" s="48">
        <v>25</v>
      </c>
      <c r="AG1055" s="48">
        <v>8</v>
      </c>
      <c r="AH1055" s="48">
        <v>124</v>
      </c>
    </row>
    <row r="1056" spans="1:34">
      <c r="A1056" s="59" t="s">
        <v>1599</v>
      </c>
      <c r="B1056" s="56" t="s">
        <v>493</v>
      </c>
      <c r="C1056" s="56" t="s">
        <v>224</v>
      </c>
      <c r="D1056" s="54" t="s">
        <v>130</v>
      </c>
      <c r="E1056" s="56">
        <v>5</v>
      </c>
      <c r="F1056" s="56">
        <v>0</v>
      </c>
      <c r="G1056" s="56">
        <v>17</v>
      </c>
      <c r="H1056" s="56">
        <v>11</v>
      </c>
      <c r="I1056" s="56">
        <v>15</v>
      </c>
      <c r="J1056" s="56">
        <v>8</v>
      </c>
      <c r="K1056" s="56">
        <v>56</v>
      </c>
      <c r="L1056" s="48">
        <v>63723</v>
      </c>
      <c r="M1056" s="48">
        <v>32523</v>
      </c>
      <c r="N1056" s="48">
        <v>31200</v>
      </c>
      <c r="O1056" s="68">
        <v>15.373735510254281</v>
      </c>
      <c r="P1056" s="68" t="s">
        <v>268</v>
      </c>
      <c r="Q1056" s="68">
        <v>52.270700734864555</v>
      </c>
      <c r="R1056" s="68">
        <v>33.82221812255942</v>
      </c>
      <c r="S1056" s="68">
        <v>46.121206530762848</v>
      </c>
      <c r="T1056" s="68">
        <v>24.597976816406849</v>
      </c>
      <c r="U1056" s="68">
        <v>172.18583771484793</v>
      </c>
      <c r="X1056" s="69" t="b">
        <v>0</v>
      </c>
      <c r="Y1056" s="48" t="s">
        <v>269</v>
      </c>
      <c r="AE1056" s="48">
        <v>50</v>
      </c>
      <c r="AF1056" s="48">
        <v>26</v>
      </c>
      <c r="AG1056" s="48">
        <v>9</v>
      </c>
      <c r="AH1056" s="48">
        <v>163</v>
      </c>
    </row>
    <row r="1057" spans="1:34">
      <c r="A1057" s="59" t="s">
        <v>1600</v>
      </c>
      <c r="B1057" s="56" t="s">
        <v>493</v>
      </c>
      <c r="C1057" s="56" t="s">
        <v>224</v>
      </c>
      <c r="D1057" s="54" t="s">
        <v>159</v>
      </c>
      <c r="E1057" s="56">
        <v>0</v>
      </c>
      <c r="F1057" s="56">
        <v>0</v>
      </c>
      <c r="G1057" s="56">
        <v>0</v>
      </c>
      <c r="H1057" s="56">
        <v>0</v>
      </c>
      <c r="I1057" s="56">
        <v>0</v>
      </c>
      <c r="J1057" s="56">
        <v>0</v>
      </c>
      <c r="K1057" s="56">
        <v>0</v>
      </c>
      <c r="L1057" s="48">
        <v>63723</v>
      </c>
      <c r="M1057" s="48">
        <v>32523</v>
      </c>
      <c r="N1057" s="48">
        <v>31200</v>
      </c>
      <c r="O1057" s="68" t="s">
        <v>268</v>
      </c>
      <c r="P1057" s="68" t="s">
        <v>268</v>
      </c>
      <c r="Q1057" s="68" t="s">
        <v>268</v>
      </c>
      <c r="R1057" s="68" t="s">
        <v>268</v>
      </c>
      <c r="S1057" s="68" t="s">
        <v>268</v>
      </c>
      <c r="T1057" s="68" t="s">
        <v>268</v>
      </c>
      <c r="U1057" s="68" t="s">
        <v>268</v>
      </c>
      <c r="X1057" s="69" t="b">
        <v>0</v>
      </c>
      <c r="Y1057" s="48" t="s">
        <v>269</v>
      </c>
      <c r="AE1057" s="48">
        <v>43</v>
      </c>
      <c r="AF1057" s="48">
        <v>21</v>
      </c>
      <c r="AG1057" s="48">
        <v>10</v>
      </c>
      <c r="AH1057" s="48">
        <v>159</v>
      </c>
    </row>
    <row r="1058" spans="1:34">
      <c r="A1058" s="59" t="s">
        <v>1601</v>
      </c>
      <c r="B1058" s="56" t="s">
        <v>493</v>
      </c>
      <c r="C1058" s="56" t="s">
        <v>224</v>
      </c>
      <c r="D1058" s="54" t="s">
        <v>162</v>
      </c>
      <c r="E1058" s="56">
        <v>41</v>
      </c>
      <c r="F1058" s="56">
        <v>45</v>
      </c>
      <c r="G1058" s="56">
        <v>73</v>
      </c>
      <c r="H1058" s="56">
        <v>73</v>
      </c>
      <c r="I1058" s="56">
        <v>19</v>
      </c>
      <c r="J1058" s="56">
        <v>6</v>
      </c>
      <c r="K1058" s="56">
        <v>257</v>
      </c>
      <c r="L1058" s="48">
        <v>63723</v>
      </c>
      <c r="M1058" s="48">
        <v>32523</v>
      </c>
      <c r="N1058" s="48">
        <v>31200</v>
      </c>
      <c r="O1058" s="68">
        <v>131.41025641025641</v>
      </c>
      <c r="P1058" s="68">
        <v>144.23076923076923</v>
      </c>
      <c r="Q1058" s="68">
        <v>233.97435897435901</v>
      </c>
      <c r="R1058" s="68">
        <v>233.97435897435901</v>
      </c>
      <c r="S1058" s="68">
        <v>60.897435897435898</v>
      </c>
      <c r="T1058" s="68">
        <v>19.23076923076923</v>
      </c>
      <c r="U1058" s="68">
        <v>823.71794871794862</v>
      </c>
      <c r="X1058" s="69" t="b">
        <v>0</v>
      </c>
      <c r="Y1058" s="48" t="s">
        <v>269</v>
      </c>
      <c r="AE1058" s="48">
        <v>48</v>
      </c>
      <c r="AF1058" s="48">
        <v>23</v>
      </c>
      <c r="AG1058" s="48">
        <v>14</v>
      </c>
      <c r="AH1058" s="48">
        <v>183</v>
      </c>
    </row>
    <row r="1059" spans="1:34">
      <c r="A1059" s="59" t="s">
        <v>1602</v>
      </c>
      <c r="B1059" s="56" t="s">
        <v>493</v>
      </c>
      <c r="C1059" s="56" t="s">
        <v>224</v>
      </c>
      <c r="D1059" s="54" t="s">
        <v>140</v>
      </c>
      <c r="E1059" s="56">
        <v>5</v>
      </c>
      <c r="F1059" s="56">
        <v>5</v>
      </c>
      <c r="G1059" s="56">
        <v>0</v>
      </c>
      <c r="H1059" s="56">
        <v>0</v>
      </c>
      <c r="I1059" s="56">
        <v>0</v>
      </c>
      <c r="J1059" s="56">
        <v>0</v>
      </c>
      <c r="K1059" s="56">
        <v>10</v>
      </c>
      <c r="L1059" s="48">
        <v>63723</v>
      </c>
      <c r="M1059" s="48">
        <v>32523</v>
      </c>
      <c r="N1059" s="48">
        <v>31200</v>
      </c>
      <c r="O1059" s="68">
        <v>7.8464604616857336</v>
      </c>
      <c r="P1059" s="68">
        <v>7.8464604616857336</v>
      </c>
      <c r="Q1059" s="68" t="s">
        <v>268</v>
      </c>
      <c r="R1059" s="68" t="s">
        <v>268</v>
      </c>
      <c r="S1059" s="68" t="s">
        <v>268</v>
      </c>
      <c r="T1059" s="68" t="s">
        <v>268</v>
      </c>
      <c r="U1059" s="68">
        <v>15.692920923371467</v>
      </c>
      <c r="X1059" s="69" t="b">
        <v>0</v>
      </c>
      <c r="Y1059" s="48" t="s">
        <v>269</v>
      </c>
      <c r="AE1059" s="48">
        <v>159</v>
      </c>
      <c r="AF1059" s="48">
        <v>82</v>
      </c>
      <c r="AG1059" s="48">
        <v>30</v>
      </c>
      <c r="AH1059" s="48">
        <v>589</v>
      </c>
    </row>
    <row r="1060" spans="1:34">
      <c r="A1060" s="59" t="s">
        <v>1603</v>
      </c>
      <c r="B1060" s="56" t="s">
        <v>493</v>
      </c>
      <c r="C1060" s="56" t="s">
        <v>224</v>
      </c>
      <c r="D1060" s="54" t="s">
        <v>144</v>
      </c>
      <c r="E1060" s="56">
        <v>5</v>
      </c>
      <c r="F1060" s="56">
        <v>8</v>
      </c>
      <c r="G1060" s="56">
        <v>17</v>
      </c>
      <c r="H1060" s="56">
        <v>12</v>
      </c>
      <c r="I1060" s="56">
        <v>10</v>
      </c>
      <c r="J1060" s="56">
        <v>5</v>
      </c>
      <c r="K1060" s="56">
        <v>57</v>
      </c>
      <c r="L1060" s="48">
        <v>63723</v>
      </c>
      <c r="M1060" s="48">
        <v>32523</v>
      </c>
      <c r="N1060" s="48">
        <v>31200</v>
      </c>
      <c r="O1060" s="68">
        <v>15.373735510254281</v>
      </c>
      <c r="P1060" s="68">
        <v>24.597976816406849</v>
      </c>
      <c r="Q1060" s="68">
        <v>52.270700734864555</v>
      </c>
      <c r="R1060" s="68">
        <v>36.896965224610277</v>
      </c>
      <c r="S1060" s="68">
        <v>30.747471020508563</v>
      </c>
      <c r="T1060" s="68">
        <v>15.373735510254281</v>
      </c>
      <c r="U1060" s="68">
        <v>175.26058481689881</v>
      </c>
      <c r="X1060" s="69" t="b">
        <v>0</v>
      </c>
      <c r="Y1060" s="48" t="s">
        <v>269</v>
      </c>
      <c r="AE1060" s="48">
        <v>72</v>
      </c>
      <c r="AF1060" s="48">
        <v>44</v>
      </c>
      <c r="AG1060" s="48">
        <v>21</v>
      </c>
      <c r="AH1060" s="48">
        <v>259</v>
      </c>
    </row>
    <row r="1061" spans="1:34">
      <c r="A1061" s="59" t="s">
        <v>1604</v>
      </c>
      <c r="B1061" s="56" t="s">
        <v>493</v>
      </c>
      <c r="C1061" s="56" t="s">
        <v>227</v>
      </c>
      <c r="D1061" s="54" t="s">
        <v>198</v>
      </c>
      <c r="E1061" s="56">
        <v>5</v>
      </c>
      <c r="F1061" s="56">
        <v>0</v>
      </c>
      <c r="G1061" s="56">
        <v>0</v>
      </c>
      <c r="H1061" s="56">
        <v>0</v>
      </c>
      <c r="I1061" s="56">
        <v>0</v>
      </c>
      <c r="J1061" s="56">
        <v>0</v>
      </c>
      <c r="K1061" s="56">
        <v>5</v>
      </c>
      <c r="L1061" s="48">
        <v>30975</v>
      </c>
      <c r="M1061" s="48">
        <v>15651</v>
      </c>
      <c r="N1061" s="48">
        <v>15324</v>
      </c>
      <c r="O1061" s="68">
        <v>16.142050040355127</v>
      </c>
      <c r="P1061" s="68" t="s">
        <v>268</v>
      </c>
      <c r="Q1061" s="68" t="s">
        <v>268</v>
      </c>
      <c r="R1061" s="68" t="s">
        <v>268</v>
      </c>
      <c r="S1061" s="68" t="s">
        <v>268</v>
      </c>
      <c r="T1061" s="68" t="s">
        <v>268</v>
      </c>
      <c r="U1061" s="68">
        <v>16.142050040355127</v>
      </c>
      <c r="X1061" s="69" t="b">
        <v>0</v>
      </c>
      <c r="Y1061" s="48" t="s">
        <v>269</v>
      </c>
      <c r="AE1061" s="48">
        <v>31</v>
      </c>
      <c r="AF1061" s="48">
        <v>21</v>
      </c>
      <c r="AG1061" s="48">
        <v>8</v>
      </c>
      <c r="AH1061" s="48">
        <v>132</v>
      </c>
    </row>
    <row r="1062" spans="1:34">
      <c r="A1062" s="59" t="s">
        <v>1605</v>
      </c>
      <c r="B1062" s="56" t="s">
        <v>493</v>
      </c>
      <c r="C1062" s="56" t="s">
        <v>227</v>
      </c>
      <c r="D1062" s="54" t="s">
        <v>52</v>
      </c>
      <c r="E1062" s="56">
        <v>32</v>
      </c>
      <c r="F1062" s="56">
        <v>13</v>
      </c>
      <c r="G1062" s="56">
        <v>48</v>
      </c>
      <c r="H1062" s="56">
        <v>53</v>
      </c>
      <c r="I1062" s="56">
        <v>28</v>
      </c>
      <c r="J1062" s="56">
        <v>15</v>
      </c>
      <c r="K1062" s="56">
        <v>189</v>
      </c>
      <c r="L1062" s="48">
        <v>30975</v>
      </c>
      <c r="M1062" s="48">
        <v>15651</v>
      </c>
      <c r="N1062" s="48">
        <v>15324</v>
      </c>
      <c r="O1062" s="68">
        <v>204.45977892786402</v>
      </c>
      <c r="P1062" s="68">
        <v>83.061785189444763</v>
      </c>
      <c r="Q1062" s="68">
        <v>306.68966839179603</v>
      </c>
      <c r="R1062" s="68">
        <v>338.63650884927478</v>
      </c>
      <c r="S1062" s="68">
        <v>178.90230656188103</v>
      </c>
      <c r="T1062" s="68">
        <v>95.840521372436271</v>
      </c>
      <c r="U1062" s="68">
        <v>1207.590569292697</v>
      </c>
      <c r="X1062" s="69" t="b">
        <v>0</v>
      </c>
      <c r="Y1062" s="48" t="s">
        <v>269</v>
      </c>
      <c r="AE1062" s="48">
        <v>42</v>
      </c>
      <c r="AF1062" s="48">
        <v>26</v>
      </c>
      <c r="AG1062" s="48">
        <v>17</v>
      </c>
      <c r="AH1062" s="48">
        <v>202</v>
      </c>
    </row>
    <row r="1063" spans="1:34">
      <c r="A1063" s="59" t="s">
        <v>1606</v>
      </c>
      <c r="B1063" s="56" t="s">
        <v>493</v>
      </c>
      <c r="C1063" s="56" t="s">
        <v>227</v>
      </c>
      <c r="D1063" s="54" t="s">
        <v>58</v>
      </c>
      <c r="E1063" s="56">
        <v>0</v>
      </c>
      <c r="F1063" s="56">
        <v>0</v>
      </c>
      <c r="G1063" s="56">
        <v>0</v>
      </c>
      <c r="H1063" s="56">
        <v>10</v>
      </c>
      <c r="I1063" s="56">
        <v>0</v>
      </c>
      <c r="J1063" s="56">
        <v>0</v>
      </c>
      <c r="K1063" s="56">
        <v>10</v>
      </c>
      <c r="L1063" s="48">
        <v>30975</v>
      </c>
      <c r="M1063" s="48">
        <v>15651</v>
      </c>
      <c r="N1063" s="48">
        <v>15324</v>
      </c>
      <c r="O1063" s="68" t="s">
        <v>268</v>
      </c>
      <c r="P1063" s="68" t="s">
        <v>268</v>
      </c>
      <c r="Q1063" s="68" t="s">
        <v>268</v>
      </c>
      <c r="R1063" s="68">
        <v>32.284100080710253</v>
      </c>
      <c r="S1063" s="68" t="s">
        <v>268</v>
      </c>
      <c r="T1063" s="68" t="s">
        <v>268</v>
      </c>
      <c r="U1063" s="68">
        <v>32.284100080710253</v>
      </c>
      <c r="X1063" s="69" t="b">
        <v>0</v>
      </c>
      <c r="Y1063" s="48" t="s">
        <v>269</v>
      </c>
      <c r="AE1063" s="48">
        <v>31</v>
      </c>
      <c r="AF1063" s="48">
        <v>14</v>
      </c>
      <c r="AG1063" s="48">
        <v>14</v>
      </c>
      <c r="AH1063" s="48">
        <v>111</v>
      </c>
    </row>
    <row r="1064" spans="1:34">
      <c r="A1064" s="59" t="s">
        <v>1607</v>
      </c>
      <c r="B1064" s="56" t="s">
        <v>493</v>
      </c>
      <c r="C1064" s="56" t="s">
        <v>227</v>
      </c>
      <c r="D1064" s="54" t="s">
        <v>67</v>
      </c>
      <c r="E1064" s="56">
        <v>0</v>
      </c>
      <c r="F1064" s="56">
        <v>0</v>
      </c>
      <c r="G1064" s="56">
        <v>0</v>
      </c>
      <c r="H1064" s="56">
        <v>0</v>
      </c>
      <c r="I1064" s="56">
        <v>0</v>
      </c>
      <c r="J1064" s="56">
        <v>0</v>
      </c>
      <c r="K1064" s="56">
        <v>0</v>
      </c>
      <c r="L1064" s="48">
        <v>30975</v>
      </c>
      <c r="M1064" s="48">
        <v>15651</v>
      </c>
      <c r="N1064" s="48">
        <v>15324</v>
      </c>
      <c r="O1064" s="68" t="s">
        <v>268</v>
      </c>
      <c r="P1064" s="68" t="s">
        <v>268</v>
      </c>
      <c r="Q1064" s="68" t="s">
        <v>268</v>
      </c>
      <c r="R1064" s="68" t="s">
        <v>268</v>
      </c>
      <c r="S1064" s="68" t="s">
        <v>268</v>
      </c>
      <c r="T1064" s="68" t="s">
        <v>268</v>
      </c>
      <c r="U1064" s="68" t="s">
        <v>268</v>
      </c>
      <c r="X1064" s="69" t="b">
        <v>0</v>
      </c>
      <c r="Y1064" s="48" t="s">
        <v>269</v>
      </c>
      <c r="AE1064" s="48">
        <v>26</v>
      </c>
      <c r="AF1064" s="48">
        <v>11</v>
      </c>
      <c r="AG1064" s="48">
        <v>6</v>
      </c>
      <c r="AH1064" s="48">
        <v>76</v>
      </c>
    </row>
    <row r="1065" spans="1:34">
      <c r="A1065" s="59" t="s">
        <v>1608</v>
      </c>
      <c r="B1065" s="56" t="s">
        <v>493</v>
      </c>
      <c r="C1065" s="56" t="s">
        <v>227</v>
      </c>
      <c r="D1065" s="54" t="s">
        <v>62</v>
      </c>
      <c r="E1065" s="56">
        <v>15</v>
      </c>
      <c r="F1065" s="56">
        <v>15</v>
      </c>
      <c r="G1065" s="56">
        <v>38</v>
      </c>
      <c r="H1065" s="56">
        <v>31</v>
      </c>
      <c r="I1065" s="56">
        <v>19</v>
      </c>
      <c r="J1065" s="56">
        <v>13</v>
      </c>
      <c r="K1065" s="56">
        <v>131</v>
      </c>
      <c r="L1065" s="48">
        <v>30975</v>
      </c>
      <c r="M1065" s="48">
        <v>15651</v>
      </c>
      <c r="N1065" s="48">
        <v>15324</v>
      </c>
      <c r="O1065" s="68">
        <v>48.426150121065376</v>
      </c>
      <c r="P1065" s="68">
        <v>48.426150121065376</v>
      </c>
      <c r="Q1065" s="68">
        <v>122.67958030669895</v>
      </c>
      <c r="R1065" s="68">
        <v>100.08071025020178</v>
      </c>
      <c r="S1065" s="68">
        <v>61.339790153349476</v>
      </c>
      <c r="T1065" s="68">
        <v>41.969330104923323</v>
      </c>
      <c r="U1065" s="68">
        <v>422.92171105730426</v>
      </c>
      <c r="X1065" s="69" t="b">
        <v>0</v>
      </c>
      <c r="Y1065" s="48" t="s">
        <v>269</v>
      </c>
      <c r="AE1065" s="48">
        <v>48</v>
      </c>
      <c r="AF1065" s="48">
        <v>30</v>
      </c>
      <c r="AG1065" s="48">
        <v>14</v>
      </c>
      <c r="AH1065" s="48">
        <v>181</v>
      </c>
    </row>
    <row r="1066" spans="1:34">
      <c r="A1066" s="59" t="s">
        <v>1609</v>
      </c>
      <c r="B1066" s="56" t="s">
        <v>493</v>
      </c>
      <c r="C1066" s="56" t="s">
        <v>227</v>
      </c>
      <c r="D1066" s="54" t="s">
        <v>272</v>
      </c>
      <c r="E1066" s="56">
        <v>0</v>
      </c>
      <c r="F1066" s="56">
        <v>0</v>
      </c>
      <c r="G1066" s="56">
        <v>6</v>
      </c>
      <c r="H1066" s="56">
        <v>5</v>
      </c>
      <c r="I1066" s="56">
        <v>5</v>
      </c>
      <c r="J1066" s="56">
        <v>0</v>
      </c>
      <c r="K1066" s="56">
        <v>16</v>
      </c>
      <c r="L1066" s="48">
        <v>30975</v>
      </c>
      <c r="M1066" s="48">
        <v>15651</v>
      </c>
      <c r="N1066" s="48">
        <v>15324</v>
      </c>
      <c r="O1066" s="68" t="s">
        <v>268</v>
      </c>
      <c r="P1066" s="68" t="s">
        <v>268</v>
      </c>
      <c r="Q1066" s="68">
        <v>19.37046004842615</v>
      </c>
      <c r="R1066" s="68">
        <v>16.142050040355127</v>
      </c>
      <c r="S1066" s="68">
        <v>16.142050040355127</v>
      </c>
      <c r="T1066" s="68" t="s">
        <v>268</v>
      </c>
      <c r="U1066" s="68">
        <v>51.654560129136399</v>
      </c>
      <c r="X1066" s="69" t="b">
        <v>0</v>
      </c>
      <c r="Y1066" s="48" t="s">
        <v>269</v>
      </c>
      <c r="AE1066" s="48">
        <v>128</v>
      </c>
      <c r="AF1066" s="48">
        <v>67</v>
      </c>
      <c r="AG1066" s="48">
        <v>36</v>
      </c>
      <c r="AH1066" s="48">
        <v>433</v>
      </c>
    </row>
    <row r="1067" spans="1:34">
      <c r="A1067" s="59" t="s">
        <v>1610</v>
      </c>
      <c r="B1067" s="56" t="s">
        <v>493</v>
      </c>
      <c r="C1067" s="56" t="s">
        <v>227</v>
      </c>
      <c r="D1067" s="54" t="s">
        <v>277</v>
      </c>
      <c r="E1067" s="56">
        <v>0</v>
      </c>
      <c r="F1067" s="56">
        <v>5</v>
      </c>
      <c r="G1067" s="56">
        <v>0</v>
      </c>
      <c r="H1067" s="56">
        <v>0</v>
      </c>
      <c r="I1067" s="56">
        <v>0</v>
      </c>
      <c r="J1067" s="56">
        <v>0</v>
      </c>
      <c r="K1067" s="56">
        <v>5</v>
      </c>
      <c r="L1067" s="48">
        <v>30975</v>
      </c>
      <c r="M1067" s="48">
        <v>15651</v>
      </c>
      <c r="N1067" s="48">
        <v>15324</v>
      </c>
      <c r="O1067" s="68" t="s">
        <v>268</v>
      </c>
      <c r="P1067" s="68">
        <v>16.142050040355127</v>
      </c>
      <c r="Q1067" s="68" t="s">
        <v>268</v>
      </c>
      <c r="R1067" s="68" t="s">
        <v>268</v>
      </c>
      <c r="S1067" s="68" t="s">
        <v>268</v>
      </c>
      <c r="T1067" s="68" t="s">
        <v>268</v>
      </c>
      <c r="U1067" s="68">
        <v>16.142050040355127</v>
      </c>
      <c r="X1067" s="69" t="b">
        <v>0</v>
      </c>
      <c r="Y1067" s="48" t="s">
        <v>269</v>
      </c>
      <c r="AE1067" s="48">
        <v>27</v>
      </c>
      <c r="AF1067" s="48">
        <v>18</v>
      </c>
      <c r="AG1067" s="48">
        <v>10</v>
      </c>
      <c r="AH1067" s="48">
        <v>119</v>
      </c>
    </row>
    <row r="1068" spans="1:34">
      <c r="A1068" s="59" t="s">
        <v>1611</v>
      </c>
      <c r="B1068" s="56" t="s">
        <v>493</v>
      </c>
      <c r="C1068" s="56" t="s">
        <v>227</v>
      </c>
      <c r="D1068" s="54" t="s">
        <v>199</v>
      </c>
      <c r="E1068" s="56">
        <v>0</v>
      </c>
      <c r="F1068" s="56">
        <v>0</v>
      </c>
      <c r="G1068" s="56">
        <v>7</v>
      </c>
      <c r="H1068" s="56">
        <v>5</v>
      </c>
      <c r="I1068" s="56">
        <v>5</v>
      </c>
      <c r="J1068" s="56">
        <v>0</v>
      </c>
      <c r="K1068" s="56">
        <v>17</v>
      </c>
      <c r="L1068" s="48">
        <v>30975</v>
      </c>
      <c r="M1068" s="48">
        <v>15651</v>
      </c>
      <c r="N1068" s="48">
        <v>15324</v>
      </c>
      <c r="O1068" s="68" t="s">
        <v>268</v>
      </c>
      <c r="P1068" s="68" t="s">
        <v>268</v>
      </c>
      <c r="Q1068" s="68">
        <v>22.598870056497177</v>
      </c>
      <c r="R1068" s="68">
        <v>16.142050040355127</v>
      </c>
      <c r="S1068" s="68">
        <v>16.142050040355127</v>
      </c>
      <c r="T1068" s="68" t="s">
        <v>268</v>
      </c>
      <c r="U1068" s="68">
        <v>54.88297013720743</v>
      </c>
      <c r="X1068" s="69" t="b">
        <v>0</v>
      </c>
      <c r="Y1068" s="48" t="s">
        <v>269</v>
      </c>
      <c r="AE1068" s="48">
        <v>19</v>
      </c>
      <c r="AF1068" s="48">
        <v>16</v>
      </c>
      <c r="AG1068" s="48">
        <v>12</v>
      </c>
      <c r="AH1068" s="48">
        <v>105</v>
      </c>
    </row>
    <row r="1069" spans="1:34">
      <c r="A1069" s="59" t="s">
        <v>1612</v>
      </c>
      <c r="B1069" s="56" t="s">
        <v>493</v>
      </c>
      <c r="C1069" s="56" t="s">
        <v>227</v>
      </c>
      <c r="D1069" s="54" t="s">
        <v>149</v>
      </c>
      <c r="E1069" s="56">
        <v>0</v>
      </c>
      <c r="F1069" s="56">
        <v>0</v>
      </c>
      <c r="G1069" s="56">
        <v>0</v>
      </c>
      <c r="H1069" s="56">
        <v>0</v>
      </c>
      <c r="I1069" s="56">
        <v>0</v>
      </c>
      <c r="J1069" s="56">
        <v>0</v>
      </c>
      <c r="K1069" s="56">
        <v>0</v>
      </c>
      <c r="L1069" s="48">
        <v>30975</v>
      </c>
      <c r="M1069" s="48">
        <v>15651</v>
      </c>
      <c r="N1069" s="48">
        <v>15324</v>
      </c>
      <c r="O1069" s="68" t="s">
        <v>268</v>
      </c>
      <c r="P1069" s="68" t="s">
        <v>268</v>
      </c>
      <c r="Q1069" s="68" t="s">
        <v>268</v>
      </c>
      <c r="R1069" s="68" t="s">
        <v>268</v>
      </c>
      <c r="S1069" s="68" t="s">
        <v>268</v>
      </c>
      <c r="T1069" s="68" t="s">
        <v>268</v>
      </c>
      <c r="U1069" s="68" t="s">
        <v>268</v>
      </c>
      <c r="X1069" s="69" t="b">
        <v>0</v>
      </c>
      <c r="Y1069" s="48" t="s">
        <v>269</v>
      </c>
      <c r="AE1069" s="48">
        <v>25</v>
      </c>
      <c r="AF1069" s="48">
        <v>19</v>
      </c>
      <c r="AG1069" s="48">
        <v>13</v>
      </c>
      <c r="AH1069" s="48">
        <v>120</v>
      </c>
    </row>
    <row r="1070" spans="1:34">
      <c r="A1070" s="59" t="s">
        <v>1613</v>
      </c>
      <c r="B1070" s="56" t="s">
        <v>493</v>
      </c>
      <c r="C1070" s="56" t="s">
        <v>227</v>
      </c>
      <c r="D1070" s="54" t="s">
        <v>93</v>
      </c>
      <c r="E1070" s="56">
        <v>0</v>
      </c>
      <c r="F1070" s="56">
        <v>0</v>
      </c>
      <c r="G1070" s="56">
        <v>0</v>
      </c>
      <c r="H1070" s="56">
        <v>0</v>
      </c>
      <c r="I1070" s="56">
        <v>0</v>
      </c>
      <c r="J1070" s="56">
        <v>0</v>
      </c>
      <c r="K1070" s="56">
        <v>0</v>
      </c>
      <c r="L1070" s="48">
        <v>30975</v>
      </c>
      <c r="M1070" s="48">
        <v>15651</v>
      </c>
      <c r="N1070" s="48">
        <v>15324</v>
      </c>
      <c r="O1070" s="68" t="s">
        <v>268</v>
      </c>
      <c r="P1070" s="68" t="s">
        <v>268</v>
      </c>
      <c r="Q1070" s="68" t="s">
        <v>268</v>
      </c>
      <c r="R1070" s="68" t="s">
        <v>268</v>
      </c>
      <c r="S1070" s="68" t="s">
        <v>268</v>
      </c>
      <c r="T1070" s="68" t="s">
        <v>268</v>
      </c>
      <c r="U1070" s="68" t="s">
        <v>268</v>
      </c>
      <c r="X1070" s="69" t="b">
        <v>0</v>
      </c>
      <c r="Y1070" s="48" t="s">
        <v>269</v>
      </c>
      <c r="AE1070" s="48">
        <v>36</v>
      </c>
      <c r="AF1070" s="48">
        <v>12</v>
      </c>
      <c r="AG1070" s="48">
        <v>10</v>
      </c>
      <c r="AH1070" s="48">
        <v>120</v>
      </c>
    </row>
    <row r="1071" spans="1:34">
      <c r="A1071" s="59" t="s">
        <v>1614</v>
      </c>
      <c r="B1071" s="56" t="s">
        <v>493</v>
      </c>
      <c r="C1071" s="56" t="s">
        <v>227</v>
      </c>
      <c r="D1071" s="54" t="s">
        <v>152</v>
      </c>
      <c r="E1071" s="56">
        <v>0</v>
      </c>
      <c r="F1071" s="56">
        <v>0</v>
      </c>
      <c r="G1071" s="56">
        <v>0</v>
      </c>
      <c r="H1071" s="56">
        <v>0</v>
      </c>
      <c r="I1071" s="56">
        <v>0</v>
      </c>
      <c r="J1071" s="56">
        <v>0</v>
      </c>
      <c r="K1071" s="56">
        <v>0</v>
      </c>
      <c r="L1071" s="48">
        <v>30975</v>
      </c>
      <c r="M1071" s="48">
        <v>15651</v>
      </c>
      <c r="N1071" s="48">
        <v>15324</v>
      </c>
      <c r="O1071" s="68" t="s">
        <v>268</v>
      </c>
      <c r="P1071" s="68" t="s">
        <v>268</v>
      </c>
      <c r="Q1071" s="68" t="s">
        <v>268</v>
      </c>
      <c r="R1071" s="68" t="s">
        <v>268</v>
      </c>
      <c r="S1071" s="68" t="s">
        <v>268</v>
      </c>
      <c r="T1071" s="68" t="s">
        <v>268</v>
      </c>
      <c r="U1071" s="68" t="s">
        <v>268</v>
      </c>
      <c r="X1071" s="69" t="b">
        <v>0</v>
      </c>
      <c r="Y1071" s="48" t="s">
        <v>269</v>
      </c>
      <c r="AE1071" s="48">
        <v>59</v>
      </c>
      <c r="AF1071" s="48">
        <v>24</v>
      </c>
      <c r="AG1071" s="48">
        <v>10</v>
      </c>
      <c r="AH1071" s="48">
        <v>195</v>
      </c>
    </row>
    <row r="1072" spans="1:34">
      <c r="A1072" s="59" t="s">
        <v>1615</v>
      </c>
      <c r="B1072" s="56" t="s">
        <v>493</v>
      </c>
      <c r="C1072" s="56" t="s">
        <v>227</v>
      </c>
      <c r="D1072" s="54" t="s">
        <v>153</v>
      </c>
      <c r="E1072" s="56">
        <v>0</v>
      </c>
      <c r="F1072" s="56">
        <v>0</v>
      </c>
      <c r="G1072" s="56">
        <v>5</v>
      </c>
      <c r="H1072" s="56">
        <v>0</v>
      </c>
      <c r="I1072" s="56">
        <v>0</v>
      </c>
      <c r="J1072" s="56">
        <v>0</v>
      </c>
      <c r="K1072" s="56">
        <v>5</v>
      </c>
      <c r="L1072" s="48">
        <v>30975</v>
      </c>
      <c r="M1072" s="48">
        <v>15651</v>
      </c>
      <c r="N1072" s="48">
        <v>15324</v>
      </c>
      <c r="O1072" s="68" t="s">
        <v>268</v>
      </c>
      <c r="P1072" s="68" t="s">
        <v>268</v>
      </c>
      <c r="Q1072" s="68">
        <v>16.142050040355127</v>
      </c>
      <c r="R1072" s="68" t="s">
        <v>268</v>
      </c>
      <c r="S1072" s="68" t="s">
        <v>268</v>
      </c>
      <c r="T1072" s="68" t="s">
        <v>268</v>
      </c>
      <c r="U1072" s="68">
        <v>16.142050040355127</v>
      </c>
      <c r="X1072" s="69" t="b">
        <v>0</v>
      </c>
      <c r="Y1072" s="48" t="s">
        <v>269</v>
      </c>
      <c r="AE1072" s="48">
        <v>18</v>
      </c>
      <c r="AF1072" s="48">
        <v>5</v>
      </c>
      <c r="AG1072" s="48">
        <v>3</v>
      </c>
      <c r="AH1072" s="48">
        <v>57</v>
      </c>
    </row>
    <row r="1073" spans="1:34">
      <c r="A1073" s="59" t="s">
        <v>1616</v>
      </c>
      <c r="B1073" s="56" t="s">
        <v>493</v>
      </c>
      <c r="C1073" s="56" t="s">
        <v>227</v>
      </c>
      <c r="D1073" s="54" t="s">
        <v>97</v>
      </c>
      <c r="E1073" s="56">
        <v>5</v>
      </c>
      <c r="F1073" s="56">
        <v>0</v>
      </c>
      <c r="G1073" s="56">
        <v>7</v>
      </c>
      <c r="H1073" s="56">
        <v>7</v>
      </c>
      <c r="I1073" s="56">
        <v>5</v>
      </c>
      <c r="J1073" s="56">
        <v>0</v>
      </c>
      <c r="K1073" s="56">
        <v>24</v>
      </c>
      <c r="L1073" s="48">
        <v>30975</v>
      </c>
      <c r="M1073" s="48">
        <v>15651</v>
      </c>
      <c r="N1073" s="48">
        <v>15324</v>
      </c>
      <c r="O1073" s="68">
        <v>16.142050040355127</v>
      </c>
      <c r="P1073" s="68" t="s">
        <v>268</v>
      </c>
      <c r="Q1073" s="68">
        <v>22.598870056497177</v>
      </c>
      <c r="R1073" s="68">
        <v>22.598870056497177</v>
      </c>
      <c r="S1073" s="68">
        <v>16.142050040355127</v>
      </c>
      <c r="T1073" s="68" t="s">
        <v>268</v>
      </c>
      <c r="U1073" s="68">
        <v>77.481840193704599</v>
      </c>
      <c r="X1073" s="69" t="b">
        <v>0</v>
      </c>
      <c r="Y1073" s="48" t="s">
        <v>269</v>
      </c>
      <c r="AE1073" s="48">
        <v>50</v>
      </c>
      <c r="AF1073" s="48">
        <v>24</v>
      </c>
      <c r="AG1073" s="48">
        <v>12</v>
      </c>
      <c r="AH1073" s="48">
        <v>182</v>
      </c>
    </row>
    <row r="1074" spans="1:34">
      <c r="A1074" s="59" t="s">
        <v>1617</v>
      </c>
      <c r="B1074" s="56" t="s">
        <v>493</v>
      </c>
      <c r="C1074" s="56" t="s">
        <v>227</v>
      </c>
      <c r="D1074" s="54" t="s">
        <v>285</v>
      </c>
      <c r="E1074" s="56">
        <v>0</v>
      </c>
      <c r="F1074" s="56">
        <v>0</v>
      </c>
      <c r="G1074" s="56">
        <v>5</v>
      </c>
      <c r="H1074" s="56">
        <v>5</v>
      </c>
      <c r="I1074" s="56">
        <v>0</v>
      </c>
      <c r="J1074" s="56">
        <v>0</v>
      </c>
      <c r="K1074" s="56">
        <v>10</v>
      </c>
      <c r="L1074" s="48">
        <v>30975</v>
      </c>
      <c r="M1074" s="48">
        <v>15651</v>
      </c>
      <c r="N1074" s="48">
        <v>15324</v>
      </c>
      <c r="O1074" s="68" t="s">
        <v>268</v>
      </c>
      <c r="P1074" s="68" t="s">
        <v>268</v>
      </c>
      <c r="Q1074" s="68">
        <v>16.142050040355127</v>
      </c>
      <c r="R1074" s="68">
        <v>16.142050040355127</v>
      </c>
      <c r="S1074" s="68" t="s">
        <v>268</v>
      </c>
      <c r="T1074" s="68" t="s">
        <v>268</v>
      </c>
      <c r="U1074" s="68">
        <v>32.284100080710253</v>
      </c>
      <c r="X1074" s="69" t="b">
        <v>0</v>
      </c>
      <c r="Y1074" s="48" t="s">
        <v>269</v>
      </c>
      <c r="AE1074" s="48">
        <v>58</v>
      </c>
      <c r="AF1074" s="48">
        <v>46</v>
      </c>
      <c r="AG1074" s="48">
        <v>27</v>
      </c>
      <c r="AH1074" s="48">
        <v>259</v>
      </c>
    </row>
    <row r="1075" spans="1:34">
      <c r="A1075" s="59" t="s">
        <v>1618</v>
      </c>
      <c r="B1075" s="56" t="s">
        <v>493</v>
      </c>
      <c r="C1075" s="56" t="s">
        <v>227</v>
      </c>
      <c r="D1075" s="54" t="s">
        <v>287</v>
      </c>
      <c r="E1075" s="56">
        <v>6</v>
      </c>
      <c r="F1075" s="56">
        <v>0</v>
      </c>
      <c r="G1075" s="56">
        <v>9</v>
      </c>
      <c r="H1075" s="56">
        <v>12</v>
      </c>
      <c r="I1075" s="56">
        <v>5</v>
      </c>
      <c r="J1075" s="56">
        <v>0</v>
      </c>
      <c r="K1075" s="56">
        <v>32</v>
      </c>
      <c r="L1075" s="48">
        <v>30975</v>
      </c>
      <c r="M1075" s="48">
        <v>15651</v>
      </c>
      <c r="N1075" s="48">
        <v>15324</v>
      </c>
      <c r="O1075" s="68">
        <v>19.37046004842615</v>
      </c>
      <c r="P1075" s="68" t="s">
        <v>268</v>
      </c>
      <c r="Q1075" s="68">
        <v>29.055690072639226</v>
      </c>
      <c r="R1075" s="68">
        <v>38.7409200968523</v>
      </c>
      <c r="S1075" s="68">
        <v>16.142050040355127</v>
      </c>
      <c r="T1075" s="68" t="s">
        <v>268</v>
      </c>
      <c r="U1075" s="68">
        <v>103.3091202582728</v>
      </c>
      <c r="X1075" s="69" t="b">
        <v>0</v>
      </c>
      <c r="Y1075" s="48" t="s">
        <v>269</v>
      </c>
      <c r="AE1075" s="48">
        <v>23</v>
      </c>
      <c r="AF1075" s="48">
        <v>16</v>
      </c>
      <c r="AG1075" s="48">
        <v>8</v>
      </c>
      <c r="AH1075" s="48">
        <v>94</v>
      </c>
    </row>
    <row r="1076" spans="1:34">
      <c r="A1076" s="59" t="s">
        <v>1619</v>
      </c>
      <c r="B1076" s="56" t="s">
        <v>493</v>
      </c>
      <c r="C1076" s="56" t="s">
        <v>227</v>
      </c>
      <c r="D1076" s="54" t="s">
        <v>126</v>
      </c>
      <c r="E1076" s="56">
        <v>0</v>
      </c>
      <c r="F1076" s="56">
        <v>0</v>
      </c>
      <c r="G1076" s="56">
        <v>0</v>
      </c>
      <c r="H1076" s="56">
        <v>0</v>
      </c>
      <c r="I1076" s="56">
        <v>0</v>
      </c>
      <c r="J1076" s="56">
        <v>0</v>
      </c>
      <c r="K1076" s="56">
        <v>0</v>
      </c>
      <c r="L1076" s="48">
        <v>30975</v>
      </c>
      <c r="M1076" s="48">
        <v>15651</v>
      </c>
      <c r="N1076" s="48">
        <v>15324</v>
      </c>
      <c r="O1076" s="68" t="s">
        <v>268</v>
      </c>
      <c r="P1076" s="68" t="s">
        <v>268</v>
      </c>
      <c r="Q1076" s="68" t="s">
        <v>268</v>
      </c>
      <c r="R1076" s="68" t="s">
        <v>268</v>
      </c>
      <c r="S1076" s="68" t="s">
        <v>268</v>
      </c>
      <c r="T1076" s="68" t="s">
        <v>268</v>
      </c>
      <c r="U1076" s="68" t="s">
        <v>268</v>
      </c>
      <c r="X1076" s="69" t="b">
        <v>0</v>
      </c>
      <c r="Y1076" s="48" t="s">
        <v>269</v>
      </c>
      <c r="AE1076" s="48">
        <v>74</v>
      </c>
      <c r="AF1076" s="48">
        <v>40</v>
      </c>
      <c r="AG1076" s="48">
        <v>29</v>
      </c>
      <c r="AH1076" s="48">
        <v>312</v>
      </c>
    </row>
    <row r="1077" spans="1:34">
      <c r="A1077" s="59" t="s">
        <v>1620</v>
      </c>
      <c r="B1077" s="56" t="s">
        <v>493</v>
      </c>
      <c r="C1077" s="56" t="s">
        <v>227</v>
      </c>
      <c r="D1077" s="54" t="s">
        <v>130</v>
      </c>
      <c r="E1077" s="56">
        <v>0</v>
      </c>
      <c r="F1077" s="56">
        <v>0</v>
      </c>
      <c r="G1077" s="56">
        <v>5</v>
      </c>
      <c r="H1077" s="56">
        <v>6</v>
      </c>
      <c r="I1077" s="56">
        <v>5</v>
      </c>
      <c r="J1077" s="56">
        <v>0</v>
      </c>
      <c r="K1077" s="56">
        <v>16</v>
      </c>
      <c r="L1077" s="48">
        <v>30975</v>
      </c>
      <c r="M1077" s="48">
        <v>15651</v>
      </c>
      <c r="N1077" s="48">
        <v>15324</v>
      </c>
      <c r="O1077" s="68" t="s">
        <v>268</v>
      </c>
      <c r="P1077" s="68" t="s">
        <v>268</v>
      </c>
      <c r="Q1077" s="68">
        <v>31.946840457478757</v>
      </c>
      <c r="R1077" s="68">
        <v>38.336208548974504</v>
      </c>
      <c r="S1077" s="68">
        <v>31.946840457478757</v>
      </c>
      <c r="T1077" s="68" t="s">
        <v>268</v>
      </c>
      <c r="U1077" s="68">
        <v>102.22988946393201</v>
      </c>
      <c r="X1077" s="69" t="b">
        <v>0</v>
      </c>
      <c r="Y1077" s="48" t="s">
        <v>269</v>
      </c>
      <c r="AE1077" s="48">
        <v>55</v>
      </c>
      <c r="AF1077" s="48">
        <v>23</v>
      </c>
      <c r="AG1077" s="48">
        <v>14</v>
      </c>
      <c r="AH1077" s="48">
        <v>190</v>
      </c>
    </row>
    <row r="1078" spans="1:34">
      <c r="A1078" s="59" t="s">
        <v>1621</v>
      </c>
      <c r="B1078" s="56" t="s">
        <v>493</v>
      </c>
      <c r="C1078" s="56" t="s">
        <v>227</v>
      </c>
      <c r="D1078" s="54" t="s">
        <v>159</v>
      </c>
      <c r="E1078" s="56">
        <v>0</v>
      </c>
      <c r="F1078" s="56">
        <v>0</v>
      </c>
      <c r="G1078" s="56">
        <v>0</v>
      </c>
      <c r="H1078" s="56">
        <v>0</v>
      </c>
      <c r="I1078" s="56">
        <v>0</v>
      </c>
      <c r="J1078" s="56">
        <v>0</v>
      </c>
      <c r="K1078" s="56">
        <v>0</v>
      </c>
      <c r="L1078" s="48">
        <v>30975</v>
      </c>
      <c r="M1078" s="48">
        <v>15651</v>
      </c>
      <c r="N1078" s="48">
        <v>15324</v>
      </c>
      <c r="O1078" s="68" t="s">
        <v>268</v>
      </c>
      <c r="P1078" s="68" t="s">
        <v>268</v>
      </c>
      <c r="Q1078" s="68" t="s">
        <v>268</v>
      </c>
      <c r="R1078" s="68" t="s">
        <v>268</v>
      </c>
      <c r="S1078" s="68" t="s">
        <v>268</v>
      </c>
      <c r="T1078" s="68" t="s">
        <v>268</v>
      </c>
      <c r="U1078" s="68" t="s">
        <v>268</v>
      </c>
      <c r="X1078" s="69" t="b">
        <v>0</v>
      </c>
      <c r="Y1078" s="48" t="s">
        <v>269</v>
      </c>
      <c r="AE1078" s="48">
        <v>21</v>
      </c>
      <c r="AF1078" s="48">
        <v>12</v>
      </c>
      <c r="AG1078" s="48">
        <v>3</v>
      </c>
      <c r="AH1078" s="48">
        <v>64</v>
      </c>
    </row>
    <row r="1079" spans="1:34">
      <c r="A1079" s="59" t="s">
        <v>1622</v>
      </c>
      <c r="B1079" s="56" t="s">
        <v>493</v>
      </c>
      <c r="C1079" s="56" t="s">
        <v>227</v>
      </c>
      <c r="D1079" s="54" t="s">
        <v>162</v>
      </c>
      <c r="E1079" s="56">
        <v>16</v>
      </c>
      <c r="F1079" s="56">
        <v>17</v>
      </c>
      <c r="G1079" s="56">
        <v>33</v>
      </c>
      <c r="H1079" s="56">
        <v>33</v>
      </c>
      <c r="I1079" s="56">
        <v>9</v>
      </c>
      <c r="J1079" s="56">
        <v>0</v>
      </c>
      <c r="K1079" s="56">
        <v>108</v>
      </c>
      <c r="L1079" s="48">
        <v>30975</v>
      </c>
      <c r="M1079" s="48">
        <v>15651</v>
      </c>
      <c r="N1079" s="48">
        <v>15324</v>
      </c>
      <c r="O1079" s="68">
        <v>104.41138084051163</v>
      </c>
      <c r="P1079" s="68">
        <v>110.9370921430436</v>
      </c>
      <c r="Q1079" s="68">
        <v>215.34847298355521</v>
      </c>
      <c r="R1079" s="68">
        <v>215.34847298355521</v>
      </c>
      <c r="S1079" s="68">
        <v>58.731401722787787</v>
      </c>
      <c r="T1079" s="68" t="s">
        <v>268</v>
      </c>
      <c r="U1079" s="68">
        <v>704.77682067345347</v>
      </c>
      <c r="X1079" s="69" t="b">
        <v>0</v>
      </c>
      <c r="Y1079" s="48" t="s">
        <v>269</v>
      </c>
      <c r="AE1079" s="48">
        <v>39</v>
      </c>
      <c r="AF1079" s="48">
        <v>21</v>
      </c>
      <c r="AG1079" s="48">
        <v>11</v>
      </c>
      <c r="AH1079" s="48">
        <v>144</v>
      </c>
    </row>
    <row r="1080" spans="1:34">
      <c r="A1080" s="59" t="s">
        <v>1623</v>
      </c>
      <c r="B1080" s="56" t="s">
        <v>493</v>
      </c>
      <c r="C1080" s="56" t="s">
        <v>227</v>
      </c>
      <c r="D1080" s="54" t="s">
        <v>140</v>
      </c>
      <c r="E1080" s="56">
        <v>10</v>
      </c>
      <c r="F1080" s="56">
        <v>0</v>
      </c>
      <c r="G1080" s="56">
        <v>0</v>
      </c>
      <c r="H1080" s="56">
        <v>0</v>
      </c>
      <c r="I1080" s="56">
        <v>0</v>
      </c>
      <c r="J1080" s="56">
        <v>0</v>
      </c>
      <c r="K1080" s="56">
        <v>10</v>
      </c>
      <c r="L1080" s="48">
        <v>30975</v>
      </c>
      <c r="M1080" s="48">
        <v>15651</v>
      </c>
      <c r="N1080" s="48">
        <v>15324</v>
      </c>
      <c r="O1080" s="68">
        <v>32.284100080710253</v>
      </c>
      <c r="P1080" s="68" t="s">
        <v>268</v>
      </c>
      <c r="Q1080" s="68" t="s">
        <v>268</v>
      </c>
      <c r="R1080" s="68" t="s">
        <v>268</v>
      </c>
      <c r="S1080" s="68" t="s">
        <v>268</v>
      </c>
      <c r="T1080" s="68" t="s">
        <v>268</v>
      </c>
      <c r="U1080" s="68">
        <v>32.284100080710253</v>
      </c>
      <c r="X1080" s="69" t="b">
        <v>0</v>
      </c>
      <c r="Y1080" s="48" t="s">
        <v>269</v>
      </c>
      <c r="AE1080" s="48">
        <v>93</v>
      </c>
      <c r="AF1080" s="48">
        <v>55</v>
      </c>
      <c r="AG1080" s="48">
        <v>18</v>
      </c>
      <c r="AH1080" s="48">
        <v>373</v>
      </c>
    </row>
    <row r="1081" spans="1:34">
      <c r="A1081" s="59" t="s">
        <v>1624</v>
      </c>
      <c r="B1081" s="56" t="s">
        <v>493</v>
      </c>
      <c r="C1081" s="56" t="s">
        <v>227</v>
      </c>
      <c r="D1081" s="54" t="s">
        <v>144</v>
      </c>
      <c r="E1081" s="56">
        <v>5</v>
      </c>
      <c r="F1081" s="56">
        <v>0</v>
      </c>
      <c r="G1081" s="56">
        <v>12</v>
      </c>
      <c r="H1081" s="56">
        <v>11</v>
      </c>
      <c r="I1081" s="56">
        <v>6</v>
      </c>
      <c r="J1081" s="56">
        <v>0</v>
      </c>
      <c r="K1081" s="56">
        <v>34</v>
      </c>
      <c r="L1081" s="48">
        <v>30975</v>
      </c>
      <c r="M1081" s="48">
        <v>15651</v>
      </c>
      <c r="N1081" s="48">
        <v>15324</v>
      </c>
      <c r="O1081" s="68">
        <v>31.946840457478757</v>
      </c>
      <c r="P1081" s="68" t="s">
        <v>268</v>
      </c>
      <c r="Q1081" s="68">
        <v>76.672417097949008</v>
      </c>
      <c r="R1081" s="68">
        <v>70.283049006453254</v>
      </c>
      <c r="S1081" s="68">
        <v>38.336208548974504</v>
      </c>
      <c r="T1081" s="68" t="s">
        <v>268</v>
      </c>
      <c r="U1081" s="68">
        <v>217.23851511085556</v>
      </c>
      <c r="X1081" s="69" t="b">
        <v>0</v>
      </c>
      <c r="Y1081" s="48" t="s">
        <v>269</v>
      </c>
      <c r="AE1081" s="48">
        <v>19</v>
      </c>
      <c r="AF1081" s="48">
        <v>19</v>
      </c>
      <c r="AG1081" s="48">
        <v>10</v>
      </c>
      <c r="AH1081" s="48">
        <v>102</v>
      </c>
    </row>
    <row r="1082" spans="1:34">
      <c r="A1082" s="59" t="s">
        <v>1625</v>
      </c>
      <c r="B1082" s="56" t="s">
        <v>493</v>
      </c>
      <c r="C1082" s="56" t="s">
        <v>230</v>
      </c>
      <c r="D1082" s="54" t="s">
        <v>198</v>
      </c>
      <c r="E1082" s="56">
        <v>5</v>
      </c>
      <c r="F1082" s="56">
        <v>0</v>
      </c>
      <c r="G1082" s="56">
        <v>12</v>
      </c>
      <c r="H1082" s="56">
        <v>11</v>
      </c>
      <c r="I1082" s="56">
        <v>0</v>
      </c>
      <c r="J1082" s="56">
        <v>0</v>
      </c>
      <c r="K1082" s="56">
        <v>28</v>
      </c>
      <c r="L1082" s="48">
        <v>47821</v>
      </c>
      <c r="M1082" s="48">
        <v>24076</v>
      </c>
      <c r="N1082" s="48">
        <v>23745</v>
      </c>
      <c r="O1082" s="68">
        <v>10.455657556303716</v>
      </c>
      <c r="P1082" s="68" t="s">
        <v>268</v>
      </c>
      <c r="Q1082" s="68">
        <v>25.093578135128922</v>
      </c>
      <c r="R1082" s="68">
        <v>23.002446623868174</v>
      </c>
      <c r="S1082" s="68" t="s">
        <v>268</v>
      </c>
      <c r="T1082" s="68" t="s">
        <v>268</v>
      </c>
      <c r="U1082" s="68">
        <v>58.551682315300809</v>
      </c>
      <c r="X1082" s="69" t="b">
        <v>0</v>
      </c>
      <c r="Y1082" s="48" t="s">
        <v>269</v>
      </c>
      <c r="AE1082" s="48">
        <v>56</v>
      </c>
      <c r="AF1082" s="48">
        <v>31</v>
      </c>
      <c r="AG1082" s="48">
        <v>13</v>
      </c>
      <c r="AH1082" s="48">
        <v>225</v>
      </c>
    </row>
    <row r="1083" spans="1:34">
      <c r="A1083" s="59" t="s">
        <v>1626</v>
      </c>
      <c r="B1083" s="56" t="s">
        <v>493</v>
      </c>
      <c r="C1083" s="56" t="s">
        <v>230</v>
      </c>
      <c r="D1083" s="54" t="s">
        <v>52</v>
      </c>
      <c r="E1083" s="56">
        <v>30</v>
      </c>
      <c r="F1083" s="56">
        <v>25</v>
      </c>
      <c r="G1083" s="56">
        <v>58</v>
      </c>
      <c r="H1083" s="56">
        <v>80</v>
      </c>
      <c r="I1083" s="56">
        <v>66</v>
      </c>
      <c r="J1083" s="56">
        <v>25</v>
      </c>
      <c r="K1083" s="56">
        <v>284</v>
      </c>
      <c r="L1083" s="48">
        <v>47821</v>
      </c>
      <c r="M1083" s="48">
        <v>24076</v>
      </c>
      <c r="N1083" s="48">
        <v>23745</v>
      </c>
      <c r="O1083" s="68">
        <v>124.60541618209005</v>
      </c>
      <c r="P1083" s="68">
        <v>103.83784681840837</v>
      </c>
      <c r="Q1083" s="68">
        <v>240.90380461870743</v>
      </c>
      <c r="R1083" s="68">
        <v>332.28110981890683</v>
      </c>
      <c r="S1083" s="68">
        <v>274.13191560059812</v>
      </c>
      <c r="T1083" s="68">
        <v>103.83784681840837</v>
      </c>
      <c r="U1083" s="68">
        <v>1179.5979398571192</v>
      </c>
      <c r="X1083" s="69" t="b">
        <v>0</v>
      </c>
      <c r="Y1083" s="48" t="s">
        <v>269</v>
      </c>
      <c r="AE1083" s="48">
        <v>34</v>
      </c>
      <c r="AF1083" s="48">
        <v>22</v>
      </c>
      <c r="AG1083" s="48">
        <v>8</v>
      </c>
      <c r="AH1083" s="48">
        <v>118</v>
      </c>
    </row>
    <row r="1084" spans="1:34">
      <c r="A1084" s="59" t="s">
        <v>1627</v>
      </c>
      <c r="B1084" s="56" t="s">
        <v>493</v>
      </c>
      <c r="C1084" s="56" t="s">
        <v>230</v>
      </c>
      <c r="D1084" s="54" t="s">
        <v>58</v>
      </c>
      <c r="E1084" s="56">
        <v>0</v>
      </c>
      <c r="F1084" s="56">
        <v>0</v>
      </c>
      <c r="G1084" s="56">
        <v>5</v>
      </c>
      <c r="H1084" s="56">
        <v>0</v>
      </c>
      <c r="I1084" s="56">
        <v>0</v>
      </c>
      <c r="J1084" s="56">
        <v>0</v>
      </c>
      <c r="K1084" s="56">
        <v>5</v>
      </c>
      <c r="L1084" s="48">
        <v>47821</v>
      </c>
      <c r="M1084" s="48">
        <v>24076</v>
      </c>
      <c r="N1084" s="48">
        <v>23745</v>
      </c>
      <c r="O1084" s="68" t="s">
        <v>268</v>
      </c>
      <c r="P1084" s="68" t="s">
        <v>268</v>
      </c>
      <c r="Q1084" s="68">
        <v>10.455657556303716</v>
      </c>
      <c r="R1084" s="68" t="s">
        <v>268</v>
      </c>
      <c r="S1084" s="68" t="s">
        <v>268</v>
      </c>
      <c r="T1084" s="68" t="s">
        <v>268</v>
      </c>
      <c r="U1084" s="68">
        <v>10.455657556303716</v>
      </c>
      <c r="X1084" s="69" t="b">
        <v>0</v>
      </c>
      <c r="Y1084" s="48" t="s">
        <v>269</v>
      </c>
      <c r="AE1084" s="48">
        <v>32</v>
      </c>
      <c r="AF1084" s="48">
        <v>43</v>
      </c>
      <c r="AG1084" s="48">
        <v>13</v>
      </c>
      <c r="AH1084" s="48">
        <v>159</v>
      </c>
    </row>
    <row r="1085" spans="1:34">
      <c r="A1085" s="59" t="s">
        <v>1628</v>
      </c>
      <c r="B1085" s="56" t="s">
        <v>493</v>
      </c>
      <c r="C1085" s="56" t="s">
        <v>230</v>
      </c>
      <c r="D1085" s="54" t="s">
        <v>67</v>
      </c>
      <c r="E1085" s="56">
        <v>5</v>
      </c>
      <c r="F1085" s="56">
        <v>0</v>
      </c>
      <c r="G1085" s="56">
        <v>8</v>
      </c>
      <c r="H1085" s="56">
        <v>0</v>
      </c>
      <c r="I1085" s="56">
        <v>6</v>
      </c>
      <c r="J1085" s="56">
        <v>6</v>
      </c>
      <c r="K1085" s="56">
        <v>25</v>
      </c>
      <c r="L1085" s="48">
        <v>47821</v>
      </c>
      <c r="M1085" s="48">
        <v>24076</v>
      </c>
      <c r="N1085" s="48">
        <v>23745</v>
      </c>
      <c r="O1085" s="68">
        <v>20.767569363681677</v>
      </c>
      <c r="P1085" s="68" t="s">
        <v>268</v>
      </c>
      <c r="Q1085" s="68">
        <v>33.22811098189068</v>
      </c>
      <c r="R1085" s="68" t="s">
        <v>268</v>
      </c>
      <c r="S1085" s="68">
        <v>24.92108323641801</v>
      </c>
      <c r="T1085" s="68">
        <v>24.92108323641801</v>
      </c>
      <c r="U1085" s="68">
        <v>103.83784681840837</v>
      </c>
      <c r="X1085" s="69" t="b">
        <v>0</v>
      </c>
      <c r="Y1085" s="48" t="s">
        <v>269</v>
      </c>
      <c r="AE1085" s="48">
        <v>38</v>
      </c>
      <c r="AF1085" s="48">
        <v>16</v>
      </c>
      <c r="AG1085" s="48">
        <v>13</v>
      </c>
      <c r="AH1085" s="48">
        <v>137</v>
      </c>
    </row>
    <row r="1086" spans="1:34">
      <c r="A1086" s="59" t="s">
        <v>1629</v>
      </c>
      <c r="B1086" s="56" t="s">
        <v>493</v>
      </c>
      <c r="C1086" s="56" t="s">
        <v>230</v>
      </c>
      <c r="D1086" s="54" t="s">
        <v>62</v>
      </c>
      <c r="E1086" s="56">
        <v>24</v>
      </c>
      <c r="F1086" s="56">
        <v>17</v>
      </c>
      <c r="G1086" s="56">
        <v>24</v>
      </c>
      <c r="H1086" s="56">
        <v>29</v>
      </c>
      <c r="I1086" s="56">
        <v>21</v>
      </c>
      <c r="J1086" s="56">
        <v>13</v>
      </c>
      <c r="K1086" s="56">
        <v>128</v>
      </c>
      <c r="L1086" s="48">
        <v>47821</v>
      </c>
      <c r="M1086" s="48">
        <v>24076</v>
      </c>
      <c r="N1086" s="48">
        <v>23745</v>
      </c>
      <c r="O1086" s="68">
        <v>50.187156270257844</v>
      </c>
      <c r="P1086" s="68">
        <v>35.549235691432635</v>
      </c>
      <c r="Q1086" s="68">
        <v>50.187156270257844</v>
      </c>
      <c r="R1086" s="68">
        <v>60.642813826561557</v>
      </c>
      <c r="S1086" s="68">
        <v>43.913761736475607</v>
      </c>
      <c r="T1086" s="68">
        <v>27.184709646389663</v>
      </c>
      <c r="U1086" s="68">
        <v>267.66483344137515</v>
      </c>
      <c r="X1086" s="69" t="b">
        <v>0</v>
      </c>
      <c r="Y1086" s="48" t="s">
        <v>269</v>
      </c>
      <c r="AE1086" s="48">
        <v>33</v>
      </c>
      <c r="AF1086" s="48">
        <v>23</v>
      </c>
      <c r="AG1086" s="48">
        <v>12</v>
      </c>
      <c r="AH1086" s="48">
        <v>141</v>
      </c>
    </row>
    <row r="1087" spans="1:34">
      <c r="A1087" s="59" t="s">
        <v>1630</v>
      </c>
      <c r="B1087" s="56" t="s">
        <v>493</v>
      </c>
      <c r="C1087" s="56" t="s">
        <v>230</v>
      </c>
      <c r="D1087" s="54" t="s">
        <v>272</v>
      </c>
      <c r="E1087" s="56">
        <v>9</v>
      </c>
      <c r="F1087" s="56">
        <v>7</v>
      </c>
      <c r="G1087" s="56">
        <v>14</v>
      </c>
      <c r="H1087" s="56">
        <v>9</v>
      </c>
      <c r="I1087" s="56">
        <v>5</v>
      </c>
      <c r="J1087" s="56">
        <v>0</v>
      </c>
      <c r="K1087" s="56">
        <v>44</v>
      </c>
      <c r="L1087" s="48">
        <v>47821</v>
      </c>
      <c r="M1087" s="48">
        <v>24076</v>
      </c>
      <c r="N1087" s="48">
        <v>23745</v>
      </c>
      <c r="O1087" s="68">
        <v>18.820183601346688</v>
      </c>
      <c r="P1087" s="68">
        <v>14.637920578825202</v>
      </c>
      <c r="Q1087" s="68">
        <v>29.275841157650405</v>
      </c>
      <c r="R1087" s="68">
        <v>18.820183601346688</v>
      </c>
      <c r="S1087" s="68">
        <v>10.455657556303716</v>
      </c>
      <c r="T1087" s="68" t="s">
        <v>268</v>
      </c>
      <c r="U1087" s="68">
        <v>92.009786495472696</v>
      </c>
      <c r="X1087" s="69" t="b">
        <v>0</v>
      </c>
      <c r="Y1087" s="48" t="s">
        <v>269</v>
      </c>
      <c r="AE1087" s="48">
        <v>20</v>
      </c>
      <c r="AF1087" s="48">
        <v>11</v>
      </c>
      <c r="AG1087" s="48">
        <v>10</v>
      </c>
      <c r="AH1087" s="48">
        <v>89</v>
      </c>
    </row>
    <row r="1088" spans="1:34">
      <c r="A1088" s="59" t="s">
        <v>1631</v>
      </c>
      <c r="B1088" s="56" t="s">
        <v>493</v>
      </c>
      <c r="C1088" s="56" t="s">
        <v>230</v>
      </c>
      <c r="D1088" s="54" t="s">
        <v>277</v>
      </c>
      <c r="E1088" s="56">
        <v>0</v>
      </c>
      <c r="F1088" s="56">
        <v>0</v>
      </c>
      <c r="G1088" s="56">
        <v>0</v>
      </c>
      <c r="H1088" s="56">
        <v>5</v>
      </c>
      <c r="I1088" s="56">
        <v>5</v>
      </c>
      <c r="J1088" s="56">
        <v>5</v>
      </c>
      <c r="K1088" s="56">
        <v>15</v>
      </c>
      <c r="L1088" s="48">
        <v>47821</v>
      </c>
      <c r="M1088" s="48">
        <v>24076</v>
      </c>
      <c r="N1088" s="48">
        <v>23745</v>
      </c>
      <c r="O1088" s="68" t="s">
        <v>268</v>
      </c>
      <c r="P1088" s="68" t="s">
        <v>268</v>
      </c>
      <c r="Q1088" s="68" t="s">
        <v>268</v>
      </c>
      <c r="R1088" s="68">
        <v>10.455657556303716</v>
      </c>
      <c r="S1088" s="68">
        <v>10.455657556303716</v>
      </c>
      <c r="T1088" s="68">
        <v>10.455657556303716</v>
      </c>
      <c r="U1088" s="68">
        <v>31.366972668911149</v>
      </c>
      <c r="X1088" s="69" t="b">
        <v>0</v>
      </c>
      <c r="Y1088" s="48" t="s">
        <v>269</v>
      </c>
      <c r="AE1088" s="48">
        <v>32</v>
      </c>
      <c r="AF1088" s="48">
        <v>19</v>
      </c>
      <c r="AG1088" s="48">
        <v>11</v>
      </c>
      <c r="AH1088" s="48">
        <v>135</v>
      </c>
    </row>
    <row r="1089" spans="1:34">
      <c r="A1089" s="59" t="s">
        <v>1632</v>
      </c>
      <c r="B1089" s="56" t="s">
        <v>493</v>
      </c>
      <c r="C1089" s="56" t="s">
        <v>230</v>
      </c>
      <c r="D1089" s="54" t="s">
        <v>199</v>
      </c>
      <c r="E1089" s="56">
        <v>0</v>
      </c>
      <c r="F1089" s="56">
        <v>5</v>
      </c>
      <c r="G1089" s="56">
        <v>16</v>
      </c>
      <c r="H1089" s="56">
        <v>10</v>
      </c>
      <c r="I1089" s="56">
        <v>5</v>
      </c>
      <c r="J1089" s="56">
        <v>0</v>
      </c>
      <c r="K1089" s="56">
        <v>36</v>
      </c>
      <c r="L1089" s="48">
        <v>47821</v>
      </c>
      <c r="M1089" s="48">
        <v>24076</v>
      </c>
      <c r="N1089" s="48">
        <v>23745</v>
      </c>
      <c r="O1089" s="68" t="s">
        <v>268</v>
      </c>
      <c r="P1089" s="68">
        <v>10.455657556303716</v>
      </c>
      <c r="Q1089" s="68">
        <v>33.458104180171894</v>
      </c>
      <c r="R1089" s="68">
        <v>20.911315112607433</v>
      </c>
      <c r="S1089" s="68">
        <v>10.455657556303716</v>
      </c>
      <c r="T1089" s="68" t="s">
        <v>268</v>
      </c>
      <c r="U1089" s="68">
        <v>75.280734405386752</v>
      </c>
      <c r="X1089" s="69" t="b">
        <v>0</v>
      </c>
      <c r="Y1089" s="48" t="s">
        <v>269</v>
      </c>
      <c r="AE1089" s="48">
        <v>43</v>
      </c>
      <c r="AF1089" s="48">
        <v>21</v>
      </c>
      <c r="AG1089" s="48">
        <v>19</v>
      </c>
      <c r="AH1089" s="48">
        <v>165</v>
      </c>
    </row>
    <row r="1090" spans="1:34">
      <c r="A1090" s="59" t="s">
        <v>1633</v>
      </c>
      <c r="B1090" s="56" t="s">
        <v>493</v>
      </c>
      <c r="C1090" s="56" t="s">
        <v>230</v>
      </c>
      <c r="D1090" s="54" t="s">
        <v>149</v>
      </c>
      <c r="E1090" s="56">
        <v>0</v>
      </c>
      <c r="F1090" s="56">
        <v>0</v>
      </c>
      <c r="G1090" s="56">
        <v>0</v>
      </c>
      <c r="H1090" s="56">
        <v>0</v>
      </c>
      <c r="I1090" s="56">
        <v>0</v>
      </c>
      <c r="J1090" s="56">
        <v>0</v>
      </c>
      <c r="K1090" s="56">
        <v>0</v>
      </c>
      <c r="L1090" s="48">
        <v>47821</v>
      </c>
      <c r="M1090" s="48">
        <v>24076</v>
      </c>
      <c r="N1090" s="48">
        <v>23745</v>
      </c>
      <c r="O1090" s="68" t="s">
        <v>268</v>
      </c>
      <c r="P1090" s="68" t="s">
        <v>268</v>
      </c>
      <c r="Q1090" s="68" t="s">
        <v>268</v>
      </c>
      <c r="R1090" s="68" t="s">
        <v>268</v>
      </c>
      <c r="S1090" s="68" t="s">
        <v>268</v>
      </c>
      <c r="T1090" s="68" t="s">
        <v>268</v>
      </c>
      <c r="U1090" s="68" t="s">
        <v>268</v>
      </c>
      <c r="X1090" s="69" t="b">
        <v>0</v>
      </c>
      <c r="Y1090" s="48" t="s">
        <v>269</v>
      </c>
      <c r="AE1090" s="48">
        <v>19</v>
      </c>
      <c r="AF1090" s="48">
        <v>4</v>
      </c>
      <c r="AG1090" s="48">
        <v>8</v>
      </c>
      <c r="AH1090" s="48">
        <v>61</v>
      </c>
    </row>
    <row r="1091" spans="1:34">
      <c r="A1091" s="59" t="s">
        <v>1634</v>
      </c>
      <c r="B1091" s="56" t="s">
        <v>493</v>
      </c>
      <c r="C1091" s="56" t="s">
        <v>230</v>
      </c>
      <c r="D1091" s="54" t="s">
        <v>93</v>
      </c>
      <c r="E1091" s="56">
        <v>0</v>
      </c>
      <c r="F1091" s="56">
        <v>0</v>
      </c>
      <c r="G1091" s="56">
        <v>0</v>
      </c>
      <c r="H1091" s="56">
        <v>0</v>
      </c>
      <c r="I1091" s="56">
        <v>0</v>
      </c>
      <c r="J1091" s="56">
        <v>0</v>
      </c>
      <c r="K1091" s="56">
        <v>0</v>
      </c>
      <c r="L1091" s="48">
        <v>47821</v>
      </c>
      <c r="M1091" s="48">
        <v>24076</v>
      </c>
      <c r="N1091" s="48">
        <v>23745</v>
      </c>
      <c r="O1091" s="68" t="s">
        <v>268</v>
      </c>
      <c r="P1091" s="68" t="s">
        <v>268</v>
      </c>
      <c r="Q1091" s="68" t="s">
        <v>268</v>
      </c>
      <c r="R1091" s="68" t="s">
        <v>268</v>
      </c>
      <c r="S1091" s="68" t="s">
        <v>268</v>
      </c>
      <c r="T1091" s="68" t="s">
        <v>268</v>
      </c>
      <c r="U1091" s="68" t="s">
        <v>268</v>
      </c>
      <c r="X1091" s="69" t="b">
        <v>0</v>
      </c>
      <c r="Y1091" s="48" t="s">
        <v>269</v>
      </c>
      <c r="AE1091" s="48">
        <v>21</v>
      </c>
      <c r="AF1091" s="48">
        <v>20</v>
      </c>
      <c r="AG1091" s="48">
        <v>19</v>
      </c>
      <c r="AH1091" s="48">
        <v>159</v>
      </c>
    </row>
    <row r="1092" spans="1:34">
      <c r="A1092" s="59" t="s">
        <v>1635</v>
      </c>
      <c r="B1092" s="56" t="s">
        <v>493</v>
      </c>
      <c r="C1092" s="56" t="s">
        <v>230</v>
      </c>
      <c r="D1092" s="54" t="s">
        <v>152</v>
      </c>
      <c r="E1092" s="56">
        <v>0</v>
      </c>
      <c r="F1092" s="56">
        <v>0</v>
      </c>
      <c r="G1092" s="56">
        <v>0</v>
      </c>
      <c r="H1092" s="56">
        <v>0</v>
      </c>
      <c r="I1092" s="56">
        <v>0</v>
      </c>
      <c r="J1092" s="56">
        <v>0</v>
      </c>
      <c r="K1092" s="56">
        <v>0</v>
      </c>
      <c r="L1092" s="48">
        <v>47821</v>
      </c>
      <c r="M1092" s="48">
        <v>24076</v>
      </c>
      <c r="N1092" s="48">
        <v>23745</v>
      </c>
      <c r="O1092" s="68" t="s">
        <v>268</v>
      </c>
      <c r="P1092" s="68" t="s">
        <v>268</v>
      </c>
      <c r="Q1092" s="68" t="s">
        <v>268</v>
      </c>
      <c r="R1092" s="68" t="s">
        <v>268</v>
      </c>
      <c r="S1092" s="68" t="s">
        <v>268</v>
      </c>
      <c r="T1092" s="68" t="s">
        <v>268</v>
      </c>
      <c r="U1092" s="68" t="s">
        <v>268</v>
      </c>
      <c r="X1092" s="69" t="b">
        <v>0</v>
      </c>
      <c r="Y1092" s="48" t="s">
        <v>269</v>
      </c>
      <c r="AE1092" s="48">
        <v>59</v>
      </c>
      <c r="AF1092" s="48">
        <v>37</v>
      </c>
      <c r="AG1092" s="48">
        <v>19</v>
      </c>
      <c r="AH1092" s="48">
        <v>215</v>
      </c>
    </row>
    <row r="1093" spans="1:34">
      <c r="A1093" s="59" t="s">
        <v>1636</v>
      </c>
      <c r="B1093" s="56" t="s">
        <v>493</v>
      </c>
      <c r="C1093" s="56" t="s">
        <v>230</v>
      </c>
      <c r="D1093" s="54" t="s">
        <v>153</v>
      </c>
      <c r="E1093" s="56">
        <v>10</v>
      </c>
      <c r="F1093" s="56">
        <v>0</v>
      </c>
      <c r="G1093" s="56">
        <v>5</v>
      </c>
      <c r="H1093" s="56">
        <v>5</v>
      </c>
      <c r="I1093" s="56">
        <v>0</v>
      </c>
      <c r="J1093" s="56">
        <v>0</v>
      </c>
      <c r="K1093" s="56">
        <v>20</v>
      </c>
      <c r="L1093" s="48">
        <v>47821</v>
      </c>
      <c r="M1093" s="48">
        <v>24076</v>
      </c>
      <c r="N1093" s="48">
        <v>23745</v>
      </c>
      <c r="O1093" s="68">
        <v>20.911315112607433</v>
      </c>
      <c r="P1093" s="68" t="s">
        <v>268</v>
      </c>
      <c r="Q1093" s="68">
        <v>10.455657556303716</v>
      </c>
      <c r="R1093" s="68">
        <v>10.455657556303716</v>
      </c>
      <c r="S1093" s="68" t="s">
        <v>268</v>
      </c>
      <c r="T1093" s="68" t="s">
        <v>268</v>
      </c>
      <c r="U1093" s="68">
        <v>41.822630225214866</v>
      </c>
      <c r="X1093" s="69" t="b">
        <v>0</v>
      </c>
      <c r="Y1093" s="48" t="s">
        <v>269</v>
      </c>
      <c r="AE1093" s="48">
        <v>43</v>
      </c>
      <c r="AF1093" s="48">
        <v>26</v>
      </c>
      <c r="AG1093" s="48">
        <v>14</v>
      </c>
      <c r="AH1093" s="48">
        <v>158</v>
      </c>
    </row>
    <row r="1094" spans="1:34">
      <c r="A1094" s="59" t="s">
        <v>1637</v>
      </c>
      <c r="B1094" s="56" t="s">
        <v>493</v>
      </c>
      <c r="C1094" s="56" t="s">
        <v>230</v>
      </c>
      <c r="D1094" s="54" t="s">
        <v>97</v>
      </c>
      <c r="E1094" s="56">
        <v>5</v>
      </c>
      <c r="F1094" s="56">
        <v>11</v>
      </c>
      <c r="G1094" s="56">
        <v>25</v>
      </c>
      <c r="H1094" s="56">
        <v>16</v>
      </c>
      <c r="I1094" s="56">
        <v>22</v>
      </c>
      <c r="J1094" s="56">
        <v>7</v>
      </c>
      <c r="K1094" s="56">
        <v>86</v>
      </c>
      <c r="L1094" s="48">
        <v>47821</v>
      </c>
      <c r="M1094" s="48">
        <v>24076</v>
      </c>
      <c r="N1094" s="48">
        <v>23745</v>
      </c>
      <c r="O1094" s="68">
        <v>10.455657556303716</v>
      </c>
      <c r="P1094" s="68">
        <v>23.002446623868174</v>
      </c>
      <c r="Q1094" s="68">
        <v>52.278287781518586</v>
      </c>
      <c r="R1094" s="68">
        <v>33.458104180171894</v>
      </c>
      <c r="S1094" s="68">
        <v>46.004893247736348</v>
      </c>
      <c r="T1094" s="68">
        <v>14.637920578825202</v>
      </c>
      <c r="U1094" s="68">
        <v>179.83730996842391</v>
      </c>
      <c r="X1094" s="69" t="b">
        <v>0</v>
      </c>
      <c r="Y1094" s="48" t="s">
        <v>269</v>
      </c>
      <c r="AE1094" s="48">
        <v>38</v>
      </c>
      <c r="AF1094" s="48">
        <v>23</v>
      </c>
      <c r="AG1094" s="48">
        <v>18</v>
      </c>
      <c r="AH1094" s="48">
        <v>140</v>
      </c>
    </row>
    <row r="1095" spans="1:34">
      <c r="A1095" s="59" t="s">
        <v>1638</v>
      </c>
      <c r="B1095" s="56" t="s">
        <v>493</v>
      </c>
      <c r="C1095" s="56" t="s">
        <v>230</v>
      </c>
      <c r="D1095" s="54" t="s">
        <v>285</v>
      </c>
      <c r="E1095" s="56">
        <v>0</v>
      </c>
      <c r="F1095" s="56">
        <v>0</v>
      </c>
      <c r="G1095" s="56">
        <v>5</v>
      </c>
      <c r="H1095" s="56">
        <v>0</v>
      </c>
      <c r="I1095" s="56">
        <v>0</v>
      </c>
      <c r="J1095" s="56">
        <v>0</v>
      </c>
      <c r="K1095" s="56">
        <v>5</v>
      </c>
      <c r="L1095" s="48">
        <v>47821</v>
      </c>
      <c r="M1095" s="48">
        <v>24076</v>
      </c>
      <c r="N1095" s="48">
        <v>23745</v>
      </c>
      <c r="O1095" s="68" t="s">
        <v>268</v>
      </c>
      <c r="P1095" s="68" t="s">
        <v>268</v>
      </c>
      <c r="Q1095" s="68">
        <v>10.455657556303716</v>
      </c>
      <c r="R1095" s="68" t="s">
        <v>268</v>
      </c>
      <c r="S1095" s="68" t="s">
        <v>268</v>
      </c>
      <c r="T1095" s="68" t="s">
        <v>268</v>
      </c>
      <c r="U1095" s="68">
        <v>10.455657556303716</v>
      </c>
      <c r="X1095" s="69" t="b">
        <v>0</v>
      </c>
      <c r="Y1095" s="48" t="s">
        <v>269</v>
      </c>
      <c r="AE1095" s="48">
        <v>26</v>
      </c>
      <c r="AF1095" s="48">
        <v>16</v>
      </c>
      <c r="AG1095" s="48">
        <v>8</v>
      </c>
      <c r="AH1095" s="48">
        <v>85</v>
      </c>
    </row>
    <row r="1096" spans="1:34">
      <c r="A1096" s="59" t="s">
        <v>1639</v>
      </c>
      <c r="B1096" s="56" t="s">
        <v>493</v>
      </c>
      <c r="C1096" s="56" t="s">
        <v>230</v>
      </c>
      <c r="D1096" s="54" t="s">
        <v>287</v>
      </c>
      <c r="E1096" s="56">
        <v>10</v>
      </c>
      <c r="F1096" s="56">
        <v>5</v>
      </c>
      <c r="G1096" s="56">
        <v>17</v>
      </c>
      <c r="H1096" s="56">
        <v>17</v>
      </c>
      <c r="I1096" s="56">
        <v>14</v>
      </c>
      <c r="J1096" s="56">
        <v>5</v>
      </c>
      <c r="K1096" s="56">
        <v>68</v>
      </c>
      <c r="L1096" s="48">
        <v>47821</v>
      </c>
      <c r="M1096" s="48">
        <v>24076</v>
      </c>
      <c r="N1096" s="48">
        <v>23745</v>
      </c>
      <c r="O1096" s="68">
        <v>20.911315112607433</v>
      </c>
      <c r="P1096" s="68">
        <v>10.455657556303716</v>
      </c>
      <c r="Q1096" s="68">
        <v>35.549235691432635</v>
      </c>
      <c r="R1096" s="68">
        <v>35.549235691432635</v>
      </c>
      <c r="S1096" s="68">
        <v>29.275841157650405</v>
      </c>
      <c r="T1096" s="68">
        <v>10.455657556303716</v>
      </c>
      <c r="U1096" s="68">
        <v>142.19694276573054</v>
      </c>
      <c r="X1096" s="69" t="b">
        <v>0</v>
      </c>
      <c r="Y1096" s="48" t="s">
        <v>269</v>
      </c>
      <c r="AE1096" s="48">
        <v>43</v>
      </c>
      <c r="AF1096" s="48">
        <v>27</v>
      </c>
      <c r="AG1096" s="48">
        <v>11</v>
      </c>
      <c r="AH1096" s="48">
        <v>171</v>
      </c>
    </row>
    <row r="1097" spans="1:34">
      <c r="A1097" s="59" t="s">
        <v>1640</v>
      </c>
      <c r="B1097" s="56" t="s">
        <v>493</v>
      </c>
      <c r="C1097" s="56" t="s">
        <v>230</v>
      </c>
      <c r="D1097" s="54" t="s">
        <v>126</v>
      </c>
      <c r="E1097" s="56">
        <v>0</v>
      </c>
      <c r="F1097" s="56">
        <v>0</v>
      </c>
      <c r="G1097" s="56">
        <v>5</v>
      </c>
      <c r="H1097" s="56">
        <v>0</v>
      </c>
      <c r="I1097" s="56">
        <v>0</v>
      </c>
      <c r="J1097" s="56">
        <v>0</v>
      </c>
      <c r="K1097" s="56">
        <v>5</v>
      </c>
      <c r="L1097" s="48">
        <v>47821</v>
      </c>
      <c r="M1097" s="48">
        <v>24076</v>
      </c>
      <c r="N1097" s="48">
        <v>23745</v>
      </c>
      <c r="O1097" s="68" t="s">
        <v>268</v>
      </c>
      <c r="P1097" s="68" t="s">
        <v>268</v>
      </c>
      <c r="Q1097" s="68">
        <v>10.455657556303716</v>
      </c>
      <c r="R1097" s="68" t="s">
        <v>268</v>
      </c>
      <c r="S1097" s="68" t="s">
        <v>268</v>
      </c>
      <c r="T1097" s="68" t="s">
        <v>268</v>
      </c>
      <c r="U1097" s="68">
        <v>10.455657556303716</v>
      </c>
      <c r="X1097" s="69" t="b">
        <v>0</v>
      </c>
      <c r="Y1097" s="48" t="s">
        <v>269</v>
      </c>
      <c r="AE1097" s="48">
        <v>40</v>
      </c>
      <c r="AF1097" s="48">
        <v>27</v>
      </c>
      <c r="AG1097" s="48">
        <v>18</v>
      </c>
      <c r="AH1097" s="48">
        <v>156</v>
      </c>
    </row>
    <row r="1098" spans="1:34">
      <c r="A1098" s="59" t="s">
        <v>1641</v>
      </c>
      <c r="B1098" s="56" t="s">
        <v>493</v>
      </c>
      <c r="C1098" s="56" t="s">
        <v>230</v>
      </c>
      <c r="D1098" s="54" t="s">
        <v>130</v>
      </c>
      <c r="E1098" s="56">
        <v>0</v>
      </c>
      <c r="F1098" s="56">
        <v>0</v>
      </c>
      <c r="G1098" s="56">
        <v>6</v>
      </c>
      <c r="H1098" s="56">
        <v>6</v>
      </c>
      <c r="I1098" s="56">
        <v>5</v>
      </c>
      <c r="J1098" s="56">
        <v>0</v>
      </c>
      <c r="K1098" s="56">
        <v>17</v>
      </c>
      <c r="L1098" s="48">
        <v>47821</v>
      </c>
      <c r="M1098" s="48">
        <v>24076</v>
      </c>
      <c r="N1098" s="48">
        <v>23745</v>
      </c>
      <c r="O1098" s="68" t="s">
        <v>268</v>
      </c>
      <c r="P1098" s="68" t="s">
        <v>268</v>
      </c>
      <c r="Q1098" s="68">
        <v>24.92108323641801</v>
      </c>
      <c r="R1098" s="68">
        <v>24.92108323641801</v>
      </c>
      <c r="S1098" s="68">
        <v>20.767569363681677</v>
      </c>
      <c r="T1098" s="68" t="s">
        <v>268</v>
      </c>
      <c r="U1098" s="68">
        <v>70.6097358365177</v>
      </c>
      <c r="X1098" s="69" t="b">
        <v>0</v>
      </c>
      <c r="Y1098" s="48" t="s">
        <v>269</v>
      </c>
      <c r="AE1098" s="48">
        <v>26</v>
      </c>
      <c r="AF1098" s="48">
        <v>32</v>
      </c>
      <c r="AG1098" s="48">
        <v>4</v>
      </c>
      <c r="AH1098" s="48">
        <v>118</v>
      </c>
    </row>
    <row r="1099" spans="1:34">
      <c r="A1099" s="59" t="s">
        <v>1642</v>
      </c>
      <c r="B1099" s="56" t="s">
        <v>493</v>
      </c>
      <c r="C1099" s="56" t="s">
        <v>230</v>
      </c>
      <c r="D1099" s="54" t="s">
        <v>159</v>
      </c>
      <c r="E1099" s="56">
        <v>0</v>
      </c>
      <c r="F1099" s="56">
        <v>0</v>
      </c>
      <c r="G1099" s="56">
        <v>0</v>
      </c>
      <c r="H1099" s="56">
        <v>0</v>
      </c>
      <c r="I1099" s="56">
        <v>0</v>
      </c>
      <c r="J1099" s="56">
        <v>0</v>
      </c>
      <c r="K1099" s="56">
        <v>0</v>
      </c>
      <c r="L1099" s="48">
        <v>47821</v>
      </c>
      <c r="M1099" s="48">
        <v>24076</v>
      </c>
      <c r="N1099" s="48">
        <v>23745</v>
      </c>
      <c r="O1099" s="68" t="s">
        <v>268</v>
      </c>
      <c r="P1099" s="68" t="s">
        <v>268</v>
      </c>
      <c r="Q1099" s="68" t="s">
        <v>268</v>
      </c>
      <c r="R1099" s="68" t="s">
        <v>268</v>
      </c>
      <c r="S1099" s="68" t="s">
        <v>268</v>
      </c>
      <c r="T1099" s="68" t="s">
        <v>268</v>
      </c>
      <c r="U1099" s="68" t="s">
        <v>268</v>
      </c>
      <c r="X1099" s="69" t="b">
        <v>0</v>
      </c>
      <c r="Y1099" s="48" t="s">
        <v>269</v>
      </c>
      <c r="AE1099" s="48">
        <v>76</v>
      </c>
      <c r="AF1099" s="48">
        <v>63</v>
      </c>
      <c r="AG1099" s="48">
        <v>21</v>
      </c>
      <c r="AH1099" s="48">
        <v>334</v>
      </c>
    </row>
    <row r="1100" spans="1:34">
      <c r="A1100" s="59" t="s">
        <v>1643</v>
      </c>
      <c r="B1100" s="56" t="s">
        <v>493</v>
      </c>
      <c r="C1100" s="56" t="s">
        <v>230</v>
      </c>
      <c r="D1100" s="54" t="s">
        <v>162</v>
      </c>
      <c r="E1100" s="56">
        <v>25</v>
      </c>
      <c r="F1100" s="56">
        <v>20</v>
      </c>
      <c r="G1100" s="56">
        <v>54</v>
      </c>
      <c r="H1100" s="56">
        <v>44</v>
      </c>
      <c r="I1100" s="56">
        <v>19</v>
      </c>
      <c r="J1100" s="56">
        <v>0</v>
      </c>
      <c r="K1100" s="56">
        <v>162</v>
      </c>
      <c r="L1100" s="48">
        <v>47821</v>
      </c>
      <c r="M1100" s="48">
        <v>24076</v>
      </c>
      <c r="N1100" s="48">
        <v>23745</v>
      </c>
      <c r="O1100" s="68">
        <v>105.28532322594232</v>
      </c>
      <c r="P1100" s="68">
        <v>84.228258580753845</v>
      </c>
      <c r="Q1100" s="68">
        <v>227.41629816803538</v>
      </c>
      <c r="R1100" s="68">
        <v>185.30216887765846</v>
      </c>
      <c r="S1100" s="68">
        <v>80.016845651716153</v>
      </c>
      <c r="T1100" s="68" t="s">
        <v>268</v>
      </c>
      <c r="U1100" s="68">
        <v>682.24889450410603</v>
      </c>
      <c r="X1100" s="69" t="b">
        <v>0</v>
      </c>
      <c r="Y1100" s="48" t="s">
        <v>269</v>
      </c>
      <c r="AE1100" s="48">
        <v>20</v>
      </c>
      <c r="AF1100" s="48">
        <v>10</v>
      </c>
      <c r="AG1100" s="48">
        <v>9</v>
      </c>
      <c r="AH1100" s="48">
        <v>75</v>
      </c>
    </row>
    <row r="1101" spans="1:34">
      <c r="A1101" s="59" t="s">
        <v>1644</v>
      </c>
      <c r="B1101" s="56" t="s">
        <v>493</v>
      </c>
      <c r="C1101" s="56" t="s">
        <v>230</v>
      </c>
      <c r="D1101" s="54" t="s">
        <v>140</v>
      </c>
      <c r="E1101" s="56">
        <v>0</v>
      </c>
      <c r="F1101" s="56">
        <v>0</v>
      </c>
      <c r="G1101" s="56">
        <v>0</v>
      </c>
      <c r="H1101" s="56">
        <v>0</v>
      </c>
      <c r="I1101" s="56">
        <v>0</v>
      </c>
      <c r="J1101" s="56">
        <v>0</v>
      </c>
      <c r="K1101" s="56">
        <v>0</v>
      </c>
      <c r="L1101" s="48">
        <v>47821</v>
      </c>
      <c r="M1101" s="48">
        <v>24076</v>
      </c>
      <c r="N1101" s="48">
        <v>23745</v>
      </c>
      <c r="O1101" s="68" t="s">
        <v>268</v>
      </c>
      <c r="P1101" s="68" t="s">
        <v>268</v>
      </c>
      <c r="Q1101" s="68" t="s">
        <v>268</v>
      </c>
      <c r="R1101" s="68" t="s">
        <v>268</v>
      </c>
      <c r="S1101" s="68" t="s">
        <v>268</v>
      </c>
      <c r="T1101" s="68" t="s">
        <v>268</v>
      </c>
      <c r="U1101" s="68" t="s">
        <v>268</v>
      </c>
      <c r="X1101" s="69" t="b">
        <v>0</v>
      </c>
      <c r="Y1101" s="48" t="s">
        <v>269</v>
      </c>
      <c r="AE1101" s="48">
        <v>52</v>
      </c>
      <c r="AF1101" s="48">
        <v>21</v>
      </c>
      <c r="AG1101" s="48">
        <v>8</v>
      </c>
      <c r="AH1101" s="48">
        <v>145</v>
      </c>
    </row>
    <row r="1102" spans="1:34">
      <c r="A1102" s="59" t="s">
        <v>1645</v>
      </c>
      <c r="B1102" s="56" t="s">
        <v>493</v>
      </c>
      <c r="C1102" s="56" t="s">
        <v>230</v>
      </c>
      <c r="D1102" s="54" t="s">
        <v>144</v>
      </c>
      <c r="E1102" s="56">
        <v>5</v>
      </c>
      <c r="F1102" s="56">
        <v>9</v>
      </c>
      <c r="G1102" s="56">
        <v>10</v>
      </c>
      <c r="H1102" s="56">
        <v>14</v>
      </c>
      <c r="I1102" s="56">
        <v>8</v>
      </c>
      <c r="J1102" s="56">
        <v>5</v>
      </c>
      <c r="K1102" s="56">
        <v>51</v>
      </c>
      <c r="L1102" s="48">
        <v>47821</v>
      </c>
      <c r="M1102" s="48">
        <v>24076</v>
      </c>
      <c r="N1102" s="48">
        <v>23745</v>
      </c>
      <c r="O1102" s="68">
        <v>20.767569363681677</v>
      </c>
      <c r="P1102" s="68">
        <v>37.38162485462702</v>
      </c>
      <c r="Q1102" s="68">
        <v>41.535138727363353</v>
      </c>
      <c r="R1102" s="68">
        <v>58.149194218308693</v>
      </c>
      <c r="S1102" s="68">
        <v>33.22811098189068</v>
      </c>
      <c r="T1102" s="68">
        <v>20.767569363681677</v>
      </c>
      <c r="U1102" s="68">
        <v>211.82920750955307</v>
      </c>
      <c r="X1102" s="69" t="b">
        <v>0</v>
      </c>
      <c r="Y1102" s="48" t="s">
        <v>269</v>
      </c>
      <c r="AE1102" s="48">
        <v>22</v>
      </c>
      <c r="AF1102" s="48">
        <v>25</v>
      </c>
      <c r="AG1102" s="48">
        <v>17</v>
      </c>
      <c r="AH1102" s="48">
        <v>141</v>
      </c>
    </row>
    <row r="1103" spans="1:34">
      <c r="A1103" s="59" t="s">
        <v>492</v>
      </c>
      <c r="B1103" s="56" t="s">
        <v>493</v>
      </c>
      <c r="C1103" s="56" t="s">
        <v>210</v>
      </c>
      <c r="D1103" s="54" t="s">
        <v>198</v>
      </c>
      <c r="E1103" s="56">
        <v>23</v>
      </c>
      <c r="F1103" s="56">
        <v>24</v>
      </c>
      <c r="G1103" s="56">
        <v>55</v>
      </c>
      <c r="H1103" s="56">
        <v>70</v>
      </c>
      <c r="I1103" s="56">
        <v>45</v>
      </c>
      <c r="J1103" s="56">
        <v>22</v>
      </c>
      <c r="K1103" s="56">
        <v>239</v>
      </c>
      <c r="L1103" s="48">
        <v>280489</v>
      </c>
      <c r="M1103" s="48">
        <v>145482</v>
      </c>
      <c r="N1103" s="48">
        <v>135007</v>
      </c>
      <c r="O1103" s="68">
        <v>8.1999650610184354</v>
      </c>
      <c r="P1103" s="68">
        <v>8.5564852810627148</v>
      </c>
      <c r="Q1103" s="68">
        <v>19.608612102435387</v>
      </c>
      <c r="R1103" s="68">
        <v>24.956415403099587</v>
      </c>
      <c r="S1103" s="68">
        <v>16.043409901992593</v>
      </c>
      <c r="T1103" s="68">
        <v>7.843444840974156</v>
      </c>
      <c r="U1103" s="68">
        <v>85.20833259058287</v>
      </c>
      <c r="X1103" s="69" t="b">
        <v>0</v>
      </c>
      <c r="Y1103" s="48" t="s">
        <v>269</v>
      </c>
      <c r="AE1103" s="48">
        <v>31</v>
      </c>
      <c r="AF1103" s="48">
        <v>12</v>
      </c>
      <c r="AG1103" s="48">
        <v>11</v>
      </c>
      <c r="AH1103" s="48">
        <v>107</v>
      </c>
    </row>
    <row r="1104" spans="1:34">
      <c r="A1104" s="59" t="s">
        <v>494</v>
      </c>
      <c r="B1104" s="56" t="s">
        <v>493</v>
      </c>
      <c r="C1104" s="56" t="s">
        <v>210</v>
      </c>
      <c r="D1104" s="54" t="s">
        <v>52</v>
      </c>
      <c r="E1104" s="56">
        <v>174</v>
      </c>
      <c r="F1104" s="56">
        <v>166</v>
      </c>
      <c r="G1104" s="56">
        <v>373</v>
      </c>
      <c r="H1104" s="56">
        <v>527</v>
      </c>
      <c r="I1104" s="56">
        <v>360</v>
      </c>
      <c r="J1104" s="56">
        <v>144</v>
      </c>
      <c r="K1104" s="56">
        <v>1744</v>
      </c>
      <c r="L1104" s="48">
        <v>280489</v>
      </c>
      <c r="M1104" s="48">
        <v>145482</v>
      </c>
      <c r="N1104" s="48">
        <v>135007</v>
      </c>
      <c r="O1104" s="68">
        <v>119.60242504227327</v>
      </c>
      <c r="P1104" s="68">
        <v>114.10346297136414</v>
      </c>
      <c r="Q1104" s="68">
        <v>256.38910655613751</v>
      </c>
      <c r="R1104" s="68">
        <v>362.24412642113799</v>
      </c>
      <c r="S1104" s="68">
        <v>247.45329319091022</v>
      </c>
      <c r="T1104" s="68">
        <v>98.981317276364081</v>
      </c>
      <c r="U1104" s="68">
        <v>1198.7737314581873</v>
      </c>
      <c r="X1104" s="69" t="b">
        <v>0</v>
      </c>
      <c r="Y1104" s="48" t="s">
        <v>269</v>
      </c>
      <c r="AE1104" s="48">
        <v>65</v>
      </c>
      <c r="AF1104" s="48">
        <v>28</v>
      </c>
      <c r="AG1104" s="48">
        <v>33</v>
      </c>
      <c r="AH1104" s="48">
        <v>243</v>
      </c>
    </row>
    <row r="1105" spans="1:34">
      <c r="A1105" s="59" t="s">
        <v>495</v>
      </c>
      <c r="B1105" s="56" t="s">
        <v>493</v>
      </c>
      <c r="C1105" s="56" t="s">
        <v>210</v>
      </c>
      <c r="D1105" s="54" t="s">
        <v>58</v>
      </c>
      <c r="E1105" s="56">
        <v>6</v>
      </c>
      <c r="F1105" s="56">
        <v>10</v>
      </c>
      <c r="G1105" s="56">
        <v>16</v>
      </c>
      <c r="H1105" s="56">
        <v>15</v>
      </c>
      <c r="I1105" s="56">
        <v>15</v>
      </c>
      <c r="J1105" s="56">
        <v>10</v>
      </c>
      <c r="K1105" s="56">
        <v>72</v>
      </c>
      <c r="L1105" s="48">
        <v>280489</v>
      </c>
      <c r="M1105" s="48">
        <v>145482</v>
      </c>
      <c r="N1105" s="48">
        <v>135007</v>
      </c>
      <c r="O1105" s="68">
        <v>2.1391213202656787</v>
      </c>
      <c r="P1105" s="68">
        <v>3.5652022004427981</v>
      </c>
      <c r="Q1105" s="68">
        <v>5.7043235207084768</v>
      </c>
      <c r="R1105" s="68">
        <v>5.3478033006641974</v>
      </c>
      <c r="S1105" s="68">
        <v>5.3478033006641974</v>
      </c>
      <c r="T1105" s="68">
        <v>3.5652022004427981</v>
      </c>
      <c r="U1105" s="68">
        <v>25.66945584318815</v>
      </c>
      <c r="X1105" s="69" t="b">
        <v>0</v>
      </c>
      <c r="Y1105" s="48" t="s">
        <v>269</v>
      </c>
      <c r="AE1105" s="48">
        <v>48</v>
      </c>
      <c r="AF1105" s="48">
        <v>21</v>
      </c>
      <c r="AG1105" s="48">
        <v>21</v>
      </c>
      <c r="AH1105" s="48">
        <v>173</v>
      </c>
    </row>
    <row r="1106" spans="1:34">
      <c r="A1106" s="59" t="s">
        <v>496</v>
      </c>
      <c r="B1106" s="56" t="s">
        <v>493</v>
      </c>
      <c r="C1106" s="56" t="s">
        <v>210</v>
      </c>
      <c r="D1106" s="54" t="s">
        <v>67</v>
      </c>
      <c r="E1106" s="56">
        <v>12</v>
      </c>
      <c r="F1106" s="56">
        <v>19</v>
      </c>
      <c r="G1106" s="56">
        <v>46</v>
      </c>
      <c r="H1106" s="56">
        <v>57</v>
      </c>
      <c r="I1106" s="56">
        <v>37</v>
      </c>
      <c r="J1106" s="56">
        <v>24</v>
      </c>
      <c r="K1106" s="56">
        <v>195</v>
      </c>
      <c r="L1106" s="48">
        <v>280489</v>
      </c>
      <c r="M1106" s="48">
        <v>145482</v>
      </c>
      <c r="N1106" s="48">
        <v>135007</v>
      </c>
      <c r="O1106" s="68">
        <v>8.2484431063636734</v>
      </c>
      <c r="P1106" s="68">
        <v>13.06003491840915</v>
      </c>
      <c r="Q1106" s="68">
        <v>31.619031907727415</v>
      </c>
      <c r="R1106" s="68">
        <v>39.180104755227454</v>
      </c>
      <c r="S1106" s="68">
        <v>25.432699577954665</v>
      </c>
      <c r="T1106" s="68">
        <v>16.496886212727347</v>
      </c>
      <c r="U1106" s="68">
        <v>134.03720047840969</v>
      </c>
      <c r="X1106" s="69" t="b">
        <v>0</v>
      </c>
      <c r="Y1106" s="48" t="s">
        <v>269</v>
      </c>
      <c r="AE1106" s="48">
        <v>51</v>
      </c>
      <c r="AF1106" s="48">
        <v>44</v>
      </c>
      <c r="AG1106" s="48">
        <v>21</v>
      </c>
      <c r="AH1106" s="48">
        <v>244</v>
      </c>
    </row>
    <row r="1107" spans="1:34">
      <c r="A1107" s="59" t="s">
        <v>497</v>
      </c>
      <c r="B1107" s="56" t="s">
        <v>493</v>
      </c>
      <c r="C1107" s="56" t="s">
        <v>210</v>
      </c>
      <c r="D1107" s="54" t="s">
        <v>62</v>
      </c>
      <c r="E1107" s="56">
        <v>125</v>
      </c>
      <c r="F1107" s="56">
        <v>104</v>
      </c>
      <c r="G1107" s="56">
        <v>259</v>
      </c>
      <c r="H1107" s="56">
        <v>249</v>
      </c>
      <c r="I1107" s="56">
        <v>183</v>
      </c>
      <c r="J1107" s="56">
        <v>68</v>
      </c>
      <c r="K1107" s="56">
        <v>988</v>
      </c>
      <c r="L1107" s="48">
        <v>280489</v>
      </c>
      <c r="M1107" s="48">
        <v>145482</v>
      </c>
      <c r="N1107" s="48">
        <v>135007</v>
      </c>
      <c r="O1107" s="68">
        <v>44.565027505534978</v>
      </c>
      <c r="P1107" s="68">
        <v>37.078102884605102</v>
      </c>
      <c r="Q1107" s="68">
        <v>92.33873699146848</v>
      </c>
      <c r="R1107" s="68">
        <v>88.773534791025682</v>
      </c>
      <c r="S1107" s="68">
        <v>65.243200268103209</v>
      </c>
      <c r="T1107" s="68">
        <v>24.243374963011028</v>
      </c>
      <c r="U1107" s="68">
        <v>352.24197740374842</v>
      </c>
      <c r="X1107" s="69" t="b">
        <v>0</v>
      </c>
      <c r="Y1107" s="48" t="s">
        <v>269</v>
      </c>
      <c r="AE1107" s="48">
        <v>45</v>
      </c>
      <c r="AF1107" s="48">
        <v>31</v>
      </c>
      <c r="AG1107" s="48">
        <v>18</v>
      </c>
      <c r="AH1107" s="48">
        <v>187</v>
      </c>
    </row>
    <row r="1108" spans="1:34">
      <c r="A1108" s="59" t="s">
        <v>498</v>
      </c>
      <c r="B1108" s="56" t="s">
        <v>493</v>
      </c>
      <c r="C1108" s="56" t="s">
        <v>210</v>
      </c>
      <c r="D1108" s="54" t="s">
        <v>272</v>
      </c>
      <c r="E1108" s="56">
        <v>49</v>
      </c>
      <c r="F1108" s="56">
        <v>51</v>
      </c>
      <c r="G1108" s="56">
        <v>87</v>
      </c>
      <c r="H1108" s="56">
        <v>94</v>
      </c>
      <c r="I1108" s="56">
        <v>37</v>
      </c>
      <c r="J1108" s="56">
        <v>30</v>
      </c>
      <c r="K1108" s="56">
        <v>348</v>
      </c>
      <c r="L1108" s="48">
        <v>280489</v>
      </c>
      <c r="M1108" s="48">
        <v>145482</v>
      </c>
      <c r="N1108" s="48">
        <v>135007</v>
      </c>
      <c r="O1108" s="68">
        <v>17.469490782169711</v>
      </c>
      <c r="P1108" s="68">
        <v>18.18253122225827</v>
      </c>
      <c r="Q1108" s="68">
        <v>31.017259143852343</v>
      </c>
      <c r="R1108" s="68">
        <v>33.512900684162304</v>
      </c>
      <c r="S1108" s="68">
        <v>13.191248141638352</v>
      </c>
      <c r="T1108" s="68">
        <v>10.695606601328395</v>
      </c>
      <c r="U1108" s="68">
        <v>124.06903657540937</v>
      </c>
      <c r="X1108" s="69" t="b">
        <v>0</v>
      </c>
      <c r="Y1108" s="48" t="s">
        <v>269</v>
      </c>
      <c r="AE1108" s="48">
        <v>16</v>
      </c>
      <c r="AF1108" s="48">
        <v>9</v>
      </c>
      <c r="AG1108" s="48">
        <v>6</v>
      </c>
      <c r="AH1108" s="48">
        <v>69</v>
      </c>
    </row>
    <row r="1109" spans="1:34">
      <c r="A1109" s="59" t="s">
        <v>499</v>
      </c>
      <c r="B1109" s="56" t="s">
        <v>493</v>
      </c>
      <c r="C1109" s="56" t="s">
        <v>210</v>
      </c>
      <c r="D1109" s="54" t="s">
        <v>277</v>
      </c>
      <c r="E1109" s="56">
        <v>10</v>
      </c>
      <c r="F1109" s="56">
        <v>5</v>
      </c>
      <c r="G1109" s="56">
        <v>19</v>
      </c>
      <c r="H1109" s="56">
        <v>28</v>
      </c>
      <c r="I1109" s="56">
        <v>18</v>
      </c>
      <c r="J1109" s="56">
        <v>10</v>
      </c>
      <c r="K1109" s="56">
        <v>90</v>
      </c>
      <c r="L1109" s="48">
        <v>280489</v>
      </c>
      <c r="M1109" s="48">
        <v>145482</v>
      </c>
      <c r="N1109" s="48">
        <v>135007</v>
      </c>
      <c r="O1109" s="68">
        <v>3.5652022004427981</v>
      </c>
      <c r="P1109" s="68">
        <v>1.7826011002213991</v>
      </c>
      <c r="Q1109" s="68">
        <v>6.7738841808413159</v>
      </c>
      <c r="R1109" s="68">
        <v>9.9825661612398342</v>
      </c>
      <c r="S1109" s="68">
        <v>6.4173639607970374</v>
      </c>
      <c r="T1109" s="68">
        <v>3.5652022004427981</v>
      </c>
      <c r="U1109" s="68">
        <v>32.086819803985186</v>
      </c>
      <c r="X1109" s="69" t="b">
        <v>0</v>
      </c>
      <c r="Y1109" s="48" t="s">
        <v>269</v>
      </c>
      <c r="AE1109" s="48">
        <v>40</v>
      </c>
      <c r="AF1109" s="48">
        <v>25</v>
      </c>
      <c r="AG1109" s="48">
        <v>13</v>
      </c>
      <c r="AH1109" s="48">
        <v>142</v>
      </c>
    </row>
    <row r="1110" spans="1:34">
      <c r="A1110" s="59" t="s">
        <v>500</v>
      </c>
      <c r="B1110" s="56" t="s">
        <v>493</v>
      </c>
      <c r="C1110" s="56" t="s">
        <v>210</v>
      </c>
      <c r="D1110" s="54" t="s">
        <v>199</v>
      </c>
      <c r="E1110" s="56">
        <v>31</v>
      </c>
      <c r="F1110" s="56">
        <v>25</v>
      </c>
      <c r="G1110" s="56">
        <v>65</v>
      </c>
      <c r="H1110" s="56">
        <v>32</v>
      </c>
      <c r="I1110" s="56">
        <v>34</v>
      </c>
      <c r="J1110" s="56">
        <v>16</v>
      </c>
      <c r="K1110" s="56">
        <v>203</v>
      </c>
      <c r="L1110" s="48">
        <v>280489</v>
      </c>
      <c r="M1110" s="48">
        <v>145482</v>
      </c>
      <c r="N1110" s="48">
        <v>135007</v>
      </c>
      <c r="O1110" s="68">
        <v>11.052126821372674</v>
      </c>
      <c r="P1110" s="68">
        <v>8.913005501106996</v>
      </c>
      <c r="Q1110" s="68">
        <v>23.173814302878188</v>
      </c>
      <c r="R1110" s="68">
        <v>11.408647041416954</v>
      </c>
      <c r="S1110" s="68">
        <v>12.121687481505514</v>
      </c>
      <c r="T1110" s="68">
        <v>5.7043235207084768</v>
      </c>
      <c r="U1110" s="68">
        <v>72.373604668988804</v>
      </c>
      <c r="X1110" s="69" t="b">
        <v>0</v>
      </c>
      <c r="Y1110" s="48" t="s">
        <v>269</v>
      </c>
      <c r="AE1110" s="48">
        <v>16</v>
      </c>
      <c r="AF1110" s="48">
        <v>7</v>
      </c>
      <c r="AG1110" s="48">
        <v>6</v>
      </c>
      <c r="AH1110" s="48">
        <v>63</v>
      </c>
    </row>
    <row r="1111" spans="1:34">
      <c r="A1111" s="59" t="s">
        <v>501</v>
      </c>
      <c r="B1111" s="56" t="s">
        <v>493</v>
      </c>
      <c r="C1111" s="56" t="s">
        <v>210</v>
      </c>
      <c r="D1111" s="54" t="s">
        <v>149</v>
      </c>
      <c r="E1111" s="56">
        <v>0</v>
      </c>
      <c r="F1111" s="56">
        <v>0</v>
      </c>
      <c r="G1111" s="56">
        <v>0</v>
      </c>
      <c r="H1111" s="56">
        <v>10</v>
      </c>
      <c r="I1111" s="56">
        <v>5</v>
      </c>
      <c r="J1111" s="56">
        <v>0</v>
      </c>
      <c r="K1111" s="56">
        <v>15</v>
      </c>
      <c r="L1111" s="48">
        <v>280489</v>
      </c>
      <c r="M1111" s="48">
        <v>145482</v>
      </c>
      <c r="N1111" s="48">
        <v>135007</v>
      </c>
      <c r="O1111" s="68" t="s">
        <v>268</v>
      </c>
      <c r="P1111" s="68" t="s">
        <v>268</v>
      </c>
      <c r="Q1111" s="68" t="s">
        <v>268</v>
      </c>
      <c r="R1111" s="68">
        <v>3.5652022004427981</v>
      </c>
      <c r="S1111" s="68">
        <v>1.7826011002213991</v>
      </c>
      <c r="T1111" s="68" t="s">
        <v>268</v>
      </c>
      <c r="U1111" s="68">
        <v>5.3478033006641974</v>
      </c>
      <c r="X1111" s="69" t="b">
        <v>0</v>
      </c>
      <c r="Y1111" s="48" t="s">
        <v>269</v>
      </c>
      <c r="AE1111" s="48">
        <v>32</v>
      </c>
      <c r="AF1111" s="48">
        <v>28</v>
      </c>
      <c r="AG1111" s="48">
        <v>8</v>
      </c>
      <c r="AH1111" s="48">
        <v>116</v>
      </c>
    </row>
    <row r="1112" spans="1:34">
      <c r="A1112" s="59" t="s">
        <v>502</v>
      </c>
      <c r="B1112" s="56" t="s">
        <v>493</v>
      </c>
      <c r="C1112" s="56" t="s">
        <v>210</v>
      </c>
      <c r="D1112" s="54" t="s">
        <v>93</v>
      </c>
      <c r="E1112" s="56">
        <v>10</v>
      </c>
      <c r="F1112" s="56">
        <v>11</v>
      </c>
      <c r="G1112" s="56">
        <v>15</v>
      </c>
      <c r="H1112" s="56">
        <v>17</v>
      </c>
      <c r="I1112" s="56">
        <v>0</v>
      </c>
      <c r="J1112" s="56">
        <v>0</v>
      </c>
      <c r="K1112" s="56">
        <v>53</v>
      </c>
      <c r="L1112" s="48">
        <v>280489</v>
      </c>
      <c r="M1112" s="48">
        <v>145482</v>
      </c>
      <c r="N1112" s="48">
        <v>135007</v>
      </c>
      <c r="O1112" s="68">
        <v>3.5652022004427981</v>
      </c>
      <c r="P1112" s="68">
        <v>3.921722420487078</v>
      </c>
      <c r="Q1112" s="68">
        <v>5.3478033006641974</v>
      </c>
      <c r="R1112" s="68">
        <v>6.0608437407527571</v>
      </c>
      <c r="S1112" s="68" t="s">
        <v>268</v>
      </c>
      <c r="T1112" s="68" t="s">
        <v>268</v>
      </c>
      <c r="U1112" s="68">
        <v>18.895571662346832</v>
      </c>
      <c r="X1112" s="69" t="b">
        <v>0</v>
      </c>
      <c r="Y1112" s="48" t="s">
        <v>269</v>
      </c>
      <c r="AE1112" s="48">
        <v>51</v>
      </c>
      <c r="AF1112" s="48">
        <v>32</v>
      </c>
      <c r="AG1112" s="48">
        <v>18</v>
      </c>
      <c r="AH1112" s="48">
        <v>226</v>
      </c>
    </row>
    <row r="1113" spans="1:34">
      <c r="A1113" s="59" t="s">
        <v>503</v>
      </c>
      <c r="B1113" s="56" t="s">
        <v>493</v>
      </c>
      <c r="C1113" s="56" t="s">
        <v>210</v>
      </c>
      <c r="D1113" s="54" t="s">
        <v>152</v>
      </c>
      <c r="E1113" s="56">
        <v>0</v>
      </c>
      <c r="F1113" s="56">
        <v>6</v>
      </c>
      <c r="G1113" s="56">
        <v>0</v>
      </c>
      <c r="H1113" s="56">
        <v>10</v>
      </c>
      <c r="I1113" s="56">
        <v>0</v>
      </c>
      <c r="J1113" s="56">
        <v>0</v>
      </c>
      <c r="K1113" s="56">
        <v>16</v>
      </c>
      <c r="L1113" s="48">
        <v>280489</v>
      </c>
      <c r="M1113" s="48">
        <v>145482</v>
      </c>
      <c r="N1113" s="48">
        <v>135007</v>
      </c>
      <c r="O1113" s="68" t="s">
        <v>268</v>
      </c>
      <c r="P1113" s="68">
        <v>2.1391213202656787</v>
      </c>
      <c r="Q1113" s="68" t="s">
        <v>268</v>
      </c>
      <c r="R1113" s="68">
        <v>3.5652022004427981</v>
      </c>
      <c r="S1113" s="68" t="s">
        <v>268</v>
      </c>
      <c r="T1113" s="68" t="s">
        <v>268</v>
      </c>
      <c r="U1113" s="68">
        <v>5.7043235207084768</v>
      </c>
      <c r="X1113" s="69" t="b">
        <v>0</v>
      </c>
      <c r="Y1113" s="48" t="s">
        <v>269</v>
      </c>
      <c r="AE1113" s="48">
        <v>25</v>
      </c>
      <c r="AF1113" s="48">
        <v>13</v>
      </c>
      <c r="AG1113" s="48">
        <v>9</v>
      </c>
      <c r="AH1113" s="48">
        <v>102</v>
      </c>
    </row>
    <row r="1114" spans="1:34">
      <c r="A1114" s="59" t="s">
        <v>504</v>
      </c>
      <c r="B1114" s="56" t="s">
        <v>493</v>
      </c>
      <c r="C1114" s="56" t="s">
        <v>210</v>
      </c>
      <c r="D1114" s="54" t="s">
        <v>153</v>
      </c>
      <c r="E1114" s="56">
        <v>131</v>
      </c>
      <c r="F1114" s="56">
        <v>58</v>
      </c>
      <c r="G1114" s="56">
        <v>76</v>
      </c>
      <c r="H1114" s="56">
        <v>59</v>
      </c>
      <c r="I1114" s="56">
        <v>31</v>
      </c>
      <c r="J1114" s="56">
        <v>10</v>
      </c>
      <c r="K1114" s="56">
        <v>365</v>
      </c>
      <c r="L1114" s="48">
        <v>280489</v>
      </c>
      <c r="M1114" s="48">
        <v>145482</v>
      </c>
      <c r="N1114" s="48">
        <v>135007</v>
      </c>
      <c r="O1114" s="68">
        <v>46.704148825800658</v>
      </c>
      <c r="P1114" s="68">
        <v>20.678172762568231</v>
      </c>
      <c r="Q1114" s="68">
        <v>27.095536723365264</v>
      </c>
      <c r="R1114" s="68">
        <v>21.034692982612508</v>
      </c>
      <c r="S1114" s="68">
        <v>11.052126821372674</v>
      </c>
      <c r="T1114" s="68">
        <v>3.5652022004427981</v>
      </c>
      <c r="U1114" s="68">
        <v>130.12988031616214</v>
      </c>
      <c r="X1114" s="69" t="b">
        <v>0</v>
      </c>
      <c r="Y1114" s="48" t="s">
        <v>269</v>
      </c>
      <c r="AE1114" s="48">
        <v>22</v>
      </c>
      <c r="AF1114" s="48">
        <v>8</v>
      </c>
      <c r="AG1114" s="48">
        <v>8</v>
      </c>
      <c r="AH1114" s="48">
        <v>79</v>
      </c>
    </row>
    <row r="1115" spans="1:34">
      <c r="A1115" s="59" t="s">
        <v>505</v>
      </c>
      <c r="B1115" s="56" t="s">
        <v>493</v>
      </c>
      <c r="C1115" s="56" t="s">
        <v>210</v>
      </c>
      <c r="D1115" s="54" t="s">
        <v>97</v>
      </c>
      <c r="E1115" s="56">
        <v>30</v>
      </c>
      <c r="F1115" s="56">
        <v>37</v>
      </c>
      <c r="G1115" s="56">
        <v>94</v>
      </c>
      <c r="H1115" s="56">
        <v>111</v>
      </c>
      <c r="I1115" s="56">
        <v>82</v>
      </c>
      <c r="J1115" s="56">
        <v>50</v>
      </c>
      <c r="K1115" s="56">
        <v>404</v>
      </c>
      <c r="L1115" s="48">
        <v>280489</v>
      </c>
      <c r="M1115" s="48">
        <v>145482</v>
      </c>
      <c r="N1115" s="48">
        <v>135007</v>
      </c>
      <c r="O1115" s="68">
        <v>10.695606601328395</v>
      </c>
      <c r="P1115" s="68">
        <v>13.191248141638352</v>
      </c>
      <c r="Q1115" s="68">
        <v>33.512900684162304</v>
      </c>
      <c r="R1115" s="68">
        <v>39.573744424915063</v>
      </c>
      <c r="S1115" s="68">
        <v>29.234658043630944</v>
      </c>
      <c r="T1115" s="68">
        <v>17.826011002213992</v>
      </c>
      <c r="U1115" s="68">
        <v>144.03416889788903</v>
      </c>
      <c r="X1115" s="69" t="b">
        <v>0</v>
      </c>
      <c r="Y1115" s="48" t="s">
        <v>269</v>
      </c>
      <c r="AE1115" s="48">
        <v>22</v>
      </c>
      <c r="AF1115" s="48">
        <v>5</v>
      </c>
      <c r="AG1115" s="48">
        <v>4</v>
      </c>
      <c r="AH1115" s="48">
        <v>69</v>
      </c>
    </row>
    <row r="1116" spans="1:34">
      <c r="A1116" s="59" t="s">
        <v>506</v>
      </c>
      <c r="B1116" s="56" t="s">
        <v>493</v>
      </c>
      <c r="C1116" s="56" t="s">
        <v>210</v>
      </c>
      <c r="D1116" s="54" t="s">
        <v>285</v>
      </c>
      <c r="E1116" s="56">
        <v>12</v>
      </c>
      <c r="F1116" s="56">
        <v>5</v>
      </c>
      <c r="G1116" s="56">
        <v>27</v>
      </c>
      <c r="H1116" s="56">
        <v>15</v>
      </c>
      <c r="I1116" s="56">
        <v>13</v>
      </c>
      <c r="J1116" s="56">
        <v>0</v>
      </c>
      <c r="K1116" s="56">
        <v>72</v>
      </c>
      <c r="L1116" s="48">
        <v>280489</v>
      </c>
      <c r="M1116" s="48">
        <v>145482</v>
      </c>
      <c r="N1116" s="48">
        <v>135007</v>
      </c>
      <c r="O1116" s="68">
        <v>4.2782426405313574</v>
      </c>
      <c r="P1116" s="68">
        <v>1.7826011002213991</v>
      </c>
      <c r="Q1116" s="68">
        <v>9.6260459411955548</v>
      </c>
      <c r="R1116" s="68">
        <v>5.3478033006641974</v>
      </c>
      <c r="S1116" s="68">
        <v>4.6347628605756377</v>
      </c>
      <c r="T1116" s="68" t="s">
        <v>268</v>
      </c>
      <c r="U1116" s="68">
        <v>25.66945584318815</v>
      </c>
      <c r="X1116" s="69" t="b">
        <v>0</v>
      </c>
      <c r="Y1116" s="48" t="s">
        <v>269</v>
      </c>
      <c r="AE1116" s="48">
        <v>37</v>
      </c>
      <c r="AF1116" s="48">
        <v>18</v>
      </c>
      <c r="AG1116" s="48">
        <v>7</v>
      </c>
      <c r="AH1116" s="48">
        <v>117</v>
      </c>
    </row>
    <row r="1117" spans="1:34">
      <c r="A1117" s="59" t="s">
        <v>507</v>
      </c>
      <c r="B1117" s="56" t="s">
        <v>493</v>
      </c>
      <c r="C1117" s="56" t="s">
        <v>210</v>
      </c>
      <c r="D1117" s="54" t="s">
        <v>287</v>
      </c>
      <c r="E1117" s="56">
        <v>37</v>
      </c>
      <c r="F1117" s="56">
        <v>26</v>
      </c>
      <c r="G1117" s="56">
        <v>77</v>
      </c>
      <c r="H1117" s="56">
        <v>88</v>
      </c>
      <c r="I1117" s="56">
        <v>56</v>
      </c>
      <c r="J1117" s="56">
        <v>21</v>
      </c>
      <c r="K1117" s="56">
        <v>305</v>
      </c>
      <c r="L1117" s="48">
        <v>280489</v>
      </c>
      <c r="M1117" s="48">
        <v>145482</v>
      </c>
      <c r="N1117" s="48">
        <v>135007</v>
      </c>
      <c r="O1117" s="68">
        <v>13.191248141638352</v>
      </c>
      <c r="P1117" s="68">
        <v>9.2695257211512754</v>
      </c>
      <c r="Q1117" s="68">
        <v>27.452056943409545</v>
      </c>
      <c r="R1117" s="68">
        <v>31.373779363896624</v>
      </c>
      <c r="S1117" s="68">
        <v>19.965132322479668</v>
      </c>
      <c r="T1117" s="68">
        <v>7.4869246209298765</v>
      </c>
      <c r="U1117" s="68">
        <v>108.73866711350534</v>
      </c>
      <c r="X1117" s="69" t="b">
        <v>0</v>
      </c>
      <c r="Y1117" s="48" t="s">
        <v>269</v>
      </c>
      <c r="AE1117" s="48">
        <v>46</v>
      </c>
      <c r="AF1117" s="48">
        <v>25</v>
      </c>
      <c r="AG1117" s="48">
        <v>17</v>
      </c>
      <c r="AH1117" s="48">
        <v>178</v>
      </c>
    </row>
    <row r="1118" spans="1:34">
      <c r="A1118" s="59" t="s">
        <v>508</v>
      </c>
      <c r="B1118" s="56" t="s">
        <v>493</v>
      </c>
      <c r="C1118" s="56" t="s">
        <v>210</v>
      </c>
      <c r="D1118" s="54" t="s">
        <v>126</v>
      </c>
      <c r="E1118" s="56">
        <v>23</v>
      </c>
      <c r="F1118" s="56">
        <v>5</v>
      </c>
      <c r="G1118" s="56">
        <v>20</v>
      </c>
      <c r="H1118" s="56">
        <v>19</v>
      </c>
      <c r="I1118" s="56">
        <v>10</v>
      </c>
      <c r="J1118" s="56">
        <v>0</v>
      </c>
      <c r="K1118" s="56">
        <v>77</v>
      </c>
      <c r="L1118" s="48">
        <v>280489</v>
      </c>
      <c r="M1118" s="48">
        <v>145482</v>
      </c>
      <c r="N1118" s="48">
        <v>135007</v>
      </c>
      <c r="O1118" s="68">
        <v>8.1999650610184354</v>
      </c>
      <c r="P1118" s="68">
        <v>1.7826011002213991</v>
      </c>
      <c r="Q1118" s="68">
        <v>7.1304044008855962</v>
      </c>
      <c r="R1118" s="68">
        <v>6.7738841808413159</v>
      </c>
      <c r="S1118" s="68">
        <v>3.5652022004427981</v>
      </c>
      <c r="T1118" s="68" t="s">
        <v>268</v>
      </c>
      <c r="U1118" s="68">
        <v>27.452056943409545</v>
      </c>
      <c r="X1118" s="69" t="b">
        <v>0</v>
      </c>
      <c r="Y1118" s="48" t="s">
        <v>269</v>
      </c>
      <c r="AE1118" s="48">
        <v>51</v>
      </c>
      <c r="AF1118" s="48">
        <v>32</v>
      </c>
      <c r="AG1118" s="48">
        <v>25</v>
      </c>
      <c r="AH1118" s="48">
        <v>218</v>
      </c>
    </row>
    <row r="1119" spans="1:34">
      <c r="A1119" s="59" t="s">
        <v>509</v>
      </c>
      <c r="B1119" s="56" t="s">
        <v>493</v>
      </c>
      <c r="C1119" s="56" t="s">
        <v>210</v>
      </c>
      <c r="D1119" s="54" t="s">
        <v>130</v>
      </c>
      <c r="E1119" s="56">
        <v>18</v>
      </c>
      <c r="F1119" s="56">
        <v>12</v>
      </c>
      <c r="G1119" s="56">
        <v>28</v>
      </c>
      <c r="H1119" s="56">
        <v>55</v>
      </c>
      <c r="I1119" s="56">
        <v>37</v>
      </c>
      <c r="J1119" s="56">
        <v>22</v>
      </c>
      <c r="K1119" s="56">
        <v>172</v>
      </c>
      <c r="L1119" s="48">
        <v>280489</v>
      </c>
      <c r="M1119" s="48">
        <v>145482</v>
      </c>
      <c r="N1119" s="48">
        <v>135007</v>
      </c>
      <c r="O1119" s="68">
        <v>12.37266465954551</v>
      </c>
      <c r="P1119" s="68">
        <v>8.2484431063636734</v>
      </c>
      <c r="Q1119" s="68">
        <v>19.246367248181908</v>
      </c>
      <c r="R1119" s="68">
        <v>37.805364237500171</v>
      </c>
      <c r="S1119" s="68">
        <v>25.432699577954665</v>
      </c>
      <c r="T1119" s="68">
        <v>15.12214569500007</v>
      </c>
      <c r="U1119" s="68">
        <v>118.22768452454599</v>
      </c>
      <c r="X1119" s="69" t="b">
        <v>0</v>
      </c>
      <c r="Y1119" s="48" t="s">
        <v>269</v>
      </c>
      <c r="AE1119" s="48">
        <v>16</v>
      </c>
      <c r="AF1119" s="48">
        <v>8</v>
      </c>
      <c r="AG1119" s="48">
        <v>3</v>
      </c>
      <c r="AH1119" s="48">
        <v>56</v>
      </c>
    </row>
    <row r="1120" spans="1:34">
      <c r="A1120" s="59" t="s">
        <v>510</v>
      </c>
      <c r="B1120" s="56" t="s">
        <v>493</v>
      </c>
      <c r="C1120" s="56" t="s">
        <v>210</v>
      </c>
      <c r="D1120" s="54" t="s">
        <v>159</v>
      </c>
      <c r="E1120" s="56">
        <v>15</v>
      </c>
      <c r="F1120" s="56">
        <v>0</v>
      </c>
      <c r="G1120" s="56">
        <v>10</v>
      </c>
      <c r="H1120" s="56">
        <v>0</v>
      </c>
      <c r="I1120" s="56">
        <v>0</v>
      </c>
      <c r="J1120" s="56">
        <v>0</v>
      </c>
      <c r="K1120" s="56">
        <v>25</v>
      </c>
      <c r="L1120" s="48">
        <v>280489</v>
      </c>
      <c r="M1120" s="48">
        <v>145482</v>
      </c>
      <c r="N1120" s="48">
        <v>135007</v>
      </c>
      <c r="O1120" s="68">
        <v>5.3478033006641974</v>
      </c>
      <c r="P1120" s="68" t="s">
        <v>268</v>
      </c>
      <c r="Q1120" s="68">
        <v>3.5652022004427981</v>
      </c>
      <c r="R1120" s="68" t="s">
        <v>268</v>
      </c>
      <c r="S1120" s="68" t="s">
        <v>268</v>
      </c>
      <c r="T1120" s="68" t="s">
        <v>268</v>
      </c>
      <c r="U1120" s="68">
        <v>8.913005501106996</v>
      </c>
      <c r="X1120" s="69" t="b">
        <v>0</v>
      </c>
      <c r="Y1120" s="48" t="s">
        <v>269</v>
      </c>
      <c r="AE1120" s="48">
        <v>64</v>
      </c>
      <c r="AF1120" s="48">
        <v>41</v>
      </c>
      <c r="AG1120" s="48">
        <v>22</v>
      </c>
      <c r="AH1120" s="48">
        <v>241</v>
      </c>
    </row>
    <row r="1121" spans="1:34">
      <c r="A1121" s="59" t="s">
        <v>511</v>
      </c>
      <c r="B1121" s="56" t="s">
        <v>493</v>
      </c>
      <c r="C1121" s="56" t="s">
        <v>210</v>
      </c>
      <c r="D1121" s="54" t="s">
        <v>162</v>
      </c>
      <c r="E1121" s="56">
        <v>112</v>
      </c>
      <c r="F1121" s="56">
        <v>137</v>
      </c>
      <c r="G1121" s="56">
        <v>297</v>
      </c>
      <c r="H1121" s="56">
        <v>209</v>
      </c>
      <c r="I1121" s="56">
        <v>62</v>
      </c>
      <c r="J1121" s="56">
        <v>13</v>
      </c>
      <c r="K1121" s="56">
        <v>830</v>
      </c>
      <c r="L1121" s="48">
        <v>280489</v>
      </c>
      <c r="M1121" s="48">
        <v>145482</v>
      </c>
      <c r="N1121" s="48">
        <v>135007</v>
      </c>
      <c r="O1121" s="68">
        <v>82.958661402742081</v>
      </c>
      <c r="P1121" s="68">
        <v>101.47621975156844</v>
      </c>
      <c r="Q1121" s="68">
        <v>219.98859318405712</v>
      </c>
      <c r="R1121" s="68">
        <v>154.80678779618836</v>
      </c>
      <c r="S1121" s="68">
        <v>45.923544705089363</v>
      </c>
      <c r="T1121" s="68">
        <v>9.6291303413897058</v>
      </c>
      <c r="U1121" s="68">
        <v>614.78293718103498</v>
      </c>
      <c r="X1121" s="69" t="b">
        <v>0</v>
      </c>
      <c r="Y1121" s="48" t="s">
        <v>269</v>
      </c>
      <c r="AE1121" s="48">
        <v>58</v>
      </c>
      <c r="AF1121" s="48">
        <v>22</v>
      </c>
      <c r="AG1121" s="48">
        <v>24</v>
      </c>
      <c r="AH1121" s="48">
        <v>185</v>
      </c>
    </row>
    <row r="1122" spans="1:34">
      <c r="A1122" s="59" t="s">
        <v>512</v>
      </c>
      <c r="B1122" s="56" t="s">
        <v>493</v>
      </c>
      <c r="C1122" s="56" t="s">
        <v>210</v>
      </c>
      <c r="D1122" s="54" t="s">
        <v>140</v>
      </c>
      <c r="E1122" s="56">
        <v>23</v>
      </c>
      <c r="F1122" s="56">
        <v>16</v>
      </c>
      <c r="G1122" s="56">
        <v>26</v>
      </c>
      <c r="H1122" s="56">
        <v>27</v>
      </c>
      <c r="I1122" s="56">
        <v>22</v>
      </c>
      <c r="J1122" s="56">
        <v>11</v>
      </c>
      <c r="K1122" s="56">
        <v>125</v>
      </c>
      <c r="L1122" s="48">
        <v>280489</v>
      </c>
      <c r="M1122" s="48">
        <v>145482</v>
      </c>
      <c r="N1122" s="48">
        <v>135007</v>
      </c>
      <c r="O1122" s="68">
        <v>8.1999650610184354</v>
      </c>
      <c r="P1122" s="68">
        <v>5.7043235207084768</v>
      </c>
      <c r="Q1122" s="68">
        <v>9.2695257211512754</v>
      </c>
      <c r="R1122" s="68">
        <v>9.6260459411955548</v>
      </c>
      <c r="S1122" s="68">
        <v>7.843444840974156</v>
      </c>
      <c r="T1122" s="68">
        <v>3.921722420487078</v>
      </c>
      <c r="U1122" s="68">
        <v>44.565027505534978</v>
      </c>
      <c r="X1122" s="69" t="b">
        <v>0</v>
      </c>
      <c r="Y1122" s="48" t="s">
        <v>269</v>
      </c>
      <c r="AE1122" s="48">
        <v>26</v>
      </c>
      <c r="AF1122" s="48">
        <v>14</v>
      </c>
      <c r="AG1122" s="48">
        <v>8</v>
      </c>
      <c r="AH1122" s="48">
        <v>112</v>
      </c>
    </row>
    <row r="1123" spans="1:34">
      <c r="A1123" s="59" t="s">
        <v>513</v>
      </c>
      <c r="B1123" s="56" t="s">
        <v>493</v>
      </c>
      <c r="C1123" s="56" t="s">
        <v>210</v>
      </c>
      <c r="D1123" s="54" t="s">
        <v>144</v>
      </c>
      <c r="E1123" s="56">
        <v>30</v>
      </c>
      <c r="F1123" s="56">
        <v>21</v>
      </c>
      <c r="G1123" s="56">
        <v>61</v>
      </c>
      <c r="H1123" s="56">
        <v>80</v>
      </c>
      <c r="I1123" s="56">
        <v>41</v>
      </c>
      <c r="J1123" s="56">
        <v>17</v>
      </c>
      <c r="K1123" s="56">
        <v>250</v>
      </c>
      <c r="L1123" s="48">
        <v>280489</v>
      </c>
      <c r="M1123" s="48">
        <v>145482</v>
      </c>
      <c r="N1123" s="48">
        <v>135007</v>
      </c>
      <c r="O1123" s="68">
        <v>20.621107765909183</v>
      </c>
      <c r="P1123" s="68">
        <v>14.43477543613643</v>
      </c>
      <c r="Q1123" s="68">
        <v>41.929585790682012</v>
      </c>
      <c r="R1123" s="68">
        <v>54.989620709091163</v>
      </c>
      <c r="S1123" s="68">
        <v>28.182180613409219</v>
      </c>
      <c r="T1123" s="68">
        <v>11.685294400681872</v>
      </c>
      <c r="U1123" s="68">
        <v>171.84256471590987</v>
      </c>
      <c r="X1123" s="69" t="b">
        <v>0</v>
      </c>
      <c r="Y1123" s="48" t="s">
        <v>269</v>
      </c>
      <c r="AE1123" s="48">
        <v>42</v>
      </c>
      <c r="AF1123" s="48">
        <v>27</v>
      </c>
      <c r="AG1123" s="48">
        <v>18</v>
      </c>
      <c r="AH1123" s="48">
        <v>169</v>
      </c>
    </row>
    <row r="1124" spans="1:34">
      <c r="A1124" s="59" t="s">
        <v>1646</v>
      </c>
      <c r="B1124" s="56" t="s">
        <v>493</v>
      </c>
      <c r="C1124" s="56" t="s">
        <v>233</v>
      </c>
      <c r="D1124" s="54" t="s">
        <v>198</v>
      </c>
      <c r="E1124" s="56">
        <v>5</v>
      </c>
      <c r="F1124" s="56">
        <v>5</v>
      </c>
      <c r="G1124" s="56">
        <v>0</v>
      </c>
      <c r="H1124" s="56">
        <v>15</v>
      </c>
      <c r="I1124" s="56">
        <v>10</v>
      </c>
      <c r="J1124" s="56">
        <v>0</v>
      </c>
      <c r="K1124" s="56">
        <v>35</v>
      </c>
      <c r="L1124" s="48">
        <v>39282</v>
      </c>
      <c r="M1124" s="48">
        <v>20261</v>
      </c>
      <c r="N1124" s="48">
        <v>19021</v>
      </c>
      <c r="O1124" s="68">
        <v>12.728476146835701</v>
      </c>
      <c r="P1124" s="68">
        <v>12.728476146835701</v>
      </c>
      <c r="Q1124" s="68" t="s">
        <v>268</v>
      </c>
      <c r="R1124" s="68">
        <v>38.185428440507103</v>
      </c>
      <c r="S1124" s="68">
        <v>25.456952293671403</v>
      </c>
      <c r="T1124" s="68" t="s">
        <v>268</v>
      </c>
      <c r="U1124" s="68">
        <v>89.099333027849909</v>
      </c>
      <c r="X1124" s="69" t="b">
        <v>0</v>
      </c>
      <c r="Y1124" s="48" t="s">
        <v>269</v>
      </c>
      <c r="AE1124" s="48">
        <v>27</v>
      </c>
      <c r="AF1124" s="48">
        <v>21</v>
      </c>
      <c r="AG1124" s="48">
        <v>16</v>
      </c>
      <c r="AH1124" s="48">
        <v>131</v>
      </c>
    </row>
    <row r="1125" spans="1:34">
      <c r="A1125" s="59" t="s">
        <v>1647</v>
      </c>
      <c r="B1125" s="56" t="s">
        <v>493</v>
      </c>
      <c r="C1125" s="56" t="s">
        <v>233</v>
      </c>
      <c r="D1125" s="54" t="s">
        <v>52</v>
      </c>
      <c r="E1125" s="56">
        <v>24</v>
      </c>
      <c r="F1125" s="56">
        <v>28</v>
      </c>
      <c r="G1125" s="56">
        <v>57</v>
      </c>
      <c r="H1125" s="56">
        <v>86</v>
      </c>
      <c r="I1125" s="56">
        <v>54</v>
      </c>
      <c r="J1125" s="56">
        <v>17</v>
      </c>
      <c r="K1125" s="56">
        <v>266</v>
      </c>
      <c r="L1125" s="48">
        <v>39282</v>
      </c>
      <c r="M1125" s="48">
        <v>20261</v>
      </c>
      <c r="N1125" s="48">
        <v>19021</v>
      </c>
      <c r="O1125" s="68">
        <v>118.45417304180445</v>
      </c>
      <c r="P1125" s="68">
        <v>138.19653521543853</v>
      </c>
      <c r="Q1125" s="68">
        <v>281.32866097428558</v>
      </c>
      <c r="R1125" s="68">
        <v>424.46078673313264</v>
      </c>
      <c r="S1125" s="68">
        <v>266.52188934406001</v>
      </c>
      <c r="T1125" s="68">
        <v>83.90503923794482</v>
      </c>
      <c r="U1125" s="68">
        <v>1312.8670845466661</v>
      </c>
      <c r="X1125" s="69" t="b">
        <v>0</v>
      </c>
      <c r="Y1125" s="48" t="s">
        <v>269</v>
      </c>
      <c r="AE1125" s="48">
        <v>34</v>
      </c>
      <c r="AF1125" s="48">
        <v>14</v>
      </c>
      <c r="AG1125" s="48">
        <v>18</v>
      </c>
      <c r="AH1125" s="48">
        <v>132</v>
      </c>
    </row>
    <row r="1126" spans="1:34">
      <c r="A1126" s="59" t="s">
        <v>1648</v>
      </c>
      <c r="B1126" s="56" t="s">
        <v>493</v>
      </c>
      <c r="C1126" s="56" t="s">
        <v>233</v>
      </c>
      <c r="D1126" s="54" t="s">
        <v>58</v>
      </c>
      <c r="E1126" s="56">
        <v>0</v>
      </c>
      <c r="F1126" s="56">
        <v>0</v>
      </c>
      <c r="G1126" s="56">
        <v>0</v>
      </c>
      <c r="H1126" s="56">
        <v>0</v>
      </c>
      <c r="I1126" s="56">
        <v>0</v>
      </c>
      <c r="J1126" s="56">
        <v>0</v>
      </c>
      <c r="K1126" s="56">
        <v>0</v>
      </c>
      <c r="L1126" s="48">
        <v>39282</v>
      </c>
      <c r="M1126" s="48">
        <v>20261</v>
      </c>
      <c r="N1126" s="48">
        <v>19021</v>
      </c>
      <c r="O1126" s="68" t="s">
        <v>268</v>
      </c>
      <c r="P1126" s="68" t="s">
        <v>268</v>
      </c>
      <c r="Q1126" s="68" t="s">
        <v>268</v>
      </c>
      <c r="R1126" s="68" t="s">
        <v>268</v>
      </c>
      <c r="S1126" s="68" t="s">
        <v>268</v>
      </c>
      <c r="T1126" s="68" t="s">
        <v>268</v>
      </c>
      <c r="U1126" s="68" t="s">
        <v>268</v>
      </c>
      <c r="X1126" s="69" t="b">
        <v>0</v>
      </c>
      <c r="Y1126" s="48" t="s">
        <v>269</v>
      </c>
      <c r="AE1126" s="48">
        <v>31</v>
      </c>
      <c r="AF1126" s="48">
        <v>33</v>
      </c>
      <c r="AG1126" s="48">
        <v>12</v>
      </c>
      <c r="AH1126" s="48">
        <v>150</v>
      </c>
    </row>
    <row r="1127" spans="1:34">
      <c r="A1127" s="59" t="s">
        <v>1649</v>
      </c>
      <c r="B1127" s="56" t="s">
        <v>493</v>
      </c>
      <c r="C1127" s="56" t="s">
        <v>233</v>
      </c>
      <c r="D1127" s="54" t="s">
        <v>67</v>
      </c>
      <c r="E1127" s="56">
        <v>0</v>
      </c>
      <c r="F1127" s="56">
        <v>5</v>
      </c>
      <c r="G1127" s="56">
        <v>5</v>
      </c>
      <c r="H1127" s="56">
        <v>12</v>
      </c>
      <c r="I1127" s="56">
        <v>9</v>
      </c>
      <c r="J1127" s="56">
        <v>5</v>
      </c>
      <c r="K1127" s="56">
        <v>36</v>
      </c>
      <c r="L1127" s="48">
        <v>39282</v>
      </c>
      <c r="M1127" s="48">
        <v>20261</v>
      </c>
      <c r="N1127" s="48">
        <v>19021</v>
      </c>
      <c r="O1127" s="68" t="s">
        <v>268</v>
      </c>
      <c r="P1127" s="68">
        <v>24.677952717042594</v>
      </c>
      <c r="Q1127" s="68">
        <v>24.677952717042594</v>
      </c>
      <c r="R1127" s="68">
        <v>59.227086520902226</v>
      </c>
      <c r="S1127" s="68">
        <v>44.420314890676671</v>
      </c>
      <c r="T1127" s="68">
        <v>24.677952717042594</v>
      </c>
      <c r="U1127" s="68">
        <v>177.68125956270669</v>
      </c>
      <c r="X1127" s="69" t="b">
        <v>0</v>
      </c>
      <c r="Y1127" s="48" t="s">
        <v>269</v>
      </c>
      <c r="AE1127" s="48">
        <v>34</v>
      </c>
      <c r="AF1127" s="48">
        <v>21</v>
      </c>
      <c r="AG1127" s="48">
        <v>10</v>
      </c>
      <c r="AH1127" s="48">
        <v>151</v>
      </c>
    </row>
    <row r="1128" spans="1:34">
      <c r="A1128" s="59" t="s">
        <v>1650</v>
      </c>
      <c r="B1128" s="56" t="s">
        <v>493</v>
      </c>
      <c r="C1128" s="56" t="s">
        <v>233</v>
      </c>
      <c r="D1128" s="54" t="s">
        <v>62</v>
      </c>
      <c r="E1128" s="56">
        <v>24</v>
      </c>
      <c r="F1128" s="56">
        <v>17</v>
      </c>
      <c r="G1128" s="56">
        <v>32</v>
      </c>
      <c r="H1128" s="56">
        <v>41</v>
      </c>
      <c r="I1128" s="56">
        <v>14</v>
      </c>
      <c r="J1128" s="56">
        <v>11</v>
      </c>
      <c r="K1128" s="56">
        <v>139</v>
      </c>
      <c r="L1128" s="48">
        <v>39282</v>
      </c>
      <c r="M1128" s="48">
        <v>20261</v>
      </c>
      <c r="N1128" s="48">
        <v>19021</v>
      </c>
      <c r="O1128" s="68">
        <v>61.096685504811362</v>
      </c>
      <c r="P1128" s="68">
        <v>43.276818899241384</v>
      </c>
      <c r="Q1128" s="68">
        <v>81.462247339748487</v>
      </c>
      <c r="R1128" s="68">
        <v>104.37350440405274</v>
      </c>
      <c r="S1128" s="68">
        <v>35.639733211139962</v>
      </c>
      <c r="T1128" s="68">
        <v>28.002647523038544</v>
      </c>
      <c r="U1128" s="68">
        <v>353.85163688203249</v>
      </c>
      <c r="X1128" s="69" t="b">
        <v>0</v>
      </c>
      <c r="Y1128" s="48" t="s">
        <v>269</v>
      </c>
      <c r="AE1128" s="48">
        <v>85</v>
      </c>
      <c r="AF1128" s="48">
        <v>59</v>
      </c>
      <c r="AG1128" s="48">
        <v>34</v>
      </c>
      <c r="AH1128" s="48">
        <v>355</v>
      </c>
    </row>
    <row r="1129" spans="1:34">
      <c r="A1129" s="59" t="s">
        <v>1651</v>
      </c>
      <c r="B1129" s="56" t="s">
        <v>493</v>
      </c>
      <c r="C1129" s="56" t="s">
        <v>233</v>
      </c>
      <c r="D1129" s="54" t="s">
        <v>272</v>
      </c>
      <c r="E1129" s="56">
        <v>0</v>
      </c>
      <c r="F1129" s="56">
        <v>5</v>
      </c>
      <c r="G1129" s="56">
        <v>5</v>
      </c>
      <c r="H1129" s="56">
        <v>5</v>
      </c>
      <c r="I1129" s="56">
        <v>5</v>
      </c>
      <c r="J1129" s="56">
        <v>0</v>
      </c>
      <c r="K1129" s="56">
        <v>20</v>
      </c>
      <c r="L1129" s="48">
        <v>39282</v>
      </c>
      <c r="M1129" s="48">
        <v>20261</v>
      </c>
      <c r="N1129" s="48">
        <v>19021</v>
      </c>
      <c r="O1129" s="68" t="s">
        <v>268</v>
      </c>
      <c r="P1129" s="68">
        <v>12.728476146835701</v>
      </c>
      <c r="Q1129" s="68">
        <v>12.728476146835701</v>
      </c>
      <c r="R1129" s="68">
        <v>12.728476146835701</v>
      </c>
      <c r="S1129" s="68">
        <v>12.728476146835701</v>
      </c>
      <c r="T1129" s="68" t="s">
        <v>268</v>
      </c>
      <c r="U1129" s="68">
        <v>50.913904587342806</v>
      </c>
      <c r="X1129" s="69" t="b">
        <v>0</v>
      </c>
      <c r="Y1129" s="48" t="s">
        <v>269</v>
      </c>
      <c r="AE1129" s="48">
        <v>56</v>
      </c>
      <c r="AF1129" s="48">
        <v>38</v>
      </c>
      <c r="AG1129" s="48">
        <v>17</v>
      </c>
      <c r="AH1129" s="48">
        <v>228</v>
      </c>
    </row>
    <row r="1130" spans="1:34">
      <c r="A1130" s="59" t="s">
        <v>1652</v>
      </c>
      <c r="B1130" s="56" t="s">
        <v>493</v>
      </c>
      <c r="C1130" s="56" t="s">
        <v>233</v>
      </c>
      <c r="D1130" s="54" t="s">
        <v>277</v>
      </c>
      <c r="E1130" s="56">
        <v>0</v>
      </c>
      <c r="F1130" s="56">
        <v>0</v>
      </c>
      <c r="G1130" s="56">
        <v>5</v>
      </c>
      <c r="H1130" s="56">
        <v>7</v>
      </c>
      <c r="I1130" s="56">
        <v>0</v>
      </c>
      <c r="J1130" s="56">
        <v>0</v>
      </c>
      <c r="K1130" s="56">
        <v>12</v>
      </c>
      <c r="L1130" s="48">
        <v>39282</v>
      </c>
      <c r="M1130" s="48">
        <v>20261</v>
      </c>
      <c r="N1130" s="48">
        <v>19021</v>
      </c>
      <c r="O1130" s="68" t="s">
        <v>268</v>
      </c>
      <c r="P1130" s="68" t="s">
        <v>268</v>
      </c>
      <c r="Q1130" s="68">
        <v>12.728476146835701</v>
      </c>
      <c r="R1130" s="68">
        <v>17.819866605569981</v>
      </c>
      <c r="S1130" s="68" t="s">
        <v>268</v>
      </c>
      <c r="T1130" s="68" t="s">
        <v>268</v>
      </c>
      <c r="U1130" s="68">
        <v>30.548342752405681</v>
      </c>
      <c r="X1130" s="69" t="b">
        <v>0</v>
      </c>
      <c r="Y1130" s="48" t="s">
        <v>269</v>
      </c>
      <c r="AE1130" s="48">
        <v>9</v>
      </c>
      <c r="AF1130" s="48">
        <v>15</v>
      </c>
      <c r="AG1130" s="48">
        <v>8</v>
      </c>
      <c r="AH1130" s="48">
        <v>70</v>
      </c>
    </row>
    <row r="1131" spans="1:34">
      <c r="A1131" s="59" t="s">
        <v>1653</v>
      </c>
      <c r="B1131" s="56" t="s">
        <v>493</v>
      </c>
      <c r="C1131" s="56" t="s">
        <v>233</v>
      </c>
      <c r="D1131" s="54" t="s">
        <v>199</v>
      </c>
      <c r="E1131" s="56">
        <v>5</v>
      </c>
      <c r="F1131" s="56">
        <v>0</v>
      </c>
      <c r="G1131" s="56">
        <v>12</v>
      </c>
      <c r="H1131" s="56">
        <v>5</v>
      </c>
      <c r="I1131" s="56">
        <v>5</v>
      </c>
      <c r="J1131" s="56">
        <v>0</v>
      </c>
      <c r="K1131" s="56">
        <v>27</v>
      </c>
      <c r="L1131" s="48">
        <v>39282</v>
      </c>
      <c r="M1131" s="48">
        <v>20261</v>
      </c>
      <c r="N1131" s="48">
        <v>19021</v>
      </c>
      <c r="O1131" s="68">
        <v>12.728476146835701</v>
      </c>
      <c r="P1131" s="68" t="s">
        <v>268</v>
      </c>
      <c r="Q1131" s="68">
        <v>30.548342752405681</v>
      </c>
      <c r="R1131" s="68">
        <v>12.728476146835701</v>
      </c>
      <c r="S1131" s="68">
        <v>12.728476146835701</v>
      </c>
      <c r="T1131" s="68" t="s">
        <v>268</v>
      </c>
      <c r="U1131" s="68">
        <v>68.733771192912783</v>
      </c>
      <c r="X1131" s="69" t="b">
        <v>0</v>
      </c>
      <c r="Y1131" s="48" t="s">
        <v>269</v>
      </c>
      <c r="AE1131" s="48">
        <v>58</v>
      </c>
      <c r="AF1131" s="48">
        <v>32</v>
      </c>
      <c r="AG1131" s="48">
        <v>12</v>
      </c>
      <c r="AH1131" s="48">
        <v>202</v>
      </c>
    </row>
    <row r="1132" spans="1:34">
      <c r="A1132" s="59" t="s">
        <v>1654</v>
      </c>
      <c r="B1132" s="56" t="s">
        <v>493</v>
      </c>
      <c r="C1132" s="56" t="s">
        <v>233</v>
      </c>
      <c r="D1132" s="54" t="s">
        <v>149</v>
      </c>
      <c r="E1132" s="56">
        <v>0</v>
      </c>
      <c r="F1132" s="56">
        <v>0</v>
      </c>
      <c r="G1132" s="56">
        <v>0</v>
      </c>
      <c r="H1132" s="56">
        <v>0</v>
      </c>
      <c r="I1132" s="56">
        <v>0</v>
      </c>
      <c r="J1132" s="56">
        <v>0</v>
      </c>
      <c r="K1132" s="56">
        <v>0</v>
      </c>
      <c r="L1132" s="48">
        <v>39282</v>
      </c>
      <c r="M1132" s="48">
        <v>20261</v>
      </c>
      <c r="N1132" s="48">
        <v>19021</v>
      </c>
      <c r="O1132" s="68" t="s">
        <v>268</v>
      </c>
      <c r="P1132" s="68" t="s">
        <v>268</v>
      </c>
      <c r="Q1132" s="68" t="s">
        <v>268</v>
      </c>
      <c r="R1132" s="68" t="s">
        <v>268</v>
      </c>
      <c r="S1132" s="68" t="s">
        <v>268</v>
      </c>
      <c r="T1132" s="68" t="s">
        <v>268</v>
      </c>
      <c r="U1132" s="68" t="s">
        <v>268</v>
      </c>
      <c r="X1132" s="69" t="b">
        <v>0</v>
      </c>
      <c r="Y1132" s="48" t="s">
        <v>269</v>
      </c>
      <c r="AE1132" s="48">
        <v>42</v>
      </c>
      <c r="AF1132" s="48">
        <v>39</v>
      </c>
      <c r="AG1132" s="48">
        <v>25</v>
      </c>
      <c r="AH1132" s="48">
        <v>188</v>
      </c>
    </row>
    <row r="1133" spans="1:34">
      <c r="A1133" s="59" t="s">
        <v>1655</v>
      </c>
      <c r="B1133" s="56" t="s">
        <v>493</v>
      </c>
      <c r="C1133" s="56" t="s">
        <v>233</v>
      </c>
      <c r="D1133" s="54" t="s">
        <v>93</v>
      </c>
      <c r="E1133" s="56">
        <v>0</v>
      </c>
      <c r="F1133" s="56">
        <v>0</v>
      </c>
      <c r="G1133" s="56">
        <v>0</v>
      </c>
      <c r="H1133" s="56">
        <v>0</v>
      </c>
      <c r="I1133" s="56">
        <v>0</v>
      </c>
      <c r="J1133" s="56">
        <v>0</v>
      </c>
      <c r="K1133" s="56">
        <v>0</v>
      </c>
      <c r="L1133" s="48">
        <v>39282</v>
      </c>
      <c r="M1133" s="48">
        <v>20261</v>
      </c>
      <c r="N1133" s="48">
        <v>19021</v>
      </c>
      <c r="O1133" s="68" t="s">
        <v>268</v>
      </c>
      <c r="P1133" s="68" t="s">
        <v>268</v>
      </c>
      <c r="Q1133" s="68" t="s">
        <v>268</v>
      </c>
      <c r="R1133" s="68" t="s">
        <v>268</v>
      </c>
      <c r="S1133" s="68" t="s">
        <v>268</v>
      </c>
      <c r="T1133" s="68" t="s">
        <v>268</v>
      </c>
      <c r="U1133" s="68" t="s">
        <v>268</v>
      </c>
      <c r="X1133" s="69" t="b">
        <v>0</v>
      </c>
      <c r="Y1133" s="48" t="s">
        <v>269</v>
      </c>
      <c r="AE1133" s="48">
        <v>28</v>
      </c>
      <c r="AF1133" s="48">
        <v>19</v>
      </c>
      <c r="AG1133" s="48">
        <v>13</v>
      </c>
      <c r="AH1133" s="48">
        <v>129</v>
      </c>
    </row>
    <row r="1134" spans="1:34">
      <c r="A1134" s="59" t="s">
        <v>1656</v>
      </c>
      <c r="B1134" s="56" t="s">
        <v>493</v>
      </c>
      <c r="C1134" s="56" t="s">
        <v>233</v>
      </c>
      <c r="D1134" s="54" t="s">
        <v>152</v>
      </c>
      <c r="E1134" s="56">
        <v>0</v>
      </c>
      <c r="F1134" s="56">
        <v>0</v>
      </c>
      <c r="G1134" s="56">
        <v>0</v>
      </c>
      <c r="H1134" s="56">
        <v>0</v>
      </c>
      <c r="I1134" s="56">
        <v>0</v>
      </c>
      <c r="J1134" s="56">
        <v>0</v>
      </c>
      <c r="K1134" s="56">
        <v>0</v>
      </c>
      <c r="L1134" s="48">
        <v>39282</v>
      </c>
      <c r="M1134" s="48">
        <v>20261</v>
      </c>
      <c r="N1134" s="48">
        <v>19021</v>
      </c>
      <c r="O1134" s="68" t="s">
        <v>268</v>
      </c>
      <c r="P1134" s="68" t="s">
        <v>268</v>
      </c>
      <c r="Q1134" s="68" t="s">
        <v>268</v>
      </c>
      <c r="R1134" s="68" t="s">
        <v>268</v>
      </c>
      <c r="S1134" s="68" t="s">
        <v>268</v>
      </c>
      <c r="T1134" s="68" t="s">
        <v>268</v>
      </c>
      <c r="U1134" s="68" t="s">
        <v>268</v>
      </c>
      <c r="X1134" s="69" t="b">
        <v>0</v>
      </c>
      <c r="Y1134" s="48" t="s">
        <v>269</v>
      </c>
      <c r="AE1134" s="48">
        <v>36</v>
      </c>
      <c r="AF1134" s="48">
        <v>20</v>
      </c>
      <c r="AG1134" s="48">
        <v>16</v>
      </c>
      <c r="AH1134" s="48">
        <v>156</v>
      </c>
    </row>
    <row r="1135" spans="1:34">
      <c r="A1135" s="59" t="s">
        <v>1657</v>
      </c>
      <c r="B1135" s="56" t="s">
        <v>493</v>
      </c>
      <c r="C1135" s="56" t="s">
        <v>233</v>
      </c>
      <c r="D1135" s="54" t="s">
        <v>153</v>
      </c>
      <c r="E1135" s="56">
        <v>12</v>
      </c>
      <c r="F1135" s="56">
        <v>10</v>
      </c>
      <c r="G1135" s="56">
        <v>0</v>
      </c>
      <c r="H1135" s="56">
        <v>5</v>
      </c>
      <c r="I1135" s="56">
        <v>0</v>
      </c>
      <c r="J1135" s="56">
        <v>0</v>
      </c>
      <c r="K1135" s="56">
        <v>27</v>
      </c>
      <c r="L1135" s="48">
        <v>39282</v>
      </c>
      <c r="M1135" s="48">
        <v>20261</v>
      </c>
      <c r="N1135" s="48">
        <v>19021</v>
      </c>
      <c r="O1135" s="68">
        <v>30.548342752405681</v>
      </c>
      <c r="P1135" s="68">
        <v>25.456952293671403</v>
      </c>
      <c r="Q1135" s="68" t="s">
        <v>268</v>
      </c>
      <c r="R1135" s="68">
        <v>12.728476146835701</v>
      </c>
      <c r="S1135" s="68" t="s">
        <v>268</v>
      </c>
      <c r="T1135" s="68" t="s">
        <v>268</v>
      </c>
      <c r="U1135" s="68">
        <v>68.733771192912783</v>
      </c>
      <c r="X1135" s="69" t="b">
        <v>0</v>
      </c>
      <c r="Y1135" s="48" t="s">
        <v>269</v>
      </c>
      <c r="AE1135" s="48">
        <v>47</v>
      </c>
      <c r="AF1135" s="48">
        <v>20</v>
      </c>
      <c r="AG1135" s="48">
        <v>20</v>
      </c>
      <c r="AH1135" s="48">
        <v>196</v>
      </c>
    </row>
    <row r="1136" spans="1:34">
      <c r="A1136" s="59" t="s">
        <v>1658</v>
      </c>
      <c r="B1136" s="56" t="s">
        <v>493</v>
      </c>
      <c r="C1136" s="56" t="s">
        <v>233</v>
      </c>
      <c r="D1136" s="54" t="s">
        <v>97</v>
      </c>
      <c r="E1136" s="56">
        <v>10</v>
      </c>
      <c r="F1136" s="56">
        <v>10</v>
      </c>
      <c r="G1136" s="56">
        <v>12</v>
      </c>
      <c r="H1136" s="56">
        <v>22</v>
      </c>
      <c r="I1136" s="56">
        <v>14</v>
      </c>
      <c r="J1136" s="56">
        <v>5</v>
      </c>
      <c r="K1136" s="56">
        <v>73</v>
      </c>
      <c r="L1136" s="48">
        <v>39282</v>
      </c>
      <c r="M1136" s="48">
        <v>20261</v>
      </c>
      <c r="N1136" s="48">
        <v>19021</v>
      </c>
      <c r="O1136" s="68">
        <v>25.456952293671403</v>
      </c>
      <c r="P1136" s="68">
        <v>25.456952293671403</v>
      </c>
      <c r="Q1136" s="68">
        <v>30.548342752405681</v>
      </c>
      <c r="R1136" s="68">
        <v>56.005295046077087</v>
      </c>
      <c r="S1136" s="68">
        <v>35.639733211139962</v>
      </c>
      <c r="T1136" s="68">
        <v>12.728476146835701</v>
      </c>
      <c r="U1136" s="68">
        <v>185.83575174380124</v>
      </c>
      <c r="X1136" s="69" t="b">
        <v>0</v>
      </c>
      <c r="Y1136" s="48" t="s">
        <v>269</v>
      </c>
      <c r="AE1136" s="48">
        <v>61</v>
      </c>
      <c r="AF1136" s="48">
        <v>45</v>
      </c>
      <c r="AG1136" s="48">
        <v>29</v>
      </c>
      <c r="AH1136" s="48">
        <v>289</v>
      </c>
    </row>
    <row r="1137" spans="1:34">
      <c r="A1137" s="59" t="s">
        <v>1659</v>
      </c>
      <c r="B1137" s="56" t="s">
        <v>493</v>
      </c>
      <c r="C1137" s="56" t="s">
        <v>233</v>
      </c>
      <c r="D1137" s="54" t="s">
        <v>285</v>
      </c>
      <c r="E1137" s="56">
        <v>0</v>
      </c>
      <c r="F1137" s="56">
        <v>5</v>
      </c>
      <c r="G1137" s="56">
        <v>0</v>
      </c>
      <c r="H1137" s="56">
        <v>0</v>
      </c>
      <c r="I1137" s="56">
        <v>0</v>
      </c>
      <c r="J1137" s="56">
        <v>0</v>
      </c>
      <c r="K1137" s="56">
        <v>5</v>
      </c>
      <c r="L1137" s="48">
        <v>39282</v>
      </c>
      <c r="M1137" s="48">
        <v>20261</v>
      </c>
      <c r="N1137" s="48">
        <v>19021</v>
      </c>
      <c r="O1137" s="68" t="s">
        <v>268</v>
      </c>
      <c r="P1137" s="68">
        <v>12.728476146835701</v>
      </c>
      <c r="Q1137" s="68" t="s">
        <v>268</v>
      </c>
      <c r="R1137" s="68" t="s">
        <v>268</v>
      </c>
      <c r="S1137" s="68" t="s">
        <v>268</v>
      </c>
      <c r="T1137" s="68" t="s">
        <v>268</v>
      </c>
      <c r="U1137" s="68">
        <v>12.728476146835701</v>
      </c>
      <c r="X1137" s="69" t="b">
        <v>0</v>
      </c>
      <c r="Y1137" s="48" t="s">
        <v>269</v>
      </c>
      <c r="AE1137" s="48">
        <v>28</v>
      </c>
      <c r="AF1137" s="48">
        <v>13</v>
      </c>
      <c r="AG1137" s="48">
        <v>6</v>
      </c>
      <c r="AH1137" s="48">
        <v>94</v>
      </c>
    </row>
    <row r="1138" spans="1:34">
      <c r="A1138" s="59" t="s">
        <v>1660</v>
      </c>
      <c r="B1138" s="56" t="s">
        <v>493</v>
      </c>
      <c r="C1138" s="56" t="s">
        <v>233</v>
      </c>
      <c r="D1138" s="54" t="s">
        <v>287</v>
      </c>
      <c r="E1138" s="56">
        <v>5</v>
      </c>
      <c r="F1138" s="56">
        <v>0</v>
      </c>
      <c r="G1138" s="56">
        <v>5</v>
      </c>
      <c r="H1138" s="56">
        <v>15</v>
      </c>
      <c r="I1138" s="56">
        <v>8</v>
      </c>
      <c r="J1138" s="56">
        <v>0</v>
      </c>
      <c r="K1138" s="56">
        <v>33</v>
      </c>
      <c r="L1138" s="48">
        <v>39282</v>
      </c>
      <c r="M1138" s="48">
        <v>20261</v>
      </c>
      <c r="N1138" s="48">
        <v>19021</v>
      </c>
      <c r="O1138" s="68">
        <v>12.728476146835701</v>
      </c>
      <c r="P1138" s="68" t="s">
        <v>268</v>
      </c>
      <c r="Q1138" s="68">
        <v>12.728476146835701</v>
      </c>
      <c r="R1138" s="68">
        <v>38.185428440507103</v>
      </c>
      <c r="S1138" s="68">
        <v>20.365561834937122</v>
      </c>
      <c r="T1138" s="68" t="s">
        <v>268</v>
      </c>
      <c r="U1138" s="68">
        <v>84.007942569115627</v>
      </c>
      <c r="X1138" s="69" t="b">
        <v>0</v>
      </c>
      <c r="Y1138" s="48" t="s">
        <v>269</v>
      </c>
      <c r="AE1138" s="48">
        <v>58</v>
      </c>
      <c r="AF1138" s="48">
        <v>35</v>
      </c>
      <c r="AG1138" s="48">
        <v>24</v>
      </c>
      <c r="AH1138" s="48">
        <v>244</v>
      </c>
    </row>
    <row r="1139" spans="1:34">
      <c r="A1139" s="59" t="s">
        <v>1661</v>
      </c>
      <c r="B1139" s="56" t="s">
        <v>493</v>
      </c>
      <c r="C1139" s="56" t="s">
        <v>233</v>
      </c>
      <c r="D1139" s="54" t="s">
        <v>126</v>
      </c>
      <c r="E1139" s="56">
        <v>0</v>
      </c>
      <c r="F1139" s="56">
        <v>0</v>
      </c>
      <c r="G1139" s="56">
        <v>0</v>
      </c>
      <c r="H1139" s="56">
        <v>0</v>
      </c>
      <c r="I1139" s="56">
        <v>0</v>
      </c>
      <c r="J1139" s="56">
        <v>0</v>
      </c>
      <c r="K1139" s="56">
        <v>0</v>
      </c>
      <c r="L1139" s="48">
        <v>39282</v>
      </c>
      <c r="M1139" s="48">
        <v>20261</v>
      </c>
      <c r="N1139" s="48">
        <v>19021</v>
      </c>
      <c r="O1139" s="68" t="s">
        <v>268</v>
      </c>
      <c r="P1139" s="68" t="s">
        <v>268</v>
      </c>
      <c r="Q1139" s="68" t="s">
        <v>268</v>
      </c>
      <c r="R1139" s="68" t="s">
        <v>268</v>
      </c>
      <c r="S1139" s="68" t="s">
        <v>268</v>
      </c>
      <c r="T1139" s="68" t="s">
        <v>268</v>
      </c>
      <c r="U1139" s="68" t="s">
        <v>268</v>
      </c>
      <c r="X1139" s="69" t="b">
        <v>0</v>
      </c>
      <c r="Y1139" s="48" t="s">
        <v>269</v>
      </c>
      <c r="AE1139" s="48">
        <v>23</v>
      </c>
      <c r="AF1139" s="48">
        <v>18</v>
      </c>
      <c r="AG1139" s="48">
        <v>12</v>
      </c>
      <c r="AH1139" s="48">
        <v>93</v>
      </c>
    </row>
    <row r="1140" spans="1:34">
      <c r="A1140" s="59" t="s">
        <v>1662</v>
      </c>
      <c r="B1140" s="56" t="s">
        <v>493</v>
      </c>
      <c r="C1140" s="56" t="s">
        <v>233</v>
      </c>
      <c r="D1140" s="54" t="s">
        <v>130</v>
      </c>
      <c r="E1140" s="56">
        <v>5</v>
      </c>
      <c r="F1140" s="56">
        <v>0</v>
      </c>
      <c r="G1140" s="56">
        <v>0</v>
      </c>
      <c r="H1140" s="56">
        <v>12</v>
      </c>
      <c r="I1140" s="56">
        <v>0</v>
      </c>
      <c r="J1140" s="56">
        <v>0</v>
      </c>
      <c r="K1140" s="56">
        <v>17</v>
      </c>
      <c r="L1140" s="48">
        <v>39282</v>
      </c>
      <c r="M1140" s="48">
        <v>20261</v>
      </c>
      <c r="N1140" s="48">
        <v>19021</v>
      </c>
      <c r="O1140" s="68">
        <v>24.677952717042594</v>
      </c>
      <c r="P1140" s="68" t="s">
        <v>268</v>
      </c>
      <c r="Q1140" s="68" t="s">
        <v>268</v>
      </c>
      <c r="R1140" s="68">
        <v>59.227086520902226</v>
      </c>
      <c r="S1140" s="68" t="s">
        <v>268</v>
      </c>
      <c r="T1140" s="68" t="s">
        <v>268</v>
      </c>
      <c r="U1140" s="68">
        <v>83.90503923794482</v>
      </c>
      <c r="X1140" s="69" t="b">
        <v>0</v>
      </c>
      <c r="Y1140" s="48" t="s">
        <v>269</v>
      </c>
      <c r="AE1140" s="48">
        <v>36</v>
      </c>
      <c r="AF1140" s="48">
        <v>15</v>
      </c>
      <c r="AG1140" s="48">
        <v>20</v>
      </c>
      <c r="AH1140" s="48">
        <v>161</v>
      </c>
    </row>
    <row r="1141" spans="1:34">
      <c r="A1141" s="59" t="s">
        <v>1663</v>
      </c>
      <c r="B1141" s="56" t="s">
        <v>493</v>
      </c>
      <c r="C1141" s="56" t="s">
        <v>233</v>
      </c>
      <c r="D1141" s="54" t="s">
        <v>159</v>
      </c>
      <c r="E1141" s="56">
        <v>0</v>
      </c>
      <c r="F1141" s="56">
        <v>0</v>
      </c>
      <c r="G1141" s="56">
        <v>0</v>
      </c>
      <c r="H1141" s="56">
        <v>0</v>
      </c>
      <c r="I1141" s="56">
        <v>0</v>
      </c>
      <c r="J1141" s="56">
        <v>0</v>
      </c>
      <c r="K1141" s="56">
        <v>0</v>
      </c>
      <c r="L1141" s="48">
        <v>39282</v>
      </c>
      <c r="M1141" s="48">
        <v>20261</v>
      </c>
      <c r="N1141" s="48">
        <v>19021</v>
      </c>
      <c r="O1141" s="68" t="s">
        <v>268</v>
      </c>
      <c r="P1141" s="68" t="s">
        <v>268</v>
      </c>
      <c r="Q1141" s="68" t="s">
        <v>268</v>
      </c>
      <c r="R1141" s="68" t="s">
        <v>268</v>
      </c>
      <c r="S1141" s="68" t="s">
        <v>268</v>
      </c>
      <c r="T1141" s="68" t="s">
        <v>268</v>
      </c>
      <c r="U1141" s="68" t="s">
        <v>268</v>
      </c>
      <c r="X1141" s="69" t="b">
        <v>0</v>
      </c>
      <c r="Y1141" s="48" t="s">
        <v>269</v>
      </c>
      <c r="AE1141" s="48">
        <v>15</v>
      </c>
      <c r="AF1141" s="48">
        <v>7</v>
      </c>
      <c r="AG1141" s="48">
        <v>8</v>
      </c>
      <c r="AH1141" s="48">
        <v>68</v>
      </c>
    </row>
    <row r="1142" spans="1:34">
      <c r="A1142" s="59" t="s">
        <v>1664</v>
      </c>
      <c r="B1142" s="56" t="s">
        <v>493</v>
      </c>
      <c r="C1142" s="56" t="s">
        <v>233</v>
      </c>
      <c r="D1142" s="54" t="s">
        <v>162</v>
      </c>
      <c r="E1142" s="56">
        <v>26</v>
      </c>
      <c r="F1142" s="56">
        <v>23</v>
      </c>
      <c r="G1142" s="56">
        <v>47</v>
      </c>
      <c r="H1142" s="56">
        <v>39</v>
      </c>
      <c r="I1142" s="56">
        <v>5</v>
      </c>
      <c r="J1142" s="56">
        <v>6</v>
      </c>
      <c r="K1142" s="56">
        <v>146</v>
      </c>
      <c r="L1142" s="48">
        <v>39282</v>
      </c>
      <c r="M1142" s="48">
        <v>20261</v>
      </c>
      <c r="N1142" s="48">
        <v>19021</v>
      </c>
      <c r="O1142" s="68">
        <v>136.69102570842753</v>
      </c>
      <c r="P1142" s="68">
        <v>120.91898428053204</v>
      </c>
      <c r="Q1142" s="68">
        <v>247.09531570369592</v>
      </c>
      <c r="R1142" s="68">
        <v>205.03653856264128</v>
      </c>
      <c r="S1142" s="68">
        <v>26.286735713159139</v>
      </c>
      <c r="T1142" s="68">
        <v>31.544082855790968</v>
      </c>
      <c r="U1142" s="68">
        <v>767.57268282424684</v>
      </c>
      <c r="X1142" s="69" t="b">
        <v>0</v>
      </c>
      <c r="Y1142" s="48" t="s">
        <v>269</v>
      </c>
    </row>
    <row r="1143" spans="1:34">
      <c r="A1143" s="59" t="s">
        <v>1665</v>
      </c>
      <c r="B1143" s="56" t="s">
        <v>493</v>
      </c>
      <c r="C1143" s="56" t="s">
        <v>233</v>
      </c>
      <c r="D1143" s="54" t="s">
        <v>140</v>
      </c>
      <c r="E1143" s="56">
        <v>5</v>
      </c>
      <c r="F1143" s="56">
        <v>0</v>
      </c>
      <c r="G1143" s="56">
        <v>0</v>
      </c>
      <c r="H1143" s="56">
        <v>0</v>
      </c>
      <c r="I1143" s="56">
        <v>5</v>
      </c>
      <c r="J1143" s="56">
        <v>0</v>
      </c>
      <c r="K1143" s="56">
        <v>10</v>
      </c>
      <c r="L1143" s="48">
        <v>39282</v>
      </c>
      <c r="M1143" s="48">
        <v>20261</v>
      </c>
      <c r="N1143" s="48">
        <v>19021</v>
      </c>
      <c r="O1143" s="68">
        <v>12.728476146835701</v>
      </c>
      <c r="P1143" s="68" t="s">
        <v>268</v>
      </c>
      <c r="Q1143" s="68" t="s">
        <v>268</v>
      </c>
      <c r="R1143" s="68" t="s">
        <v>268</v>
      </c>
      <c r="S1143" s="68">
        <v>12.728476146835701</v>
      </c>
      <c r="T1143" s="68" t="s">
        <v>268</v>
      </c>
      <c r="U1143" s="68">
        <v>25.456952293671403</v>
      </c>
      <c r="X1143" s="69" t="b">
        <v>0</v>
      </c>
      <c r="Y1143" s="48" t="s">
        <v>269</v>
      </c>
    </row>
    <row r="1144" spans="1:34">
      <c r="A1144" s="59" t="s">
        <v>1666</v>
      </c>
      <c r="B1144" s="56" t="s">
        <v>493</v>
      </c>
      <c r="C1144" s="56" t="s">
        <v>233</v>
      </c>
      <c r="D1144" s="54" t="s">
        <v>144</v>
      </c>
      <c r="E1144" s="56">
        <v>0</v>
      </c>
      <c r="F1144" s="56">
        <v>0</v>
      </c>
      <c r="G1144" s="56">
        <v>12</v>
      </c>
      <c r="H1144" s="56">
        <v>10</v>
      </c>
      <c r="I1144" s="56">
        <v>0</v>
      </c>
      <c r="J1144" s="56">
        <v>7</v>
      </c>
      <c r="K1144" s="56">
        <v>29</v>
      </c>
      <c r="L1144" s="48">
        <v>39282</v>
      </c>
      <c r="M1144" s="48">
        <v>20261</v>
      </c>
      <c r="N1144" s="48">
        <v>19021</v>
      </c>
      <c r="O1144" s="68" t="s">
        <v>268</v>
      </c>
      <c r="P1144" s="68" t="s">
        <v>268</v>
      </c>
      <c r="Q1144" s="68">
        <v>59.227086520902226</v>
      </c>
      <c r="R1144" s="68">
        <v>49.355905434085187</v>
      </c>
      <c r="S1144" s="68" t="s">
        <v>268</v>
      </c>
      <c r="T1144" s="68">
        <v>34.549133803859633</v>
      </c>
      <c r="U1144" s="68">
        <v>143.13212575884705</v>
      </c>
      <c r="X1144" s="69" t="b">
        <v>0</v>
      </c>
      <c r="Y1144" s="48" t="s">
        <v>269</v>
      </c>
    </row>
    <row r="1145" spans="1:34">
      <c r="A1145" s="59" t="s">
        <v>1667</v>
      </c>
      <c r="B1145" s="56" t="s">
        <v>493</v>
      </c>
      <c r="C1145" s="56" t="s">
        <v>235</v>
      </c>
      <c r="D1145" s="54" t="s">
        <v>198</v>
      </c>
      <c r="E1145" s="56">
        <v>5</v>
      </c>
      <c r="F1145" s="56">
        <v>0</v>
      </c>
      <c r="G1145" s="56">
        <v>16</v>
      </c>
      <c r="H1145" s="56">
        <v>20</v>
      </c>
      <c r="I1145" s="56">
        <v>10</v>
      </c>
      <c r="J1145" s="56">
        <v>0</v>
      </c>
      <c r="K1145" s="56">
        <v>51</v>
      </c>
      <c r="L1145" s="48">
        <v>67126</v>
      </c>
      <c r="M1145" s="48">
        <v>34996</v>
      </c>
      <c r="N1145" s="48">
        <v>32130</v>
      </c>
      <c r="O1145" s="68">
        <v>7.4486786044155764</v>
      </c>
      <c r="P1145" s="68" t="s">
        <v>268</v>
      </c>
      <c r="Q1145" s="68">
        <v>23.835771534129844</v>
      </c>
      <c r="R1145" s="68">
        <v>29.794714417662306</v>
      </c>
      <c r="S1145" s="68">
        <v>14.897357208831153</v>
      </c>
      <c r="T1145" s="68" t="s">
        <v>268</v>
      </c>
      <c r="U1145" s="68">
        <v>75.976521765038882</v>
      </c>
      <c r="X1145" s="69" t="b">
        <v>0</v>
      </c>
      <c r="Y1145" s="48" t="s">
        <v>269</v>
      </c>
    </row>
    <row r="1146" spans="1:34">
      <c r="A1146" s="59" t="s">
        <v>1668</v>
      </c>
      <c r="B1146" s="56" t="s">
        <v>493</v>
      </c>
      <c r="C1146" s="56" t="s">
        <v>235</v>
      </c>
      <c r="D1146" s="54" t="s">
        <v>52</v>
      </c>
      <c r="E1146" s="56">
        <v>59</v>
      </c>
      <c r="F1146" s="56">
        <v>31</v>
      </c>
      <c r="G1146" s="56">
        <v>108</v>
      </c>
      <c r="H1146" s="56">
        <v>157</v>
      </c>
      <c r="I1146" s="56">
        <v>99</v>
      </c>
      <c r="J1146" s="56">
        <v>42</v>
      </c>
      <c r="K1146" s="56">
        <v>496</v>
      </c>
      <c r="L1146" s="48">
        <v>67126</v>
      </c>
      <c r="M1146" s="48">
        <v>34996</v>
      </c>
      <c r="N1146" s="48">
        <v>32130</v>
      </c>
      <c r="O1146" s="68">
        <v>168.59069607955195</v>
      </c>
      <c r="P1146" s="68">
        <v>88.5815521773917</v>
      </c>
      <c r="Q1146" s="68">
        <v>308.60669790833236</v>
      </c>
      <c r="R1146" s="68">
        <v>448.62269973711278</v>
      </c>
      <c r="S1146" s="68">
        <v>282.88947308263801</v>
      </c>
      <c r="T1146" s="68">
        <v>120.01371585324038</v>
      </c>
      <c r="U1146" s="68">
        <v>1417.3048348382672</v>
      </c>
      <c r="X1146" s="69" t="b">
        <v>0</v>
      </c>
      <c r="Y1146" s="48" t="s">
        <v>269</v>
      </c>
    </row>
    <row r="1147" spans="1:34">
      <c r="A1147" s="59" t="s">
        <v>1669</v>
      </c>
      <c r="B1147" s="56" t="s">
        <v>493</v>
      </c>
      <c r="C1147" s="56" t="s">
        <v>235</v>
      </c>
      <c r="D1147" s="54" t="s">
        <v>58</v>
      </c>
      <c r="E1147" s="56">
        <v>5</v>
      </c>
      <c r="F1147" s="56">
        <v>0</v>
      </c>
      <c r="G1147" s="56">
        <v>5</v>
      </c>
      <c r="H1147" s="56">
        <v>0</v>
      </c>
      <c r="I1147" s="56">
        <v>5</v>
      </c>
      <c r="J1147" s="56">
        <v>0</v>
      </c>
      <c r="K1147" s="56">
        <v>15</v>
      </c>
      <c r="L1147" s="48">
        <v>67126</v>
      </c>
      <c r="M1147" s="48">
        <v>34996</v>
      </c>
      <c r="N1147" s="48">
        <v>32130</v>
      </c>
      <c r="O1147" s="68">
        <v>7.4486786044155764</v>
      </c>
      <c r="P1147" s="68" t="s">
        <v>268</v>
      </c>
      <c r="Q1147" s="68">
        <v>7.4486786044155764</v>
      </c>
      <c r="R1147" s="68" t="s">
        <v>268</v>
      </c>
      <c r="S1147" s="68">
        <v>7.4486786044155764</v>
      </c>
      <c r="T1147" s="68" t="s">
        <v>268</v>
      </c>
      <c r="U1147" s="68">
        <v>22.346035813246729</v>
      </c>
      <c r="X1147" s="69" t="b">
        <v>0</v>
      </c>
      <c r="Y1147" s="48" t="s">
        <v>269</v>
      </c>
    </row>
    <row r="1148" spans="1:34">
      <c r="A1148" s="59" t="s">
        <v>1670</v>
      </c>
      <c r="B1148" s="56" t="s">
        <v>493</v>
      </c>
      <c r="C1148" s="56" t="s">
        <v>235</v>
      </c>
      <c r="D1148" s="54" t="s">
        <v>67</v>
      </c>
      <c r="E1148" s="56">
        <v>5</v>
      </c>
      <c r="F1148" s="56">
        <v>5</v>
      </c>
      <c r="G1148" s="56">
        <v>8</v>
      </c>
      <c r="H1148" s="56">
        <v>17</v>
      </c>
      <c r="I1148" s="56">
        <v>5</v>
      </c>
      <c r="J1148" s="56">
        <v>0</v>
      </c>
      <c r="K1148" s="56">
        <v>40</v>
      </c>
      <c r="L1148" s="48">
        <v>67126</v>
      </c>
      <c r="M1148" s="48">
        <v>34996</v>
      </c>
      <c r="N1148" s="48">
        <v>32130</v>
      </c>
      <c r="O1148" s="68">
        <v>14.287347125385759</v>
      </c>
      <c r="P1148" s="68">
        <v>14.287347125385759</v>
      </c>
      <c r="Q1148" s="68">
        <v>22.859755400617214</v>
      </c>
      <c r="R1148" s="68">
        <v>48.576980226311576</v>
      </c>
      <c r="S1148" s="68">
        <v>14.287347125385759</v>
      </c>
      <c r="T1148" s="68" t="s">
        <v>268</v>
      </c>
      <c r="U1148" s="68">
        <v>114.29877700308607</v>
      </c>
      <c r="X1148" s="69" t="b">
        <v>0</v>
      </c>
      <c r="Y1148" s="48" t="s">
        <v>269</v>
      </c>
    </row>
    <row r="1149" spans="1:34">
      <c r="A1149" s="59" t="s">
        <v>1671</v>
      </c>
      <c r="B1149" s="56" t="s">
        <v>493</v>
      </c>
      <c r="C1149" s="56" t="s">
        <v>235</v>
      </c>
      <c r="D1149" s="54" t="s">
        <v>62</v>
      </c>
      <c r="E1149" s="56">
        <v>33</v>
      </c>
      <c r="F1149" s="56">
        <v>26</v>
      </c>
      <c r="G1149" s="56">
        <v>61</v>
      </c>
      <c r="H1149" s="56">
        <v>76</v>
      </c>
      <c r="I1149" s="56">
        <v>49</v>
      </c>
      <c r="J1149" s="56">
        <v>19</v>
      </c>
      <c r="K1149" s="56">
        <v>264</v>
      </c>
      <c r="L1149" s="48">
        <v>67126</v>
      </c>
      <c r="M1149" s="48">
        <v>34996</v>
      </c>
      <c r="N1149" s="48">
        <v>32130</v>
      </c>
      <c r="O1149" s="68">
        <v>49.161278789142813</v>
      </c>
      <c r="P1149" s="68">
        <v>38.733128742961</v>
      </c>
      <c r="Q1149" s="68">
        <v>90.873878973870035</v>
      </c>
      <c r="R1149" s="68">
        <v>113.21991478711678</v>
      </c>
      <c r="S1149" s="68">
        <v>72.997050323272646</v>
      </c>
      <c r="T1149" s="68">
        <v>28.304978696779195</v>
      </c>
      <c r="U1149" s="68">
        <v>393.2902303131425</v>
      </c>
      <c r="X1149" s="69" t="b">
        <v>0</v>
      </c>
      <c r="Y1149" s="48" t="s">
        <v>269</v>
      </c>
    </row>
    <row r="1150" spans="1:34">
      <c r="A1150" s="59" t="s">
        <v>1672</v>
      </c>
      <c r="B1150" s="56" t="s">
        <v>493</v>
      </c>
      <c r="C1150" s="56" t="s">
        <v>235</v>
      </c>
      <c r="D1150" s="54" t="s">
        <v>272</v>
      </c>
      <c r="E1150" s="56">
        <v>10</v>
      </c>
      <c r="F1150" s="56">
        <v>0</v>
      </c>
      <c r="G1150" s="56">
        <v>11</v>
      </c>
      <c r="H1150" s="56">
        <v>17</v>
      </c>
      <c r="I1150" s="56">
        <v>9</v>
      </c>
      <c r="J1150" s="56">
        <v>10</v>
      </c>
      <c r="K1150" s="56">
        <v>57</v>
      </c>
      <c r="L1150" s="48">
        <v>67126</v>
      </c>
      <c r="M1150" s="48">
        <v>34996</v>
      </c>
      <c r="N1150" s="48">
        <v>32130</v>
      </c>
      <c r="O1150" s="68">
        <v>14.897357208831153</v>
      </c>
      <c r="P1150" s="68" t="s">
        <v>268</v>
      </c>
      <c r="Q1150" s="68">
        <v>16.387092929714271</v>
      </c>
      <c r="R1150" s="68">
        <v>25.325507255012962</v>
      </c>
      <c r="S1150" s="68">
        <v>13.407621487948038</v>
      </c>
      <c r="T1150" s="68">
        <v>14.897357208831153</v>
      </c>
      <c r="U1150" s="68">
        <v>84.914936090337577</v>
      </c>
      <c r="X1150" s="69" t="b">
        <v>0</v>
      </c>
      <c r="Y1150" s="48" t="s">
        <v>269</v>
      </c>
    </row>
    <row r="1151" spans="1:34">
      <c r="A1151" s="59" t="s">
        <v>1673</v>
      </c>
      <c r="B1151" s="56" t="s">
        <v>493</v>
      </c>
      <c r="C1151" s="56" t="s">
        <v>235</v>
      </c>
      <c r="D1151" s="54" t="s">
        <v>277</v>
      </c>
      <c r="E1151" s="56">
        <v>5</v>
      </c>
      <c r="F1151" s="56">
        <v>0</v>
      </c>
      <c r="G1151" s="56">
        <v>0</v>
      </c>
      <c r="H1151" s="56">
        <v>5</v>
      </c>
      <c r="I1151" s="56">
        <v>0</v>
      </c>
      <c r="J1151" s="56">
        <v>5</v>
      </c>
      <c r="K1151" s="56">
        <v>15</v>
      </c>
      <c r="L1151" s="48">
        <v>67126</v>
      </c>
      <c r="M1151" s="48">
        <v>34996</v>
      </c>
      <c r="N1151" s="48">
        <v>32130</v>
      </c>
      <c r="O1151" s="68">
        <v>7.4486786044155764</v>
      </c>
      <c r="P1151" s="68" t="s">
        <v>268</v>
      </c>
      <c r="Q1151" s="68" t="s">
        <v>268</v>
      </c>
      <c r="R1151" s="68">
        <v>7.4486786044155764</v>
      </c>
      <c r="S1151" s="68" t="s">
        <v>268</v>
      </c>
      <c r="T1151" s="68">
        <v>7.4486786044155764</v>
      </c>
      <c r="U1151" s="68">
        <v>22.346035813246729</v>
      </c>
      <c r="X1151" s="69" t="b">
        <v>0</v>
      </c>
      <c r="Y1151" s="48" t="s">
        <v>269</v>
      </c>
    </row>
    <row r="1152" spans="1:34">
      <c r="A1152" s="59" t="s">
        <v>1674</v>
      </c>
      <c r="B1152" s="56" t="s">
        <v>493</v>
      </c>
      <c r="C1152" s="56" t="s">
        <v>235</v>
      </c>
      <c r="D1152" s="54" t="s">
        <v>199</v>
      </c>
      <c r="E1152" s="56">
        <v>13</v>
      </c>
      <c r="F1152" s="56">
        <v>0</v>
      </c>
      <c r="G1152" s="56">
        <v>16</v>
      </c>
      <c r="H1152" s="56">
        <v>13</v>
      </c>
      <c r="I1152" s="56">
        <v>6</v>
      </c>
      <c r="J1152" s="56">
        <v>10</v>
      </c>
      <c r="K1152" s="56">
        <v>58</v>
      </c>
      <c r="L1152" s="48">
        <v>67126</v>
      </c>
      <c r="M1152" s="48">
        <v>34996</v>
      </c>
      <c r="N1152" s="48">
        <v>32130</v>
      </c>
      <c r="O1152" s="68">
        <v>19.3665643714805</v>
      </c>
      <c r="P1152" s="68" t="s">
        <v>268</v>
      </c>
      <c r="Q1152" s="68">
        <v>23.835771534129844</v>
      </c>
      <c r="R1152" s="68">
        <v>19.3665643714805</v>
      </c>
      <c r="S1152" s="68">
        <v>8.938414325298691</v>
      </c>
      <c r="T1152" s="68">
        <v>14.897357208831153</v>
      </c>
      <c r="U1152" s="68">
        <v>86.404671811220695</v>
      </c>
      <c r="X1152" s="69" t="b">
        <v>0</v>
      </c>
      <c r="Y1152" s="48" t="s">
        <v>269</v>
      </c>
    </row>
    <row r="1153" spans="1:25">
      <c r="A1153" s="59" t="s">
        <v>1675</v>
      </c>
      <c r="B1153" s="56" t="s">
        <v>493</v>
      </c>
      <c r="C1153" s="56" t="s">
        <v>235</v>
      </c>
      <c r="D1153" s="54" t="s">
        <v>149</v>
      </c>
      <c r="E1153" s="56">
        <v>0</v>
      </c>
      <c r="F1153" s="56">
        <v>0</v>
      </c>
      <c r="G1153" s="56">
        <v>0</v>
      </c>
      <c r="H1153" s="56">
        <v>0</v>
      </c>
      <c r="I1153" s="56">
        <v>0</v>
      </c>
      <c r="J1153" s="56">
        <v>0</v>
      </c>
      <c r="K1153" s="56">
        <v>0</v>
      </c>
      <c r="L1153" s="48">
        <v>67126</v>
      </c>
      <c r="M1153" s="48">
        <v>34996</v>
      </c>
      <c r="N1153" s="48">
        <v>32130</v>
      </c>
      <c r="O1153" s="68" t="s">
        <v>268</v>
      </c>
      <c r="P1153" s="68" t="s">
        <v>268</v>
      </c>
      <c r="Q1153" s="68" t="s">
        <v>268</v>
      </c>
      <c r="R1153" s="68" t="s">
        <v>268</v>
      </c>
      <c r="S1153" s="68" t="s">
        <v>268</v>
      </c>
      <c r="T1153" s="68" t="s">
        <v>268</v>
      </c>
      <c r="U1153" s="68" t="s">
        <v>268</v>
      </c>
      <c r="X1153" s="69" t="b">
        <v>0</v>
      </c>
      <c r="Y1153" s="48" t="s">
        <v>269</v>
      </c>
    </row>
    <row r="1154" spans="1:25">
      <c r="A1154" s="59" t="s">
        <v>1676</v>
      </c>
      <c r="B1154" s="56" t="s">
        <v>493</v>
      </c>
      <c r="C1154" s="56" t="s">
        <v>235</v>
      </c>
      <c r="D1154" s="54" t="s">
        <v>93</v>
      </c>
      <c r="E1154" s="56">
        <v>0</v>
      </c>
      <c r="F1154" s="56">
        <v>0</v>
      </c>
      <c r="G1154" s="56">
        <v>5</v>
      </c>
      <c r="H1154" s="56">
        <v>5</v>
      </c>
      <c r="I1154" s="56">
        <v>0</v>
      </c>
      <c r="J1154" s="56">
        <v>0</v>
      </c>
      <c r="K1154" s="56">
        <v>10</v>
      </c>
      <c r="L1154" s="48">
        <v>67126</v>
      </c>
      <c r="M1154" s="48">
        <v>34996</v>
      </c>
      <c r="N1154" s="48">
        <v>32130</v>
      </c>
      <c r="O1154" s="68" t="s">
        <v>268</v>
      </c>
      <c r="P1154" s="68" t="s">
        <v>268</v>
      </c>
      <c r="Q1154" s="68">
        <v>7.4486786044155764</v>
      </c>
      <c r="R1154" s="68">
        <v>7.4486786044155764</v>
      </c>
      <c r="S1154" s="68" t="s">
        <v>268</v>
      </c>
      <c r="T1154" s="68" t="s">
        <v>268</v>
      </c>
      <c r="U1154" s="68">
        <v>14.897357208831153</v>
      </c>
      <c r="X1154" s="69" t="b">
        <v>0</v>
      </c>
      <c r="Y1154" s="48" t="s">
        <v>269</v>
      </c>
    </row>
    <row r="1155" spans="1:25">
      <c r="A1155" s="59" t="s">
        <v>1677</v>
      </c>
      <c r="B1155" s="56" t="s">
        <v>493</v>
      </c>
      <c r="C1155" s="56" t="s">
        <v>235</v>
      </c>
      <c r="D1155" s="54" t="s">
        <v>152</v>
      </c>
      <c r="E1155" s="56">
        <v>5</v>
      </c>
      <c r="F1155" s="56">
        <v>0</v>
      </c>
      <c r="G1155" s="56">
        <v>0</v>
      </c>
      <c r="H1155" s="56">
        <v>0</v>
      </c>
      <c r="I1155" s="56">
        <v>0</v>
      </c>
      <c r="J1155" s="56">
        <v>0</v>
      </c>
      <c r="K1155" s="56">
        <v>5</v>
      </c>
      <c r="L1155" s="48">
        <v>67126</v>
      </c>
      <c r="M1155" s="48">
        <v>34996</v>
      </c>
      <c r="N1155" s="48">
        <v>32130</v>
      </c>
      <c r="O1155" s="68">
        <v>7.4486786044155764</v>
      </c>
      <c r="P1155" s="68" t="s">
        <v>268</v>
      </c>
      <c r="Q1155" s="68" t="s">
        <v>268</v>
      </c>
      <c r="R1155" s="68" t="s">
        <v>268</v>
      </c>
      <c r="S1155" s="68" t="s">
        <v>268</v>
      </c>
      <c r="T1155" s="68" t="s">
        <v>268</v>
      </c>
      <c r="U1155" s="68">
        <v>7.4486786044155764</v>
      </c>
      <c r="X1155" s="69" t="b">
        <v>0</v>
      </c>
      <c r="Y1155" s="48" t="s">
        <v>269</v>
      </c>
    </row>
    <row r="1156" spans="1:25">
      <c r="A1156" s="59" t="s">
        <v>1678</v>
      </c>
      <c r="B1156" s="56" t="s">
        <v>493</v>
      </c>
      <c r="C1156" s="56" t="s">
        <v>235</v>
      </c>
      <c r="D1156" s="54" t="s">
        <v>153</v>
      </c>
      <c r="E1156" s="56">
        <v>16</v>
      </c>
      <c r="F1156" s="56">
        <v>5</v>
      </c>
      <c r="G1156" s="56">
        <v>14</v>
      </c>
      <c r="H1156" s="56">
        <v>17</v>
      </c>
      <c r="I1156" s="56">
        <v>13</v>
      </c>
      <c r="J1156" s="56">
        <v>0</v>
      </c>
      <c r="K1156" s="56">
        <v>65</v>
      </c>
      <c r="L1156" s="48">
        <v>67126</v>
      </c>
      <c r="M1156" s="48">
        <v>34996</v>
      </c>
      <c r="N1156" s="48">
        <v>32130</v>
      </c>
      <c r="O1156" s="68">
        <v>23.835771534129844</v>
      </c>
      <c r="P1156" s="68">
        <v>7.4486786044155764</v>
      </c>
      <c r="Q1156" s="68">
        <v>20.856300092363615</v>
      </c>
      <c r="R1156" s="68">
        <v>25.325507255012962</v>
      </c>
      <c r="S1156" s="68">
        <v>19.3665643714805</v>
      </c>
      <c r="T1156" s="68" t="s">
        <v>268</v>
      </c>
      <c r="U1156" s="68">
        <v>96.832821857402493</v>
      </c>
      <c r="X1156" s="69" t="b">
        <v>0</v>
      </c>
      <c r="Y1156" s="48" t="s">
        <v>269</v>
      </c>
    </row>
    <row r="1157" spans="1:25">
      <c r="A1157" s="59" t="s">
        <v>1679</v>
      </c>
      <c r="B1157" s="56" t="s">
        <v>493</v>
      </c>
      <c r="C1157" s="56" t="s">
        <v>235</v>
      </c>
      <c r="D1157" s="54" t="s">
        <v>97</v>
      </c>
      <c r="E1157" s="56">
        <v>13</v>
      </c>
      <c r="F1157" s="56">
        <v>12</v>
      </c>
      <c r="G1157" s="56">
        <v>32</v>
      </c>
      <c r="H1157" s="56">
        <v>47</v>
      </c>
      <c r="I1157" s="56">
        <v>30</v>
      </c>
      <c r="J1157" s="56">
        <v>18</v>
      </c>
      <c r="K1157" s="56">
        <v>152</v>
      </c>
      <c r="L1157" s="48">
        <v>67126</v>
      </c>
      <c r="M1157" s="48">
        <v>34996</v>
      </c>
      <c r="N1157" s="48">
        <v>32130</v>
      </c>
      <c r="O1157" s="68">
        <v>19.3665643714805</v>
      </c>
      <c r="P1157" s="68">
        <v>17.876828650597382</v>
      </c>
      <c r="Q1157" s="68">
        <v>47.671543068259687</v>
      </c>
      <c r="R1157" s="68">
        <v>70.017578881506424</v>
      </c>
      <c r="S1157" s="68">
        <v>44.692071626493458</v>
      </c>
      <c r="T1157" s="68">
        <v>26.815242975896076</v>
      </c>
      <c r="U1157" s="68">
        <v>226.43982957423356</v>
      </c>
      <c r="X1157" s="69" t="b">
        <v>0</v>
      </c>
      <c r="Y1157" s="48" t="s">
        <v>269</v>
      </c>
    </row>
    <row r="1158" spans="1:25">
      <c r="A1158" s="59" t="s">
        <v>1680</v>
      </c>
      <c r="B1158" s="56" t="s">
        <v>493</v>
      </c>
      <c r="C1158" s="56" t="s">
        <v>235</v>
      </c>
      <c r="D1158" s="54" t="s">
        <v>285</v>
      </c>
      <c r="E1158" s="56">
        <v>5</v>
      </c>
      <c r="F1158" s="56">
        <v>5</v>
      </c>
      <c r="G1158" s="56">
        <v>6</v>
      </c>
      <c r="H1158" s="56">
        <v>10</v>
      </c>
      <c r="I1158" s="56">
        <v>0</v>
      </c>
      <c r="J1158" s="56">
        <v>0</v>
      </c>
      <c r="K1158" s="56">
        <v>26</v>
      </c>
      <c r="L1158" s="48">
        <v>67126</v>
      </c>
      <c r="M1158" s="48">
        <v>34996</v>
      </c>
      <c r="N1158" s="48">
        <v>32130</v>
      </c>
      <c r="O1158" s="68">
        <v>7.4486786044155764</v>
      </c>
      <c r="P1158" s="68">
        <v>7.4486786044155764</v>
      </c>
      <c r="Q1158" s="68">
        <v>8.938414325298691</v>
      </c>
      <c r="R1158" s="68">
        <v>14.897357208831153</v>
      </c>
      <c r="S1158" s="68" t="s">
        <v>268</v>
      </c>
      <c r="T1158" s="68" t="s">
        <v>268</v>
      </c>
      <c r="U1158" s="68">
        <v>38.733128742961</v>
      </c>
      <c r="X1158" s="69" t="b">
        <v>0</v>
      </c>
      <c r="Y1158" s="48" t="s">
        <v>269</v>
      </c>
    </row>
    <row r="1159" spans="1:25">
      <c r="A1159" s="59" t="s">
        <v>1681</v>
      </c>
      <c r="B1159" s="56" t="s">
        <v>493</v>
      </c>
      <c r="C1159" s="56" t="s">
        <v>235</v>
      </c>
      <c r="D1159" s="54" t="s">
        <v>287</v>
      </c>
      <c r="E1159" s="56">
        <v>12</v>
      </c>
      <c r="F1159" s="56">
        <v>10</v>
      </c>
      <c r="G1159" s="56">
        <v>21</v>
      </c>
      <c r="H1159" s="56">
        <v>31</v>
      </c>
      <c r="I1159" s="56">
        <v>14</v>
      </c>
      <c r="J1159" s="56">
        <v>10</v>
      </c>
      <c r="K1159" s="56">
        <v>98</v>
      </c>
      <c r="L1159" s="48">
        <v>67126</v>
      </c>
      <c r="M1159" s="48">
        <v>34996</v>
      </c>
      <c r="N1159" s="48">
        <v>32130</v>
      </c>
      <c r="O1159" s="68">
        <v>17.876828650597382</v>
      </c>
      <c r="P1159" s="68">
        <v>14.897357208831153</v>
      </c>
      <c r="Q1159" s="68">
        <v>31.28445013854542</v>
      </c>
      <c r="R1159" s="68">
        <v>46.181807347376576</v>
      </c>
      <c r="S1159" s="68">
        <v>20.856300092363615</v>
      </c>
      <c r="T1159" s="68">
        <v>14.897357208831153</v>
      </c>
      <c r="U1159" s="68">
        <v>145.99410064654529</v>
      </c>
      <c r="X1159" s="69" t="b">
        <v>0</v>
      </c>
      <c r="Y1159" s="48" t="s">
        <v>269</v>
      </c>
    </row>
    <row r="1160" spans="1:25">
      <c r="A1160" s="59" t="s">
        <v>1682</v>
      </c>
      <c r="B1160" s="56" t="s">
        <v>493</v>
      </c>
      <c r="C1160" s="56" t="s">
        <v>235</v>
      </c>
      <c r="D1160" s="54" t="s">
        <v>126</v>
      </c>
      <c r="E1160" s="56">
        <v>5</v>
      </c>
      <c r="F1160" s="56">
        <v>0</v>
      </c>
      <c r="G1160" s="56">
        <v>0</v>
      </c>
      <c r="H1160" s="56">
        <v>0</v>
      </c>
      <c r="I1160" s="56">
        <v>5</v>
      </c>
      <c r="J1160" s="56">
        <v>0</v>
      </c>
      <c r="K1160" s="56">
        <v>10</v>
      </c>
      <c r="L1160" s="48">
        <v>67126</v>
      </c>
      <c r="M1160" s="48">
        <v>34996</v>
      </c>
      <c r="N1160" s="48">
        <v>32130</v>
      </c>
      <c r="O1160" s="68">
        <v>7.4486786044155764</v>
      </c>
      <c r="P1160" s="68" t="s">
        <v>268</v>
      </c>
      <c r="Q1160" s="68" t="s">
        <v>268</v>
      </c>
      <c r="R1160" s="68" t="s">
        <v>268</v>
      </c>
      <c r="S1160" s="68">
        <v>7.4486786044155764</v>
      </c>
      <c r="T1160" s="68" t="s">
        <v>268</v>
      </c>
      <c r="U1160" s="68">
        <v>14.897357208831153</v>
      </c>
      <c r="X1160" s="69" t="b">
        <v>0</v>
      </c>
      <c r="Y1160" s="48" t="s">
        <v>269</v>
      </c>
    </row>
    <row r="1161" spans="1:25">
      <c r="A1161" s="59" t="s">
        <v>1683</v>
      </c>
      <c r="B1161" s="56" t="s">
        <v>493</v>
      </c>
      <c r="C1161" s="56" t="s">
        <v>235</v>
      </c>
      <c r="D1161" s="54" t="s">
        <v>130</v>
      </c>
      <c r="E1161" s="56">
        <v>7</v>
      </c>
      <c r="F1161" s="56">
        <v>6</v>
      </c>
      <c r="G1161" s="56">
        <v>13</v>
      </c>
      <c r="H1161" s="56">
        <v>21</v>
      </c>
      <c r="I1161" s="56">
        <v>7</v>
      </c>
      <c r="J1161" s="56">
        <v>5</v>
      </c>
      <c r="K1161" s="56">
        <v>59</v>
      </c>
      <c r="L1161" s="48">
        <v>67126</v>
      </c>
      <c r="M1161" s="48">
        <v>34996</v>
      </c>
      <c r="N1161" s="48">
        <v>32130</v>
      </c>
      <c r="O1161" s="68">
        <v>20.002285975540062</v>
      </c>
      <c r="P1161" s="68">
        <v>17.14481655046291</v>
      </c>
      <c r="Q1161" s="68">
        <v>37.147102526002968</v>
      </c>
      <c r="R1161" s="68">
        <v>60.006857926620192</v>
      </c>
      <c r="S1161" s="68">
        <v>20.002285975540062</v>
      </c>
      <c r="T1161" s="68">
        <v>14.287347125385759</v>
      </c>
      <c r="U1161" s="68">
        <v>168.59069607955195</v>
      </c>
      <c r="X1161" s="69" t="b">
        <v>0</v>
      </c>
      <c r="Y1161" s="48" t="s">
        <v>269</v>
      </c>
    </row>
    <row r="1162" spans="1:25">
      <c r="A1162" s="59" t="s">
        <v>1684</v>
      </c>
      <c r="B1162" s="56" t="s">
        <v>493</v>
      </c>
      <c r="C1162" s="56" t="s">
        <v>235</v>
      </c>
      <c r="D1162" s="54" t="s">
        <v>159</v>
      </c>
      <c r="E1162" s="56">
        <v>0</v>
      </c>
      <c r="F1162" s="56">
        <v>0</v>
      </c>
      <c r="G1162" s="56">
        <v>0</v>
      </c>
      <c r="H1162" s="56">
        <v>0</v>
      </c>
      <c r="I1162" s="56">
        <v>0</v>
      </c>
      <c r="J1162" s="56">
        <v>0</v>
      </c>
      <c r="K1162" s="56">
        <v>0</v>
      </c>
      <c r="L1162" s="48">
        <v>67126</v>
      </c>
      <c r="M1162" s="48">
        <v>34996</v>
      </c>
      <c r="N1162" s="48">
        <v>32130</v>
      </c>
      <c r="O1162" s="68" t="s">
        <v>268</v>
      </c>
      <c r="P1162" s="68" t="s">
        <v>268</v>
      </c>
      <c r="Q1162" s="68" t="s">
        <v>268</v>
      </c>
      <c r="R1162" s="68" t="s">
        <v>268</v>
      </c>
      <c r="S1162" s="68" t="s">
        <v>268</v>
      </c>
      <c r="T1162" s="68" t="s">
        <v>268</v>
      </c>
      <c r="U1162" s="68" t="s">
        <v>268</v>
      </c>
      <c r="X1162" s="69" t="b">
        <v>0</v>
      </c>
      <c r="Y1162" s="48" t="s">
        <v>269</v>
      </c>
    </row>
    <row r="1163" spans="1:25">
      <c r="A1163" s="59" t="s">
        <v>1685</v>
      </c>
      <c r="B1163" s="56" t="s">
        <v>493</v>
      </c>
      <c r="C1163" s="56" t="s">
        <v>235</v>
      </c>
      <c r="D1163" s="54" t="s">
        <v>162</v>
      </c>
      <c r="E1163" s="56">
        <v>27</v>
      </c>
      <c r="F1163" s="56">
        <v>42</v>
      </c>
      <c r="G1163" s="56">
        <v>81</v>
      </c>
      <c r="H1163" s="56">
        <v>79</v>
      </c>
      <c r="I1163" s="56">
        <v>22</v>
      </c>
      <c r="J1163" s="56">
        <v>6</v>
      </c>
      <c r="K1163" s="56">
        <v>257</v>
      </c>
      <c r="L1163" s="48">
        <v>67126</v>
      </c>
      <c r="M1163" s="48">
        <v>34996</v>
      </c>
      <c r="N1163" s="48">
        <v>32130</v>
      </c>
      <c r="O1163" s="68">
        <v>84.033613445378151</v>
      </c>
      <c r="P1163" s="68">
        <v>130.718954248366</v>
      </c>
      <c r="Q1163" s="68">
        <v>252.10084033613447</v>
      </c>
      <c r="R1163" s="68">
        <v>245.87612822906942</v>
      </c>
      <c r="S1163" s="68">
        <v>68.471833177715524</v>
      </c>
      <c r="T1163" s="68">
        <v>18.674136321195142</v>
      </c>
      <c r="U1163" s="68">
        <v>799.87550575785872</v>
      </c>
      <c r="X1163" s="69" t="b">
        <v>0</v>
      </c>
      <c r="Y1163" s="48" t="s">
        <v>269</v>
      </c>
    </row>
    <row r="1164" spans="1:25">
      <c r="A1164" s="59" t="s">
        <v>1686</v>
      </c>
      <c r="B1164" s="56" t="s">
        <v>493</v>
      </c>
      <c r="C1164" s="56" t="s">
        <v>235</v>
      </c>
      <c r="D1164" s="54" t="s">
        <v>140</v>
      </c>
      <c r="E1164" s="56">
        <v>10</v>
      </c>
      <c r="F1164" s="56">
        <v>0</v>
      </c>
      <c r="G1164" s="56">
        <v>5</v>
      </c>
      <c r="H1164" s="56">
        <v>10</v>
      </c>
      <c r="I1164" s="56">
        <v>0</v>
      </c>
      <c r="J1164" s="56">
        <v>0</v>
      </c>
      <c r="K1164" s="56">
        <v>25</v>
      </c>
      <c r="L1164" s="48">
        <v>67126</v>
      </c>
      <c r="M1164" s="48">
        <v>34996</v>
      </c>
      <c r="N1164" s="48">
        <v>32130</v>
      </c>
      <c r="O1164" s="68">
        <v>14.897357208831153</v>
      </c>
      <c r="P1164" s="68" t="s">
        <v>268</v>
      </c>
      <c r="Q1164" s="68">
        <v>7.4486786044155764</v>
      </c>
      <c r="R1164" s="68">
        <v>14.897357208831153</v>
      </c>
      <c r="S1164" s="68" t="s">
        <v>268</v>
      </c>
      <c r="T1164" s="68" t="s">
        <v>268</v>
      </c>
      <c r="U1164" s="68">
        <v>37.243393022077882</v>
      </c>
      <c r="X1164" s="69" t="b">
        <v>0</v>
      </c>
      <c r="Y1164" s="48" t="s">
        <v>269</v>
      </c>
    </row>
    <row r="1165" spans="1:25">
      <c r="A1165" s="59" t="s">
        <v>1687</v>
      </c>
      <c r="B1165" s="56" t="s">
        <v>493</v>
      </c>
      <c r="C1165" s="56" t="s">
        <v>235</v>
      </c>
      <c r="D1165" s="54" t="s">
        <v>144</v>
      </c>
      <c r="E1165" s="56">
        <v>8</v>
      </c>
      <c r="F1165" s="56">
        <v>6</v>
      </c>
      <c r="G1165" s="56">
        <v>28</v>
      </c>
      <c r="H1165" s="56">
        <v>26</v>
      </c>
      <c r="I1165" s="56">
        <v>20</v>
      </c>
      <c r="J1165" s="56">
        <v>7</v>
      </c>
      <c r="K1165" s="56">
        <v>95</v>
      </c>
      <c r="L1165" s="48">
        <v>67126</v>
      </c>
      <c r="M1165" s="48">
        <v>34996</v>
      </c>
      <c r="N1165" s="48">
        <v>32130</v>
      </c>
      <c r="O1165" s="68">
        <v>22.859755400617214</v>
      </c>
      <c r="P1165" s="68">
        <v>17.14481655046291</v>
      </c>
      <c r="Q1165" s="68">
        <v>80.009143902160247</v>
      </c>
      <c r="R1165" s="68">
        <v>74.294205052005935</v>
      </c>
      <c r="S1165" s="68">
        <v>57.149388501543037</v>
      </c>
      <c r="T1165" s="68">
        <v>20.002285975540062</v>
      </c>
      <c r="U1165" s="68">
        <v>271.45959538232938</v>
      </c>
      <c r="X1165" s="69" t="b">
        <v>0</v>
      </c>
      <c r="Y1165" s="48" t="s">
        <v>269</v>
      </c>
    </row>
    <row r="1166" spans="1:25">
      <c r="A1166" s="59" t="s">
        <v>1688</v>
      </c>
      <c r="B1166" s="56" t="s">
        <v>493</v>
      </c>
      <c r="C1166" s="56" t="s">
        <v>236</v>
      </c>
      <c r="D1166" s="54" t="s">
        <v>198</v>
      </c>
      <c r="E1166" s="56">
        <v>5</v>
      </c>
      <c r="F1166" s="56">
        <v>14</v>
      </c>
      <c r="G1166" s="56">
        <v>6</v>
      </c>
      <c r="H1166" s="56">
        <v>17</v>
      </c>
      <c r="I1166" s="56">
        <v>5</v>
      </c>
      <c r="J1166" s="56">
        <v>0</v>
      </c>
      <c r="K1166" s="56">
        <v>47</v>
      </c>
      <c r="L1166" s="48">
        <v>58868</v>
      </c>
      <c r="M1166" s="48">
        <v>30225</v>
      </c>
      <c r="N1166" s="48">
        <v>28643</v>
      </c>
      <c r="O1166" s="68">
        <v>8.4935788543860831</v>
      </c>
      <c r="P1166" s="68">
        <v>23.782020792281038</v>
      </c>
      <c r="Q1166" s="68">
        <v>10.192294625263301</v>
      </c>
      <c r="R1166" s="68">
        <v>28.878168104912685</v>
      </c>
      <c r="S1166" s="68">
        <v>8.4935788543860831</v>
      </c>
      <c r="T1166" s="68" t="s">
        <v>268</v>
      </c>
      <c r="U1166" s="68">
        <v>79.839641231229194</v>
      </c>
      <c r="X1166" s="69" t="b">
        <v>0</v>
      </c>
      <c r="Y1166" s="48" t="s">
        <v>269</v>
      </c>
    </row>
    <row r="1167" spans="1:25">
      <c r="A1167" s="59" t="s">
        <v>1689</v>
      </c>
      <c r="B1167" s="56" t="s">
        <v>493</v>
      </c>
      <c r="C1167" s="56" t="s">
        <v>236</v>
      </c>
      <c r="D1167" s="54" t="s">
        <v>52</v>
      </c>
      <c r="E1167" s="56">
        <v>36</v>
      </c>
      <c r="F1167" s="56">
        <v>66</v>
      </c>
      <c r="G1167" s="56">
        <v>87</v>
      </c>
      <c r="H1167" s="56">
        <v>104</v>
      </c>
      <c r="I1167" s="56">
        <v>75</v>
      </c>
      <c r="J1167" s="56">
        <v>28</v>
      </c>
      <c r="K1167" s="56">
        <v>396</v>
      </c>
      <c r="L1167" s="48">
        <v>58868</v>
      </c>
      <c r="M1167" s="48">
        <v>30225</v>
      </c>
      <c r="N1167" s="48">
        <v>28643</v>
      </c>
      <c r="O1167" s="68">
        <v>119.10669975186104</v>
      </c>
      <c r="P1167" s="68">
        <v>218.36228287841192</v>
      </c>
      <c r="Q1167" s="68">
        <v>287.84119106699751</v>
      </c>
      <c r="R1167" s="68">
        <v>344.08602150537632</v>
      </c>
      <c r="S1167" s="68">
        <v>248.13895781637717</v>
      </c>
      <c r="T1167" s="68">
        <v>92.63854425144747</v>
      </c>
      <c r="U1167" s="68">
        <v>1310.1736972704714</v>
      </c>
      <c r="X1167" s="69" t="b">
        <v>0</v>
      </c>
      <c r="Y1167" s="48" t="s">
        <v>269</v>
      </c>
    </row>
    <row r="1168" spans="1:25">
      <c r="A1168" s="59" t="s">
        <v>1690</v>
      </c>
      <c r="B1168" s="56" t="s">
        <v>493</v>
      </c>
      <c r="C1168" s="56" t="s">
        <v>236</v>
      </c>
      <c r="D1168" s="54" t="s">
        <v>58</v>
      </c>
      <c r="E1168" s="56">
        <v>5</v>
      </c>
      <c r="F1168" s="56">
        <v>0</v>
      </c>
      <c r="G1168" s="56">
        <v>0</v>
      </c>
      <c r="H1168" s="56">
        <v>0</v>
      </c>
      <c r="I1168" s="56">
        <v>10</v>
      </c>
      <c r="J1168" s="56">
        <v>0</v>
      </c>
      <c r="K1168" s="56">
        <v>15</v>
      </c>
      <c r="L1168" s="48">
        <v>58868</v>
      </c>
      <c r="M1168" s="48">
        <v>30225</v>
      </c>
      <c r="N1168" s="48">
        <v>28643</v>
      </c>
      <c r="O1168" s="68">
        <v>8.4935788543860831</v>
      </c>
      <c r="P1168" s="68" t="s">
        <v>268</v>
      </c>
      <c r="Q1168" s="68" t="s">
        <v>268</v>
      </c>
      <c r="R1168" s="68" t="s">
        <v>268</v>
      </c>
      <c r="S1168" s="68">
        <v>16.987157708772166</v>
      </c>
      <c r="T1168" s="68" t="s">
        <v>268</v>
      </c>
      <c r="U1168" s="68">
        <v>25.480736563158253</v>
      </c>
      <c r="X1168" s="69" t="b">
        <v>0</v>
      </c>
      <c r="Y1168" s="48" t="s">
        <v>269</v>
      </c>
    </row>
    <row r="1169" spans="1:25">
      <c r="A1169" s="59" t="s">
        <v>1691</v>
      </c>
      <c r="B1169" s="56" t="s">
        <v>493</v>
      </c>
      <c r="C1169" s="56" t="s">
        <v>236</v>
      </c>
      <c r="D1169" s="54" t="s">
        <v>67</v>
      </c>
      <c r="E1169" s="56">
        <v>0</v>
      </c>
      <c r="F1169" s="56">
        <v>0</v>
      </c>
      <c r="G1169" s="56">
        <v>17</v>
      </c>
      <c r="H1169" s="56">
        <v>8</v>
      </c>
      <c r="I1169" s="56">
        <v>6</v>
      </c>
      <c r="J1169" s="56">
        <v>5</v>
      </c>
      <c r="K1169" s="56">
        <v>36</v>
      </c>
      <c r="L1169" s="48">
        <v>58868</v>
      </c>
      <c r="M1169" s="48">
        <v>30225</v>
      </c>
      <c r="N1169" s="48">
        <v>28643</v>
      </c>
      <c r="O1169" s="68" t="s">
        <v>268</v>
      </c>
      <c r="P1169" s="68" t="s">
        <v>268</v>
      </c>
      <c r="Q1169" s="68">
        <v>56.244830438378827</v>
      </c>
      <c r="R1169" s="68">
        <v>26.468155500413566</v>
      </c>
      <c r="S1169" s="68">
        <v>19.851116625310173</v>
      </c>
      <c r="T1169" s="68">
        <v>16.542597187758478</v>
      </c>
      <c r="U1169" s="68">
        <v>119.10669975186104</v>
      </c>
      <c r="X1169" s="69" t="b">
        <v>0</v>
      </c>
      <c r="Y1169" s="48" t="s">
        <v>269</v>
      </c>
    </row>
    <row r="1170" spans="1:25">
      <c r="A1170" s="59" t="s">
        <v>1692</v>
      </c>
      <c r="B1170" s="56" t="s">
        <v>493</v>
      </c>
      <c r="C1170" s="56" t="s">
        <v>236</v>
      </c>
      <c r="D1170" s="54" t="s">
        <v>62</v>
      </c>
      <c r="E1170" s="56">
        <v>32</v>
      </c>
      <c r="F1170" s="56">
        <v>26</v>
      </c>
      <c r="G1170" s="56">
        <v>64</v>
      </c>
      <c r="H1170" s="56">
        <v>67</v>
      </c>
      <c r="I1170" s="56">
        <v>40</v>
      </c>
      <c r="J1170" s="56">
        <v>15</v>
      </c>
      <c r="K1170" s="56">
        <v>244</v>
      </c>
      <c r="L1170" s="48">
        <v>58868</v>
      </c>
      <c r="M1170" s="48">
        <v>30225</v>
      </c>
      <c r="N1170" s="48">
        <v>28643</v>
      </c>
      <c r="O1170" s="68">
        <v>54.358904668070934</v>
      </c>
      <c r="P1170" s="68">
        <v>44.16661004280764</v>
      </c>
      <c r="Q1170" s="68">
        <v>108.71780933614187</v>
      </c>
      <c r="R1170" s="68">
        <v>113.81395664877353</v>
      </c>
      <c r="S1170" s="68">
        <v>67.948630835088665</v>
      </c>
      <c r="T1170" s="68">
        <v>25.480736563158253</v>
      </c>
      <c r="U1170" s="68">
        <v>414.48664809404085</v>
      </c>
      <c r="X1170" s="69" t="b">
        <v>0</v>
      </c>
      <c r="Y1170" s="48" t="s">
        <v>269</v>
      </c>
    </row>
    <row r="1171" spans="1:25">
      <c r="A1171" s="59" t="s">
        <v>1693</v>
      </c>
      <c r="B1171" s="56" t="s">
        <v>493</v>
      </c>
      <c r="C1171" s="56" t="s">
        <v>236</v>
      </c>
      <c r="D1171" s="54" t="s">
        <v>272</v>
      </c>
      <c r="E1171" s="56">
        <v>5</v>
      </c>
      <c r="F1171" s="56">
        <v>8</v>
      </c>
      <c r="G1171" s="56">
        <v>16</v>
      </c>
      <c r="H1171" s="56">
        <v>16</v>
      </c>
      <c r="I1171" s="56">
        <v>14</v>
      </c>
      <c r="J1171" s="56">
        <v>0</v>
      </c>
      <c r="K1171" s="56">
        <v>59</v>
      </c>
      <c r="L1171" s="48">
        <v>58868</v>
      </c>
      <c r="M1171" s="48">
        <v>30225</v>
      </c>
      <c r="N1171" s="48">
        <v>28643</v>
      </c>
      <c r="O1171" s="68">
        <v>8.4935788543860831</v>
      </c>
      <c r="P1171" s="68">
        <v>13.589726167017734</v>
      </c>
      <c r="Q1171" s="68">
        <v>27.179452334035467</v>
      </c>
      <c r="R1171" s="68">
        <v>27.179452334035467</v>
      </c>
      <c r="S1171" s="68">
        <v>23.782020792281038</v>
      </c>
      <c r="T1171" s="68" t="s">
        <v>268</v>
      </c>
      <c r="U1171" s="68">
        <v>100.22423048175578</v>
      </c>
      <c r="X1171" s="69" t="b">
        <v>0</v>
      </c>
      <c r="Y1171" s="48" t="s">
        <v>269</v>
      </c>
    </row>
    <row r="1172" spans="1:25">
      <c r="A1172" s="59" t="s">
        <v>1694</v>
      </c>
      <c r="B1172" s="56" t="s">
        <v>493</v>
      </c>
      <c r="C1172" s="56" t="s">
        <v>236</v>
      </c>
      <c r="D1172" s="54" t="s">
        <v>277</v>
      </c>
      <c r="E1172" s="56">
        <v>0</v>
      </c>
      <c r="F1172" s="56">
        <v>0</v>
      </c>
      <c r="G1172" s="56">
        <v>0</v>
      </c>
      <c r="H1172" s="56">
        <v>5</v>
      </c>
      <c r="I1172" s="56">
        <v>0</v>
      </c>
      <c r="J1172" s="56">
        <v>0</v>
      </c>
      <c r="K1172" s="56">
        <v>5</v>
      </c>
      <c r="L1172" s="48">
        <v>58868</v>
      </c>
      <c r="M1172" s="48">
        <v>30225</v>
      </c>
      <c r="N1172" s="48">
        <v>28643</v>
      </c>
      <c r="O1172" s="68" t="s">
        <v>268</v>
      </c>
      <c r="P1172" s="68" t="s">
        <v>268</v>
      </c>
      <c r="Q1172" s="68" t="s">
        <v>268</v>
      </c>
      <c r="R1172" s="68">
        <v>8.4935788543860831</v>
      </c>
      <c r="S1172" s="68" t="s">
        <v>268</v>
      </c>
      <c r="T1172" s="68" t="s">
        <v>268</v>
      </c>
      <c r="U1172" s="68">
        <v>8.4935788543860831</v>
      </c>
      <c r="X1172" s="69" t="b">
        <v>0</v>
      </c>
      <c r="Y1172" s="48" t="s">
        <v>269</v>
      </c>
    </row>
    <row r="1173" spans="1:25">
      <c r="A1173" s="59" t="s">
        <v>1695</v>
      </c>
      <c r="B1173" s="56" t="s">
        <v>493</v>
      </c>
      <c r="C1173" s="56" t="s">
        <v>236</v>
      </c>
      <c r="D1173" s="54" t="s">
        <v>199</v>
      </c>
      <c r="E1173" s="56">
        <v>13</v>
      </c>
      <c r="F1173" s="56">
        <v>5</v>
      </c>
      <c r="G1173" s="56">
        <v>10</v>
      </c>
      <c r="H1173" s="56">
        <v>11</v>
      </c>
      <c r="I1173" s="56">
        <v>19</v>
      </c>
      <c r="J1173" s="56">
        <v>5</v>
      </c>
      <c r="K1173" s="56">
        <v>63</v>
      </c>
      <c r="L1173" s="48">
        <v>58868</v>
      </c>
      <c r="M1173" s="48">
        <v>30225</v>
      </c>
      <c r="N1173" s="48">
        <v>28643</v>
      </c>
      <c r="O1173" s="68">
        <v>22.08330502140382</v>
      </c>
      <c r="P1173" s="68">
        <v>8.4935788543860831</v>
      </c>
      <c r="Q1173" s="68">
        <v>16.987157708772166</v>
      </c>
      <c r="R1173" s="68">
        <v>18.685873479649384</v>
      </c>
      <c r="S1173" s="68">
        <v>32.275599646667118</v>
      </c>
      <c r="T1173" s="68">
        <v>8.4935788543860831</v>
      </c>
      <c r="U1173" s="68">
        <v>107.01909356526467</v>
      </c>
      <c r="X1173" s="69" t="b">
        <v>0</v>
      </c>
      <c r="Y1173" s="48" t="s">
        <v>269</v>
      </c>
    </row>
    <row r="1174" spans="1:25">
      <c r="A1174" s="59" t="s">
        <v>1696</v>
      </c>
      <c r="B1174" s="56" t="s">
        <v>493</v>
      </c>
      <c r="C1174" s="56" t="s">
        <v>236</v>
      </c>
      <c r="D1174" s="54" t="s">
        <v>149</v>
      </c>
      <c r="E1174" s="56">
        <v>0</v>
      </c>
      <c r="F1174" s="56">
        <v>0</v>
      </c>
      <c r="G1174" s="56">
        <v>0</v>
      </c>
      <c r="H1174" s="56">
        <v>0</v>
      </c>
      <c r="I1174" s="56">
        <v>0</v>
      </c>
      <c r="J1174" s="56">
        <v>0</v>
      </c>
      <c r="K1174" s="56">
        <v>0</v>
      </c>
      <c r="L1174" s="48">
        <v>58868</v>
      </c>
      <c r="M1174" s="48">
        <v>30225</v>
      </c>
      <c r="N1174" s="48">
        <v>28643</v>
      </c>
      <c r="O1174" s="68" t="s">
        <v>268</v>
      </c>
      <c r="P1174" s="68" t="s">
        <v>268</v>
      </c>
      <c r="Q1174" s="68" t="s">
        <v>268</v>
      </c>
      <c r="R1174" s="68" t="s">
        <v>268</v>
      </c>
      <c r="S1174" s="68" t="s">
        <v>268</v>
      </c>
      <c r="T1174" s="68" t="s">
        <v>268</v>
      </c>
      <c r="U1174" s="68" t="s">
        <v>268</v>
      </c>
      <c r="X1174" s="69" t="b">
        <v>0</v>
      </c>
      <c r="Y1174" s="48" t="s">
        <v>269</v>
      </c>
    </row>
    <row r="1175" spans="1:25">
      <c r="A1175" s="59" t="s">
        <v>1697</v>
      </c>
      <c r="B1175" s="56" t="s">
        <v>493</v>
      </c>
      <c r="C1175" s="56" t="s">
        <v>236</v>
      </c>
      <c r="D1175" s="54" t="s">
        <v>93</v>
      </c>
      <c r="E1175" s="56">
        <v>0</v>
      </c>
      <c r="F1175" s="56">
        <v>0</v>
      </c>
      <c r="G1175" s="56">
        <v>5</v>
      </c>
      <c r="H1175" s="56">
        <v>0</v>
      </c>
      <c r="I1175" s="56">
        <v>5</v>
      </c>
      <c r="J1175" s="56">
        <v>0</v>
      </c>
      <c r="K1175" s="56">
        <v>10</v>
      </c>
      <c r="L1175" s="48">
        <v>58868</v>
      </c>
      <c r="M1175" s="48">
        <v>30225</v>
      </c>
      <c r="N1175" s="48">
        <v>28643</v>
      </c>
      <c r="O1175" s="68" t="s">
        <v>268</v>
      </c>
      <c r="P1175" s="68" t="s">
        <v>268</v>
      </c>
      <c r="Q1175" s="68">
        <v>8.4935788543860831</v>
      </c>
      <c r="R1175" s="68" t="s">
        <v>268</v>
      </c>
      <c r="S1175" s="68">
        <v>8.4935788543860831</v>
      </c>
      <c r="T1175" s="68" t="s">
        <v>268</v>
      </c>
      <c r="U1175" s="68">
        <v>16.987157708772166</v>
      </c>
      <c r="X1175" s="69" t="b">
        <v>0</v>
      </c>
      <c r="Y1175" s="48" t="s">
        <v>269</v>
      </c>
    </row>
    <row r="1176" spans="1:25">
      <c r="A1176" s="59" t="s">
        <v>1698</v>
      </c>
      <c r="B1176" s="56" t="s">
        <v>493</v>
      </c>
      <c r="C1176" s="56" t="s">
        <v>236</v>
      </c>
      <c r="D1176" s="54" t="s">
        <v>152</v>
      </c>
      <c r="E1176" s="56">
        <v>0</v>
      </c>
      <c r="F1176" s="56">
        <v>0</v>
      </c>
      <c r="G1176" s="56">
        <v>0</v>
      </c>
      <c r="H1176" s="56">
        <v>0</v>
      </c>
      <c r="I1176" s="56">
        <v>0</v>
      </c>
      <c r="J1176" s="56">
        <v>0</v>
      </c>
      <c r="K1176" s="56">
        <v>0</v>
      </c>
      <c r="L1176" s="48">
        <v>58868</v>
      </c>
      <c r="M1176" s="48">
        <v>30225</v>
      </c>
      <c r="N1176" s="48">
        <v>28643</v>
      </c>
      <c r="O1176" s="68" t="s">
        <v>268</v>
      </c>
      <c r="P1176" s="68" t="s">
        <v>268</v>
      </c>
      <c r="Q1176" s="68" t="s">
        <v>268</v>
      </c>
      <c r="R1176" s="68" t="s">
        <v>268</v>
      </c>
      <c r="S1176" s="68" t="s">
        <v>268</v>
      </c>
      <c r="T1176" s="68" t="s">
        <v>268</v>
      </c>
      <c r="U1176" s="68" t="s">
        <v>268</v>
      </c>
      <c r="X1176" s="69" t="b">
        <v>0</v>
      </c>
      <c r="Y1176" s="48" t="s">
        <v>269</v>
      </c>
    </row>
    <row r="1177" spans="1:25">
      <c r="A1177" s="59" t="s">
        <v>1699</v>
      </c>
      <c r="B1177" s="56" t="s">
        <v>493</v>
      </c>
      <c r="C1177" s="56" t="s">
        <v>236</v>
      </c>
      <c r="D1177" s="54" t="s">
        <v>153</v>
      </c>
      <c r="E1177" s="56">
        <v>13</v>
      </c>
      <c r="F1177" s="56">
        <v>9</v>
      </c>
      <c r="G1177" s="56">
        <v>10</v>
      </c>
      <c r="H1177" s="56">
        <v>0</v>
      </c>
      <c r="I1177" s="56">
        <v>5</v>
      </c>
      <c r="J1177" s="56">
        <v>0</v>
      </c>
      <c r="K1177" s="56">
        <v>37</v>
      </c>
      <c r="L1177" s="48">
        <v>58868</v>
      </c>
      <c r="M1177" s="48">
        <v>30225</v>
      </c>
      <c r="N1177" s="48">
        <v>28643</v>
      </c>
      <c r="O1177" s="68">
        <v>22.08330502140382</v>
      </c>
      <c r="P1177" s="68">
        <v>15.28844193789495</v>
      </c>
      <c r="Q1177" s="68">
        <v>16.987157708772166</v>
      </c>
      <c r="R1177" s="68" t="s">
        <v>268</v>
      </c>
      <c r="S1177" s="68">
        <v>8.4935788543860831</v>
      </c>
      <c r="T1177" s="68" t="s">
        <v>268</v>
      </c>
      <c r="U1177" s="68">
        <v>62.852483522457028</v>
      </c>
      <c r="X1177" s="69" t="b">
        <v>0</v>
      </c>
      <c r="Y1177" s="48" t="s">
        <v>269</v>
      </c>
    </row>
    <row r="1178" spans="1:25">
      <c r="A1178" s="59" t="s">
        <v>1700</v>
      </c>
      <c r="B1178" s="56" t="s">
        <v>493</v>
      </c>
      <c r="C1178" s="56" t="s">
        <v>236</v>
      </c>
      <c r="D1178" s="54" t="s">
        <v>97</v>
      </c>
      <c r="E1178" s="56">
        <v>5</v>
      </c>
      <c r="F1178" s="56">
        <v>5</v>
      </c>
      <c r="G1178" s="56">
        <v>22</v>
      </c>
      <c r="H1178" s="56">
        <v>45</v>
      </c>
      <c r="I1178" s="56">
        <v>21</v>
      </c>
      <c r="J1178" s="56">
        <v>5</v>
      </c>
      <c r="K1178" s="56">
        <v>103</v>
      </c>
      <c r="L1178" s="48">
        <v>58868</v>
      </c>
      <c r="M1178" s="48">
        <v>30225</v>
      </c>
      <c r="N1178" s="48">
        <v>28643</v>
      </c>
      <c r="O1178" s="68">
        <v>8.4935788543860831</v>
      </c>
      <c r="P1178" s="68">
        <v>8.4935788543860831</v>
      </c>
      <c r="Q1178" s="68">
        <v>37.371746959298768</v>
      </c>
      <c r="R1178" s="68">
        <v>76.442209689474765</v>
      </c>
      <c r="S1178" s="68">
        <v>35.673031188421554</v>
      </c>
      <c r="T1178" s="68">
        <v>8.4935788543860831</v>
      </c>
      <c r="U1178" s="68">
        <v>174.96772440035335</v>
      </c>
      <c r="X1178" s="69" t="b">
        <v>0</v>
      </c>
      <c r="Y1178" s="48" t="s">
        <v>269</v>
      </c>
    </row>
    <row r="1179" spans="1:25">
      <c r="A1179" s="59" t="s">
        <v>1701</v>
      </c>
      <c r="B1179" s="56" t="s">
        <v>493</v>
      </c>
      <c r="C1179" s="56" t="s">
        <v>236</v>
      </c>
      <c r="D1179" s="54" t="s">
        <v>285</v>
      </c>
      <c r="E1179" s="56">
        <v>5</v>
      </c>
      <c r="F1179" s="56">
        <v>0</v>
      </c>
      <c r="G1179" s="56">
        <v>0</v>
      </c>
      <c r="H1179" s="56">
        <v>5</v>
      </c>
      <c r="I1179" s="56">
        <v>0</v>
      </c>
      <c r="J1179" s="56">
        <v>0</v>
      </c>
      <c r="K1179" s="56">
        <v>10</v>
      </c>
      <c r="L1179" s="48">
        <v>58868</v>
      </c>
      <c r="M1179" s="48">
        <v>30225</v>
      </c>
      <c r="N1179" s="48">
        <v>28643</v>
      </c>
      <c r="O1179" s="68">
        <v>8.4935788543860831</v>
      </c>
      <c r="P1179" s="68" t="s">
        <v>268</v>
      </c>
      <c r="Q1179" s="68" t="s">
        <v>268</v>
      </c>
      <c r="R1179" s="68">
        <v>8.4935788543860831</v>
      </c>
      <c r="S1179" s="68" t="s">
        <v>268</v>
      </c>
      <c r="T1179" s="68" t="s">
        <v>268</v>
      </c>
      <c r="U1179" s="68">
        <v>16.987157708772166</v>
      </c>
      <c r="X1179" s="69" t="b">
        <v>0</v>
      </c>
      <c r="Y1179" s="48" t="s">
        <v>269</v>
      </c>
    </row>
    <row r="1180" spans="1:25">
      <c r="A1180" s="59" t="s">
        <v>1702</v>
      </c>
      <c r="B1180" s="56" t="s">
        <v>493</v>
      </c>
      <c r="C1180" s="56" t="s">
        <v>236</v>
      </c>
      <c r="D1180" s="54" t="s">
        <v>287</v>
      </c>
      <c r="E1180" s="56">
        <v>10</v>
      </c>
      <c r="F1180" s="56">
        <v>0</v>
      </c>
      <c r="G1180" s="56">
        <v>17</v>
      </c>
      <c r="H1180" s="56">
        <v>18</v>
      </c>
      <c r="I1180" s="56">
        <v>12</v>
      </c>
      <c r="J1180" s="56">
        <v>5</v>
      </c>
      <c r="K1180" s="56">
        <v>62</v>
      </c>
      <c r="L1180" s="48">
        <v>58868</v>
      </c>
      <c r="M1180" s="48">
        <v>30225</v>
      </c>
      <c r="N1180" s="48">
        <v>28643</v>
      </c>
      <c r="O1180" s="68">
        <v>16.987157708772166</v>
      </c>
      <c r="P1180" s="68" t="s">
        <v>268</v>
      </c>
      <c r="Q1180" s="68">
        <v>28.878168104912685</v>
      </c>
      <c r="R1180" s="68">
        <v>30.5768838757899</v>
      </c>
      <c r="S1180" s="68">
        <v>20.384589250526602</v>
      </c>
      <c r="T1180" s="68">
        <v>8.4935788543860831</v>
      </c>
      <c r="U1180" s="68">
        <v>105.32037779438744</v>
      </c>
      <c r="X1180" s="69" t="b">
        <v>0</v>
      </c>
      <c r="Y1180" s="48" t="s">
        <v>269</v>
      </c>
    </row>
    <row r="1181" spans="1:25">
      <c r="A1181" s="59" t="s">
        <v>1703</v>
      </c>
      <c r="B1181" s="56" t="s">
        <v>493</v>
      </c>
      <c r="C1181" s="56" t="s">
        <v>236</v>
      </c>
      <c r="D1181" s="54" t="s">
        <v>126</v>
      </c>
      <c r="E1181" s="56">
        <v>5</v>
      </c>
      <c r="F1181" s="56">
        <v>0</v>
      </c>
      <c r="G1181" s="56">
        <v>5</v>
      </c>
      <c r="H1181" s="56">
        <v>5</v>
      </c>
      <c r="I1181" s="56">
        <v>0</v>
      </c>
      <c r="J1181" s="56">
        <v>0</v>
      </c>
      <c r="K1181" s="56">
        <v>15</v>
      </c>
      <c r="L1181" s="48">
        <v>58868</v>
      </c>
      <c r="M1181" s="48">
        <v>30225</v>
      </c>
      <c r="N1181" s="48">
        <v>28643</v>
      </c>
      <c r="O1181" s="68">
        <v>8.4935788543860831</v>
      </c>
      <c r="P1181" s="68" t="s">
        <v>268</v>
      </c>
      <c r="Q1181" s="68">
        <v>8.4935788543860831</v>
      </c>
      <c r="R1181" s="68">
        <v>8.4935788543860831</v>
      </c>
      <c r="S1181" s="68" t="s">
        <v>268</v>
      </c>
      <c r="T1181" s="68" t="s">
        <v>268</v>
      </c>
      <c r="U1181" s="68">
        <v>25.480736563158253</v>
      </c>
      <c r="X1181" s="69" t="b">
        <v>0</v>
      </c>
      <c r="Y1181" s="48" t="s">
        <v>269</v>
      </c>
    </row>
    <row r="1182" spans="1:25">
      <c r="A1182" s="59" t="s">
        <v>1704</v>
      </c>
      <c r="B1182" s="56" t="s">
        <v>493</v>
      </c>
      <c r="C1182" s="56" t="s">
        <v>236</v>
      </c>
      <c r="D1182" s="54" t="s">
        <v>130</v>
      </c>
      <c r="E1182" s="56">
        <v>0</v>
      </c>
      <c r="F1182" s="56">
        <v>0</v>
      </c>
      <c r="G1182" s="56">
        <v>6</v>
      </c>
      <c r="H1182" s="56">
        <v>16</v>
      </c>
      <c r="I1182" s="56">
        <v>8</v>
      </c>
      <c r="J1182" s="56">
        <v>0</v>
      </c>
      <c r="K1182" s="56">
        <v>30</v>
      </c>
      <c r="L1182" s="48">
        <v>58868</v>
      </c>
      <c r="M1182" s="48">
        <v>30225</v>
      </c>
      <c r="N1182" s="48">
        <v>28643</v>
      </c>
      <c r="O1182" s="68" t="s">
        <v>268</v>
      </c>
      <c r="P1182" s="68" t="s">
        <v>268</v>
      </c>
      <c r="Q1182" s="68">
        <v>19.851116625310173</v>
      </c>
      <c r="R1182" s="68">
        <v>52.936311000827132</v>
      </c>
      <c r="S1182" s="68">
        <v>26.468155500413566</v>
      </c>
      <c r="T1182" s="68" t="s">
        <v>268</v>
      </c>
      <c r="U1182" s="68">
        <v>99.255583126550874</v>
      </c>
      <c r="X1182" s="69" t="b">
        <v>0</v>
      </c>
      <c r="Y1182" s="48" t="s">
        <v>269</v>
      </c>
    </row>
    <row r="1183" spans="1:25">
      <c r="A1183" s="59" t="s">
        <v>1705</v>
      </c>
      <c r="B1183" s="56" t="s">
        <v>493</v>
      </c>
      <c r="C1183" s="56" t="s">
        <v>236</v>
      </c>
      <c r="D1183" s="54" t="s">
        <v>159</v>
      </c>
      <c r="E1183" s="56">
        <v>0</v>
      </c>
      <c r="F1183" s="56">
        <v>0</v>
      </c>
      <c r="G1183" s="56">
        <v>5</v>
      </c>
      <c r="H1183" s="56">
        <v>0</v>
      </c>
      <c r="I1183" s="56">
        <v>0</v>
      </c>
      <c r="J1183" s="56">
        <v>0</v>
      </c>
      <c r="K1183" s="56">
        <v>5</v>
      </c>
      <c r="L1183" s="48">
        <v>58868</v>
      </c>
      <c r="M1183" s="48">
        <v>30225</v>
      </c>
      <c r="N1183" s="48">
        <v>28643</v>
      </c>
      <c r="O1183" s="68" t="s">
        <v>268</v>
      </c>
      <c r="P1183" s="68" t="s">
        <v>268</v>
      </c>
      <c r="Q1183" s="68">
        <v>8.4935788543860831</v>
      </c>
      <c r="R1183" s="68" t="s">
        <v>268</v>
      </c>
      <c r="S1183" s="68" t="s">
        <v>268</v>
      </c>
      <c r="T1183" s="68" t="s">
        <v>268</v>
      </c>
      <c r="U1183" s="68">
        <v>8.4935788543860831</v>
      </c>
      <c r="X1183" s="69" t="b">
        <v>0</v>
      </c>
      <c r="Y1183" s="48" t="s">
        <v>269</v>
      </c>
    </row>
    <row r="1184" spans="1:25">
      <c r="A1184" s="59" t="s">
        <v>1706</v>
      </c>
      <c r="B1184" s="56" t="s">
        <v>493</v>
      </c>
      <c r="C1184" s="56" t="s">
        <v>236</v>
      </c>
      <c r="D1184" s="54" t="s">
        <v>162</v>
      </c>
      <c r="E1184" s="56">
        <v>33</v>
      </c>
      <c r="F1184" s="56">
        <v>30</v>
      </c>
      <c r="G1184" s="56">
        <v>61</v>
      </c>
      <c r="H1184" s="56">
        <v>87</v>
      </c>
      <c r="I1184" s="56">
        <v>17</v>
      </c>
      <c r="J1184" s="56">
        <v>7</v>
      </c>
      <c r="K1184" s="56">
        <v>235</v>
      </c>
      <c r="L1184" s="48">
        <v>58868</v>
      </c>
      <c r="M1184" s="48">
        <v>30225</v>
      </c>
      <c r="N1184" s="48">
        <v>28643</v>
      </c>
      <c r="O1184" s="68">
        <v>115.21139545438675</v>
      </c>
      <c r="P1184" s="68">
        <v>104.7376322312607</v>
      </c>
      <c r="Q1184" s="68">
        <v>212.96651887023009</v>
      </c>
      <c r="R1184" s="68">
        <v>303.73913347065604</v>
      </c>
      <c r="S1184" s="68">
        <v>59.351324931047728</v>
      </c>
      <c r="T1184" s="68">
        <v>24.438780853960829</v>
      </c>
      <c r="U1184" s="68">
        <v>820.44478581154203</v>
      </c>
      <c r="X1184" s="69" t="b">
        <v>0</v>
      </c>
      <c r="Y1184" s="48" t="s">
        <v>269</v>
      </c>
    </row>
    <row r="1185" spans="1:25">
      <c r="A1185" s="59" t="s">
        <v>1707</v>
      </c>
      <c r="B1185" s="56" t="s">
        <v>493</v>
      </c>
      <c r="C1185" s="56" t="s">
        <v>236</v>
      </c>
      <c r="D1185" s="54" t="s">
        <v>140</v>
      </c>
      <c r="E1185" s="56">
        <v>5</v>
      </c>
      <c r="F1185" s="56">
        <v>5</v>
      </c>
      <c r="G1185" s="56">
        <v>0</v>
      </c>
      <c r="H1185" s="56">
        <v>5</v>
      </c>
      <c r="I1185" s="56">
        <v>0</v>
      </c>
      <c r="J1185" s="56">
        <v>0</v>
      </c>
      <c r="K1185" s="56">
        <v>15</v>
      </c>
      <c r="L1185" s="48">
        <v>58868</v>
      </c>
      <c r="M1185" s="48">
        <v>30225</v>
      </c>
      <c r="N1185" s="48">
        <v>28643</v>
      </c>
      <c r="O1185" s="68">
        <v>8.4935788543860831</v>
      </c>
      <c r="P1185" s="68">
        <v>8.4935788543860831</v>
      </c>
      <c r="Q1185" s="68" t="s">
        <v>268</v>
      </c>
      <c r="R1185" s="68">
        <v>8.4935788543860831</v>
      </c>
      <c r="S1185" s="68" t="s">
        <v>268</v>
      </c>
      <c r="T1185" s="68" t="s">
        <v>268</v>
      </c>
      <c r="U1185" s="68">
        <v>25.480736563158253</v>
      </c>
      <c r="X1185" s="69" t="b">
        <v>0</v>
      </c>
      <c r="Y1185" s="48" t="s">
        <v>269</v>
      </c>
    </row>
    <row r="1186" spans="1:25">
      <c r="A1186" s="59" t="s">
        <v>1708</v>
      </c>
      <c r="B1186" s="56" t="s">
        <v>493</v>
      </c>
      <c r="C1186" s="56" t="s">
        <v>236</v>
      </c>
      <c r="D1186" s="54" t="s">
        <v>144</v>
      </c>
      <c r="E1186" s="56">
        <v>9</v>
      </c>
      <c r="F1186" s="56">
        <v>5</v>
      </c>
      <c r="G1186" s="56">
        <v>13</v>
      </c>
      <c r="H1186" s="56">
        <v>18</v>
      </c>
      <c r="I1186" s="56">
        <v>13</v>
      </c>
      <c r="J1186" s="56">
        <v>5</v>
      </c>
      <c r="K1186" s="56">
        <v>63</v>
      </c>
      <c r="L1186" s="48">
        <v>58868</v>
      </c>
      <c r="M1186" s="48">
        <v>30225</v>
      </c>
      <c r="N1186" s="48">
        <v>28643</v>
      </c>
      <c r="O1186" s="68">
        <v>29.776674937965261</v>
      </c>
      <c r="P1186" s="68">
        <v>16.542597187758478</v>
      </c>
      <c r="Q1186" s="68">
        <v>43.01075268817204</v>
      </c>
      <c r="R1186" s="68">
        <v>59.553349875930522</v>
      </c>
      <c r="S1186" s="68">
        <v>43.01075268817204</v>
      </c>
      <c r="T1186" s="68">
        <v>16.542597187758478</v>
      </c>
      <c r="U1186" s="68">
        <v>208.43672456575683</v>
      </c>
      <c r="X1186" s="69" t="b">
        <v>0</v>
      </c>
      <c r="Y1186" s="48" t="s">
        <v>269</v>
      </c>
    </row>
    <row r="1187" spans="1:25">
      <c r="A1187" s="59" t="s">
        <v>1709</v>
      </c>
      <c r="B1187" s="56" t="s">
        <v>493</v>
      </c>
      <c r="C1187" s="56" t="s">
        <v>237</v>
      </c>
      <c r="D1187" s="54" t="s">
        <v>198</v>
      </c>
      <c r="E1187" s="56">
        <v>0</v>
      </c>
      <c r="F1187" s="56">
        <v>5</v>
      </c>
      <c r="G1187" s="56">
        <v>5</v>
      </c>
      <c r="H1187" s="56">
        <v>5</v>
      </c>
      <c r="I1187" s="56">
        <v>0</v>
      </c>
      <c r="J1187" s="56">
        <v>0</v>
      </c>
      <c r="K1187" s="56">
        <v>15</v>
      </c>
      <c r="L1187" s="48">
        <v>36581</v>
      </c>
      <c r="M1187" s="48">
        <v>18373</v>
      </c>
      <c r="N1187" s="48">
        <v>18208</v>
      </c>
      <c r="O1187" s="68" t="s">
        <v>268</v>
      </c>
      <c r="P1187" s="68">
        <v>13.668297750198189</v>
      </c>
      <c r="Q1187" s="68">
        <v>13.668297750198189</v>
      </c>
      <c r="R1187" s="68">
        <v>13.668297750198189</v>
      </c>
      <c r="S1187" s="68" t="s">
        <v>268</v>
      </c>
      <c r="T1187" s="68" t="s">
        <v>268</v>
      </c>
      <c r="U1187" s="68">
        <v>41.00489325059457</v>
      </c>
      <c r="X1187" s="69" t="b">
        <v>0</v>
      </c>
      <c r="Y1187" s="48" t="s">
        <v>269</v>
      </c>
    </row>
    <row r="1188" spans="1:25">
      <c r="A1188" s="59" t="s">
        <v>1710</v>
      </c>
      <c r="B1188" s="56" t="s">
        <v>493</v>
      </c>
      <c r="C1188" s="56" t="s">
        <v>237</v>
      </c>
      <c r="D1188" s="54" t="s">
        <v>52</v>
      </c>
      <c r="E1188" s="56">
        <v>19</v>
      </c>
      <c r="F1188" s="56">
        <v>14</v>
      </c>
      <c r="G1188" s="56">
        <v>56</v>
      </c>
      <c r="H1188" s="56">
        <v>59</v>
      </c>
      <c r="I1188" s="56">
        <v>30</v>
      </c>
      <c r="J1188" s="56">
        <v>16</v>
      </c>
      <c r="K1188" s="56">
        <v>194</v>
      </c>
      <c r="L1188" s="48">
        <v>36581</v>
      </c>
      <c r="M1188" s="48">
        <v>18373</v>
      </c>
      <c r="N1188" s="48">
        <v>18208</v>
      </c>
      <c r="O1188" s="68">
        <v>103.41261633919339</v>
      </c>
      <c r="P1188" s="68">
        <v>76.19876993414249</v>
      </c>
      <c r="Q1188" s="68">
        <v>304.79507973656996</v>
      </c>
      <c r="R1188" s="68">
        <v>321.12338757960049</v>
      </c>
      <c r="S1188" s="68">
        <v>163.28307843030532</v>
      </c>
      <c r="T1188" s="68">
        <v>87.084308496162848</v>
      </c>
      <c r="U1188" s="68">
        <v>1055.8972405159745</v>
      </c>
      <c r="X1188" s="69" t="b">
        <v>0</v>
      </c>
      <c r="Y1188" s="48" t="s">
        <v>269</v>
      </c>
    </row>
    <row r="1189" spans="1:25">
      <c r="A1189" s="59" t="s">
        <v>1711</v>
      </c>
      <c r="B1189" s="56" t="s">
        <v>493</v>
      </c>
      <c r="C1189" s="56" t="s">
        <v>237</v>
      </c>
      <c r="D1189" s="54" t="s">
        <v>58</v>
      </c>
      <c r="E1189" s="56">
        <v>0</v>
      </c>
      <c r="F1189" s="56">
        <v>0</v>
      </c>
      <c r="G1189" s="56">
        <v>0</v>
      </c>
      <c r="H1189" s="56">
        <v>0</v>
      </c>
      <c r="I1189" s="56">
        <v>0</v>
      </c>
      <c r="J1189" s="56">
        <v>0</v>
      </c>
      <c r="K1189" s="56">
        <v>0</v>
      </c>
      <c r="L1189" s="48">
        <v>36581</v>
      </c>
      <c r="M1189" s="48">
        <v>18373</v>
      </c>
      <c r="N1189" s="48">
        <v>18208</v>
      </c>
      <c r="O1189" s="68" t="s">
        <v>268</v>
      </c>
      <c r="P1189" s="68" t="s">
        <v>268</v>
      </c>
      <c r="Q1189" s="68" t="s">
        <v>268</v>
      </c>
      <c r="R1189" s="68" t="s">
        <v>268</v>
      </c>
      <c r="S1189" s="68" t="s">
        <v>268</v>
      </c>
      <c r="T1189" s="68" t="s">
        <v>268</v>
      </c>
      <c r="U1189" s="68" t="s">
        <v>268</v>
      </c>
      <c r="X1189" s="69" t="b">
        <v>0</v>
      </c>
      <c r="Y1189" s="48" t="s">
        <v>269</v>
      </c>
    </row>
    <row r="1190" spans="1:25">
      <c r="A1190" s="59" t="s">
        <v>1712</v>
      </c>
      <c r="B1190" s="56" t="s">
        <v>493</v>
      </c>
      <c r="C1190" s="56" t="s">
        <v>237</v>
      </c>
      <c r="D1190" s="54" t="s">
        <v>67</v>
      </c>
      <c r="E1190" s="56">
        <v>0</v>
      </c>
      <c r="F1190" s="56">
        <v>0</v>
      </c>
      <c r="G1190" s="56">
        <v>5</v>
      </c>
      <c r="H1190" s="56">
        <v>5</v>
      </c>
      <c r="I1190" s="56">
        <v>5</v>
      </c>
      <c r="J1190" s="56">
        <v>0</v>
      </c>
      <c r="K1190" s="56">
        <v>15</v>
      </c>
      <c r="L1190" s="48">
        <v>36581</v>
      </c>
      <c r="M1190" s="48">
        <v>18373</v>
      </c>
      <c r="N1190" s="48">
        <v>18208</v>
      </c>
      <c r="O1190" s="68" t="s">
        <v>268</v>
      </c>
      <c r="P1190" s="68" t="s">
        <v>268</v>
      </c>
      <c r="Q1190" s="68">
        <v>27.213846405050891</v>
      </c>
      <c r="R1190" s="68">
        <v>27.213846405050891</v>
      </c>
      <c r="S1190" s="68">
        <v>27.213846405050891</v>
      </c>
      <c r="T1190" s="68" t="s">
        <v>268</v>
      </c>
      <c r="U1190" s="68">
        <v>81.641539215152662</v>
      </c>
      <c r="X1190" s="69" t="b">
        <v>0</v>
      </c>
      <c r="Y1190" s="48" t="s">
        <v>269</v>
      </c>
    </row>
    <row r="1191" spans="1:25">
      <c r="A1191" s="59" t="s">
        <v>1713</v>
      </c>
      <c r="B1191" s="56" t="s">
        <v>493</v>
      </c>
      <c r="C1191" s="56" t="s">
        <v>237</v>
      </c>
      <c r="D1191" s="54" t="s">
        <v>62</v>
      </c>
      <c r="E1191" s="56">
        <v>14</v>
      </c>
      <c r="F1191" s="56">
        <v>15</v>
      </c>
      <c r="G1191" s="56">
        <v>33</v>
      </c>
      <c r="H1191" s="56">
        <v>40</v>
      </c>
      <c r="I1191" s="56">
        <v>15</v>
      </c>
      <c r="J1191" s="56">
        <v>5</v>
      </c>
      <c r="K1191" s="56">
        <v>122</v>
      </c>
      <c r="L1191" s="48">
        <v>36581</v>
      </c>
      <c r="M1191" s="48">
        <v>18373</v>
      </c>
      <c r="N1191" s="48">
        <v>18208</v>
      </c>
      <c r="O1191" s="68">
        <v>38.271233700554937</v>
      </c>
      <c r="P1191" s="68">
        <v>41.00489325059457</v>
      </c>
      <c r="Q1191" s="68">
        <v>90.210765151308053</v>
      </c>
      <c r="R1191" s="68">
        <v>109.34638200158551</v>
      </c>
      <c r="S1191" s="68">
        <v>41.00489325059457</v>
      </c>
      <c r="T1191" s="68">
        <v>13.668297750198189</v>
      </c>
      <c r="U1191" s="68">
        <v>333.50646510483585</v>
      </c>
      <c r="X1191" s="69" t="b">
        <v>0</v>
      </c>
      <c r="Y1191" s="48" t="s">
        <v>269</v>
      </c>
    </row>
    <row r="1192" spans="1:25">
      <c r="A1192" s="59" t="s">
        <v>1714</v>
      </c>
      <c r="B1192" s="56" t="s">
        <v>493</v>
      </c>
      <c r="C1192" s="56" t="s">
        <v>237</v>
      </c>
      <c r="D1192" s="54" t="s">
        <v>272</v>
      </c>
      <c r="E1192" s="56">
        <v>0</v>
      </c>
      <c r="F1192" s="56">
        <v>0</v>
      </c>
      <c r="G1192" s="56">
        <v>11</v>
      </c>
      <c r="H1192" s="56">
        <v>16</v>
      </c>
      <c r="I1192" s="56">
        <v>7</v>
      </c>
      <c r="J1192" s="56">
        <v>0</v>
      </c>
      <c r="K1192" s="56">
        <v>34</v>
      </c>
      <c r="L1192" s="48">
        <v>36581</v>
      </c>
      <c r="M1192" s="48">
        <v>18373</v>
      </c>
      <c r="N1192" s="48">
        <v>18208</v>
      </c>
      <c r="O1192" s="68" t="s">
        <v>268</v>
      </c>
      <c r="P1192" s="68" t="s">
        <v>268</v>
      </c>
      <c r="Q1192" s="68">
        <v>30.070255050436018</v>
      </c>
      <c r="R1192" s="68">
        <v>43.73855280063421</v>
      </c>
      <c r="S1192" s="68">
        <v>19.135616850277469</v>
      </c>
      <c r="T1192" s="68" t="s">
        <v>268</v>
      </c>
      <c r="U1192" s="68">
        <v>92.944424701347685</v>
      </c>
      <c r="X1192" s="69" t="b">
        <v>0</v>
      </c>
      <c r="Y1192" s="48" t="s">
        <v>269</v>
      </c>
    </row>
    <row r="1193" spans="1:25">
      <c r="A1193" s="59" t="s">
        <v>1715</v>
      </c>
      <c r="B1193" s="56" t="s">
        <v>493</v>
      </c>
      <c r="C1193" s="56" t="s">
        <v>237</v>
      </c>
      <c r="D1193" s="54" t="s">
        <v>277</v>
      </c>
      <c r="E1193" s="56">
        <v>0</v>
      </c>
      <c r="F1193" s="56">
        <v>0</v>
      </c>
      <c r="G1193" s="56">
        <v>5</v>
      </c>
      <c r="H1193" s="56">
        <v>0</v>
      </c>
      <c r="I1193" s="56">
        <v>0</v>
      </c>
      <c r="J1193" s="56">
        <v>0</v>
      </c>
      <c r="K1193" s="56">
        <v>5</v>
      </c>
      <c r="L1193" s="48">
        <v>36581</v>
      </c>
      <c r="M1193" s="48">
        <v>18373</v>
      </c>
      <c r="N1193" s="48">
        <v>18208</v>
      </c>
      <c r="O1193" s="68" t="s">
        <v>268</v>
      </c>
      <c r="P1193" s="68" t="s">
        <v>268</v>
      </c>
      <c r="Q1193" s="68">
        <v>13.668297750198189</v>
      </c>
      <c r="R1193" s="68" t="s">
        <v>268</v>
      </c>
      <c r="S1193" s="68" t="s">
        <v>268</v>
      </c>
      <c r="T1193" s="68" t="s">
        <v>268</v>
      </c>
      <c r="U1193" s="68">
        <v>13.668297750198189</v>
      </c>
      <c r="X1193" s="69" t="b">
        <v>0</v>
      </c>
      <c r="Y1193" s="48" t="s">
        <v>269</v>
      </c>
    </row>
    <row r="1194" spans="1:25">
      <c r="A1194" s="59" t="s">
        <v>1716</v>
      </c>
      <c r="B1194" s="56" t="s">
        <v>493</v>
      </c>
      <c r="C1194" s="56" t="s">
        <v>237</v>
      </c>
      <c r="D1194" s="54" t="s">
        <v>199</v>
      </c>
      <c r="E1194" s="56">
        <v>5</v>
      </c>
      <c r="F1194" s="56">
        <v>0</v>
      </c>
      <c r="G1194" s="56">
        <v>0</v>
      </c>
      <c r="H1194" s="56">
        <v>10</v>
      </c>
      <c r="I1194" s="56">
        <v>0</v>
      </c>
      <c r="J1194" s="56">
        <v>0</v>
      </c>
      <c r="K1194" s="56">
        <v>15</v>
      </c>
      <c r="L1194" s="48">
        <v>36581</v>
      </c>
      <c r="M1194" s="48">
        <v>18373</v>
      </c>
      <c r="N1194" s="48">
        <v>18208</v>
      </c>
      <c r="O1194" s="68">
        <v>13.668297750198189</v>
      </c>
      <c r="P1194" s="68" t="s">
        <v>268</v>
      </c>
      <c r="Q1194" s="68" t="s">
        <v>268</v>
      </c>
      <c r="R1194" s="68">
        <v>27.336595500396378</v>
      </c>
      <c r="S1194" s="68" t="s">
        <v>268</v>
      </c>
      <c r="T1194" s="68" t="s">
        <v>268</v>
      </c>
      <c r="U1194" s="68">
        <v>41.00489325059457</v>
      </c>
      <c r="X1194" s="69" t="b">
        <v>0</v>
      </c>
      <c r="Y1194" s="48" t="s">
        <v>269</v>
      </c>
    </row>
    <row r="1195" spans="1:25">
      <c r="A1195" s="59" t="s">
        <v>1717</v>
      </c>
      <c r="B1195" s="56" t="s">
        <v>493</v>
      </c>
      <c r="C1195" s="56" t="s">
        <v>237</v>
      </c>
      <c r="D1195" s="54" t="s">
        <v>149</v>
      </c>
      <c r="E1195" s="56">
        <v>0</v>
      </c>
      <c r="F1195" s="56">
        <v>0</v>
      </c>
      <c r="G1195" s="56">
        <v>0</v>
      </c>
      <c r="H1195" s="56">
        <v>0</v>
      </c>
      <c r="I1195" s="56">
        <v>0</v>
      </c>
      <c r="J1195" s="56">
        <v>0</v>
      </c>
      <c r="K1195" s="56">
        <v>0</v>
      </c>
      <c r="L1195" s="48">
        <v>36581</v>
      </c>
      <c r="M1195" s="48">
        <v>18373</v>
      </c>
      <c r="N1195" s="48">
        <v>18208</v>
      </c>
      <c r="O1195" s="68" t="s">
        <v>268</v>
      </c>
      <c r="P1195" s="68" t="s">
        <v>268</v>
      </c>
      <c r="Q1195" s="68" t="s">
        <v>268</v>
      </c>
      <c r="R1195" s="68" t="s">
        <v>268</v>
      </c>
      <c r="S1195" s="68" t="s">
        <v>268</v>
      </c>
      <c r="T1195" s="68" t="s">
        <v>268</v>
      </c>
      <c r="U1195" s="68" t="s">
        <v>268</v>
      </c>
      <c r="X1195" s="69" t="b">
        <v>0</v>
      </c>
      <c r="Y1195" s="48" t="s">
        <v>269</v>
      </c>
    </row>
    <row r="1196" spans="1:25">
      <c r="A1196" s="59" t="s">
        <v>1718</v>
      </c>
      <c r="B1196" s="56" t="s">
        <v>493</v>
      </c>
      <c r="C1196" s="56" t="s">
        <v>237</v>
      </c>
      <c r="D1196" s="54" t="s">
        <v>93</v>
      </c>
      <c r="E1196" s="56">
        <v>0</v>
      </c>
      <c r="F1196" s="56">
        <v>0</v>
      </c>
      <c r="G1196" s="56">
        <v>0</v>
      </c>
      <c r="H1196" s="56">
        <v>0</v>
      </c>
      <c r="I1196" s="56">
        <v>0</v>
      </c>
      <c r="J1196" s="56">
        <v>0</v>
      </c>
      <c r="K1196" s="56">
        <v>0</v>
      </c>
      <c r="L1196" s="48">
        <v>36581</v>
      </c>
      <c r="M1196" s="48">
        <v>18373</v>
      </c>
      <c r="N1196" s="48">
        <v>18208</v>
      </c>
      <c r="O1196" s="68" t="s">
        <v>268</v>
      </c>
      <c r="P1196" s="68" t="s">
        <v>268</v>
      </c>
      <c r="Q1196" s="68" t="s">
        <v>268</v>
      </c>
      <c r="R1196" s="68" t="s">
        <v>268</v>
      </c>
      <c r="S1196" s="68" t="s">
        <v>268</v>
      </c>
      <c r="T1196" s="68" t="s">
        <v>268</v>
      </c>
      <c r="U1196" s="68" t="s">
        <v>268</v>
      </c>
      <c r="X1196" s="69" t="b">
        <v>0</v>
      </c>
      <c r="Y1196" s="48" t="s">
        <v>269</v>
      </c>
    </row>
    <row r="1197" spans="1:25">
      <c r="A1197" s="59" t="s">
        <v>1719</v>
      </c>
      <c r="B1197" s="56" t="s">
        <v>493</v>
      </c>
      <c r="C1197" s="56" t="s">
        <v>237</v>
      </c>
      <c r="D1197" s="54" t="s">
        <v>152</v>
      </c>
      <c r="E1197" s="56">
        <v>0</v>
      </c>
      <c r="F1197" s="56">
        <v>0</v>
      </c>
      <c r="G1197" s="56">
        <v>0</v>
      </c>
      <c r="H1197" s="56">
        <v>0</v>
      </c>
      <c r="I1197" s="56">
        <v>0</v>
      </c>
      <c r="J1197" s="56">
        <v>0</v>
      </c>
      <c r="K1197" s="56">
        <v>0</v>
      </c>
      <c r="L1197" s="48">
        <v>36581</v>
      </c>
      <c r="M1197" s="48">
        <v>18373</v>
      </c>
      <c r="N1197" s="48">
        <v>18208</v>
      </c>
      <c r="O1197" s="68" t="s">
        <v>268</v>
      </c>
      <c r="P1197" s="68" t="s">
        <v>268</v>
      </c>
      <c r="Q1197" s="68" t="s">
        <v>268</v>
      </c>
      <c r="R1197" s="68" t="s">
        <v>268</v>
      </c>
      <c r="S1197" s="68" t="s">
        <v>268</v>
      </c>
      <c r="T1197" s="68" t="s">
        <v>268</v>
      </c>
      <c r="U1197" s="68" t="s">
        <v>268</v>
      </c>
      <c r="X1197" s="69" t="b">
        <v>0</v>
      </c>
      <c r="Y1197" s="48" t="s">
        <v>269</v>
      </c>
    </row>
    <row r="1198" spans="1:25">
      <c r="A1198" s="59" t="s">
        <v>1720</v>
      </c>
      <c r="B1198" s="56" t="s">
        <v>493</v>
      </c>
      <c r="C1198" s="56" t="s">
        <v>237</v>
      </c>
      <c r="D1198" s="54" t="s">
        <v>153</v>
      </c>
      <c r="E1198" s="56">
        <v>10</v>
      </c>
      <c r="F1198" s="56">
        <v>5</v>
      </c>
      <c r="G1198" s="56">
        <v>10</v>
      </c>
      <c r="H1198" s="56">
        <v>0</v>
      </c>
      <c r="I1198" s="56">
        <v>5</v>
      </c>
      <c r="J1198" s="56">
        <v>0</v>
      </c>
      <c r="K1198" s="56">
        <v>30</v>
      </c>
      <c r="L1198" s="48">
        <v>36581</v>
      </c>
      <c r="M1198" s="48">
        <v>18373</v>
      </c>
      <c r="N1198" s="48">
        <v>18208</v>
      </c>
      <c r="O1198" s="68">
        <v>27.336595500396378</v>
      </c>
      <c r="P1198" s="68">
        <v>13.668297750198189</v>
      </c>
      <c r="Q1198" s="68">
        <v>27.336595500396378</v>
      </c>
      <c r="R1198" s="68" t="s">
        <v>268</v>
      </c>
      <c r="S1198" s="68">
        <v>13.668297750198189</v>
      </c>
      <c r="T1198" s="68" t="s">
        <v>268</v>
      </c>
      <c r="U1198" s="68">
        <v>82.00978650118914</v>
      </c>
      <c r="X1198" s="69" t="b">
        <v>0</v>
      </c>
      <c r="Y1198" s="48" t="s">
        <v>269</v>
      </c>
    </row>
    <row r="1199" spans="1:25">
      <c r="A1199" s="59" t="s">
        <v>1721</v>
      </c>
      <c r="B1199" s="56" t="s">
        <v>493</v>
      </c>
      <c r="C1199" s="56" t="s">
        <v>237</v>
      </c>
      <c r="D1199" s="54" t="s">
        <v>97</v>
      </c>
      <c r="E1199" s="56">
        <v>5</v>
      </c>
      <c r="F1199" s="56">
        <v>5</v>
      </c>
      <c r="G1199" s="56">
        <v>10</v>
      </c>
      <c r="H1199" s="56">
        <v>16</v>
      </c>
      <c r="I1199" s="56">
        <v>10</v>
      </c>
      <c r="J1199" s="56">
        <v>0</v>
      </c>
      <c r="K1199" s="56">
        <v>46</v>
      </c>
      <c r="L1199" s="48">
        <v>36581</v>
      </c>
      <c r="M1199" s="48">
        <v>18373</v>
      </c>
      <c r="N1199" s="48">
        <v>18208</v>
      </c>
      <c r="O1199" s="68">
        <v>13.668297750198189</v>
      </c>
      <c r="P1199" s="68">
        <v>13.668297750198189</v>
      </c>
      <c r="Q1199" s="68">
        <v>27.336595500396378</v>
      </c>
      <c r="R1199" s="68">
        <v>43.73855280063421</v>
      </c>
      <c r="S1199" s="68">
        <v>27.336595500396378</v>
      </c>
      <c r="T1199" s="68" t="s">
        <v>268</v>
      </c>
      <c r="U1199" s="68">
        <v>125.74833930182334</v>
      </c>
      <c r="X1199" s="69" t="b">
        <v>0</v>
      </c>
      <c r="Y1199" s="48" t="s">
        <v>269</v>
      </c>
    </row>
    <row r="1200" spans="1:25">
      <c r="A1200" s="59" t="s">
        <v>1722</v>
      </c>
      <c r="B1200" s="56" t="s">
        <v>493</v>
      </c>
      <c r="C1200" s="56" t="s">
        <v>237</v>
      </c>
      <c r="D1200" s="54" t="s">
        <v>285</v>
      </c>
      <c r="E1200" s="56">
        <v>0</v>
      </c>
      <c r="F1200" s="56">
        <v>0</v>
      </c>
      <c r="G1200" s="56">
        <v>5</v>
      </c>
      <c r="H1200" s="56">
        <v>0</v>
      </c>
      <c r="I1200" s="56">
        <v>0</v>
      </c>
      <c r="J1200" s="56">
        <v>0</v>
      </c>
      <c r="K1200" s="56">
        <v>5</v>
      </c>
      <c r="L1200" s="48">
        <v>36581</v>
      </c>
      <c r="M1200" s="48">
        <v>18373</v>
      </c>
      <c r="N1200" s="48">
        <v>18208</v>
      </c>
      <c r="O1200" s="68" t="s">
        <v>268</v>
      </c>
      <c r="P1200" s="68" t="s">
        <v>268</v>
      </c>
      <c r="Q1200" s="68">
        <v>13.668297750198189</v>
      </c>
      <c r="R1200" s="68" t="s">
        <v>268</v>
      </c>
      <c r="S1200" s="68" t="s">
        <v>268</v>
      </c>
      <c r="T1200" s="68" t="s">
        <v>268</v>
      </c>
      <c r="U1200" s="68">
        <v>13.668297750198189</v>
      </c>
      <c r="X1200" s="69" t="b">
        <v>0</v>
      </c>
      <c r="Y1200" s="48" t="s">
        <v>269</v>
      </c>
    </row>
    <row r="1201" spans="1:25">
      <c r="A1201" s="59" t="s">
        <v>1723</v>
      </c>
      <c r="B1201" s="56" t="s">
        <v>493</v>
      </c>
      <c r="C1201" s="56" t="s">
        <v>237</v>
      </c>
      <c r="D1201" s="54" t="s">
        <v>287</v>
      </c>
      <c r="E1201" s="56">
        <v>0</v>
      </c>
      <c r="F1201" s="56">
        <v>5</v>
      </c>
      <c r="G1201" s="56">
        <v>16</v>
      </c>
      <c r="H1201" s="56">
        <v>11</v>
      </c>
      <c r="I1201" s="56">
        <v>5</v>
      </c>
      <c r="J1201" s="56">
        <v>0</v>
      </c>
      <c r="K1201" s="56">
        <v>37</v>
      </c>
      <c r="L1201" s="48">
        <v>36581</v>
      </c>
      <c r="M1201" s="48">
        <v>18373</v>
      </c>
      <c r="N1201" s="48">
        <v>18208</v>
      </c>
      <c r="O1201" s="68" t="s">
        <v>268</v>
      </c>
      <c r="P1201" s="68">
        <v>13.668297750198189</v>
      </c>
      <c r="Q1201" s="68">
        <v>43.73855280063421</v>
      </c>
      <c r="R1201" s="68">
        <v>30.070255050436018</v>
      </c>
      <c r="S1201" s="68">
        <v>13.668297750198189</v>
      </c>
      <c r="T1201" s="68" t="s">
        <v>268</v>
      </c>
      <c r="U1201" s="68">
        <v>101.1454033514666</v>
      </c>
      <c r="X1201" s="69" t="b">
        <v>0</v>
      </c>
      <c r="Y1201" s="48" t="s">
        <v>269</v>
      </c>
    </row>
    <row r="1202" spans="1:25">
      <c r="A1202" s="59" t="s">
        <v>1724</v>
      </c>
      <c r="B1202" s="56" t="s">
        <v>493</v>
      </c>
      <c r="C1202" s="56" t="s">
        <v>237</v>
      </c>
      <c r="D1202" s="54" t="s">
        <v>126</v>
      </c>
      <c r="E1202" s="56">
        <v>0</v>
      </c>
      <c r="F1202" s="56">
        <v>0</v>
      </c>
      <c r="G1202" s="56">
        <v>5</v>
      </c>
      <c r="H1202" s="56">
        <v>0</v>
      </c>
      <c r="I1202" s="56">
        <v>0</v>
      </c>
      <c r="J1202" s="56">
        <v>0</v>
      </c>
      <c r="K1202" s="56">
        <v>5</v>
      </c>
      <c r="L1202" s="48">
        <v>36581</v>
      </c>
      <c r="M1202" s="48">
        <v>18373</v>
      </c>
      <c r="N1202" s="48">
        <v>18208</v>
      </c>
      <c r="O1202" s="68" t="s">
        <v>268</v>
      </c>
      <c r="P1202" s="68" t="s">
        <v>268</v>
      </c>
      <c r="Q1202" s="68">
        <v>13.668297750198189</v>
      </c>
      <c r="R1202" s="68" t="s">
        <v>268</v>
      </c>
      <c r="S1202" s="68" t="s">
        <v>268</v>
      </c>
      <c r="T1202" s="68" t="s">
        <v>268</v>
      </c>
      <c r="U1202" s="68">
        <v>13.668297750198189</v>
      </c>
      <c r="X1202" s="69" t="b">
        <v>0</v>
      </c>
      <c r="Y1202" s="48" t="s">
        <v>269</v>
      </c>
    </row>
    <row r="1203" spans="1:25">
      <c r="A1203" s="59" t="s">
        <v>1725</v>
      </c>
      <c r="B1203" s="56" t="s">
        <v>493</v>
      </c>
      <c r="C1203" s="56" t="s">
        <v>237</v>
      </c>
      <c r="D1203" s="54" t="s">
        <v>130</v>
      </c>
      <c r="E1203" s="56">
        <v>0</v>
      </c>
      <c r="F1203" s="56">
        <v>0</v>
      </c>
      <c r="G1203" s="56">
        <v>0</v>
      </c>
      <c r="H1203" s="56">
        <v>0</v>
      </c>
      <c r="I1203" s="56">
        <v>5</v>
      </c>
      <c r="J1203" s="56">
        <v>0</v>
      </c>
      <c r="K1203" s="56">
        <v>5</v>
      </c>
      <c r="L1203" s="48">
        <v>36581</v>
      </c>
      <c r="M1203" s="48">
        <v>18373</v>
      </c>
      <c r="N1203" s="48">
        <v>18208</v>
      </c>
      <c r="O1203" s="68" t="s">
        <v>268</v>
      </c>
      <c r="P1203" s="68" t="s">
        <v>268</v>
      </c>
      <c r="Q1203" s="68" t="s">
        <v>268</v>
      </c>
      <c r="R1203" s="68" t="s">
        <v>268</v>
      </c>
      <c r="S1203" s="68">
        <v>27.213846405050891</v>
      </c>
      <c r="T1203" s="68" t="s">
        <v>268</v>
      </c>
      <c r="U1203" s="68">
        <v>27.213846405050891</v>
      </c>
      <c r="X1203" s="69" t="b">
        <v>0</v>
      </c>
      <c r="Y1203" s="48" t="s">
        <v>269</v>
      </c>
    </row>
    <row r="1204" spans="1:25">
      <c r="A1204" s="59" t="s">
        <v>1726</v>
      </c>
      <c r="B1204" s="56" t="s">
        <v>493</v>
      </c>
      <c r="C1204" s="56" t="s">
        <v>237</v>
      </c>
      <c r="D1204" s="54" t="s">
        <v>159</v>
      </c>
      <c r="E1204" s="56">
        <v>0</v>
      </c>
      <c r="F1204" s="56">
        <v>0</v>
      </c>
      <c r="G1204" s="56">
        <v>0</v>
      </c>
      <c r="H1204" s="56">
        <v>0</v>
      </c>
      <c r="I1204" s="56">
        <v>0</v>
      </c>
      <c r="J1204" s="56">
        <v>0</v>
      </c>
      <c r="K1204" s="56">
        <v>0</v>
      </c>
      <c r="L1204" s="48">
        <v>36581</v>
      </c>
      <c r="M1204" s="48">
        <v>18373</v>
      </c>
      <c r="N1204" s="48">
        <v>18208</v>
      </c>
      <c r="O1204" s="68" t="s">
        <v>268</v>
      </c>
      <c r="P1204" s="68" t="s">
        <v>268</v>
      </c>
      <c r="Q1204" s="68" t="s">
        <v>268</v>
      </c>
      <c r="R1204" s="68" t="s">
        <v>268</v>
      </c>
      <c r="S1204" s="68" t="s">
        <v>268</v>
      </c>
      <c r="T1204" s="68" t="s">
        <v>268</v>
      </c>
      <c r="U1204" s="68" t="s">
        <v>268</v>
      </c>
      <c r="X1204" s="69" t="b">
        <v>0</v>
      </c>
      <c r="Y1204" s="48" t="s">
        <v>269</v>
      </c>
    </row>
    <row r="1205" spans="1:25">
      <c r="A1205" s="59" t="s">
        <v>1727</v>
      </c>
      <c r="B1205" s="56" t="s">
        <v>493</v>
      </c>
      <c r="C1205" s="56" t="s">
        <v>237</v>
      </c>
      <c r="D1205" s="54" t="s">
        <v>162</v>
      </c>
      <c r="E1205" s="56">
        <v>17</v>
      </c>
      <c r="F1205" s="56">
        <v>24</v>
      </c>
      <c r="G1205" s="56">
        <v>49</v>
      </c>
      <c r="H1205" s="56">
        <v>26</v>
      </c>
      <c r="I1205" s="56">
        <v>9</v>
      </c>
      <c r="J1205" s="56">
        <v>0</v>
      </c>
      <c r="K1205" s="56">
        <v>125</v>
      </c>
      <c r="L1205" s="48">
        <v>36581</v>
      </c>
      <c r="M1205" s="48">
        <v>18373</v>
      </c>
      <c r="N1205" s="48">
        <v>18208</v>
      </c>
      <c r="O1205" s="68">
        <v>93.365553602811943</v>
      </c>
      <c r="P1205" s="68">
        <v>131.81019332161688</v>
      </c>
      <c r="Q1205" s="68">
        <v>269.11247803163445</v>
      </c>
      <c r="R1205" s="68">
        <v>142.7943760984183</v>
      </c>
      <c r="S1205" s="68">
        <v>49.428822495606326</v>
      </c>
      <c r="T1205" s="68" t="s">
        <v>268</v>
      </c>
      <c r="U1205" s="68">
        <v>686.5114235500879</v>
      </c>
      <c r="X1205" s="69" t="b">
        <v>0</v>
      </c>
      <c r="Y1205" s="48" t="s">
        <v>269</v>
      </c>
    </row>
    <row r="1206" spans="1:25">
      <c r="A1206" s="59" t="s">
        <v>1728</v>
      </c>
      <c r="B1206" s="56" t="s">
        <v>493</v>
      </c>
      <c r="C1206" s="56" t="s">
        <v>237</v>
      </c>
      <c r="D1206" s="54" t="s">
        <v>140</v>
      </c>
      <c r="E1206" s="56">
        <v>0</v>
      </c>
      <c r="F1206" s="56">
        <v>0</v>
      </c>
      <c r="G1206" s="56">
        <v>0</v>
      </c>
      <c r="H1206" s="56">
        <v>0</v>
      </c>
      <c r="I1206" s="56">
        <v>0</v>
      </c>
      <c r="J1206" s="56">
        <v>0</v>
      </c>
      <c r="K1206" s="56">
        <v>0</v>
      </c>
      <c r="L1206" s="48">
        <v>36581</v>
      </c>
      <c r="M1206" s="48">
        <v>18373</v>
      </c>
      <c r="N1206" s="48">
        <v>18208</v>
      </c>
      <c r="O1206" s="68" t="s">
        <v>268</v>
      </c>
      <c r="P1206" s="68" t="s">
        <v>268</v>
      </c>
      <c r="Q1206" s="68" t="s">
        <v>268</v>
      </c>
      <c r="R1206" s="68" t="s">
        <v>268</v>
      </c>
      <c r="S1206" s="68" t="s">
        <v>268</v>
      </c>
      <c r="T1206" s="68" t="s">
        <v>268</v>
      </c>
      <c r="U1206" s="68" t="s">
        <v>268</v>
      </c>
      <c r="X1206" s="69" t="b">
        <v>0</v>
      </c>
      <c r="Y1206" s="48" t="s">
        <v>269</v>
      </c>
    </row>
    <row r="1207" spans="1:25">
      <c r="A1207" s="59" t="s">
        <v>1729</v>
      </c>
      <c r="B1207" s="56" t="s">
        <v>493</v>
      </c>
      <c r="C1207" s="56" t="s">
        <v>237</v>
      </c>
      <c r="D1207" s="54" t="s">
        <v>144</v>
      </c>
      <c r="E1207" s="56">
        <v>0</v>
      </c>
      <c r="F1207" s="56">
        <v>0</v>
      </c>
      <c r="G1207" s="56">
        <v>10</v>
      </c>
      <c r="H1207" s="56">
        <v>5</v>
      </c>
      <c r="I1207" s="56">
        <v>6</v>
      </c>
      <c r="J1207" s="56">
        <v>0</v>
      </c>
      <c r="K1207" s="56">
        <v>21</v>
      </c>
      <c r="L1207" s="48">
        <v>36581</v>
      </c>
      <c r="M1207" s="48">
        <v>18373</v>
      </c>
      <c r="N1207" s="48">
        <v>18208</v>
      </c>
      <c r="O1207" s="68" t="s">
        <v>268</v>
      </c>
      <c r="P1207" s="68" t="s">
        <v>268</v>
      </c>
      <c r="Q1207" s="68">
        <v>54.427692810101782</v>
      </c>
      <c r="R1207" s="68">
        <v>27.213846405050891</v>
      </c>
      <c r="S1207" s="68">
        <v>32.656615686061066</v>
      </c>
      <c r="T1207" s="68" t="s">
        <v>268</v>
      </c>
      <c r="U1207" s="68">
        <v>114.29815490121374</v>
      </c>
      <c r="X1207" s="69" t="b">
        <v>0</v>
      </c>
      <c r="Y1207" s="48" t="s">
        <v>269</v>
      </c>
    </row>
    <row r="1208" spans="1:25">
      <c r="A1208" s="59" t="s">
        <v>1730</v>
      </c>
      <c r="B1208" s="56" t="s">
        <v>493</v>
      </c>
      <c r="C1208" s="56" t="s">
        <v>238</v>
      </c>
      <c r="D1208" s="54" t="s">
        <v>198</v>
      </c>
      <c r="E1208" s="56">
        <v>7</v>
      </c>
      <c r="F1208" s="56">
        <v>0</v>
      </c>
      <c r="G1208" s="56">
        <v>15</v>
      </c>
      <c r="H1208" s="56">
        <v>10</v>
      </c>
      <c r="I1208" s="56">
        <v>10</v>
      </c>
      <c r="J1208" s="56">
        <v>0</v>
      </c>
      <c r="K1208" s="56">
        <v>42</v>
      </c>
      <c r="L1208" s="48">
        <v>92242</v>
      </c>
      <c r="M1208" s="48">
        <v>46872</v>
      </c>
      <c r="N1208" s="48">
        <v>45370</v>
      </c>
      <c r="O1208" s="68">
        <v>7.5887339823507727</v>
      </c>
      <c r="P1208" s="68" t="s">
        <v>268</v>
      </c>
      <c r="Q1208" s="68">
        <v>16.261572819323085</v>
      </c>
      <c r="R1208" s="68">
        <v>10.84104854621539</v>
      </c>
      <c r="S1208" s="68">
        <v>10.84104854621539</v>
      </c>
      <c r="T1208" s="68" t="s">
        <v>268</v>
      </c>
      <c r="U1208" s="68">
        <v>45.532403894104633</v>
      </c>
      <c r="X1208" s="69" t="b">
        <v>0</v>
      </c>
      <c r="Y1208" s="48" t="s">
        <v>269</v>
      </c>
    </row>
    <row r="1209" spans="1:25">
      <c r="A1209" s="59" t="s">
        <v>1731</v>
      </c>
      <c r="B1209" s="56" t="s">
        <v>493</v>
      </c>
      <c r="C1209" s="56" t="s">
        <v>238</v>
      </c>
      <c r="D1209" s="54" t="s">
        <v>52</v>
      </c>
      <c r="E1209" s="56">
        <v>43</v>
      </c>
      <c r="F1209" s="56">
        <v>58</v>
      </c>
      <c r="G1209" s="56">
        <v>137</v>
      </c>
      <c r="H1209" s="56">
        <v>167</v>
      </c>
      <c r="I1209" s="56">
        <v>110</v>
      </c>
      <c r="J1209" s="56">
        <v>53</v>
      </c>
      <c r="K1209" s="56">
        <v>568</v>
      </c>
      <c r="L1209" s="48">
        <v>92242</v>
      </c>
      <c r="M1209" s="48">
        <v>46872</v>
      </c>
      <c r="N1209" s="48">
        <v>45370</v>
      </c>
      <c r="O1209" s="68">
        <v>91.739204642430451</v>
      </c>
      <c r="P1209" s="68">
        <v>123.74125277351085</v>
      </c>
      <c r="Q1209" s="68">
        <v>292.28537293053421</v>
      </c>
      <c r="R1209" s="68">
        <v>356.28946919269498</v>
      </c>
      <c r="S1209" s="68">
        <v>234.68168629458953</v>
      </c>
      <c r="T1209" s="68">
        <v>113.07390339648404</v>
      </c>
      <c r="U1209" s="68">
        <v>1211.8108892302441</v>
      </c>
      <c r="X1209" s="69" t="b">
        <v>0</v>
      </c>
      <c r="Y1209" s="48" t="s">
        <v>269</v>
      </c>
    </row>
    <row r="1210" spans="1:25">
      <c r="A1210" s="59" t="s">
        <v>1732</v>
      </c>
      <c r="B1210" s="56" t="s">
        <v>493</v>
      </c>
      <c r="C1210" s="56" t="s">
        <v>238</v>
      </c>
      <c r="D1210" s="54" t="s">
        <v>58</v>
      </c>
      <c r="E1210" s="56">
        <v>5</v>
      </c>
      <c r="F1210" s="56">
        <v>0</v>
      </c>
      <c r="G1210" s="56">
        <v>11</v>
      </c>
      <c r="H1210" s="56">
        <v>6</v>
      </c>
      <c r="I1210" s="56">
        <v>5</v>
      </c>
      <c r="J1210" s="56">
        <v>0</v>
      </c>
      <c r="K1210" s="56">
        <v>27</v>
      </c>
      <c r="L1210" s="48">
        <v>92242</v>
      </c>
      <c r="M1210" s="48">
        <v>46872</v>
      </c>
      <c r="N1210" s="48">
        <v>45370</v>
      </c>
      <c r="O1210" s="68">
        <v>5.420524273107695</v>
      </c>
      <c r="P1210" s="68" t="s">
        <v>268</v>
      </c>
      <c r="Q1210" s="68">
        <v>11.92515340083693</v>
      </c>
      <c r="R1210" s="68">
        <v>6.5046291277292339</v>
      </c>
      <c r="S1210" s="68">
        <v>5.420524273107695</v>
      </c>
      <c r="T1210" s="68" t="s">
        <v>268</v>
      </c>
      <c r="U1210" s="68">
        <v>29.270831074781555</v>
      </c>
      <c r="X1210" s="69" t="b">
        <v>0</v>
      </c>
      <c r="Y1210" s="48" t="s">
        <v>269</v>
      </c>
    </row>
    <row r="1211" spans="1:25">
      <c r="A1211" s="59" t="s">
        <v>1733</v>
      </c>
      <c r="B1211" s="56" t="s">
        <v>493</v>
      </c>
      <c r="C1211" s="56" t="s">
        <v>238</v>
      </c>
      <c r="D1211" s="54" t="s">
        <v>67</v>
      </c>
      <c r="E1211" s="56">
        <v>0</v>
      </c>
      <c r="F1211" s="56">
        <v>7</v>
      </c>
      <c r="G1211" s="56">
        <v>7</v>
      </c>
      <c r="H1211" s="56">
        <v>9</v>
      </c>
      <c r="I1211" s="56">
        <v>14</v>
      </c>
      <c r="J1211" s="56">
        <v>9</v>
      </c>
      <c r="K1211" s="56">
        <v>46</v>
      </c>
      <c r="L1211" s="48">
        <v>92242</v>
      </c>
      <c r="M1211" s="48">
        <v>46872</v>
      </c>
      <c r="N1211" s="48">
        <v>45370</v>
      </c>
      <c r="O1211" s="68" t="s">
        <v>268</v>
      </c>
      <c r="P1211" s="68">
        <v>14.934289127837514</v>
      </c>
      <c r="Q1211" s="68">
        <v>14.934289127837514</v>
      </c>
      <c r="R1211" s="68">
        <v>19.201228878648234</v>
      </c>
      <c r="S1211" s="68">
        <v>29.868578255675029</v>
      </c>
      <c r="T1211" s="68">
        <v>19.201228878648234</v>
      </c>
      <c r="U1211" s="68">
        <v>98.13961426864654</v>
      </c>
      <c r="X1211" s="69" t="b">
        <v>0</v>
      </c>
      <c r="Y1211" s="48" t="s">
        <v>269</v>
      </c>
    </row>
    <row r="1212" spans="1:25">
      <c r="A1212" s="59" t="s">
        <v>1734</v>
      </c>
      <c r="B1212" s="56" t="s">
        <v>493</v>
      </c>
      <c r="C1212" s="56" t="s">
        <v>238</v>
      </c>
      <c r="D1212" s="54" t="s">
        <v>62</v>
      </c>
      <c r="E1212" s="56">
        <v>43</v>
      </c>
      <c r="F1212" s="56">
        <v>27</v>
      </c>
      <c r="G1212" s="56">
        <v>70</v>
      </c>
      <c r="H1212" s="56">
        <v>72</v>
      </c>
      <c r="I1212" s="56">
        <v>51</v>
      </c>
      <c r="J1212" s="56">
        <v>16</v>
      </c>
      <c r="K1212" s="56">
        <v>279</v>
      </c>
      <c r="L1212" s="48">
        <v>92242</v>
      </c>
      <c r="M1212" s="48">
        <v>46872</v>
      </c>
      <c r="N1212" s="48">
        <v>45370</v>
      </c>
      <c r="O1212" s="68">
        <v>46.616508748726176</v>
      </c>
      <c r="P1212" s="68">
        <v>29.270831074781555</v>
      </c>
      <c r="Q1212" s="68">
        <v>75.88733982350773</v>
      </c>
      <c r="R1212" s="68">
        <v>78.055549532750817</v>
      </c>
      <c r="S1212" s="68">
        <v>55.289347585698494</v>
      </c>
      <c r="T1212" s="68">
        <v>17.345677673944621</v>
      </c>
      <c r="U1212" s="68">
        <v>302.46525443940936</v>
      </c>
      <c r="X1212" s="69" t="b">
        <v>0</v>
      </c>
      <c r="Y1212" s="48" t="s">
        <v>269</v>
      </c>
    </row>
    <row r="1213" spans="1:25">
      <c r="A1213" s="59" t="s">
        <v>1735</v>
      </c>
      <c r="B1213" s="56" t="s">
        <v>493</v>
      </c>
      <c r="C1213" s="56" t="s">
        <v>238</v>
      </c>
      <c r="D1213" s="54" t="s">
        <v>272</v>
      </c>
      <c r="E1213" s="56">
        <v>10</v>
      </c>
      <c r="F1213" s="56">
        <v>6</v>
      </c>
      <c r="G1213" s="56">
        <v>21</v>
      </c>
      <c r="H1213" s="56">
        <v>17</v>
      </c>
      <c r="I1213" s="56">
        <v>8</v>
      </c>
      <c r="J1213" s="56">
        <v>0</v>
      </c>
      <c r="K1213" s="56">
        <v>62</v>
      </c>
      <c r="L1213" s="48">
        <v>92242</v>
      </c>
      <c r="M1213" s="48">
        <v>46872</v>
      </c>
      <c r="N1213" s="48">
        <v>45370</v>
      </c>
      <c r="O1213" s="68">
        <v>10.84104854621539</v>
      </c>
      <c r="P1213" s="68">
        <v>6.5046291277292339</v>
      </c>
      <c r="Q1213" s="68">
        <v>22.766201947052316</v>
      </c>
      <c r="R1213" s="68">
        <v>18.429782528566165</v>
      </c>
      <c r="S1213" s="68">
        <v>8.6728388369723106</v>
      </c>
      <c r="T1213" s="68" t="s">
        <v>268</v>
      </c>
      <c r="U1213" s="68">
        <v>67.214500986535413</v>
      </c>
      <c r="X1213" s="69" t="b">
        <v>0</v>
      </c>
      <c r="Y1213" s="48" t="s">
        <v>269</v>
      </c>
    </row>
    <row r="1214" spans="1:25">
      <c r="A1214" s="59" t="s">
        <v>1736</v>
      </c>
      <c r="B1214" s="56" t="s">
        <v>493</v>
      </c>
      <c r="C1214" s="56" t="s">
        <v>238</v>
      </c>
      <c r="D1214" s="54" t="s">
        <v>277</v>
      </c>
      <c r="E1214" s="56">
        <v>5</v>
      </c>
      <c r="F1214" s="56">
        <v>5</v>
      </c>
      <c r="G1214" s="56">
        <v>10</v>
      </c>
      <c r="H1214" s="56">
        <v>7</v>
      </c>
      <c r="I1214" s="56">
        <v>10</v>
      </c>
      <c r="J1214" s="56">
        <v>0</v>
      </c>
      <c r="K1214" s="56">
        <v>37</v>
      </c>
      <c r="L1214" s="48">
        <v>92242</v>
      </c>
      <c r="M1214" s="48">
        <v>46872</v>
      </c>
      <c r="N1214" s="48">
        <v>45370</v>
      </c>
      <c r="O1214" s="68">
        <v>5.420524273107695</v>
      </c>
      <c r="P1214" s="68">
        <v>5.420524273107695</v>
      </c>
      <c r="Q1214" s="68">
        <v>10.84104854621539</v>
      </c>
      <c r="R1214" s="68">
        <v>7.5887339823507727</v>
      </c>
      <c r="S1214" s="68">
        <v>10.84104854621539</v>
      </c>
      <c r="T1214" s="68" t="s">
        <v>268</v>
      </c>
      <c r="U1214" s="68">
        <v>40.111879620996945</v>
      </c>
      <c r="X1214" s="69" t="b">
        <v>0</v>
      </c>
      <c r="Y1214" s="48" t="s">
        <v>269</v>
      </c>
    </row>
    <row r="1215" spans="1:25">
      <c r="A1215" s="59" t="s">
        <v>1737</v>
      </c>
      <c r="B1215" s="56" t="s">
        <v>493</v>
      </c>
      <c r="C1215" s="56" t="s">
        <v>238</v>
      </c>
      <c r="D1215" s="54" t="s">
        <v>199</v>
      </c>
      <c r="E1215" s="56">
        <v>12</v>
      </c>
      <c r="F1215" s="56">
        <v>14</v>
      </c>
      <c r="G1215" s="56">
        <v>15</v>
      </c>
      <c r="H1215" s="56">
        <v>19</v>
      </c>
      <c r="I1215" s="56">
        <v>10</v>
      </c>
      <c r="J1215" s="56">
        <v>10</v>
      </c>
      <c r="K1215" s="56">
        <v>80</v>
      </c>
      <c r="L1215" s="48">
        <v>92242</v>
      </c>
      <c r="M1215" s="48">
        <v>46872</v>
      </c>
      <c r="N1215" s="48">
        <v>45370</v>
      </c>
      <c r="O1215" s="68">
        <v>13.009258255458468</v>
      </c>
      <c r="P1215" s="68">
        <v>15.177467964701545</v>
      </c>
      <c r="Q1215" s="68">
        <v>16.261572819323085</v>
      </c>
      <c r="R1215" s="68">
        <v>20.59799223780924</v>
      </c>
      <c r="S1215" s="68">
        <v>10.84104854621539</v>
      </c>
      <c r="T1215" s="68">
        <v>10.84104854621539</v>
      </c>
      <c r="U1215" s="68">
        <v>86.72838836972312</v>
      </c>
      <c r="X1215" s="69" t="b">
        <v>0</v>
      </c>
      <c r="Y1215" s="48" t="s">
        <v>269</v>
      </c>
    </row>
    <row r="1216" spans="1:25">
      <c r="A1216" s="59" t="s">
        <v>1738</v>
      </c>
      <c r="B1216" s="56" t="s">
        <v>493</v>
      </c>
      <c r="C1216" s="56" t="s">
        <v>238</v>
      </c>
      <c r="D1216" s="54" t="s">
        <v>149</v>
      </c>
      <c r="E1216" s="56">
        <v>0</v>
      </c>
      <c r="F1216" s="56">
        <v>0</v>
      </c>
      <c r="G1216" s="56">
        <v>0</v>
      </c>
      <c r="H1216" s="56">
        <v>5</v>
      </c>
      <c r="I1216" s="56">
        <v>0</v>
      </c>
      <c r="J1216" s="56">
        <v>0</v>
      </c>
      <c r="K1216" s="56">
        <v>5</v>
      </c>
      <c r="L1216" s="48">
        <v>92242</v>
      </c>
      <c r="M1216" s="48">
        <v>46872</v>
      </c>
      <c r="N1216" s="48">
        <v>45370</v>
      </c>
      <c r="O1216" s="68" t="s">
        <v>268</v>
      </c>
      <c r="P1216" s="68" t="s">
        <v>268</v>
      </c>
      <c r="Q1216" s="68" t="s">
        <v>268</v>
      </c>
      <c r="R1216" s="68">
        <v>5.420524273107695</v>
      </c>
      <c r="S1216" s="68" t="s">
        <v>268</v>
      </c>
      <c r="T1216" s="68" t="s">
        <v>268</v>
      </c>
      <c r="U1216" s="68">
        <v>5.420524273107695</v>
      </c>
      <c r="X1216" s="69" t="b">
        <v>0</v>
      </c>
      <c r="Y1216" s="48" t="s">
        <v>269</v>
      </c>
    </row>
    <row r="1217" spans="1:25">
      <c r="A1217" s="59" t="s">
        <v>1739</v>
      </c>
      <c r="B1217" s="56" t="s">
        <v>493</v>
      </c>
      <c r="C1217" s="56" t="s">
        <v>238</v>
      </c>
      <c r="D1217" s="54" t="s">
        <v>93</v>
      </c>
      <c r="E1217" s="56">
        <v>0</v>
      </c>
      <c r="F1217" s="56">
        <v>0</v>
      </c>
      <c r="G1217" s="56">
        <v>0</v>
      </c>
      <c r="H1217" s="56">
        <v>5</v>
      </c>
      <c r="I1217" s="56">
        <v>0</v>
      </c>
      <c r="J1217" s="56">
        <v>0</v>
      </c>
      <c r="K1217" s="56">
        <v>5</v>
      </c>
      <c r="L1217" s="48">
        <v>92242</v>
      </c>
      <c r="M1217" s="48">
        <v>46872</v>
      </c>
      <c r="N1217" s="48">
        <v>45370</v>
      </c>
      <c r="O1217" s="68" t="s">
        <v>268</v>
      </c>
      <c r="P1217" s="68" t="s">
        <v>268</v>
      </c>
      <c r="Q1217" s="68" t="s">
        <v>268</v>
      </c>
      <c r="R1217" s="68">
        <v>5.420524273107695</v>
      </c>
      <c r="S1217" s="68" t="s">
        <v>268</v>
      </c>
      <c r="T1217" s="68" t="s">
        <v>268</v>
      </c>
      <c r="U1217" s="68">
        <v>5.420524273107695</v>
      </c>
      <c r="X1217" s="69" t="b">
        <v>0</v>
      </c>
      <c r="Y1217" s="48" t="s">
        <v>269</v>
      </c>
    </row>
    <row r="1218" spans="1:25">
      <c r="A1218" s="59" t="s">
        <v>1740</v>
      </c>
      <c r="B1218" s="56" t="s">
        <v>493</v>
      </c>
      <c r="C1218" s="56" t="s">
        <v>238</v>
      </c>
      <c r="D1218" s="54" t="s">
        <v>152</v>
      </c>
      <c r="E1218" s="56">
        <v>0</v>
      </c>
      <c r="F1218" s="56">
        <v>0</v>
      </c>
      <c r="G1218" s="56">
        <v>0</v>
      </c>
      <c r="H1218" s="56">
        <v>0</v>
      </c>
      <c r="I1218" s="56">
        <v>0</v>
      </c>
      <c r="J1218" s="56">
        <v>0</v>
      </c>
      <c r="K1218" s="56">
        <v>0</v>
      </c>
      <c r="L1218" s="48">
        <v>92242</v>
      </c>
      <c r="M1218" s="48">
        <v>46872</v>
      </c>
      <c r="N1218" s="48">
        <v>45370</v>
      </c>
      <c r="O1218" s="68" t="s">
        <v>268</v>
      </c>
      <c r="P1218" s="68" t="s">
        <v>268</v>
      </c>
      <c r="Q1218" s="68" t="s">
        <v>268</v>
      </c>
      <c r="R1218" s="68" t="s">
        <v>268</v>
      </c>
      <c r="S1218" s="68" t="s">
        <v>268</v>
      </c>
      <c r="T1218" s="68" t="s">
        <v>268</v>
      </c>
      <c r="U1218" s="68" t="s">
        <v>268</v>
      </c>
      <c r="X1218" s="69" t="b">
        <v>0</v>
      </c>
      <c r="Y1218" s="48" t="s">
        <v>269</v>
      </c>
    </row>
    <row r="1219" spans="1:25">
      <c r="A1219" s="59" t="s">
        <v>1741</v>
      </c>
      <c r="B1219" s="56" t="s">
        <v>493</v>
      </c>
      <c r="C1219" s="56" t="s">
        <v>238</v>
      </c>
      <c r="D1219" s="54" t="s">
        <v>153</v>
      </c>
      <c r="E1219" s="56">
        <v>24</v>
      </c>
      <c r="F1219" s="56">
        <v>6</v>
      </c>
      <c r="G1219" s="56">
        <v>12</v>
      </c>
      <c r="H1219" s="56">
        <v>16</v>
      </c>
      <c r="I1219" s="56">
        <v>5</v>
      </c>
      <c r="J1219" s="56">
        <v>0</v>
      </c>
      <c r="K1219" s="56">
        <v>63</v>
      </c>
      <c r="L1219" s="48">
        <v>92242</v>
      </c>
      <c r="M1219" s="48">
        <v>46872</v>
      </c>
      <c r="N1219" s="48">
        <v>45370</v>
      </c>
      <c r="O1219" s="68">
        <v>26.018516510916935</v>
      </c>
      <c r="P1219" s="68">
        <v>6.5046291277292339</v>
      </c>
      <c r="Q1219" s="68">
        <v>13.009258255458468</v>
      </c>
      <c r="R1219" s="68">
        <v>17.345677673944621</v>
      </c>
      <c r="S1219" s="68">
        <v>5.420524273107695</v>
      </c>
      <c r="T1219" s="68" t="s">
        <v>268</v>
      </c>
      <c r="U1219" s="68">
        <v>68.298605841156956</v>
      </c>
      <c r="X1219" s="69" t="b">
        <v>0</v>
      </c>
      <c r="Y1219" s="48" t="s">
        <v>269</v>
      </c>
    </row>
    <row r="1220" spans="1:25">
      <c r="A1220" s="59" t="s">
        <v>1742</v>
      </c>
      <c r="B1220" s="56" t="s">
        <v>493</v>
      </c>
      <c r="C1220" s="56" t="s">
        <v>238</v>
      </c>
      <c r="D1220" s="54" t="s">
        <v>97</v>
      </c>
      <c r="E1220" s="56">
        <v>18</v>
      </c>
      <c r="F1220" s="56">
        <v>15</v>
      </c>
      <c r="G1220" s="56">
        <v>37</v>
      </c>
      <c r="H1220" s="56">
        <v>42</v>
      </c>
      <c r="I1220" s="56">
        <v>32</v>
      </c>
      <c r="J1220" s="56">
        <v>16</v>
      </c>
      <c r="K1220" s="56">
        <v>160</v>
      </c>
      <c r="L1220" s="48">
        <v>92242</v>
      </c>
      <c r="M1220" s="48">
        <v>46872</v>
      </c>
      <c r="N1220" s="48">
        <v>45370</v>
      </c>
      <c r="O1220" s="68">
        <v>19.513887383187704</v>
      </c>
      <c r="P1220" s="68">
        <v>16.261572819323085</v>
      </c>
      <c r="Q1220" s="68">
        <v>40.111879620996945</v>
      </c>
      <c r="R1220" s="68">
        <v>45.532403894104633</v>
      </c>
      <c r="S1220" s="68">
        <v>34.691355347889242</v>
      </c>
      <c r="T1220" s="68">
        <v>17.345677673944621</v>
      </c>
      <c r="U1220" s="68">
        <v>173.45677673944624</v>
      </c>
      <c r="X1220" s="69" t="b">
        <v>0</v>
      </c>
      <c r="Y1220" s="48" t="s">
        <v>269</v>
      </c>
    </row>
    <row r="1221" spans="1:25">
      <c r="A1221" s="59" t="s">
        <v>1743</v>
      </c>
      <c r="B1221" s="56" t="s">
        <v>493</v>
      </c>
      <c r="C1221" s="56" t="s">
        <v>238</v>
      </c>
      <c r="D1221" s="54" t="s">
        <v>285</v>
      </c>
      <c r="E1221" s="56">
        <v>0</v>
      </c>
      <c r="F1221" s="56">
        <v>0</v>
      </c>
      <c r="G1221" s="56">
        <v>5</v>
      </c>
      <c r="H1221" s="56">
        <v>5</v>
      </c>
      <c r="I1221" s="56">
        <v>0</v>
      </c>
      <c r="J1221" s="56">
        <v>0</v>
      </c>
      <c r="K1221" s="56">
        <v>10</v>
      </c>
      <c r="L1221" s="48">
        <v>92242</v>
      </c>
      <c r="M1221" s="48">
        <v>46872</v>
      </c>
      <c r="N1221" s="48">
        <v>45370</v>
      </c>
      <c r="O1221" s="68" t="s">
        <v>268</v>
      </c>
      <c r="P1221" s="68" t="s">
        <v>268</v>
      </c>
      <c r="Q1221" s="68">
        <v>5.420524273107695</v>
      </c>
      <c r="R1221" s="68">
        <v>5.420524273107695</v>
      </c>
      <c r="S1221" s="68" t="s">
        <v>268</v>
      </c>
      <c r="T1221" s="68" t="s">
        <v>268</v>
      </c>
      <c r="U1221" s="68">
        <v>10.84104854621539</v>
      </c>
      <c r="X1221" s="69" t="b">
        <v>0</v>
      </c>
      <c r="Y1221" s="48" t="s">
        <v>269</v>
      </c>
    </row>
    <row r="1222" spans="1:25">
      <c r="A1222" s="59" t="s">
        <v>1744</v>
      </c>
      <c r="B1222" s="56" t="s">
        <v>493</v>
      </c>
      <c r="C1222" s="56" t="s">
        <v>238</v>
      </c>
      <c r="D1222" s="54" t="s">
        <v>287</v>
      </c>
      <c r="E1222" s="56">
        <v>12</v>
      </c>
      <c r="F1222" s="56">
        <v>10</v>
      </c>
      <c r="G1222" s="56">
        <v>20</v>
      </c>
      <c r="H1222" s="56">
        <v>30</v>
      </c>
      <c r="I1222" s="56">
        <v>16</v>
      </c>
      <c r="J1222" s="56">
        <v>8</v>
      </c>
      <c r="K1222" s="56">
        <v>96</v>
      </c>
      <c r="L1222" s="48">
        <v>92242</v>
      </c>
      <c r="M1222" s="48">
        <v>46872</v>
      </c>
      <c r="N1222" s="48">
        <v>45370</v>
      </c>
      <c r="O1222" s="68">
        <v>13.009258255458468</v>
      </c>
      <c r="P1222" s="68">
        <v>10.84104854621539</v>
      </c>
      <c r="Q1222" s="68">
        <v>21.68209709243078</v>
      </c>
      <c r="R1222" s="68">
        <v>32.52314563864617</v>
      </c>
      <c r="S1222" s="68">
        <v>17.345677673944621</v>
      </c>
      <c r="T1222" s="68">
        <v>8.6728388369723106</v>
      </c>
      <c r="U1222" s="68">
        <v>104.07406604366774</v>
      </c>
      <c r="X1222" s="69" t="b">
        <v>0</v>
      </c>
      <c r="Y1222" s="48" t="s">
        <v>269</v>
      </c>
    </row>
    <row r="1223" spans="1:25">
      <c r="A1223" s="59" t="s">
        <v>1745</v>
      </c>
      <c r="B1223" s="56" t="s">
        <v>493</v>
      </c>
      <c r="C1223" s="56" t="s">
        <v>238</v>
      </c>
      <c r="D1223" s="54" t="s">
        <v>126</v>
      </c>
      <c r="E1223" s="56">
        <v>5</v>
      </c>
      <c r="F1223" s="56">
        <v>0</v>
      </c>
      <c r="G1223" s="56">
        <v>5</v>
      </c>
      <c r="H1223" s="56">
        <v>0</v>
      </c>
      <c r="I1223" s="56">
        <v>5</v>
      </c>
      <c r="J1223" s="56">
        <v>0</v>
      </c>
      <c r="K1223" s="56">
        <v>15</v>
      </c>
      <c r="L1223" s="48">
        <v>92242</v>
      </c>
      <c r="M1223" s="48">
        <v>46872</v>
      </c>
      <c r="N1223" s="48">
        <v>45370</v>
      </c>
      <c r="O1223" s="68">
        <v>5.420524273107695</v>
      </c>
      <c r="P1223" s="68" t="s">
        <v>268</v>
      </c>
      <c r="Q1223" s="68">
        <v>5.420524273107695</v>
      </c>
      <c r="R1223" s="68" t="s">
        <v>268</v>
      </c>
      <c r="S1223" s="68">
        <v>5.420524273107695</v>
      </c>
      <c r="T1223" s="68" t="s">
        <v>268</v>
      </c>
      <c r="U1223" s="68">
        <v>16.261572819323085</v>
      </c>
      <c r="X1223" s="69" t="b">
        <v>0</v>
      </c>
      <c r="Y1223" s="48" t="s">
        <v>269</v>
      </c>
    </row>
    <row r="1224" spans="1:25">
      <c r="A1224" s="59" t="s">
        <v>1746</v>
      </c>
      <c r="B1224" s="56" t="s">
        <v>493</v>
      </c>
      <c r="C1224" s="56" t="s">
        <v>238</v>
      </c>
      <c r="D1224" s="54" t="s">
        <v>130</v>
      </c>
      <c r="E1224" s="56">
        <v>5</v>
      </c>
      <c r="F1224" s="56">
        <v>5</v>
      </c>
      <c r="G1224" s="56">
        <v>14</v>
      </c>
      <c r="H1224" s="56">
        <v>16</v>
      </c>
      <c r="I1224" s="56">
        <v>16</v>
      </c>
      <c r="J1224" s="56">
        <v>5</v>
      </c>
      <c r="K1224" s="56">
        <v>61</v>
      </c>
      <c r="L1224" s="48">
        <v>92242</v>
      </c>
      <c r="M1224" s="48">
        <v>46872</v>
      </c>
      <c r="N1224" s="48">
        <v>45370</v>
      </c>
      <c r="O1224" s="68">
        <v>10.667349377026795</v>
      </c>
      <c r="P1224" s="68">
        <v>10.667349377026795</v>
      </c>
      <c r="Q1224" s="68">
        <v>29.868578255675029</v>
      </c>
      <c r="R1224" s="68">
        <v>34.135518006485754</v>
      </c>
      <c r="S1224" s="68">
        <v>34.135518006485754</v>
      </c>
      <c r="T1224" s="68">
        <v>10.667349377026795</v>
      </c>
      <c r="U1224" s="68">
        <v>130.14166239972693</v>
      </c>
      <c r="X1224" s="69" t="b">
        <v>0</v>
      </c>
      <c r="Y1224" s="48" t="s">
        <v>269</v>
      </c>
    </row>
    <row r="1225" spans="1:25">
      <c r="A1225" s="59" t="s">
        <v>1747</v>
      </c>
      <c r="B1225" s="56" t="s">
        <v>493</v>
      </c>
      <c r="C1225" s="56" t="s">
        <v>238</v>
      </c>
      <c r="D1225" s="54" t="s">
        <v>159</v>
      </c>
      <c r="E1225" s="56">
        <v>5</v>
      </c>
      <c r="F1225" s="56">
        <v>0</v>
      </c>
      <c r="G1225" s="56">
        <v>0</v>
      </c>
      <c r="H1225" s="56">
        <v>0</v>
      </c>
      <c r="I1225" s="56">
        <v>0</v>
      </c>
      <c r="J1225" s="56">
        <v>0</v>
      </c>
      <c r="K1225" s="56">
        <v>5</v>
      </c>
      <c r="L1225" s="48">
        <v>92242</v>
      </c>
      <c r="M1225" s="48">
        <v>46872</v>
      </c>
      <c r="N1225" s="48">
        <v>45370</v>
      </c>
      <c r="O1225" s="68">
        <v>5.420524273107695</v>
      </c>
      <c r="P1225" s="68" t="s">
        <v>268</v>
      </c>
      <c r="Q1225" s="68" t="s">
        <v>268</v>
      </c>
      <c r="R1225" s="68" t="s">
        <v>268</v>
      </c>
      <c r="S1225" s="68" t="s">
        <v>268</v>
      </c>
      <c r="T1225" s="68" t="s">
        <v>268</v>
      </c>
      <c r="U1225" s="68">
        <v>5.420524273107695</v>
      </c>
      <c r="X1225" s="69" t="b">
        <v>0</v>
      </c>
      <c r="Y1225" s="48" t="s">
        <v>269</v>
      </c>
    </row>
    <row r="1226" spans="1:25">
      <c r="A1226" s="59" t="s">
        <v>1748</v>
      </c>
      <c r="B1226" s="56" t="s">
        <v>493</v>
      </c>
      <c r="C1226" s="56" t="s">
        <v>238</v>
      </c>
      <c r="D1226" s="54" t="s">
        <v>162</v>
      </c>
      <c r="E1226" s="56">
        <v>42</v>
      </c>
      <c r="F1226" s="56">
        <v>52</v>
      </c>
      <c r="G1226" s="56">
        <v>124</v>
      </c>
      <c r="H1226" s="56">
        <v>105</v>
      </c>
      <c r="I1226" s="56">
        <v>32</v>
      </c>
      <c r="J1226" s="56">
        <v>10</v>
      </c>
      <c r="K1226" s="56">
        <v>365</v>
      </c>
      <c r="L1226" s="48">
        <v>92242</v>
      </c>
      <c r="M1226" s="48">
        <v>46872</v>
      </c>
      <c r="N1226" s="48">
        <v>45370</v>
      </c>
      <c r="O1226" s="68">
        <v>92.572184262728669</v>
      </c>
      <c r="P1226" s="68">
        <v>114.61318051575931</v>
      </c>
      <c r="Q1226" s="68">
        <v>273.30835353757993</v>
      </c>
      <c r="R1226" s="68">
        <v>231.43046065682168</v>
      </c>
      <c r="S1226" s="68">
        <v>70.531188009698027</v>
      </c>
      <c r="T1226" s="68">
        <v>22.040996253030638</v>
      </c>
      <c r="U1226" s="68">
        <v>804.49636323561822</v>
      </c>
      <c r="X1226" s="69" t="b">
        <v>0</v>
      </c>
      <c r="Y1226" s="48" t="s">
        <v>269</v>
      </c>
    </row>
    <row r="1227" spans="1:25">
      <c r="A1227" s="59" t="s">
        <v>1749</v>
      </c>
      <c r="B1227" s="56" t="s">
        <v>493</v>
      </c>
      <c r="C1227" s="56" t="s">
        <v>238</v>
      </c>
      <c r="D1227" s="54" t="s">
        <v>140</v>
      </c>
      <c r="E1227" s="56">
        <v>10</v>
      </c>
      <c r="F1227" s="56">
        <v>0</v>
      </c>
      <c r="G1227" s="56">
        <v>5</v>
      </c>
      <c r="H1227" s="56">
        <v>5</v>
      </c>
      <c r="I1227" s="56">
        <v>5</v>
      </c>
      <c r="J1227" s="56">
        <v>0</v>
      </c>
      <c r="K1227" s="56">
        <v>25</v>
      </c>
      <c r="L1227" s="48">
        <v>92242</v>
      </c>
      <c r="M1227" s="48">
        <v>46872</v>
      </c>
      <c r="N1227" s="48">
        <v>45370</v>
      </c>
      <c r="O1227" s="68">
        <v>10.84104854621539</v>
      </c>
      <c r="P1227" s="68" t="s">
        <v>268</v>
      </c>
      <c r="Q1227" s="68">
        <v>5.420524273107695</v>
      </c>
      <c r="R1227" s="68">
        <v>5.420524273107695</v>
      </c>
      <c r="S1227" s="68">
        <v>5.420524273107695</v>
      </c>
      <c r="T1227" s="68" t="s">
        <v>268</v>
      </c>
      <c r="U1227" s="68">
        <v>27.102621365538472</v>
      </c>
      <c r="X1227" s="69" t="b">
        <v>0</v>
      </c>
      <c r="Y1227" s="48" t="s">
        <v>269</v>
      </c>
    </row>
    <row r="1228" spans="1:25">
      <c r="A1228" s="59" t="s">
        <v>1750</v>
      </c>
      <c r="B1228" s="56" t="s">
        <v>493</v>
      </c>
      <c r="C1228" s="56" t="s">
        <v>238</v>
      </c>
      <c r="D1228" s="54" t="s">
        <v>144</v>
      </c>
      <c r="E1228" s="56">
        <v>14</v>
      </c>
      <c r="F1228" s="56">
        <v>10</v>
      </c>
      <c r="G1228" s="56">
        <v>34</v>
      </c>
      <c r="H1228" s="56">
        <v>23</v>
      </c>
      <c r="I1228" s="56">
        <v>12</v>
      </c>
      <c r="J1228" s="56">
        <v>5</v>
      </c>
      <c r="K1228" s="56">
        <v>98</v>
      </c>
      <c r="L1228" s="48">
        <v>92242</v>
      </c>
      <c r="M1228" s="48">
        <v>46872</v>
      </c>
      <c r="N1228" s="48">
        <v>45370</v>
      </c>
      <c r="O1228" s="68">
        <v>29.868578255675029</v>
      </c>
      <c r="P1228" s="68">
        <v>21.334698754053591</v>
      </c>
      <c r="Q1228" s="68">
        <v>72.537975763782214</v>
      </c>
      <c r="R1228" s="68">
        <v>49.06980713432327</v>
      </c>
      <c r="S1228" s="68">
        <v>25.601638504864312</v>
      </c>
      <c r="T1228" s="68">
        <v>10.667349377026795</v>
      </c>
      <c r="U1228" s="68">
        <v>209.0800477897252</v>
      </c>
      <c r="X1228" s="69" t="b">
        <v>0</v>
      </c>
      <c r="Y1228" s="48" t="s">
        <v>269</v>
      </c>
    </row>
    <row r="1229" spans="1:25">
      <c r="A1229" s="59" t="s">
        <v>1751</v>
      </c>
      <c r="B1229" s="56" t="s">
        <v>493</v>
      </c>
      <c r="C1229" s="56" t="s">
        <v>239</v>
      </c>
      <c r="D1229" s="54" t="s">
        <v>198</v>
      </c>
      <c r="E1229" s="56">
        <v>7</v>
      </c>
      <c r="F1229" s="56">
        <v>5</v>
      </c>
      <c r="G1229" s="56">
        <v>7</v>
      </c>
      <c r="H1229" s="56">
        <v>14</v>
      </c>
      <c r="I1229" s="56">
        <v>21</v>
      </c>
      <c r="J1229" s="56">
        <v>5</v>
      </c>
      <c r="K1229" s="56">
        <v>59</v>
      </c>
      <c r="L1229" s="48">
        <v>108323</v>
      </c>
      <c r="M1229" s="48">
        <v>55447</v>
      </c>
      <c r="N1229" s="48">
        <v>52876</v>
      </c>
      <c r="O1229" s="68">
        <v>6.4621548516935459</v>
      </c>
      <c r="P1229" s="68">
        <v>4.6158248940668187</v>
      </c>
      <c r="Q1229" s="68">
        <v>6.4621548516935459</v>
      </c>
      <c r="R1229" s="68">
        <v>12.924309703387092</v>
      </c>
      <c r="S1229" s="68">
        <v>19.386464555080639</v>
      </c>
      <c r="T1229" s="68">
        <v>4.6158248940668187</v>
      </c>
      <c r="U1229" s="68">
        <v>54.466733749988457</v>
      </c>
      <c r="X1229" s="69" t="b">
        <v>0</v>
      </c>
      <c r="Y1229" s="48" t="s">
        <v>269</v>
      </c>
    </row>
    <row r="1230" spans="1:25">
      <c r="A1230" s="59" t="s">
        <v>1752</v>
      </c>
      <c r="B1230" s="56" t="s">
        <v>493</v>
      </c>
      <c r="C1230" s="56" t="s">
        <v>239</v>
      </c>
      <c r="D1230" s="54" t="s">
        <v>52</v>
      </c>
      <c r="E1230" s="56">
        <v>73</v>
      </c>
      <c r="F1230" s="56">
        <v>63</v>
      </c>
      <c r="G1230" s="56">
        <v>154</v>
      </c>
      <c r="H1230" s="56">
        <v>145</v>
      </c>
      <c r="I1230" s="56">
        <v>130</v>
      </c>
      <c r="J1230" s="56">
        <v>52</v>
      </c>
      <c r="K1230" s="56">
        <v>617</v>
      </c>
      <c r="L1230" s="48">
        <v>108323</v>
      </c>
      <c r="M1230" s="48">
        <v>55447</v>
      </c>
      <c r="N1230" s="48">
        <v>52876</v>
      </c>
      <c r="O1230" s="68">
        <v>131.65725828268435</v>
      </c>
      <c r="P1230" s="68">
        <v>113.62201742204267</v>
      </c>
      <c r="Q1230" s="68">
        <v>277.74270925388208</v>
      </c>
      <c r="R1230" s="68">
        <v>261.51099247930455</v>
      </c>
      <c r="S1230" s="68">
        <v>234.45813118834201</v>
      </c>
      <c r="T1230" s="68">
        <v>93.783252475336809</v>
      </c>
      <c r="U1230" s="68">
        <v>1112.7743611015924</v>
      </c>
      <c r="X1230" s="69" t="b">
        <v>0</v>
      </c>
      <c r="Y1230" s="48" t="s">
        <v>269</v>
      </c>
    </row>
    <row r="1231" spans="1:25">
      <c r="A1231" s="59" t="s">
        <v>1753</v>
      </c>
      <c r="B1231" s="56" t="s">
        <v>493</v>
      </c>
      <c r="C1231" s="56" t="s">
        <v>239</v>
      </c>
      <c r="D1231" s="54" t="s">
        <v>58</v>
      </c>
      <c r="E1231" s="56">
        <v>5</v>
      </c>
      <c r="F1231" s="56">
        <v>0</v>
      </c>
      <c r="G1231" s="56">
        <v>10</v>
      </c>
      <c r="H1231" s="56">
        <v>13</v>
      </c>
      <c r="I1231" s="56">
        <v>5</v>
      </c>
      <c r="J1231" s="56">
        <v>0</v>
      </c>
      <c r="K1231" s="56">
        <v>33</v>
      </c>
      <c r="L1231" s="48">
        <v>108323</v>
      </c>
      <c r="M1231" s="48">
        <v>55447</v>
      </c>
      <c r="N1231" s="48">
        <v>52876</v>
      </c>
      <c r="O1231" s="68">
        <v>4.6158248940668187</v>
      </c>
      <c r="P1231" s="68" t="s">
        <v>268</v>
      </c>
      <c r="Q1231" s="68">
        <v>9.2316497881336375</v>
      </c>
      <c r="R1231" s="68">
        <v>12.001144724573729</v>
      </c>
      <c r="S1231" s="68">
        <v>4.6158248940668187</v>
      </c>
      <c r="T1231" s="68" t="s">
        <v>268</v>
      </c>
      <c r="U1231" s="68">
        <v>30.464444300841002</v>
      </c>
      <c r="X1231" s="69" t="b">
        <v>0</v>
      </c>
      <c r="Y1231" s="48" t="s">
        <v>269</v>
      </c>
    </row>
    <row r="1232" spans="1:25">
      <c r="A1232" s="59" t="s">
        <v>1754</v>
      </c>
      <c r="B1232" s="56" t="s">
        <v>493</v>
      </c>
      <c r="C1232" s="56" t="s">
        <v>239</v>
      </c>
      <c r="D1232" s="54" t="s">
        <v>67</v>
      </c>
      <c r="E1232" s="56">
        <v>5</v>
      </c>
      <c r="F1232" s="56">
        <v>9</v>
      </c>
      <c r="G1232" s="56">
        <v>6</v>
      </c>
      <c r="H1232" s="56">
        <v>10</v>
      </c>
      <c r="I1232" s="56">
        <v>14</v>
      </c>
      <c r="J1232" s="56">
        <v>6</v>
      </c>
      <c r="K1232" s="56">
        <v>50</v>
      </c>
      <c r="L1232" s="48">
        <v>108323</v>
      </c>
      <c r="M1232" s="48">
        <v>55447</v>
      </c>
      <c r="N1232" s="48">
        <v>52876</v>
      </c>
      <c r="O1232" s="68">
        <v>9.0176204303208465</v>
      </c>
      <c r="P1232" s="68">
        <v>16.231716774577524</v>
      </c>
      <c r="Q1232" s="68">
        <v>10.821144516385015</v>
      </c>
      <c r="R1232" s="68">
        <v>18.035240860641693</v>
      </c>
      <c r="S1232" s="68">
        <v>25.249337204898371</v>
      </c>
      <c r="T1232" s="68">
        <v>10.821144516385015</v>
      </c>
      <c r="U1232" s="68">
        <v>90.176204303208465</v>
      </c>
      <c r="X1232" s="69" t="b">
        <v>0</v>
      </c>
      <c r="Y1232" s="48" t="s">
        <v>269</v>
      </c>
    </row>
    <row r="1233" spans="1:25">
      <c r="A1233" s="59" t="s">
        <v>1755</v>
      </c>
      <c r="B1233" s="56" t="s">
        <v>493</v>
      </c>
      <c r="C1233" s="56" t="s">
        <v>239</v>
      </c>
      <c r="D1233" s="54" t="s">
        <v>62</v>
      </c>
      <c r="E1233" s="56">
        <v>49</v>
      </c>
      <c r="F1233" s="56">
        <v>33</v>
      </c>
      <c r="G1233" s="56">
        <v>105</v>
      </c>
      <c r="H1233" s="56">
        <v>90</v>
      </c>
      <c r="I1233" s="56">
        <v>65</v>
      </c>
      <c r="J1233" s="56">
        <v>25</v>
      </c>
      <c r="K1233" s="56">
        <v>367</v>
      </c>
      <c r="L1233" s="48">
        <v>108323</v>
      </c>
      <c r="M1233" s="48">
        <v>55447</v>
      </c>
      <c r="N1233" s="48">
        <v>52876</v>
      </c>
      <c r="O1233" s="68">
        <v>45.235083961854819</v>
      </c>
      <c r="P1233" s="68">
        <v>30.464444300841002</v>
      </c>
      <c r="Q1233" s="68">
        <v>96.932322775403193</v>
      </c>
      <c r="R1233" s="68">
        <v>83.084848093202737</v>
      </c>
      <c r="S1233" s="68">
        <v>60.005723622868643</v>
      </c>
      <c r="T1233" s="68">
        <v>23.079124470334094</v>
      </c>
      <c r="U1233" s="68">
        <v>338.80154722450447</v>
      </c>
      <c r="X1233" s="69" t="b">
        <v>0</v>
      </c>
      <c r="Y1233" s="48" t="s">
        <v>269</v>
      </c>
    </row>
    <row r="1234" spans="1:25">
      <c r="A1234" s="59" t="s">
        <v>1756</v>
      </c>
      <c r="B1234" s="56" t="s">
        <v>493</v>
      </c>
      <c r="C1234" s="56" t="s">
        <v>239</v>
      </c>
      <c r="D1234" s="54" t="s">
        <v>272</v>
      </c>
      <c r="E1234" s="56">
        <v>21</v>
      </c>
      <c r="F1234" s="56">
        <v>12</v>
      </c>
      <c r="G1234" s="56">
        <v>21</v>
      </c>
      <c r="H1234" s="56">
        <v>28</v>
      </c>
      <c r="I1234" s="56">
        <v>20</v>
      </c>
      <c r="J1234" s="56">
        <v>10</v>
      </c>
      <c r="K1234" s="56">
        <v>112</v>
      </c>
      <c r="L1234" s="48">
        <v>108323</v>
      </c>
      <c r="M1234" s="48">
        <v>55447</v>
      </c>
      <c r="N1234" s="48">
        <v>52876</v>
      </c>
      <c r="O1234" s="68">
        <v>19.386464555080639</v>
      </c>
      <c r="P1234" s="68">
        <v>11.077979745760365</v>
      </c>
      <c r="Q1234" s="68">
        <v>19.386464555080639</v>
      </c>
      <c r="R1234" s="68">
        <v>25.848619406774183</v>
      </c>
      <c r="S1234" s="68">
        <v>18.463299576267275</v>
      </c>
      <c r="T1234" s="68">
        <v>9.2316497881336375</v>
      </c>
      <c r="U1234" s="68">
        <v>103.39447762709673</v>
      </c>
      <c r="X1234" s="69" t="b">
        <v>0</v>
      </c>
      <c r="Y1234" s="48" t="s">
        <v>269</v>
      </c>
    </row>
    <row r="1235" spans="1:25">
      <c r="A1235" s="59" t="s">
        <v>1757</v>
      </c>
      <c r="B1235" s="56" t="s">
        <v>493</v>
      </c>
      <c r="C1235" s="56" t="s">
        <v>239</v>
      </c>
      <c r="D1235" s="54" t="s">
        <v>277</v>
      </c>
      <c r="E1235" s="56">
        <v>5</v>
      </c>
      <c r="F1235" s="56">
        <v>0</v>
      </c>
      <c r="G1235" s="56">
        <v>5</v>
      </c>
      <c r="H1235" s="56">
        <v>10</v>
      </c>
      <c r="I1235" s="56">
        <v>0</v>
      </c>
      <c r="J1235" s="56">
        <v>5</v>
      </c>
      <c r="K1235" s="56">
        <v>25</v>
      </c>
      <c r="L1235" s="48">
        <v>108323</v>
      </c>
      <c r="M1235" s="48">
        <v>55447</v>
      </c>
      <c r="N1235" s="48">
        <v>52876</v>
      </c>
      <c r="O1235" s="68">
        <v>4.6158248940668187</v>
      </c>
      <c r="P1235" s="68" t="s">
        <v>268</v>
      </c>
      <c r="Q1235" s="68">
        <v>4.6158248940668187</v>
      </c>
      <c r="R1235" s="68">
        <v>9.2316497881336375</v>
      </c>
      <c r="S1235" s="68" t="s">
        <v>268</v>
      </c>
      <c r="T1235" s="68">
        <v>4.6158248940668187</v>
      </c>
      <c r="U1235" s="68">
        <v>23.079124470334094</v>
      </c>
      <c r="X1235" s="69" t="b">
        <v>0</v>
      </c>
      <c r="Y1235" s="48" t="s">
        <v>269</v>
      </c>
    </row>
    <row r="1236" spans="1:25">
      <c r="A1236" s="59" t="s">
        <v>1758</v>
      </c>
      <c r="B1236" s="56" t="s">
        <v>493</v>
      </c>
      <c r="C1236" s="56" t="s">
        <v>239</v>
      </c>
      <c r="D1236" s="54" t="s">
        <v>199</v>
      </c>
      <c r="E1236" s="56">
        <v>7</v>
      </c>
      <c r="F1236" s="56">
        <v>6</v>
      </c>
      <c r="G1236" s="56">
        <v>27</v>
      </c>
      <c r="H1236" s="56">
        <v>13</v>
      </c>
      <c r="I1236" s="56">
        <v>12</v>
      </c>
      <c r="J1236" s="56">
        <v>5</v>
      </c>
      <c r="K1236" s="56">
        <v>70</v>
      </c>
      <c r="L1236" s="48">
        <v>108323</v>
      </c>
      <c r="M1236" s="48">
        <v>55447</v>
      </c>
      <c r="N1236" s="48">
        <v>52876</v>
      </c>
      <c r="O1236" s="68">
        <v>6.4621548516935459</v>
      </c>
      <c r="P1236" s="68">
        <v>5.5389898728801823</v>
      </c>
      <c r="Q1236" s="68">
        <v>24.925454427960823</v>
      </c>
      <c r="R1236" s="68">
        <v>12.001144724573729</v>
      </c>
      <c r="S1236" s="68">
        <v>11.077979745760365</v>
      </c>
      <c r="T1236" s="68">
        <v>4.6158248940668187</v>
      </c>
      <c r="U1236" s="68">
        <v>64.621548516935462</v>
      </c>
      <c r="X1236" s="69" t="b">
        <v>0</v>
      </c>
      <c r="Y1236" s="48" t="s">
        <v>269</v>
      </c>
    </row>
    <row r="1237" spans="1:25">
      <c r="A1237" s="59" t="s">
        <v>1759</v>
      </c>
      <c r="B1237" s="56" t="s">
        <v>493</v>
      </c>
      <c r="C1237" s="56" t="s">
        <v>239</v>
      </c>
      <c r="D1237" s="54" t="s">
        <v>149</v>
      </c>
      <c r="E1237" s="56">
        <v>0</v>
      </c>
      <c r="F1237" s="56">
        <v>0</v>
      </c>
      <c r="G1237" s="56">
        <v>0</v>
      </c>
      <c r="H1237" s="56">
        <v>5</v>
      </c>
      <c r="I1237" s="56">
        <v>0</v>
      </c>
      <c r="J1237" s="56">
        <v>0</v>
      </c>
      <c r="K1237" s="56">
        <v>5</v>
      </c>
      <c r="L1237" s="48">
        <v>108323</v>
      </c>
      <c r="M1237" s="48">
        <v>55447</v>
      </c>
      <c r="N1237" s="48">
        <v>52876</v>
      </c>
      <c r="O1237" s="68" t="s">
        <v>268</v>
      </c>
      <c r="P1237" s="68" t="s">
        <v>268</v>
      </c>
      <c r="Q1237" s="68" t="s">
        <v>268</v>
      </c>
      <c r="R1237" s="68">
        <v>4.6158248940668187</v>
      </c>
      <c r="S1237" s="68" t="s">
        <v>268</v>
      </c>
      <c r="T1237" s="68" t="s">
        <v>268</v>
      </c>
      <c r="U1237" s="68">
        <v>4.6158248940668187</v>
      </c>
      <c r="X1237" s="69" t="b">
        <v>0</v>
      </c>
      <c r="Y1237" s="48" t="s">
        <v>269</v>
      </c>
    </row>
    <row r="1238" spans="1:25">
      <c r="A1238" s="59" t="s">
        <v>1760</v>
      </c>
      <c r="B1238" s="56" t="s">
        <v>493</v>
      </c>
      <c r="C1238" s="56" t="s">
        <v>239</v>
      </c>
      <c r="D1238" s="54" t="s">
        <v>93</v>
      </c>
      <c r="E1238" s="56">
        <v>0</v>
      </c>
      <c r="F1238" s="56">
        <v>0</v>
      </c>
      <c r="G1238" s="56">
        <v>5</v>
      </c>
      <c r="H1238" s="56">
        <v>0</v>
      </c>
      <c r="I1238" s="56">
        <v>0</v>
      </c>
      <c r="J1238" s="56">
        <v>0</v>
      </c>
      <c r="K1238" s="56">
        <v>5</v>
      </c>
      <c r="L1238" s="48">
        <v>108323</v>
      </c>
      <c r="M1238" s="48">
        <v>55447</v>
      </c>
      <c r="N1238" s="48">
        <v>52876</v>
      </c>
      <c r="O1238" s="68" t="s">
        <v>268</v>
      </c>
      <c r="P1238" s="68" t="s">
        <v>268</v>
      </c>
      <c r="Q1238" s="68">
        <v>4.6158248940668187</v>
      </c>
      <c r="R1238" s="68" t="s">
        <v>268</v>
      </c>
      <c r="S1238" s="68" t="s">
        <v>268</v>
      </c>
      <c r="T1238" s="68" t="s">
        <v>268</v>
      </c>
      <c r="U1238" s="68">
        <v>4.6158248940668187</v>
      </c>
      <c r="X1238" s="69" t="b">
        <v>0</v>
      </c>
      <c r="Y1238" s="48" t="s">
        <v>269</v>
      </c>
    </row>
    <row r="1239" spans="1:25">
      <c r="A1239" s="59" t="s">
        <v>1761</v>
      </c>
      <c r="B1239" s="56" t="s">
        <v>493</v>
      </c>
      <c r="C1239" s="56" t="s">
        <v>239</v>
      </c>
      <c r="D1239" s="54" t="s">
        <v>152</v>
      </c>
      <c r="E1239" s="56">
        <v>0</v>
      </c>
      <c r="F1239" s="56">
        <v>0</v>
      </c>
      <c r="G1239" s="56">
        <v>0</v>
      </c>
      <c r="H1239" s="56">
        <v>0</v>
      </c>
      <c r="I1239" s="56">
        <v>0</v>
      </c>
      <c r="J1239" s="56">
        <v>0</v>
      </c>
      <c r="K1239" s="56">
        <v>0</v>
      </c>
      <c r="L1239" s="48">
        <v>108323</v>
      </c>
      <c r="M1239" s="48">
        <v>55447</v>
      </c>
      <c r="N1239" s="48">
        <v>52876</v>
      </c>
      <c r="O1239" s="68" t="s">
        <v>268</v>
      </c>
      <c r="P1239" s="68" t="s">
        <v>268</v>
      </c>
      <c r="Q1239" s="68" t="s">
        <v>268</v>
      </c>
      <c r="R1239" s="68" t="s">
        <v>268</v>
      </c>
      <c r="S1239" s="68" t="s">
        <v>268</v>
      </c>
      <c r="T1239" s="68" t="s">
        <v>268</v>
      </c>
      <c r="U1239" s="68" t="s">
        <v>268</v>
      </c>
      <c r="X1239" s="69" t="b">
        <v>0</v>
      </c>
      <c r="Y1239" s="48" t="s">
        <v>269</v>
      </c>
    </row>
    <row r="1240" spans="1:25">
      <c r="A1240" s="59" t="s">
        <v>1762</v>
      </c>
      <c r="B1240" s="56" t="s">
        <v>493</v>
      </c>
      <c r="C1240" s="56" t="s">
        <v>239</v>
      </c>
      <c r="D1240" s="54" t="s">
        <v>153</v>
      </c>
      <c r="E1240" s="56">
        <v>38</v>
      </c>
      <c r="F1240" s="56">
        <v>11</v>
      </c>
      <c r="G1240" s="56">
        <v>24</v>
      </c>
      <c r="H1240" s="56">
        <v>16</v>
      </c>
      <c r="I1240" s="56">
        <v>5</v>
      </c>
      <c r="J1240" s="56">
        <v>0</v>
      </c>
      <c r="K1240" s="56">
        <v>94</v>
      </c>
      <c r="L1240" s="48">
        <v>108323</v>
      </c>
      <c r="M1240" s="48">
        <v>55447</v>
      </c>
      <c r="N1240" s="48">
        <v>52876</v>
      </c>
      <c r="O1240" s="68">
        <v>35.080269194907821</v>
      </c>
      <c r="P1240" s="68">
        <v>10.154814766947</v>
      </c>
      <c r="Q1240" s="68">
        <v>22.155959491520729</v>
      </c>
      <c r="R1240" s="68">
        <v>14.770639661013821</v>
      </c>
      <c r="S1240" s="68">
        <v>4.6158248940668187</v>
      </c>
      <c r="T1240" s="68" t="s">
        <v>268</v>
      </c>
      <c r="U1240" s="68">
        <v>86.777508008456195</v>
      </c>
      <c r="X1240" s="69" t="b">
        <v>0</v>
      </c>
      <c r="Y1240" s="48" t="s">
        <v>269</v>
      </c>
    </row>
    <row r="1241" spans="1:25">
      <c r="A1241" s="59" t="s">
        <v>1763</v>
      </c>
      <c r="B1241" s="56" t="s">
        <v>493</v>
      </c>
      <c r="C1241" s="56" t="s">
        <v>239</v>
      </c>
      <c r="D1241" s="54" t="s">
        <v>97</v>
      </c>
      <c r="E1241" s="56">
        <v>15</v>
      </c>
      <c r="F1241" s="56">
        <v>10</v>
      </c>
      <c r="G1241" s="56">
        <v>11</v>
      </c>
      <c r="H1241" s="56">
        <v>33</v>
      </c>
      <c r="I1241" s="56">
        <v>21</v>
      </c>
      <c r="J1241" s="56">
        <v>13</v>
      </c>
      <c r="K1241" s="56">
        <v>103</v>
      </c>
      <c r="L1241" s="48">
        <v>108323</v>
      </c>
      <c r="M1241" s="48">
        <v>55447</v>
      </c>
      <c r="N1241" s="48">
        <v>52876</v>
      </c>
      <c r="O1241" s="68">
        <v>13.847474682200454</v>
      </c>
      <c r="P1241" s="68">
        <v>9.2316497881336375</v>
      </c>
      <c r="Q1241" s="68">
        <v>10.154814766947</v>
      </c>
      <c r="R1241" s="68">
        <v>30.464444300841002</v>
      </c>
      <c r="S1241" s="68">
        <v>19.386464555080639</v>
      </c>
      <c r="T1241" s="68">
        <v>12.001144724573729</v>
      </c>
      <c r="U1241" s="68">
        <v>95.085992817776471</v>
      </c>
      <c r="X1241" s="69" t="b">
        <v>0</v>
      </c>
      <c r="Y1241" s="48" t="s">
        <v>269</v>
      </c>
    </row>
    <row r="1242" spans="1:25">
      <c r="A1242" s="59" t="s">
        <v>1764</v>
      </c>
      <c r="B1242" s="56" t="s">
        <v>493</v>
      </c>
      <c r="C1242" s="56" t="s">
        <v>239</v>
      </c>
      <c r="D1242" s="54" t="s">
        <v>285</v>
      </c>
      <c r="E1242" s="56">
        <v>5</v>
      </c>
      <c r="F1242" s="56">
        <v>0</v>
      </c>
      <c r="G1242" s="56">
        <v>8</v>
      </c>
      <c r="H1242" s="56">
        <v>0</v>
      </c>
      <c r="I1242" s="56">
        <v>0</v>
      </c>
      <c r="J1242" s="56">
        <v>0</v>
      </c>
      <c r="K1242" s="56">
        <v>13</v>
      </c>
      <c r="L1242" s="48">
        <v>108323</v>
      </c>
      <c r="M1242" s="48">
        <v>55447</v>
      </c>
      <c r="N1242" s="48">
        <v>52876</v>
      </c>
      <c r="O1242" s="68">
        <v>4.6158248940668187</v>
      </c>
      <c r="P1242" s="68" t="s">
        <v>268</v>
      </c>
      <c r="Q1242" s="68">
        <v>7.3853198305069103</v>
      </c>
      <c r="R1242" s="68" t="s">
        <v>268</v>
      </c>
      <c r="S1242" s="68" t="s">
        <v>268</v>
      </c>
      <c r="T1242" s="68" t="s">
        <v>268</v>
      </c>
      <c r="U1242" s="68">
        <v>12.001144724573729</v>
      </c>
      <c r="X1242" s="69" t="b">
        <v>0</v>
      </c>
      <c r="Y1242" s="48" t="s">
        <v>269</v>
      </c>
    </row>
    <row r="1243" spans="1:25">
      <c r="A1243" s="59" t="s">
        <v>1765</v>
      </c>
      <c r="B1243" s="56" t="s">
        <v>493</v>
      </c>
      <c r="C1243" s="56" t="s">
        <v>239</v>
      </c>
      <c r="D1243" s="54" t="s">
        <v>287</v>
      </c>
      <c r="E1243" s="56">
        <v>17</v>
      </c>
      <c r="F1243" s="56">
        <v>12</v>
      </c>
      <c r="G1243" s="56">
        <v>19</v>
      </c>
      <c r="H1243" s="56">
        <v>20</v>
      </c>
      <c r="I1243" s="56">
        <v>23</v>
      </c>
      <c r="J1243" s="56">
        <v>14</v>
      </c>
      <c r="K1243" s="56">
        <v>105</v>
      </c>
      <c r="L1243" s="48">
        <v>108323</v>
      </c>
      <c r="M1243" s="48">
        <v>55447</v>
      </c>
      <c r="N1243" s="48">
        <v>52876</v>
      </c>
      <c r="O1243" s="68">
        <v>15.693804639827183</v>
      </c>
      <c r="P1243" s="68">
        <v>11.077979745760365</v>
      </c>
      <c r="Q1243" s="68">
        <v>17.54013459745391</v>
      </c>
      <c r="R1243" s="68">
        <v>18.463299576267275</v>
      </c>
      <c r="S1243" s="68">
        <v>21.232794512707368</v>
      </c>
      <c r="T1243" s="68">
        <v>12.924309703387092</v>
      </c>
      <c r="U1243" s="68">
        <v>96.932322775403193</v>
      </c>
      <c r="X1243" s="69" t="b">
        <v>0</v>
      </c>
      <c r="Y1243" s="48" t="s">
        <v>269</v>
      </c>
    </row>
    <row r="1244" spans="1:25">
      <c r="A1244" s="59" t="s">
        <v>1766</v>
      </c>
      <c r="B1244" s="56" t="s">
        <v>493</v>
      </c>
      <c r="C1244" s="56" t="s">
        <v>239</v>
      </c>
      <c r="D1244" s="54" t="s">
        <v>126</v>
      </c>
      <c r="E1244" s="56">
        <v>10</v>
      </c>
      <c r="F1244" s="56">
        <v>5</v>
      </c>
      <c r="G1244" s="56">
        <v>0</v>
      </c>
      <c r="H1244" s="56">
        <v>0</v>
      </c>
      <c r="I1244" s="56">
        <v>0</v>
      </c>
      <c r="J1244" s="56">
        <v>0</v>
      </c>
      <c r="K1244" s="56">
        <v>15</v>
      </c>
      <c r="L1244" s="48">
        <v>108323</v>
      </c>
      <c r="M1244" s="48">
        <v>55447</v>
      </c>
      <c r="N1244" s="48">
        <v>52876</v>
      </c>
      <c r="O1244" s="68">
        <v>9.2316497881336375</v>
      </c>
      <c r="P1244" s="68">
        <v>4.6158248940668187</v>
      </c>
      <c r="Q1244" s="68" t="s">
        <v>268</v>
      </c>
      <c r="R1244" s="68" t="s">
        <v>268</v>
      </c>
      <c r="S1244" s="68" t="s">
        <v>268</v>
      </c>
      <c r="T1244" s="68" t="s">
        <v>268</v>
      </c>
      <c r="U1244" s="68">
        <v>13.847474682200454</v>
      </c>
      <c r="X1244" s="69" t="b">
        <v>0</v>
      </c>
      <c r="Y1244" s="48" t="s">
        <v>269</v>
      </c>
    </row>
    <row r="1245" spans="1:25">
      <c r="A1245" s="59" t="s">
        <v>1767</v>
      </c>
      <c r="B1245" s="56" t="s">
        <v>493</v>
      </c>
      <c r="C1245" s="56" t="s">
        <v>239</v>
      </c>
      <c r="D1245" s="54" t="s">
        <v>130</v>
      </c>
      <c r="E1245" s="56">
        <v>5</v>
      </c>
      <c r="F1245" s="56">
        <v>5</v>
      </c>
      <c r="G1245" s="56">
        <v>14</v>
      </c>
      <c r="H1245" s="56">
        <v>13</v>
      </c>
      <c r="I1245" s="56">
        <v>9</v>
      </c>
      <c r="J1245" s="56">
        <v>5</v>
      </c>
      <c r="K1245" s="56">
        <v>51</v>
      </c>
      <c r="L1245" s="48">
        <v>108323</v>
      </c>
      <c r="M1245" s="48">
        <v>55447</v>
      </c>
      <c r="N1245" s="48">
        <v>52876</v>
      </c>
      <c r="O1245" s="68">
        <v>9.0176204303208465</v>
      </c>
      <c r="P1245" s="68">
        <v>9.0176204303208465</v>
      </c>
      <c r="Q1245" s="68">
        <v>25.249337204898371</v>
      </c>
      <c r="R1245" s="68">
        <v>23.445813118834202</v>
      </c>
      <c r="S1245" s="68">
        <v>16.231716774577524</v>
      </c>
      <c r="T1245" s="68">
        <v>9.0176204303208465</v>
      </c>
      <c r="U1245" s="68">
        <v>91.979728389272637</v>
      </c>
      <c r="X1245" s="69" t="b">
        <v>0</v>
      </c>
      <c r="Y1245" s="48" t="s">
        <v>269</v>
      </c>
    </row>
    <row r="1246" spans="1:25">
      <c r="A1246" s="59" t="s">
        <v>1768</v>
      </c>
      <c r="B1246" s="56" t="s">
        <v>493</v>
      </c>
      <c r="C1246" s="56" t="s">
        <v>239</v>
      </c>
      <c r="D1246" s="54" t="s">
        <v>159</v>
      </c>
      <c r="E1246" s="56">
        <v>0</v>
      </c>
      <c r="F1246" s="56">
        <v>0</v>
      </c>
      <c r="G1246" s="56">
        <v>0</v>
      </c>
      <c r="H1246" s="56">
        <v>0</v>
      </c>
      <c r="I1246" s="56">
        <v>0</v>
      </c>
      <c r="J1246" s="56">
        <v>0</v>
      </c>
      <c r="K1246" s="56">
        <v>0</v>
      </c>
      <c r="L1246" s="48">
        <v>108323</v>
      </c>
      <c r="M1246" s="48">
        <v>55447</v>
      </c>
      <c r="N1246" s="48">
        <v>52876</v>
      </c>
      <c r="O1246" s="68" t="s">
        <v>268</v>
      </c>
      <c r="P1246" s="68" t="s">
        <v>268</v>
      </c>
      <c r="Q1246" s="68" t="s">
        <v>268</v>
      </c>
      <c r="R1246" s="68" t="s">
        <v>268</v>
      </c>
      <c r="S1246" s="68" t="s">
        <v>268</v>
      </c>
      <c r="T1246" s="68" t="s">
        <v>268</v>
      </c>
      <c r="U1246" s="68" t="s">
        <v>268</v>
      </c>
      <c r="X1246" s="69" t="b">
        <v>0</v>
      </c>
      <c r="Y1246" s="48" t="s">
        <v>269</v>
      </c>
    </row>
    <row r="1247" spans="1:25">
      <c r="A1247" s="59" t="s">
        <v>1769</v>
      </c>
      <c r="B1247" s="56" t="s">
        <v>493</v>
      </c>
      <c r="C1247" s="56" t="s">
        <v>239</v>
      </c>
      <c r="D1247" s="54" t="s">
        <v>162</v>
      </c>
      <c r="E1247" s="56">
        <v>38</v>
      </c>
      <c r="F1247" s="56">
        <v>41</v>
      </c>
      <c r="G1247" s="56">
        <v>84</v>
      </c>
      <c r="H1247" s="56">
        <v>123</v>
      </c>
      <c r="I1247" s="56">
        <v>47</v>
      </c>
      <c r="J1247" s="56">
        <v>5</v>
      </c>
      <c r="K1247" s="56">
        <v>338</v>
      </c>
      <c r="L1247" s="48">
        <v>108323</v>
      </c>
      <c r="M1247" s="48">
        <v>55447</v>
      </c>
      <c r="N1247" s="48">
        <v>52876</v>
      </c>
      <c r="O1247" s="68">
        <v>71.866253120508361</v>
      </c>
      <c r="P1247" s="68">
        <v>77.539904682653756</v>
      </c>
      <c r="Q1247" s="68">
        <v>158.86224374007111</v>
      </c>
      <c r="R1247" s="68">
        <v>232.61971404796125</v>
      </c>
      <c r="S1247" s="68">
        <v>88.887207806944545</v>
      </c>
      <c r="T1247" s="68">
        <v>9.4560859369089947</v>
      </c>
      <c r="U1247" s="68">
        <v>639.23140933504806</v>
      </c>
      <c r="X1247" s="69" t="b">
        <v>0</v>
      </c>
      <c r="Y1247" s="48" t="s">
        <v>269</v>
      </c>
    </row>
    <row r="1248" spans="1:25">
      <c r="A1248" s="59" t="s">
        <v>1770</v>
      </c>
      <c r="B1248" s="56" t="s">
        <v>493</v>
      </c>
      <c r="C1248" s="56" t="s">
        <v>239</v>
      </c>
      <c r="D1248" s="54" t="s">
        <v>140</v>
      </c>
      <c r="E1248" s="56">
        <v>14</v>
      </c>
      <c r="F1248" s="56">
        <v>5</v>
      </c>
      <c r="G1248" s="56">
        <v>7</v>
      </c>
      <c r="H1248" s="56">
        <v>6</v>
      </c>
      <c r="I1248" s="56">
        <v>5</v>
      </c>
      <c r="J1248" s="56">
        <v>0</v>
      </c>
      <c r="K1248" s="56">
        <v>37</v>
      </c>
      <c r="L1248" s="48">
        <v>108323</v>
      </c>
      <c r="M1248" s="48">
        <v>55447</v>
      </c>
      <c r="N1248" s="48">
        <v>52876</v>
      </c>
      <c r="O1248" s="68">
        <v>12.924309703387092</v>
      </c>
      <c r="P1248" s="68">
        <v>4.6158248940668187</v>
      </c>
      <c r="Q1248" s="68">
        <v>6.4621548516935459</v>
      </c>
      <c r="R1248" s="68">
        <v>5.5389898728801823</v>
      </c>
      <c r="S1248" s="68">
        <v>4.6158248940668187</v>
      </c>
      <c r="T1248" s="68" t="s">
        <v>268</v>
      </c>
      <c r="U1248" s="68">
        <v>34.15710421609446</v>
      </c>
      <c r="X1248" s="69" t="b">
        <v>0</v>
      </c>
      <c r="Y1248" s="48" t="s">
        <v>269</v>
      </c>
    </row>
    <row r="1249" spans="1:25">
      <c r="A1249" s="59" t="s">
        <v>1771</v>
      </c>
      <c r="B1249" s="56" t="s">
        <v>493</v>
      </c>
      <c r="C1249" s="56" t="s">
        <v>239</v>
      </c>
      <c r="D1249" s="54" t="s">
        <v>144</v>
      </c>
      <c r="E1249" s="56">
        <v>16</v>
      </c>
      <c r="F1249" s="56">
        <v>18</v>
      </c>
      <c r="G1249" s="56">
        <v>21</v>
      </c>
      <c r="H1249" s="56">
        <v>28</v>
      </c>
      <c r="I1249" s="56">
        <v>17</v>
      </c>
      <c r="J1249" s="56">
        <v>5</v>
      </c>
      <c r="K1249" s="56">
        <v>105</v>
      </c>
      <c r="L1249" s="48">
        <v>108323</v>
      </c>
      <c r="M1249" s="48">
        <v>55447</v>
      </c>
      <c r="N1249" s="48">
        <v>52876</v>
      </c>
      <c r="O1249" s="68">
        <v>28.856385377026708</v>
      </c>
      <c r="P1249" s="68">
        <v>32.463433549155049</v>
      </c>
      <c r="Q1249" s="68">
        <v>37.874005807347558</v>
      </c>
      <c r="R1249" s="68">
        <v>50.498674409796742</v>
      </c>
      <c r="S1249" s="68">
        <v>30.65990946309088</v>
      </c>
      <c r="T1249" s="68">
        <v>9.0176204303208465</v>
      </c>
      <c r="U1249" s="68">
        <v>189.37002903673778</v>
      </c>
      <c r="X1249" s="69" t="b">
        <v>0</v>
      </c>
      <c r="Y1249" s="48" t="s">
        <v>269</v>
      </c>
    </row>
    <row r="1250" spans="1:25">
      <c r="A1250" s="59" t="s">
        <v>1772</v>
      </c>
      <c r="B1250" s="56" t="s">
        <v>493</v>
      </c>
      <c r="C1250" s="56" t="s">
        <v>240</v>
      </c>
      <c r="D1250" s="54" t="s">
        <v>198</v>
      </c>
      <c r="E1250" s="56">
        <v>5</v>
      </c>
      <c r="F1250" s="56">
        <v>7</v>
      </c>
      <c r="G1250" s="56">
        <v>13</v>
      </c>
      <c r="H1250" s="56">
        <v>15</v>
      </c>
      <c r="I1250" s="56">
        <v>12</v>
      </c>
      <c r="J1250" s="56">
        <v>5</v>
      </c>
      <c r="K1250" s="56">
        <v>57</v>
      </c>
      <c r="L1250" s="48">
        <v>69698</v>
      </c>
      <c r="M1250" s="48">
        <v>35211</v>
      </c>
      <c r="N1250" s="48">
        <v>34487</v>
      </c>
      <c r="O1250" s="68">
        <v>7.173806995896582</v>
      </c>
      <c r="P1250" s="68">
        <v>10.043329794255216</v>
      </c>
      <c r="Q1250" s="68">
        <v>18.651898189331114</v>
      </c>
      <c r="R1250" s="68">
        <v>21.521420987689748</v>
      </c>
      <c r="S1250" s="68">
        <v>17.217136790151798</v>
      </c>
      <c r="T1250" s="68">
        <v>7.173806995896582</v>
      </c>
      <c r="U1250" s="68">
        <v>81.781399753221038</v>
      </c>
      <c r="X1250" s="69" t="b">
        <v>0</v>
      </c>
      <c r="Y1250" s="48" t="s">
        <v>269</v>
      </c>
    </row>
    <row r="1251" spans="1:25">
      <c r="A1251" s="59" t="s">
        <v>1773</v>
      </c>
      <c r="B1251" s="56" t="s">
        <v>493</v>
      </c>
      <c r="C1251" s="56" t="s">
        <v>240</v>
      </c>
      <c r="D1251" s="54" t="s">
        <v>52</v>
      </c>
      <c r="E1251" s="56">
        <v>43</v>
      </c>
      <c r="F1251" s="56">
        <v>54</v>
      </c>
      <c r="G1251" s="56">
        <v>107</v>
      </c>
      <c r="H1251" s="56">
        <v>138</v>
      </c>
      <c r="I1251" s="56">
        <v>79</v>
      </c>
      <c r="J1251" s="56">
        <v>27</v>
      </c>
      <c r="K1251" s="56">
        <v>448</v>
      </c>
      <c r="L1251" s="48">
        <v>69698</v>
      </c>
      <c r="M1251" s="48">
        <v>35211</v>
      </c>
      <c r="N1251" s="48">
        <v>34487</v>
      </c>
      <c r="O1251" s="68">
        <v>122.1209281190537</v>
      </c>
      <c r="P1251" s="68">
        <v>153.36116554485812</v>
      </c>
      <c r="Q1251" s="68">
        <v>303.88230950555226</v>
      </c>
      <c r="R1251" s="68">
        <v>391.92297861463743</v>
      </c>
      <c r="S1251" s="68">
        <v>224.36170514895915</v>
      </c>
      <c r="T1251" s="68">
        <v>76.680582772429062</v>
      </c>
      <c r="U1251" s="68">
        <v>1272.3296697054898</v>
      </c>
      <c r="X1251" s="69" t="b">
        <v>0</v>
      </c>
      <c r="Y1251" s="48" t="s">
        <v>269</v>
      </c>
    </row>
    <row r="1252" spans="1:25">
      <c r="A1252" s="59" t="s">
        <v>1774</v>
      </c>
      <c r="B1252" s="56" t="s">
        <v>493</v>
      </c>
      <c r="C1252" s="56" t="s">
        <v>240</v>
      </c>
      <c r="D1252" s="54" t="s">
        <v>58</v>
      </c>
      <c r="E1252" s="56">
        <v>0</v>
      </c>
      <c r="F1252" s="56">
        <v>0</v>
      </c>
      <c r="G1252" s="56">
        <v>0</v>
      </c>
      <c r="H1252" s="56">
        <v>0</v>
      </c>
      <c r="I1252" s="56">
        <v>5</v>
      </c>
      <c r="J1252" s="56">
        <v>5</v>
      </c>
      <c r="K1252" s="56">
        <v>10</v>
      </c>
      <c r="L1252" s="48">
        <v>69698</v>
      </c>
      <c r="M1252" s="48">
        <v>35211</v>
      </c>
      <c r="N1252" s="48">
        <v>34487</v>
      </c>
      <c r="O1252" s="68" t="s">
        <v>268</v>
      </c>
      <c r="P1252" s="68" t="s">
        <v>268</v>
      </c>
      <c r="Q1252" s="68" t="s">
        <v>268</v>
      </c>
      <c r="R1252" s="68" t="s">
        <v>268</v>
      </c>
      <c r="S1252" s="68">
        <v>7.173806995896582</v>
      </c>
      <c r="T1252" s="68">
        <v>7.173806995896582</v>
      </c>
      <c r="U1252" s="68">
        <v>14.347613991793164</v>
      </c>
      <c r="X1252" s="69" t="b">
        <v>0</v>
      </c>
      <c r="Y1252" s="48" t="s">
        <v>269</v>
      </c>
    </row>
    <row r="1253" spans="1:25">
      <c r="A1253" s="59" t="s">
        <v>1775</v>
      </c>
      <c r="B1253" s="56" t="s">
        <v>493</v>
      </c>
      <c r="C1253" s="56" t="s">
        <v>240</v>
      </c>
      <c r="D1253" s="54" t="s">
        <v>67</v>
      </c>
      <c r="E1253" s="56">
        <v>5</v>
      </c>
      <c r="F1253" s="56">
        <v>0</v>
      </c>
      <c r="G1253" s="56">
        <v>7</v>
      </c>
      <c r="H1253" s="56">
        <v>5</v>
      </c>
      <c r="I1253" s="56">
        <v>7</v>
      </c>
      <c r="J1253" s="56">
        <v>5</v>
      </c>
      <c r="K1253" s="56">
        <v>29</v>
      </c>
      <c r="L1253" s="48">
        <v>69698</v>
      </c>
      <c r="M1253" s="48">
        <v>35211</v>
      </c>
      <c r="N1253" s="48">
        <v>34487</v>
      </c>
      <c r="O1253" s="68">
        <v>14.200107920820198</v>
      </c>
      <c r="P1253" s="68" t="s">
        <v>268</v>
      </c>
      <c r="Q1253" s="68">
        <v>19.880151089148278</v>
      </c>
      <c r="R1253" s="68">
        <v>14.200107920820198</v>
      </c>
      <c r="S1253" s="68">
        <v>19.880151089148278</v>
      </c>
      <c r="T1253" s="68">
        <v>14.200107920820198</v>
      </c>
      <c r="U1253" s="68">
        <v>82.36062594075716</v>
      </c>
      <c r="X1253" s="69" t="b">
        <v>0</v>
      </c>
      <c r="Y1253" s="48" t="s">
        <v>269</v>
      </c>
    </row>
    <row r="1254" spans="1:25">
      <c r="A1254" s="59" t="s">
        <v>1776</v>
      </c>
      <c r="B1254" s="56" t="s">
        <v>493</v>
      </c>
      <c r="C1254" s="56" t="s">
        <v>240</v>
      </c>
      <c r="D1254" s="54" t="s">
        <v>62</v>
      </c>
      <c r="E1254" s="56">
        <v>53</v>
      </c>
      <c r="F1254" s="56">
        <v>32</v>
      </c>
      <c r="G1254" s="56">
        <v>68</v>
      </c>
      <c r="H1254" s="56">
        <v>71</v>
      </c>
      <c r="I1254" s="56">
        <v>45</v>
      </c>
      <c r="J1254" s="56">
        <v>20</v>
      </c>
      <c r="K1254" s="56">
        <v>289</v>
      </c>
      <c r="L1254" s="48">
        <v>69698</v>
      </c>
      <c r="M1254" s="48">
        <v>35211</v>
      </c>
      <c r="N1254" s="48">
        <v>34487</v>
      </c>
      <c r="O1254" s="68">
        <v>76.042354156503777</v>
      </c>
      <c r="P1254" s="68">
        <v>45.912364773738126</v>
      </c>
      <c r="Q1254" s="68">
        <v>97.563775144193514</v>
      </c>
      <c r="R1254" s="68">
        <v>101.86805934173148</v>
      </c>
      <c r="S1254" s="68">
        <v>64.56426296306924</v>
      </c>
      <c r="T1254" s="68">
        <v>28.695227983586328</v>
      </c>
      <c r="U1254" s="68">
        <v>414.64604436282247</v>
      </c>
      <c r="X1254" s="69" t="b">
        <v>0</v>
      </c>
      <c r="Y1254" s="48" t="s">
        <v>269</v>
      </c>
    </row>
    <row r="1255" spans="1:25">
      <c r="A1255" s="59" t="s">
        <v>1777</v>
      </c>
      <c r="B1255" s="56" t="s">
        <v>493</v>
      </c>
      <c r="C1255" s="56" t="s">
        <v>240</v>
      </c>
      <c r="D1255" s="54" t="s">
        <v>272</v>
      </c>
      <c r="E1255" s="56">
        <v>14</v>
      </c>
      <c r="F1255" s="56">
        <v>10</v>
      </c>
      <c r="G1255" s="56">
        <v>14</v>
      </c>
      <c r="H1255" s="56">
        <v>20</v>
      </c>
      <c r="I1255" s="56">
        <v>8</v>
      </c>
      <c r="J1255" s="56">
        <v>5</v>
      </c>
      <c r="K1255" s="56">
        <v>71</v>
      </c>
      <c r="L1255" s="48">
        <v>69698</v>
      </c>
      <c r="M1255" s="48">
        <v>35211</v>
      </c>
      <c r="N1255" s="48">
        <v>34487</v>
      </c>
      <c r="O1255" s="68">
        <v>20.086659588510432</v>
      </c>
      <c r="P1255" s="68">
        <v>14.347613991793164</v>
      </c>
      <c r="Q1255" s="68">
        <v>20.086659588510432</v>
      </c>
      <c r="R1255" s="68">
        <v>28.695227983586328</v>
      </c>
      <c r="S1255" s="68">
        <v>11.478091193434532</v>
      </c>
      <c r="T1255" s="68">
        <v>7.173806995896582</v>
      </c>
      <c r="U1255" s="68">
        <v>101.86805934173148</v>
      </c>
      <c r="X1255" s="69" t="b">
        <v>0</v>
      </c>
      <c r="Y1255" s="48" t="s">
        <v>269</v>
      </c>
    </row>
    <row r="1256" spans="1:25">
      <c r="A1256" s="59" t="s">
        <v>1778</v>
      </c>
      <c r="B1256" s="56" t="s">
        <v>493</v>
      </c>
      <c r="C1256" s="56" t="s">
        <v>240</v>
      </c>
      <c r="D1256" s="54" t="s">
        <v>277</v>
      </c>
      <c r="E1256" s="56">
        <v>0</v>
      </c>
      <c r="F1256" s="56">
        <v>0</v>
      </c>
      <c r="G1256" s="56">
        <v>5</v>
      </c>
      <c r="H1256" s="56">
        <v>5</v>
      </c>
      <c r="I1256" s="56">
        <v>0</v>
      </c>
      <c r="J1256" s="56">
        <v>0</v>
      </c>
      <c r="K1256" s="56">
        <v>10</v>
      </c>
      <c r="L1256" s="48">
        <v>69698</v>
      </c>
      <c r="M1256" s="48">
        <v>35211</v>
      </c>
      <c r="N1256" s="48">
        <v>34487</v>
      </c>
      <c r="O1256" s="68" t="s">
        <v>268</v>
      </c>
      <c r="P1256" s="68" t="s">
        <v>268</v>
      </c>
      <c r="Q1256" s="68">
        <v>7.173806995896582</v>
      </c>
      <c r="R1256" s="68">
        <v>7.173806995896582</v>
      </c>
      <c r="S1256" s="68" t="s">
        <v>268</v>
      </c>
      <c r="T1256" s="68" t="s">
        <v>268</v>
      </c>
      <c r="U1256" s="68">
        <v>14.347613991793164</v>
      </c>
      <c r="X1256" s="69" t="b">
        <v>0</v>
      </c>
      <c r="Y1256" s="48" t="s">
        <v>269</v>
      </c>
    </row>
    <row r="1257" spans="1:25">
      <c r="A1257" s="59" t="s">
        <v>1779</v>
      </c>
      <c r="B1257" s="56" t="s">
        <v>493</v>
      </c>
      <c r="C1257" s="56" t="s">
        <v>240</v>
      </c>
      <c r="D1257" s="54" t="s">
        <v>199</v>
      </c>
      <c r="E1257" s="56">
        <v>10</v>
      </c>
      <c r="F1257" s="56">
        <v>6</v>
      </c>
      <c r="G1257" s="56">
        <v>14</v>
      </c>
      <c r="H1257" s="56">
        <v>11</v>
      </c>
      <c r="I1257" s="56">
        <v>15</v>
      </c>
      <c r="J1257" s="56">
        <v>0</v>
      </c>
      <c r="K1257" s="56">
        <v>56</v>
      </c>
      <c r="L1257" s="48">
        <v>69698</v>
      </c>
      <c r="M1257" s="48">
        <v>35211</v>
      </c>
      <c r="N1257" s="48">
        <v>34487</v>
      </c>
      <c r="O1257" s="68">
        <v>14.347613991793164</v>
      </c>
      <c r="P1257" s="68">
        <v>8.6085683950758991</v>
      </c>
      <c r="Q1257" s="68">
        <v>20.086659588510432</v>
      </c>
      <c r="R1257" s="68">
        <v>15.782375390972483</v>
      </c>
      <c r="S1257" s="68">
        <v>21.521420987689748</v>
      </c>
      <c r="T1257" s="68" t="s">
        <v>268</v>
      </c>
      <c r="U1257" s="68">
        <v>80.34663835404173</v>
      </c>
      <c r="X1257" s="69" t="b">
        <v>0</v>
      </c>
      <c r="Y1257" s="48" t="s">
        <v>269</v>
      </c>
    </row>
    <row r="1258" spans="1:25">
      <c r="A1258" s="59" t="s">
        <v>1780</v>
      </c>
      <c r="B1258" s="56" t="s">
        <v>493</v>
      </c>
      <c r="C1258" s="56" t="s">
        <v>240</v>
      </c>
      <c r="D1258" s="54" t="s">
        <v>149</v>
      </c>
      <c r="E1258" s="56">
        <v>0</v>
      </c>
      <c r="F1258" s="56">
        <v>0</v>
      </c>
      <c r="G1258" s="56">
        <v>5</v>
      </c>
      <c r="H1258" s="56">
        <v>0</v>
      </c>
      <c r="I1258" s="56">
        <v>0</v>
      </c>
      <c r="J1258" s="56">
        <v>0</v>
      </c>
      <c r="K1258" s="56">
        <v>5</v>
      </c>
      <c r="L1258" s="48">
        <v>69698</v>
      </c>
      <c r="M1258" s="48">
        <v>35211</v>
      </c>
      <c r="N1258" s="48">
        <v>34487</v>
      </c>
      <c r="O1258" s="68" t="s">
        <v>268</v>
      </c>
      <c r="P1258" s="68" t="s">
        <v>268</v>
      </c>
      <c r="Q1258" s="68">
        <v>7.173806995896582</v>
      </c>
      <c r="R1258" s="68" t="s">
        <v>268</v>
      </c>
      <c r="S1258" s="68" t="s">
        <v>268</v>
      </c>
      <c r="T1258" s="68" t="s">
        <v>268</v>
      </c>
      <c r="U1258" s="68">
        <v>7.173806995896582</v>
      </c>
      <c r="X1258" s="69" t="b">
        <v>0</v>
      </c>
      <c r="Y1258" s="48" t="s">
        <v>269</v>
      </c>
    </row>
    <row r="1259" spans="1:25">
      <c r="A1259" s="59" t="s">
        <v>1781</v>
      </c>
      <c r="B1259" s="56" t="s">
        <v>493</v>
      </c>
      <c r="C1259" s="56" t="s">
        <v>240</v>
      </c>
      <c r="D1259" s="54" t="s">
        <v>93</v>
      </c>
      <c r="E1259" s="56">
        <v>0</v>
      </c>
      <c r="F1259" s="56">
        <v>5</v>
      </c>
      <c r="G1259" s="56">
        <v>5</v>
      </c>
      <c r="H1259" s="56">
        <v>5</v>
      </c>
      <c r="I1259" s="56">
        <v>0</v>
      </c>
      <c r="J1259" s="56">
        <v>0</v>
      </c>
      <c r="K1259" s="56">
        <v>15</v>
      </c>
      <c r="L1259" s="48">
        <v>69698</v>
      </c>
      <c r="M1259" s="48">
        <v>35211</v>
      </c>
      <c r="N1259" s="48">
        <v>34487</v>
      </c>
      <c r="O1259" s="68" t="s">
        <v>268</v>
      </c>
      <c r="P1259" s="68">
        <v>7.173806995896582</v>
      </c>
      <c r="Q1259" s="68">
        <v>7.173806995896582</v>
      </c>
      <c r="R1259" s="68">
        <v>7.173806995896582</v>
      </c>
      <c r="S1259" s="68" t="s">
        <v>268</v>
      </c>
      <c r="T1259" s="68" t="s">
        <v>268</v>
      </c>
      <c r="U1259" s="68">
        <v>21.521420987689748</v>
      </c>
      <c r="X1259" s="69" t="b">
        <v>0</v>
      </c>
      <c r="Y1259" s="48" t="s">
        <v>269</v>
      </c>
    </row>
    <row r="1260" spans="1:25">
      <c r="A1260" s="59" t="s">
        <v>1782</v>
      </c>
      <c r="B1260" s="56" t="s">
        <v>493</v>
      </c>
      <c r="C1260" s="56" t="s">
        <v>240</v>
      </c>
      <c r="D1260" s="54" t="s">
        <v>152</v>
      </c>
      <c r="E1260" s="56">
        <v>0</v>
      </c>
      <c r="F1260" s="56">
        <v>0</v>
      </c>
      <c r="G1260" s="56">
        <v>0</v>
      </c>
      <c r="H1260" s="56">
        <v>0</v>
      </c>
      <c r="I1260" s="56">
        <v>0</v>
      </c>
      <c r="J1260" s="56">
        <v>0</v>
      </c>
      <c r="K1260" s="56">
        <v>0</v>
      </c>
      <c r="L1260" s="48">
        <v>69698</v>
      </c>
      <c r="M1260" s="48">
        <v>35211</v>
      </c>
      <c r="N1260" s="48">
        <v>34487</v>
      </c>
      <c r="O1260" s="68" t="s">
        <v>268</v>
      </c>
      <c r="P1260" s="68" t="s">
        <v>268</v>
      </c>
      <c r="Q1260" s="68" t="s">
        <v>268</v>
      </c>
      <c r="R1260" s="68" t="s">
        <v>268</v>
      </c>
      <c r="S1260" s="68" t="s">
        <v>268</v>
      </c>
      <c r="T1260" s="68" t="s">
        <v>268</v>
      </c>
      <c r="U1260" s="68" t="s">
        <v>268</v>
      </c>
      <c r="X1260" s="69" t="b">
        <v>0</v>
      </c>
      <c r="Y1260" s="48" t="s">
        <v>269</v>
      </c>
    </row>
    <row r="1261" spans="1:25">
      <c r="A1261" s="59" t="s">
        <v>1783</v>
      </c>
      <c r="B1261" s="56" t="s">
        <v>493</v>
      </c>
      <c r="C1261" s="56" t="s">
        <v>240</v>
      </c>
      <c r="D1261" s="54" t="s">
        <v>153</v>
      </c>
      <c r="E1261" s="56">
        <v>22</v>
      </c>
      <c r="F1261" s="56">
        <v>10</v>
      </c>
      <c r="G1261" s="56">
        <v>20</v>
      </c>
      <c r="H1261" s="56">
        <v>10</v>
      </c>
      <c r="I1261" s="56">
        <v>0</v>
      </c>
      <c r="J1261" s="56">
        <v>5</v>
      </c>
      <c r="K1261" s="56">
        <v>67</v>
      </c>
      <c r="L1261" s="48">
        <v>69698</v>
      </c>
      <c r="M1261" s="48">
        <v>35211</v>
      </c>
      <c r="N1261" s="48">
        <v>34487</v>
      </c>
      <c r="O1261" s="68">
        <v>31.564750781944966</v>
      </c>
      <c r="P1261" s="68">
        <v>14.347613991793164</v>
      </c>
      <c r="Q1261" s="68">
        <v>28.695227983586328</v>
      </c>
      <c r="R1261" s="68">
        <v>14.347613991793164</v>
      </c>
      <c r="S1261" s="68" t="s">
        <v>268</v>
      </c>
      <c r="T1261" s="68">
        <v>7.173806995896582</v>
      </c>
      <c r="U1261" s="68">
        <v>96.129013745014205</v>
      </c>
      <c r="X1261" s="69" t="b">
        <v>0</v>
      </c>
      <c r="Y1261" s="48" t="s">
        <v>269</v>
      </c>
    </row>
    <row r="1262" spans="1:25">
      <c r="A1262" s="59" t="s">
        <v>1784</v>
      </c>
      <c r="B1262" s="56" t="s">
        <v>493</v>
      </c>
      <c r="C1262" s="56" t="s">
        <v>240</v>
      </c>
      <c r="D1262" s="54" t="s">
        <v>97</v>
      </c>
      <c r="E1262" s="56">
        <v>14</v>
      </c>
      <c r="F1262" s="56">
        <v>9</v>
      </c>
      <c r="G1262" s="56">
        <v>33</v>
      </c>
      <c r="H1262" s="56">
        <v>35</v>
      </c>
      <c r="I1262" s="56">
        <v>15</v>
      </c>
      <c r="J1262" s="56">
        <v>12</v>
      </c>
      <c r="K1262" s="56">
        <v>118</v>
      </c>
      <c r="L1262" s="48">
        <v>69698</v>
      </c>
      <c r="M1262" s="48">
        <v>35211</v>
      </c>
      <c r="N1262" s="48">
        <v>34487</v>
      </c>
      <c r="O1262" s="68">
        <v>20.086659588510432</v>
      </c>
      <c r="P1262" s="68">
        <v>12.91285259261385</v>
      </c>
      <c r="Q1262" s="68">
        <v>47.347126172917449</v>
      </c>
      <c r="R1262" s="68">
        <v>50.216648971276072</v>
      </c>
      <c r="S1262" s="68">
        <v>21.521420987689748</v>
      </c>
      <c r="T1262" s="68">
        <v>17.217136790151798</v>
      </c>
      <c r="U1262" s="68">
        <v>169.30184510315934</v>
      </c>
      <c r="X1262" s="69" t="b">
        <v>0</v>
      </c>
      <c r="Y1262" s="48" t="s">
        <v>269</v>
      </c>
    </row>
    <row r="1263" spans="1:25">
      <c r="A1263" s="59" t="s">
        <v>1785</v>
      </c>
      <c r="B1263" s="56" t="s">
        <v>493</v>
      </c>
      <c r="C1263" s="56" t="s">
        <v>240</v>
      </c>
      <c r="D1263" s="54" t="s">
        <v>285</v>
      </c>
      <c r="E1263" s="56">
        <v>0</v>
      </c>
      <c r="F1263" s="56">
        <v>5</v>
      </c>
      <c r="G1263" s="56">
        <v>10</v>
      </c>
      <c r="H1263" s="56">
        <v>10</v>
      </c>
      <c r="I1263" s="56">
        <v>0</v>
      </c>
      <c r="J1263" s="56">
        <v>0</v>
      </c>
      <c r="K1263" s="56">
        <v>25</v>
      </c>
      <c r="L1263" s="48">
        <v>69698</v>
      </c>
      <c r="M1263" s="48">
        <v>35211</v>
      </c>
      <c r="N1263" s="48">
        <v>34487</v>
      </c>
      <c r="O1263" s="68" t="s">
        <v>268</v>
      </c>
      <c r="P1263" s="68">
        <v>7.173806995896582</v>
      </c>
      <c r="Q1263" s="68">
        <v>14.347613991793164</v>
      </c>
      <c r="R1263" s="68">
        <v>14.347613991793164</v>
      </c>
      <c r="S1263" s="68" t="s">
        <v>268</v>
      </c>
      <c r="T1263" s="68" t="s">
        <v>268</v>
      </c>
      <c r="U1263" s="68">
        <v>35.869034979482912</v>
      </c>
      <c r="X1263" s="69" t="b">
        <v>0</v>
      </c>
      <c r="Y1263" s="48" t="s">
        <v>269</v>
      </c>
    </row>
    <row r="1264" spans="1:25">
      <c r="A1264" s="59" t="s">
        <v>1786</v>
      </c>
      <c r="B1264" s="56" t="s">
        <v>493</v>
      </c>
      <c r="C1264" s="56" t="s">
        <v>240</v>
      </c>
      <c r="D1264" s="54" t="s">
        <v>287</v>
      </c>
      <c r="E1264" s="56">
        <v>10</v>
      </c>
      <c r="F1264" s="56">
        <v>5</v>
      </c>
      <c r="G1264" s="56">
        <v>18</v>
      </c>
      <c r="H1264" s="56">
        <v>20</v>
      </c>
      <c r="I1264" s="56">
        <v>18</v>
      </c>
      <c r="J1264" s="56">
        <v>5</v>
      </c>
      <c r="K1264" s="56">
        <v>76</v>
      </c>
      <c r="L1264" s="48">
        <v>69698</v>
      </c>
      <c r="M1264" s="48">
        <v>35211</v>
      </c>
      <c r="N1264" s="48">
        <v>34487</v>
      </c>
      <c r="O1264" s="68">
        <v>14.347613991793164</v>
      </c>
      <c r="P1264" s="68">
        <v>7.173806995896582</v>
      </c>
      <c r="Q1264" s="68">
        <v>25.825705185227701</v>
      </c>
      <c r="R1264" s="68">
        <v>28.695227983586328</v>
      </c>
      <c r="S1264" s="68">
        <v>25.825705185227701</v>
      </c>
      <c r="T1264" s="68">
        <v>7.173806995896582</v>
      </c>
      <c r="U1264" s="68">
        <v>109.04186633762805</v>
      </c>
      <c r="X1264" s="69" t="b">
        <v>0</v>
      </c>
      <c r="Y1264" s="48" t="s">
        <v>269</v>
      </c>
    </row>
    <row r="1265" spans="1:25">
      <c r="A1265" s="59" t="s">
        <v>1787</v>
      </c>
      <c r="B1265" s="56" t="s">
        <v>493</v>
      </c>
      <c r="C1265" s="56" t="s">
        <v>240</v>
      </c>
      <c r="D1265" s="54" t="s">
        <v>126</v>
      </c>
      <c r="E1265" s="56">
        <v>5</v>
      </c>
      <c r="F1265" s="56">
        <v>0</v>
      </c>
      <c r="G1265" s="56">
        <v>5</v>
      </c>
      <c r="H1265" s="56">
        <v>0</v>
      </c>
      <c r="I1265" s="56">
        <v>5</v>
      </c>
      <c r="J1265" s="56">
        <v>0</v>
      </c>
      <c r="K1265" s="56">
        <v>15</v>
      </c>
      <c r="L1265" s="48">
        <v>69698</v>
      </c>
      <c r="M1265" s="48">
        <v>35211</v>
      </c>
      <c r="N1265" s="48">
        <v>34487</v>
      </c>
      <c r="O1265" s="68">
        <v>7.173806995896582</v>
      </c>
      <c r="P1265" s="68" t="s">
        <v>268</v>
      </c>
      <c r="Q1265" s="68">
        <v>7.173806995896582</v>
      </c>
      <c r="R1265" s="68" t="s">
        <v>268</v>
      </c>
      <c r="S1265" s="68">
        <v>7.173806995896582</v>
      </c>
      <c r="T1265" s="68" t="s">
        <v>268</v>
      </c>
      <c r="U1265" s="68">
        <v>21.521420987689748</v>
      </c>
      <c r="X1265" s="69" t="b">
        <v>0</v>
      </c>
      <c r="Y1265" s="48" t="s">
        <v>269</v>
      </c>
    </row>
    <row r="1266" spans="1:25">
      <c r="A1266" s="59" t="s">
        <v>1788</v>
      </c>
      <c r="B1266" s="56" t="s">
        <v>493</v>
      </c>
      <c r="C1266" s="56" t="s">
        <v>240</v>
      </c>
      <c r="D1266" s="54" t="s">
        <v>130</v>
      </c>
      <c r="E1266" s="56">
        <v>0</v>
      </c>
      <c r="F1266" s="56">
        <v>0</v>
      </c>
      <c r="G1266" s="56">
        <v>11</v>
      </c>
      <c r="H1266" s="56">
        <v>10</v>
      </c>
      <c r="I1266" s="56">
        <v>12</v>
      </c>
      <c r="J1266" s="56">
        <v>6</v>
      </c>
      <c r="K1266" s="56">
        <v>39</v>
      </c>
      <c r="L1266" s="48">
        <v>69698</v>
      </c>
      <c r="M1266" s="48">
        <v>35211</v>
      </c>
      <c r="N1266" s="48">
        <v>34487</v>
      </c>
      <c r="O1266" s="68" t="s">
        <v>268</v>
      </c>
      <c r="P1266" s="68" t="s">
        <v>268</v>
      </c>
      <c r="Q1266" s="68">
        <v>31.240237425804434</v>
      </c>
      <c r="R1266" s="68">
        <v>28.400215841640396</v>
      </c>
      <c r="S1266" s="68">
        <v>34.080259009968472</v>
      </c>
      <c r="T1266" s="68">
        <v>17.040129504984236</v>
      </c>
      <c r="U1266" s="68">
        <v>110.76084178239755</v>
      </c>
      <c r="X1266" s="69" t="b">
        <v>0</v>
      </c>
      <c r="Y1266" s="48" t="s">
        <v>269</v>
      </c>
    </row>
    <row r="1267" spans="1:25">
      <c r="A1267" s="59" t="s">
        <v>1789</v>
      </c>
      <c r="B1267" s="56" t="s">
        <v>493</v>
      </c>
      <c r="C1267" s="56" t="s">
        <v>240</v>
      </c>
      <c r="D1267" s="54" t="s">
        <v>159</v>
      </c>
      <c r="E1267" s="56">
        <v>5</v>
      </c>
      <c r="F1267" s="56">
        <v>0</v>
      </c>
      <c r="G1267" s="56">
        <v>0</v>
      </c>
      <c r="H1267" s="56">
        <v>0</v>
      </c>
      <c r="I1267" s="56">
        <v>0</v>
      </c>
      <c r="J1267" s="56">
        <v>0</v>
      </c>
      <c r="K1267" s="56">
        <v>5</v>
      </c>
      <c r="L1267" s="48">
        <v>69698</v>
      </c>
      <c r="M1267" s="48">
        <v>35211</v>
      </c>
      <c r="N1267" s="48">
        <v>34487</v>
      </c>
      <c r="O1267" s="68">
        <v>7.173806995896582</v>
      </c>
      <c r="P1267" s="68" t="s">
        <v>268</v>
      </c>
      <c r="Q1267" s="68" t="s">
        <v>268</v>
      </c>
      <c r="R1267" s="68" t="s">
        <v>268</v>
      </c>
      <c r="S1267" s="68" t="s">
        <v>268</v>
      </c>
      <c r="T1267" s="68" t="s">
        <v>268</v>
      </c>
      <c r="U1267" s="68">
        <v>7.173806995896582</v>
      </c>
      <c r="X1267" s="69" t="b">
        <v>0</v>
      </c>
      <c r="Y1267" s="48" t="s">
        <v>269</v>
      </c>
    </row>
    <row r="1268" spans="1:25">
      <c r="A1268" s="59" t="s">
        <v>1790</v>
      </c>
      <c r="B1268" s="56" t="s">
        <v>493</v>
      </c>
      <c r="C1268" s="56" t="s">
        <v>240</v>
      </c>
      <c r="D1268" s="54" t="s">
        <v>162</v>
      </c>
      <c r="E1268" s="56">
        <v>33</v>
      </c>
      <c r="F1268" s="56">
        <v>33</v>
      </c>
      <c r="G1268" s="56">
        <v>103</v>
      </c>
      <c r="H1268" s="56">
        <v>74</v>
      </c>
      <c r="I1268" s="56">
        <v>28</v>
      </c>
      <c r="J1268" s="56">
        <v>0</v>
      </c>
      <c r="K1268" s="56">
        <v>271</v>
      </c>
      <c r="L1268" s="48">
        <v>69698</v>
      </c>
      <c r="M1268" s="48">
        <v>35211</v>
      </c>
      <c r="N1268" s="48">
        <v>34487</v>
      </c>
      <c r="O1268" s="68">
        <v>95.688230347667229</v>
      </c>
      <c r="P1268" s="68">
        <v>95.688230347667229</v>
      </c>
      <c r="Q1268" s="68">
        <v>298.66326441847656</v>
      </c>
      <c r="R1268" s="68">
        <v>214.57360744628409</v>
      </c>
      <c r="S1268" s="68">
        <v>81.190013628323712</v>
      </c>
      <c r="T1268" s="68" t="s">
        <v>268</v>
      </c>
      <c r="U1268" s="68">
        <v>785.8033461884188</v>
      </c>
      <c r="X1268" s="69" t="b">
        <v>0</v>
      </c>
      <c r="Y1268" s="48" t="s">
        <v>269</v>
      </c>
    </row>
    <row r="1269" spans="1:25">
      <c r="A1269" s="59" t="s">
        <v>1791</v>
      </c>
      <c r="B1269" s="56" t="s">
        <v>493</v>
      </c>
      <c r="C1269" s="56" t="s">
        <v>240</v>
      </c>
      <c r="D1269" s="54" t="s">
        <v>140</v>
      </c>
      <c r="E1269" s="56">
        <v>5</v>
      </c>
      <c r="F1269" s="56">
        <v>0</v>
      </c>
      <c r="G1269" s="56">
        <v>0</v>
      </c>
      <c r="H1269" s="56">
        <v>0</v>
      </c>
      <c r="I1269" s="56">
        <v>5</v>
      </c>
      <c r="J1269" s="56">
        <v>0</v>
      </c>
      <c r="K1269" s="56">
        <v>10</v>
      </c>
      <c r="L1269" s="48">
        <v>69698</v>
      </c>
      <c r="M1269" s="48">
        <v>35211</v>
      </c>
      <c r="N1269" s="48">
        <v>34487</v>
      </c>
      <c r="O1269" s="68">
        <v>7.173806995896582</v>
      </c>
      <c r="P1269" s="68" t="s">
        <v>268</v>
      </c>
      <c r="Q1269" s="68" t="s">
        <v>268</v>
      </c>
      <c r="R1269" s="68" t="s">
        <v>268</v>
      </c>
      <c r="S1269" s="68">
        <v>7.173806995896582</v>
      </c>
      <c r="T1269" s="68" t="s">
        <v>268</v>
      </c>
      <c r="U1269" s="68">
        <v>14.347613991793164</v>
      </c>
      <c r="X1269" s="69" t="b">
        <v>0</v>
      </c>
      <c r="Y1269" s="48" t="s">
        <v>269</v>
      </c>
    </row>
    <row r="1270" spans="1:25">
      <c r="A1270" s="59" t="s">
        <v>1792</v>
      </c>
      <c r="B1270" s="56" t="s">
        <v>493</v>
      </c>
      <c r="C1270" s="56" t="s">
        <v>240</v>
      </c>
      <c r="D1270" s="54" t="s">
        <v>144</v>
      </c>
      <c r="E1270" s="56">
        <v>6</v>
      </c>
      <c r="F1270" s="56">
        <v>11</v>
      </c>
      <c r="G1270" s="56">
        <v>24</v>
      </c>
      <c r="H1270" s="56">
        <v>20</v>
      </c>
      <c r="I1270" s="56">
        <v>14</v>
      </c>
      <c r="J1270" s="56">
        <v>6</v>
      </c>
      <c r="K1270" s="56">
        <v>81</v>
      </c>
      <c r="L1270" s="48">
        <v>69698</v>
      </c>
      <c r="M1270" s="48">
        <v>35211</v>
      </c>
      <c r="N1270" s="48">
        <v>34487</v>
      </c>
      <c r="O1270" s="68">
        <v>17.040129504984236</v>
      </c>
      <c r="P1270" s="68">
        <v>31.240237425804434</v>
      </c>
      <c r="Q1270" s="68">
        <v>68.160518019936944</v>
      </c>
      <c r="R1270" s="68">
        <v>56.800431683280792</v>
      </c>
      <c r="S1270" s="68">
        <v>39.760302178296556</v>
      </c>
      <c r="T1270" s="68">
        <v>17.040129504984236</v>
      </c>
      <c r="U1270" s="68">
        <v>230.04174831728722</v>
      </c>
      <c r="X1270" s="69" t="b">
        <v>0</v>
      </c>
      <c r="Y1270" s="48" t="s">
        <v>269</v>
      </c>
    </row>
    <row r="1271" spans="1:25">
      <c r="A1271" s="59" t="s">
        <v>1793</v>
      </c>
      <c r="B1271" s="56" t="s">
        <v>493</v>
      </c>
      <c r="C1271" s="56" t="s">
        <v>241</v>
      </c>
      <c r="D1271" s="54" t="s">
        <v>198</v>
      </c>
      <c r="E1271" s="56">
        <v>5</v>
      </c>
      <c r="F1271" s="56">
        <v>5</v>
      </c>
      <c r="G1271" s="56">
        <v>6</v>
      </c>
      <c r="H1271" s="56">
        <v>14</v>
      </c>
      <c r="I1271" s="56">
        <v>10</v>
      </c>
      <c r="J1271" s="56">
        <v>0</v>
      </c>
      <c r="K1271" s="56">
        <v>40</v>
      </c>
      <c r="L1271" s="48">
        <v>57263</v>
      </c>
      <c r="M1271" s="48">
        <v>28539</v>
      </c>
      <c r="N1271" s="48">
        <v>28724</v>
      </c>
      <c r="O1271" s="68">
        <v>8.7316417232768107</v>
      </c>
      <c r="P1271" s="68">
        <v>8.7316417232768107</v>
      </c>
      <c r="Q1271" s="68">
        <v>10.477970067932173</v>
      </c>
      <c r="R1271" s="68">
        <v>24.44859682517507</v>
      </c>
      <c r="S1271" s="68">
        <v>17.463283446553621</v>
      </c>
      <c r="T1271" s="68" t="s">
        <v>268</v>
      </c>
      <c r="U1271" s="68">
        <v>69.853133786214485</v>
      </c>
      <c r="X1271" s="69" t="b">
        <v>0</v>
      </c>
      <c r="Y1271" s="48" t="s">
        <v>269</v>
      </c>
    </row>
    <row r="1272" spans="1:25">
      <c r="A1272" s="59" t="s">
        <v>1794</v>
      </c>
      <c r="B1272" s="56" t="s">
        <v>493</v>
      </c>
      <c r="C1272" s="56" t="s">
        <v>241</v>
      </c>
      <c r="D1272" s="54" t="s">
        <v>52</v>
      </c>
      <c r="E1272" s="56">
        <v>45</v>
      </c>
      <c r="F1272" s="56">
        <v>21</v>
      </c>
      <c r="G1272" s="56">
        <v>75</v>
      </c>
      <c r="H1272" s="56">
        <v>65</v>
      </c>
      <c r="I1272" s="56">
        <v>62</v>
      </c>
      <c r="J1272" s="56">
        <v>37</v>
      </c>
      <c r="K1272" s="56">
        <v>305</v>
      </c>
      <c r="L1272" s="48">
        <v>57263</v>
      </c>
      <c r="M1272" s="48">
        <v>28539</v>
      </c>
      <c r="N1272" s="48">
        <v>28724</v>
      </c>
      <c r="O1272" s="68">
        <v>157.67896562598548</v>
      </c>
      <c r="P1272" s="68">
        <v>73.583517292126558</v>
      </c>
      <c r="Q1272" s="68">
        <v>262.79827604330916</v>
      </c>
      <c r="R1272" s="68">
        <v>227.75850590420126</v>
      </c>
      <c r="S1272" s="68">
        <v>217.24657486246889</v>
      </c>
      <c r="T1272" s="68">
        <v>129.64714951469918</v>
      </c>
      <c r="U1272" s="68">
        <v>1068.7129892427906</v>
      </c>
      <c r="X1272" s="69" t="b">
        <v>0</v>
      </c>
      <c r="Y1272" s="48" t="s">
        <v>269</v>
      </c>
    </row>
    <row r="1273" spans="1:25">
      <c r="A1273" s="59" t="s">
        <v>1795</v>
      </c>
      <c r="B1273" s="56" t="s">
        <v>493</v>
      </c>
      <c r="C1273" s="56" t="s">
        <v>241</v>
      </c>
      <c r="D1273" s="54" t="s">
        <v>58</v>
      </c>
      <c r="E1273" s="56">
        <v>0</v>
      </c>
      <c r="F1273" s="56">
        <v>0</v>
      </c>
      <c r="G1273" s="56">
        <v>0</v>
      </c>
      <c r="H1273" s="56">
        <v>0</v>
      </c>
      <c r="I1273" s="56">
        <v>0</v>
      </c>
      <c r="J1273" s="56">
        <v>0</v>
      </c>
      <c r="K1273" s="56">
        <v>0</v>
      </c>
      <c r="L1273" s="48">
        <v>57263</v>
      </c>
      <c r="M1273" s="48">
        <v>28539</v>
      </c>
      <c r="N1273" s="48">
        <v>28724</v>
      </c>
      <c r="O1273" s="68" t="s">
        <v>268</v>
      </c>
      <c r="P1273" s="68" t="s">
        <v>268</v>
      </c>
      <c r="Q1273" s="68" t="s">
        <v>268</v>
      </c>
      <c r="R1273" s="68" t="s">
        <v>268</v>
      </c>
      <c r="S1273" s="68" t="s">
        <v>268</v>
      </c>
      <c r="T1273" s="68" t="s">
        <v>268</v>
      </c>
      <c r="U1273" s="68" t="s">
        <v>268</v>
      </c>
      <c r="X1273" s="69" t="b">
        <v>0</v>
      </c>
      <c r="Y1273" s="48" t="s">
        <v>269</v>
      </c>
    </row>
    <row r="1274" spans="1:25">
      <c r="A1274" s="59" t="s">
        <v>1796</v>
      </c>
      <c r="B1274" s="56" t="s">
        <v>493</v>
      </c>
      <c r="C1274" s="56" t="s">
        <v>241</v>
      </c>
      <c r="D1274" s="54" t="s">
        <v>67</v>
      </c>
      <c r="E1274" s="56">
        <v>5</v>
      </c>
      <c r="F1274" s="56">
        <v>0</v>
      </c>
      <c r="G1274" s="56">
        <v>9</v>
      </c>
      <c r="H1274" s="56">
        <v>5</v>
      </c>
      <c r="I1274" s="56">
        <v>7</v>
      </c>
      <c r="J1274" s="56">
        <v>5</v>
      </c>
      <c r="K1274" s="56">
        <v>31</v>
      </c>
      <c r="L1274" s="48">
        <v>57263</v>
      </c>
      <c r="M1274" s="48">
        <v>28539</v>
      </c>
      <c r="N1274" s="48">
        <v>28724</v>
      </c>
      <c r="O1274" s="68">
        <v>17.519885069553943</v>
      </c>
      <c r="P1274" s="68" t="s">
        <v>268</v>
      </c>
      <c r="Q1274" s="68">
        <v>31.535793125197099</v>
      </c>
      <c r="R1274" s="68">
        <v>17.519885069553943</v>
      </c>
      <c r="S1274" s="68">
        <v>24.527839097375519</v>
      </c>
      <c r="T1274" s="68">
        <v>17.519885069553943</v>
      </c>
      <c r="U1274" s="68">
        <v>108.62328743123444</v>
      </c>
      <c r="X1274" s="69" t="b">
        <v>0</v>
      </c>
      <c r="Y1274" s="48" t="s">
        <v>269</v>
      </c>
    </row>
    <row r="1275" spans="1:25">
      <c r="A1275" s="59" t="s">
        <v>1797</v>
      </c>
      <c r="B1275" s="56" t="s">
        <v>493</v>
      </c>
      <c r="C1275" s="56" t="s">
        <v>241</v>
      </c>
      <c r="D1275" s="54" t="s">
        <v>62</v>
      </c>
      <c r="E1275" s="56">
        <v>26</v>
      </c>
      <c r="F1275" s="56">
        <v>25</v>
      </c>
      <c r="G1275" s="56">
        <v>48</v>
      </c>
      <c r="H1275" s="56">
        <v>45</v>
      </c>
      <c r="I1275" s="56">
        <v>27</v>
      </c>
      <c r="J1275" s="56">
        <v>13</v>
      </c>
      <c r="K1275" s="56">
        <v>184</v>
      </c>
      <c r="L1275" s="48">
        <v>57263</v>
      </c>
      <c r="M1275" s="48">
        <v>28539</v>
      </c>
      <c r="N1275" s="48">
        <v>28724</v>
      </c>
      <c r="O1275" s="68">
        <v>45.404536961039412</v>
      </c>
      <c r="P1275" s="68">
        <v>43.658208616384051</v>
      </c>
      <c r="Q1275" s="68">
        <v>83.823760543457382</v>
      </c>
      <c r="R1275" s="68">
        <v>78.584775509491294</v>
      </c>
      <c r="S1275" s="68">
        <v>47.150865305694772</v>
      </c>
      <c r="T1275" s="68">
        <v>22.702268480519706</v>
      </c>
      <c r="U1275" s="68">
        <v>321.32441541658665</v>
      </c>
      <c r="X1275" s="69" t="b">
        <v>0</v>
      </c>
      <c r="Y1275" s="48" t="s">
        <v>269</v>
      </c>
    </row>
    <row r="1276" spans="1:25">
      <c r="A1276" s="59" t="s">
        <v>1798</v>
      </c>
      <c r="B1276" s="56" t="s">
        <v>493</v>
      </c>
      <c r="C1276" s="56" t="s">
        <v>241</v>
      </c>
      <c r="D1276" s="54" t="s">
        <v>272</v>
      </c>
      <c r="E1276" s="56">
        <v>5</v>
      </c>
      <c r="F1276" s="56">
        <v>0</v>
      </c>
      <c r="G1276" s="56">
        <v>12</v>
      </c>
      <c r="H1276" s="56">
        <v>5</v>
      </c>
      <c r="I1276" s="56">
        <v>14</v>
      </c>
      <c r="J1276" s="56">
        <v>5</v>
      </c>
      <c r="K1276" s="56">
        <v>41</v>
      </c>
      <c r="L1276" s="48">
        <v>57263</v>
      </c>
      <c r="M1276" s="48">
        <v>28539</v>
      </c>
      <c r="N1276" s="48">
        <v>28724</v>
      </c>
      <c r="O1276" s="68">
        <v>8.7316417232768107</v>
      </c>
      <c r="P1276" s="68" t="s">
        <v>268</v>
      </c>
      <c r="Q1276" s="68">
        <v>20.955940135864346</v>
      </c>
      <c r="R1276" s="68">
        <v>8.7316417232768107</v>
      </c>
      <c r="S1276" s="68">
        <v>24.44859682517507</v>
      </c>
      <c r="T1276" s="68">
        <v>8.7316417232768107</v>
      </c>
      <c r="U1276" s="68">
        <v>71.599462130869853</v>
      </c>
      <c r="X1276" s="69" t="b">
        <v>0</v>
      </c>
      <c r="Y1276" s="48" t="s">
        <v>269</v>
      </c>
    </row>
    <row r="1277" spans="1:25">
      <c r="A1277" s="59" t="s">
        <v>1799</v>
      </c>
      <c r="B1277" s="56" t="s">
        <v>493</v>
      </c>
      <c r="C1277" s="56" t="s">
        <v>241</v>
      </c>
      <c r="D1277" s="54" t="s">
        <v>277</v>
      </c>
      <c r="E1277" s="56">
        <v>0</v>
      </c>
      <c r="F1277" s="56">
        <v>0</v>
      </c>
      <c r="G1277" s="56">
        <v>0</v>
      </c>
      <c r="H1277" s="56">
        <v>5</v>
      </c>
      <c r="I1277" s="56">
        <v>5</v>
      </c>
      <c r="J1277" s="56">
        <v>0</v>
      </c>
      <c r="K1277" s="56">
        <v>10</v>
      </c>
      <c r="L1277" s="48">
        <v>57263</v>
      </c>
      <c r="M1277" s="48">
        <v>28539</v>
      </c>
      <c r="N1277" s="48">
        <v>28724</v>
      </c>
      <c r="O1277" s="68" t="s">
        <v>268</v>
      </c>
      <c r="P1277" s="68" t="s">
        <v>268</v>
      </c>
      <c r="Q1277" s="68" t="s">
        <v>268</v>
      </c>
      <c r="R1277" s="68">
        <v>8.7316417232768107</v>
      </c>
      <c r="S1277" s="68">
        <v>8.7316417232768107</v>
      </c>
      <c r="T1277" s="68" t="s">
        <v>268</v>
      </c>
      <c r="U1277" s="68">
        <v>17.463283446553621</v>
      </c>
      <c r="X1277" s="69" t="b">
        <v>0</v>
      </c>
      <c r="Y1277" s="48" t="s">
        <v>269</v>
      </c>
    </row>
    <row r="1278" spans="1:25">
      <c r="A1278" s="59" t="s">
        <v>1800</v>
      </c>
      <c r="B1278" s="56" t="s">
        <v>493</v>
      </c>
      <c r="C1278" s="56" t="s">
        <v>241</v>
      </c>
      <c r="D1278" s="54" t="s">
        <v>199</v>
      </c>
      <c r="E1278" s="56">
        <v>5</v>
      </c>
      <c r="F1278" s="56">
        <v>5</v>
      </c>
      <c r="G1278" s="56">
        <v>12</v>
      </c>
      <c r="H1278" s="56">
        <v>13</v>
      </c>
      <c r="I1278" s="56">
        <v>11</v>
      </c>
      <c r="J1278" s="56">
        <v>0</v>
      </c>
      <c r="K1278" s="56">
        <v>46</v>
      </c>
      <c r="L1278" s="48">
        <v>57263</v>
      </c>
      <c r="M1278" s="48">
        <v>28539</v>
      </c>
      <c r="N1278" s="48">
        <v>28724</v>
      </c>
      <c r="O1278" s="68">
        <v>8.7316417232768107</v>
      </c>
      <c r="P1278" s="68">
        <v>8.7316417232768107</v>
      </c>
      <c r="Q1278" s="68">
        <v>20.955940135864346</v>
      </c>
      <c r="R1278" s="68">
        <v>22.702268480519706</v>
      </c>
      <c r="S1278" s="68">
        <v>19.209611791208985</v>
      </c>
      <c r="T1278" s="68" t="s">
        <v>268</v>
      </c>
      <c r="U1278" s="68">
        <v>80.331103854146662</v>
      </c>
      <c r="X1278" s="69" t="b">
        <v>0</v>
      </c>
      <c r="Y1278" s="48" t="s">
        <v>269</v>
      </c>
    </row>
    <row r="1279" spans="1:25">
      <c r="A1279" s="59" t="s">
        <v>1801</v>
      </c>
      <c r="B1279" s="56" t="s">
        <v>493</v>
      </c>
      <c r="C1279" s="56" t="s">
        <v>241</v>
      </c>
      <c r="D1279" s="54" t="s">
        <v>149</v>
      </c>
      <c r="E1279" s="56">
        <v>0</v>
      </c>
      <c r="F1279" s="56">
        <v>0</v>
      </c>
      <c r="G1279" s="56">
        <v>0</v>
      </c>
      <c r="H1279" s="56">
        <v>0</v>
      </c>
      <c r="I1279" s="56">
        <v>0</v>
      </c>
      <c r="J1279" s="56">
        <v>0</v>
      </c>
      <c r="K1279" s="56">
        <v>0</v>
      </c>
      <c r="L1279" s="48">
        <v>57263</v>
      </c>
      <c r="M1279" s="48">
        <v>28539</v>
      </c>
      <c r="N1279" s="48">
        <v>28724</v>
      </c>
      <c r="O1279" s="68" t="s">
        <v>268</v>
      </c>
      <c r="P1279" s="68" t="s">
        <v>268</v>
      </c>
      <c r="Q1279" s="68" t="s">
        <v>268</v>
      </c>
      <c r="R1279" s="68" t="s">
        <v>268</v>
      </c>
      <c r="S1279" s="68" t="s">
        <v>268</v>
      </c>
      <c r="T1279" s="68" t="s">
        <v>268</v>
      </c>
      <c r="U1279" s="68" t="s">
        <v>268</v>
      </c>
      <c r="X1279" s="69" t="b">
        <v>0</v>
      </c>
      <c r="Y1279" s="48" t="s">
        <v>269</v>
      </c>
    </row>
    <row r="1280" spans="1:25">
      <c r="A1280" s="59" t="s">
        <v>1802</v>
      </c>
      <c r="B1280" s="56" t="s">
        <v>493</v>
      </c>
      <c r="C1280" s="56" t="s">
        <v>241</v>
      </c>
      <c r="D1280" s="54" t="s">
        <v>93</v>
      </c>
      <c r="E1280" s="56">
        <v>5</v>
      </c>
      <c r="F1280" s="56">
        <v>0</v>
      </c>
      <c r="G1280" s="56">
        <v>5</v>
      </c>
      <c r="H1280" s="56">
        <v>0</v>
      </c>
      <c r="I1280" s="56">
        <v>0</v>
      </c>
      <c r="J1280" s="56">
        <v>0</v>
      </c>
      <c r="K1280" s="56">
        <v>10</v>
      </c>
      <c r="L1280" s="48">
        <v>57263</v>
      </c>
      <c r="M1280" s="48">
        <v>28539</v>
      </c>
      <c r="N1280" s="48">
        <v>28724</v>
      </c>
      <c r="O1280" s="68">
        <v>8.7316417232768107</v>
      </c>
      <c r="P1280" s="68" t="s">
        <v>268</v>
      </c>
      <c r="Q1280" s="68">
        <v>8.7316417232768107</v>
      </c>
      <c r="R1280" s="68" t="s">
        <v>268</v>
      </c>
      <c r="S1280" s="68" t="s">
        <v>268</v>
      </c>
      <c r="T1280" s="68" t="s">
        <v>268</v>
      </c>
      <c r="U1280" s="68">
        <v>17.463283446553621</v>
      </c>
      <c r="X1280" s="69" t="b">
        <v>0</v>
      </c>
      <c r="Y1280" s="48" t="s">
        <v>269</v>
      </c>
    </row>
    <row r="1281" spans="1:25">
      <c r="A1281" s="59" t="s">
        <v>1803</v>
      </c>
      <c r="B1281" s="56" t="s">
        <v>493</v>
      </c>
      <c r="C1281" s="56" t="s">
        <v>241</v>
      </c>
      <c r="D1281" s="54" t="s">
        <v>152</v>
      </c>
      <c r="E1281" s="56">
        <v>0</v>
      </c>
      <c r="F1281" s="56">
        <v>0</v>
      </c>
      <c r="G1281" s="56">
        <v>0</v>
      </c>
      <c r="H1281" s="56">
        <v>0</v>
      </c>
      <c r="I1281" s="56">
        <v>0</v>
      </c>
      <c r="J1281" s="56">
        <v>0</v>
      </c>
      <c r="K1281" s="56">
        <v>0</v>
      </c>
      <c r="L1281" s="48">
        <v>57263</v>
      </c>
      <c r="M1281" s="48">
        <v>28539</v>
      </c>
      <c r="N1281" s="48">
        <v>28724</v>
      </c>
      <c r="O1281" s="68" t="s">
        <v>268</v>
      </c>
      <c r="P1281" s="68" t="s">
        <v>268</v>
      </c>
      <c r="Q1281" s="68" t="s">
        <v>268</v>
      </c>
      <c r="R1281" s="68" t="s">
        <v>268</v>
      </c>
      <c r="S1281" s="68" t="s">
        <v>268</v>
      </c>
      <c r="T1281" s="68" t="s">
        <v>268</v>
      </c>
      <c r="U1281" s="68" t="s">
        <v>268</v>
      </c>
      <c r="X1281" s="69" t="b">
        <v>0</v>
      </c>
      <c r="Y1281" s="48" t="s">
        <v>269</v>
      </c>
    </row>
    <row r="1282" spans="1:25">
      <c r="A1282" s="59" t="s">
        <v>1804</v>
      </c>
      <c r="B1282" s="56" t="s">
        <v>493</v>
      </c>
      <c r="C1282" s="56" t="s">
        <v>241</v>
      </c>
      <c r="D1282" s="54" t="s">
        <v>153</v>
      </c>
      <c r="E1282" s="56">
        <v>12</v>
      </c>
      <c r="F1282" s="56">
        <v>5</v>
      </c>
      <c r="G1282" s="56">
        <v>5</v>
      </c>
      <c r="H1282" s="56">
        <v>5</v>
      </c>
      <c r="I1282" s="56">
        <v>0</v>
      </c>
      <c r="J1282" s="56">
        <v>0</v>
      </c>
      <c r="K1282" s="56">
        <v>27</v>
      </c>
      <c r="L1282" s="48">
        <v>57263</v>
      </c>
      <c r="M1282" s="48">
        <v>28539</v>
      </c>
      <c r="N1282" s="48">
        <v>28724</v>
      </c>
      <c r="O1282" s="68">
        <v>20.955940135864346</v>
      </c>
      <c r="P1282" s="68">
        <v>8.7316417232768107</v>
      </c>
      <c r="Q1282" s="68">
        <v>8.7316417232768107</v>
      </c>
      <c r="R1282" s="68">
        <v>8.7316417232768107</v>
      </c>
      <c r="S1282" s="68" t="s">
        <v>268</v>
      </c>
      <c r="T1282" s="68" t="s">
        <v>268</v>
      </c>
      <c r="U1282" s="68">
        <v>47.150865305694772</v>
      </c>
      <c r="X1282" s="69" t="b">
        <v>0</v>
      </c>
      <c r="Y1282" s="48" t="s">
        <v>269</v>
      </c>
    </row>
    <row r="1283" spans="1:25">
      <c r="A1283" s="59" t="s">
        <v>1805</v>
      </c>
      <c r="B1283" s="56" t="s">
        <v>493</v>
      </c>
      <c r="C1283" s="56" t="s">
        <v>241</v>
      </c>
      <c r="D1283" s="54" t="s">
        <v>97</v>
      </c>
      <c r="E1283" s="56">
        <v>20</v>
      </c>
      <c r="F1283" s="56">
        <v>0</v>
      </c>
      <c r="G1283" s="56">
        <v>18</v>
      </c>
      <c r="H1283" s="56">
        <v>25</v>
      </c>
      <c r="I1283" s="56">
        <v>20</v>
      </c>
      <c r="J1283" s="56">
        <v>12</v>
      </c>
      <c r="K1283" s="56">
        <v>95</v>
      </c>
      <c r="L1283" s="48">
        <v>57263</v>
      </c>
      <c r="M1283" s="48">
        <v>28539</v>
      </c>
      <c r="N1283" s="48">
        <v>28724</v>
      </c>
      <c r="O1283" s="68">
        <v>34.926566893107243</v>
      </c>
      <c r="P1283" s="68" t="s">
        <v>268</v>
      </c>
      <c r="Q1283" s="68">
        <v>31.433910203796518</v>
      </c>
      <c r="R1283" s="68">
        <v>43.658208616384051</v>
      </c>
      <c r="S1283" s="68">
        <v>34.926566893107243</v>
      </c>
      <c r="T1283" s="68">
        <v>20.955940135864346</v>
      </c>
      <c r="U1283" s="68">
        <v>165.90119274225938</v>
      </c>
      <c r="X1283" s="69" t="b">
        <v>0</v>
      </c>
      <c r="Y1283" s="48" t="s">
        <v>269</v>
      </c>
    </row>
    <row r="1284" spans="1:25">
      <c r="A1284" s="59" t="s">
        <v>1806</v>
      </c>
      <c r="B1284" s="56" t="s">
        <v>493</v>
      </c>
      <c r="C1284" s="56" t="s">
        <v>241</v>
      </c>
      <c r="D1284" s="54" t="s">
        <v>285</v>
      </c>
      <c r="E1284" s="56">
        <v>0</v>
      </c>
      <c r="F1284" s="56">
        <v>0</v>
      </c>
      <c r="G1284" s="56">
        <v>5</v>
      </c>
      <c r="H1284" s="56">
        <v>5</v>
      </c>
      <c r="I1284" s="56">
        <v>0</v>
      </c>
      <c r="J1284" s="56">
        <v>0</v>
      </c>
      <c r="K1284" s="56">
        <v>10</v>
      </c>
      <c r="L1284" s="48">
        <v>57263</v>
      </c>
      <c r="M1284" s="48">
        <v>28539</v>
      </c>
      <c r="N1284" s="48">
        <v>28724</v>
      </c>
      <c r="O1284" s="68" t="s">
        <v>268</v>
      </c>
      <c r="P1284" s="68" t="s">
        <v>268</v>
      </c>
      <c r="Q1284" s="68">
        <v>8.7316417232768107</v>
      </c>
      <c r="R1284" s="68">
        <v>8.7316417232768107</v>
      </c>
      <c r="S1284" s="68" t="s">
        <v>268</v>
      </c>
      <c r="T1284" s="68" t="s">
        <v>268</v>
      </c>
      <c r="U1284" s="68">
        <v>17.463283446553621</v>
      </c>
      <c r="X1284" s="69" t="b">
        <v>0</v>
      </c>
      <c r="Y1284" s="48" t="s">
        <v>269</v>
      </c>
    </row>
    <row r="1285" spans="1:25">
      <c r="A1285" s="59" t="s">
        <v>1807</v>
      </c>
      <c r="B1285" s="56" t="s">
        <v>493</v>
      </c>
      <c r="C1285" s="56" t="s">
        <v>241</v>
      </c>
      <c r="D1285" s="54" t="s">
        <v>287</v>
      </c>
      <c r="E1285" s="56">
        <v>5</v>
      </c>
      <c r="F1285" s="56">
        <v>0</v>
      </c>
      <c r="G1285" s="56">
        <v>12</v>
      </c>
      <c r="H1285" s="56">
        <v>17</v>
      </c>
      <c r="I1285" s="56">
        <v>10</v>
      </c>
      <c r="J1285" s="56">
        <v>0</v>
      </c>
      <c r="K1285" s="56">
        <v>44</v>
      </c>
      <c r="L1285" s="48">
        <v>57263</v>
      </c>
      <c r="M1285" s="48">
        <v>28539</v>
      </c>
      <c r="N1285" s="48">
        <v>28724</v>
      </c>
      <c r="O1285" s="68">
        <v>8.7316417232768107</v>
      </c>
      <c r="P1285" s="68" t="s">
        <v>268</v>
      </c>
      <c r="Q1285" s="68">
        <v>20.955940135864346</v>
      </c>
      <c r="R1285" s="68">
        <v>29.687581859141154</v>
      </c>
      <c r="S1285" s="68">
        <v>17.463283446553621</v>
      </c>
      <c r="T1285" s="68" t="s">
        <v>268</v>
      </c>
      <c r="U1285" s="68">
        <v>76.838447164835941</v>
      </c>
      <c r="X1285" s="69" t="b">
        <v>0</v>
      </c>
      <c r="Y1285" s="48" t="s">
        <v>269</v>
      </c>
    </row>
    <row r="1286" spans="1:25">
      <c r="A1286" s="59" t="s">
        <v>1808</v>
      </c>
      <c r="B1286" s="56" t="s">
        <v>493</v>
      </c>
      <c r="C1286" s="56" t="s">
        <v>241</v>
      </c>
      <c r="D1286" s="54" t="s">
        <v>126</v>
      </c>
      <c r="E1286" s="56">
        <v>0</v>
      </c>
      <c r="F1286" s="56">
        <v>0</v>
      </c>
      <c r="G1286" s="56">
        <v>0</v>
      </c>
      <c r="H1286" s="56">
        <v>0</v>
      </c>
      <c r="I1286" s="56">
        <v>0</v>
      </c>
      <c r="J1286" s="56">
        <v>0</v>
      </c>
      <c r="K1286" s="56">
        <v>0</v>
      </c>
      <c r="L1286" s="48">
        <v>57263</v>
      </c>
      <c r="M1286" s="48">
        <v>28539</v>
      </c>
      <c r="N1286" s="48">
        <v>28724</v>
      </c>
      <c r="O1286" s="68" t="s">
        <v>268</v>
      </c>
      <c r="P1286" s="68" t="s">
        <v>268</v>
      </c>
      <c r="Q1286" s="68" t="s">
        <v>268</v>
      </c>
      <c r="R1286" s="68" t="s">
        <v>268</v>
      </c>
      <c r="S1286" s="68" t="s">
        <v>268</v>
      </c>
      <c r="T1286" s="68" t="s">
        <v>268</v>
      </c>
      <c r="U1286" s="68" t="s">
        <v>268</v>
      </c>
      <c r="X1286" s="69" t="b">
        <v>0</v>
      </c>
      <c r="Y1286" s="48" t="s">
        <v>269</v>
      </c>
    </row>
    <row r="1287" spans="1:25">
      <c r="A1287" s="59" t="s">
        <v>1809</v>
      </c>
      <c r="B1287" s="56" t="s">
        <v>493</v>
      </c>
      <c r="C1287" s="56" t="s">
        <v>241</v>
      </c>
      <c r="D1287" s="54" t="s">
        <v>130</v>
      </c>
      <c r="E1287" s="56">
        <v>0</v>
      </c>
      <c r="F1287" s="56">
        <v>7</v>
      </c>
      <c r="G1287" s="56">
        <v>8</v>
      </c>
      <c r="H1287" s="56">
        <v>9</v>
      </c>
      <c r="I1287" s="56">
        <v>9</v>
      </c>
      <c r="J1287" s="56">
        <v>5</v>
      </c>
      <c r="K1287" s="56">
        <v>38</v>
      </c>
      <c r="L1287" s="48">
        <v>57263</v>
      </c>
      <c r="M1287" s="48">
        <v>28539</v>
      </c>
      <c r="N1287" s="48">
        <v>28724</v>
      </c>
      <c r="O1287" s="68" t="s">
        <v>268</v>
      </c>
      <c r="P1287" s="68">
        <v>24.527839097375519</v>
      </c>
      <c r="Q1287" s="68">
        <v>28.031816111286311</v>
      </c>
      <c r="R1287" s="68">
        <v>31.535793125197099</v>
      </c>
      <c r="S1287" s="68">
        <v>31.535793125197099</v>
      </c>
      <c r="T1287" s="68">
        <v>17.519885069553943</v>
      </c>
      <c r="U1287" s="68">
        <v>133.15112652860998</v>
      </c>
      <c r="X1287" s="69" t="b">
        <v>0</v>
      </c>
      <c r="Y1287" s="48" t="s">
        <v>269</v>
      </c>
    </row>
    <row r="1288" spans="1:25">
      <c r="A1288" s="59" t="s">
        <v>1810</v>
      </c>
      <c r="B1288" s="56" t="s">
        <v>493</v>
      </c>
      <c r="C1288" s="56" t="s">
        <v>241</v>
      </c>
      <c r="D1288" s="54" t="s">
        <v>159</v>
      </c>
      <c r="E1288" s="56">
        <v>0</v>
      </c>
      <c r="F1288" s="56">
        <v>0</v>
      </c>
      <c r="G1288" s="56">
        <v>0</v>
      </c>
      <c r="H1288" s="56">
        <v>0</v>
      </c>
      <c r="I1288" s="56">
        <v>0</v>
      </c>
      <c r="J1288" s="56">
        <v>0</v>
      </c>
      <c r="K1288" s="56">
        <v>0</v>
      </c>
      <c r="L1288" s="48">
        <v>57263</v>
      </c>
      <c r="M1288" s="48">
        <v>28539</v>
      </c>
      <c r="N1288" s="48">
        <v>28724</v>
      </c>
      <c r="O1288" s="68" t="s">
        <v>268</v>
      </c>
      <c r="P1288" s="68" t="s">
        <v>268</v>
      </c>
      <c r="Q1288" s="68" t="s">
        <v>268</v>
      </c>
      <c r="R1288" s="68" t="s">
        <v>268</v>
      </c>
      <c r="S1288" s="68" t="s">
        <v>268</v>
      </c>
      <c r="T1288" s="68" t="s">
        <v>268</v>
      </c>
      <c r="U1288" s="68" t="s">
        <v>268</v>
      </c>
      <c r="X1288" s="69" t="b">
        <v>0</v>
      </c>
      <c r="Y1288" s="48" t="s">
        <v>269</v>
      </c>
    </row>
    <row r="1289" spans="1:25">
      <c r="A1289" s="59" t="s">
        <v>1811</v>
      </c>
      <c r="B1289" s="56" t="s">
        <v>493</v>
      </c>
      <c r="C1289" s="56" t="s">
        <v>241</v>
      </c>
      <c r="D1289" s="54" t="s">
        <v>162</v>
      </c>
      <c r="E1289" s="56">
        <v>27</v>
      </c>
      <c r="F1289" s="56">
        <v>28</v>
      </c>
      <c r="G1289" s="56">
        <v>77</v>
      </c>
      <c r="H1289" s="56">
        <v>59</v>
      </c>
      <c r="I1289" s="56">
        <v>12</v>
      </c>
      <c r="J1289" s="56">
        <v>0</v>
      </c>
      <c r="K1289" s="56">
        <v>203</v>
      </c>
      <c r="L1289" s="48">
        <v>57263</v>
      </c>
      <c r="M1289" s="48">
        <v>28539</v>
      </c>
      <c r="N1289" s="48">
        <v>28724</v>
      </c>
      <c r="O1289" s="68">
        <v>93.998050410806286</v>
      </c>
      <c r="P1289" s="68">
        <v>97.479459685280602</v>
      </c>
      <c r="Q1289" s="68">
        <v>268.06851413452165</v>
      </c>
      <c r="R1289" s="68">
        <v>205.40314719398413</v>
      </c>
      <c r="S1289" s="68">
        <v>41.77691129369169</v>
      </c>
      <c r="T1289" s="68" t="s">
        <v>268</v>
      </c>
      <c r="U1289" s="68">
        <v>706.72608271828437</v>
      </c>
      <c r="X1289" s="69" t="b">
        <v>0</v>
      </c>
      <c r="Y1289" s="48" t="s">
        <v>269</v>
      </c>
    </row>
    <row r="1290" spans="1:25">
      <c r="A1290" s="59" t="s">
        <v>1812</v>
      </c>
      <c r="B1290" s="56" t="s">
        <v>493</v>
      </c>
      <c r="C1290" s="56" t="s">
        <v>241</v>
      </c>
      <c r="D1290" s="54" t="s">
        <v>140</v>
      </c>
      <c r="E1290" s="56">
        <v>0</v>
      </c>
      <c r="F1290" s="56">
        <v>0</v>
      </c>
      <c r="G1290" s="56">
        <v>5</v>
      </c>
      <c r="H1290" s="56">
        <v>0</v>
      </c>
      <c r="I1290" s="56">
        <v>0</v>
      </c>
      <c r="J1290" s="56">
        <v>0</v>
      </c>
      <c r="K1290" s="56">
        <v>5</v>
      </c>
      <c r="L1290" s="48">
        <v>57263</v>
      </c>
      <c r="M1290" s="48">
        <v>28539</v>
      </c>
      <c r="N1290" s="48">
        <v>28724</v>
      </c>
      <c r="O1290" s="68" t="s">
        <v>268</v>
      </c>
      <c r="P1290" s="68" t="s">
        <v>268</v>
      </c>
      <c r="Q1290" s="68">
        <v>8.7316417232768107</v>
      </c>
      <c r="R1290" s="68" t="s">
        <v>268</v>
      </c>
      <c r="S1290" s="68" t="s">
        <v>268</v>
      </c>
      <c r="T1290" s="68" t="s">
        <v>268</v>
      </c>
      <c r="U1290" s="68">
        <v>8.7316417232768107</v>
      </c>
      <c r="X1290" s="69" t="b">
        <v>0</v>
      </c>
      <c r="Y1290" s="48" t="s">
        <v>269</v>
      </c>
    </row>
    <row r="1291" spans="1:25">
      <c r="A1291" s="59" t="s">
        <v>1813</v>
      </c>
      <c r="B1291" s="56" t="s">
        <v>493</v>
      </c>
      <c r="C1291" s="56" t="s">
        <v>241</v>
      </c>
      <c r="D1291" s="54" t="s">
        <v>144</v>
      </c>
      <c r="E1291" s="56">
        <v>5</v>
      </c>
      <c r="F1291" s="56">
        <v>9</v>
      </c>
      <c r="G1291" s="56">
        <v>17</v>
      </c>
      <c r="H1291" s="56">
        <v>17</v>
      </c>
      <c r="I1291" s="56">
        <v>12</v>
      </c>
      <c r="J1291" s="56">
        <v>5</v>
      </c>
      <c r="K1291" s="56">
        <v>65</v>
      </c>
      <c r="L1291" s="48">
        <v>57263</v>
      </c>
      <c r="M1291" s="48">
        <v>28539</v>
      </c>
      <c r="N1291" s="48">
        <v>28724</v>
      </c>
      <c r="O1291" s="68">
        <v>17.519885069553943</v>
      </c>
      <c r="P1291" s="68">
        <v>31.535793125197099</v>
      </c>
      <c r="Q1291" s="68">
        <v>59.567609236483406</v>
      </c>
      <c r="R1291" s="68">
        <v>59.567609236483406</v>
      </c>
      <c r="S1291" s="68">
        <v>42.047724166929463</v>
      </c>
      <c r="T1291" s="68">
        <v>17.519885069553943</v>
      </c>
      <c r="U1291" s="68">
        <v>227.75850590420126</v>
      </c>
      <c r="X1291" s="69" t="b">
        <v>0</v>
      </c>
      <c r="Y1291" s="48" t="s">
        <v>269</v>
      </c>
    </row>
    <row r="1292" spans="1:25">
      <c r="A1292" s="59" t="s">
        <v>1814</v>
      </c>
      <c r="B1292" s="56" t="s">
        <v>493</v>
      </c>
      <c r="C1292" s="56" t="s">
        <v>242</v>
      </c>
      <c r="D1292" s="54" t="s">
        <v>198</v>
      </c>
      <c r="E1292" s="56">
        <v>0</v>
      </c>
      <c r="F1292" s="56">
        <v>5</v>
      </c>
      <c r="G1292" s="56">
        <v>7</v>
      </c>
      <c r="H1292" s="56">
        <v>10</v>
      </c>
      <c r="I1292" s="56">
        <v>6</v>
      </c>
      <c r="J1292" s="56">
        <v>0</v>
      </c>
      <c r="K1292" s="56">
        <v>28</v>
      </c>
      <c r="L1292" s="48">
        <v>61803</v>
      </c>
      <c r="M1292" s="48">
        <v>30835</v>
      </c>
      <c r="N1292" s="48">
        <v>30968</v>
      </c>
      <c r="O1292" s="68" t="s">
        <v>268</v>
      </c>
      <c r="P1292" s="68">
        <v>8.0902221575004436</v>
      </c>
      <c r="Q1292" s="68">
        <v>11.326311020500622</v>
      </c>
      <c r="R1292" s="68">
        <v>16.180444315000887</v>
      </c>
      <c r="S1292" s="68">
        <v>9.7082665890005337</v>
      </c>
      <c r="T1292" s="68" t="s">
        <v>268</v>
      </c>
      <c r="U1292" s="68">
        <v>45.305244082002488</v>
      </c>
      <c r="X1292" s="69" t="b">
        <v>0</v>
      </c>
      <c r="Y1292" s="48" t="s">
        <v>269</v>
      </c>
    </row>
    <row r="1293" spans="1:25">
      <c r="A1293" s="59" t="s">
        <v>1815</v>
      </c>
      <c r="B1293" s="56" t="s">
        <v>493</v>
      </c>
      <c r="C1293" s="56" t="s">
        <v>242</v>
      </c>
      <c r="D1293" s="54" t="s">
        <v>52</v>
      </c>
      <c r="E1293" s="56">
        <v>40</v>
      </c>
      <c r="F1293" s="56">
        <v>36</v>
      </c>
      <c r="G1293" s="56">
        <v>84</v>
      </c>
      <c r="H1293" s="56">
        <v>98</v>
      </c>
      <c r="I1293" s="56">
        <v>81</v>
      </c>
      <c r="J1293" s="56">
        <v>36</v>
      </c>
      <c r="K1293" s="56">
        <v>375</v>
      </c>
      <c r="L1293" s="48">
        <v>61803</v>
      </c>
      <c r="M1293" s="48">
        <v>30835</v>
      </c>
      <c r="N1293" s="48">
        <v>30968</v>
      </c>
      <c r="O1293" s="68">
        <v>129.72271769093564</v>
      </c>
      <c r="P1293" s="68">
        <v>116.75044592184206</v>
      </c>
      <c r="Q1293" s="68">
        <v>272.41770715096482</v>
      </c>
      <c r="R1293" s="68">
        <v>317.82065834279229</v>
      </c>
      <c r="S1293" s="68">
        <v>262.68850332414462</v>
      </c>
      <c r="T1293" s="68">
        <v>116.75044592184206</v>
      </c>
      <c r="U1293" s="68">
        <v>1216.1504783525215</v>
      </c>
      <c r="X1293" s="69" t="b">
        <v>0</v>
      </c>
      <c r="Y1293" s="48" t="s">
        <v>269</v>
      </c>
    </row>
    <row r="1294" spans="1:25">
      <c r="A1294" s="59" t="s">
        <v>1816</v>
      </c>
      <c r="B1294" s="56" t="s">
        <v>493</v>
      </c>
      <c r="C1294" s="56" t="s">
        <v>242</v>
      </c>
      <c r="D1294" s="54" t="s">
        <v>58</v>
      </c>
      <c r="E1294" s="56">
        <v>0</v>
      </c>
      <c r="F1294" s="56">
        <v>0</v>
      </c>
      <c r="G1294" s="56">
        <v>0</v>
      </c>
      <c r="H1294" s="56">
        <v>10</v>
      </c>
      <c r="I1294" s="56">
        <v>5</v>
      </c>
      <c r="J1294" s="56">
        <v>0</v>
      </c>
      <c r="K1294" s="56">
        <v>15</v>
      </c>
      <c r="L1294" s="48">
        <v>61803</v>
      </c>
      <c r="M1294" s="48">
        <v>30835</v>
      </c>
      <c r="N1294" s="48">
        <v>30968</v>
      </c>
      <c r="O1294" s="68" t="s">
        <v>268</v>
      </c>
      <c r="P1294" s="68" t="s">
        <v>268</v>
      </c>
      <c r="Q1294" s="68" t="s">
        <v>268</v>
      </c>
      <c r="R1294" s="68">
        <v>16.180444315000887</v>
      </c>
      <c r="S1294" s="68">
        <v>8.0902221575004436</v>
      </c>
      <c r="T1294" s="68" t="s">
        <v>268</v>
      </c>
      <c r="U1294" s="68">
        <v>24.270666472501336</v>
      </c>
      <c r="X1294" s="69" t="b">
        <v>0</v>
      </c>
      <c r="Y1294" s="48" t="s">
        <v>269</v>
      </c>
    </row>
    <row r="1295" spans="1:25">
      <c r="A1295" s="59" t="s">
        <v>1817</v>
      </c>
      <c r="B1295" s="56" t="s">
        <v>493</v>
      </c>
      <c r="C1295" s="56" t="s">
        <v>242</v>
      </c>
      <c r="D1295" s="54" t="s">
        <v>67</v>
      </c>
      <c r="E1295" s="56">
        <v>5</v>
      </c>
      <c r="F1295" s="56">
        <v>0</v>
      </c>
      <c r="G1295" s="56">
        <v>5</v>
      </c>
      <c r="H1295" s="56">
        <v>5</v>
      </c>
      <c r="I1295" s="56">
        <v>5</v>
      </c>
      <c r="J1295" s="56">
        <v>0</v>
      </c>
      <c r="K1295" s="56">
        <v>20</v>
      </c>
      <c r="L1295" s="48">
        <v>61803</v>
      </c>
      <c r="M1295" s="48">
        <v>30835</v>
      </c>
      <c r="N1295" s="48">
        <v>30968</v>
      </c>
      <c r="O1295" s="68">
        <v>16.215339711366955</v>
      </c>
      <c r="P1295" s="68" t="s">
        <v>268</v>
      </c>
      <c r="Q1295" s="68">
        <v>16.215339711366955</v>
      </c>
      <c r="R1295" s="68">
        <v>16.215339711366955</v>
      </c>
      <c r="S1295" s="68">
        <v>16.215339711366955</v>
      </c>
      <c r="T1295" s="68" t="s">
        <v>268</v>
      </c>
      <c r="U1295" s="68">
        <v>64.861358845467819</v>
      </c>
      <c r="X1295" s="69" t="b">
        <v>0</v>
      </c>
      <c r="Y1295" s="48" t="s">
        <v>269</v>
      </c>
    </row>
    <row r="1296" spans="1:25">
      <c r="A1296" s="59" t="s">
        <v>1818</v>
      </c>
      <c r="B1296" s="56" t="s">
        <v>493</v>
      </c>
      <c r="C1296" s="56" t="s">
        <v>242</v>
      </c>
      <c r="D1296" s="54" t="s">
        <v>62</v>
      </c>
      <c r="E1296" s="56">
        <v>31</v>
      </c>
      <c r="F1296" s="56">
        <v>29</v>
      </c>
      <c r="G1296" s="56">
        <v>63</v>
      </c>
      <c r="H1296" s="56">
        <v>61</v>
      </c>
      <c r="I1296" s="56">
        <v>35</v>
      </c>
      <c r="J1296" s="56">
        <v>12</v>
      </c>
      <c r="K1296" s="56">
        <v>231</v>
      </c>
      <c r="L1296" s="48">
        <v>61803</v>
      </c>
      <c r="M1296" s="48">
        <v>30835</v>
      </c>
      <c r="N1296" s="48">
        <v>30968</v>
      </c>
      <c r="O1296" s="68">
        <v>50.159377376502761</v>
      </c>
      <c r="P1296" s="68">
        <v>46.923288513502584</v>
      </c>
      <c r="Q1296" s="68">
        <v>101.93679918450562</v>
      </c>
      <c r="R1296" s="68">
        <v>98.70071032150544</v>
      </c>
      <c r="S1296" s="68">
        <v>56.631555102503114</v>
      </c>
      <c r="T1296" s="68">
        <v>19.416533178001067</v>
      </c>
      <c r="U1296" s="68">
        <v>373.76826367652058</v>
      </c>
      <c r="X1296" s="69" t="b">
        <v>0</v>
      </c>
      <c r="Y1296" s="48" t="s">
        <v>269</v>
      </c>
    </row>
    <row r="1297" spans="1:25">
      <c r="A1297" s="59" t="s">
        <v>1819</v>
      </c>
      <c r="B1297" s="56" t="s">
        <v>493</v>
      </c>
      <c r="C1297" s="56" t="s">
        <v>242</v>
      </c>
      <c r="D1297" s="54" t="s">
        <v>272</v>
      </c>
      <c r="E1297" s="56">
        <v>5</v>
      </c>
      <c r="F1297" s="56">
        <v>10</v>
      </c>
      <c r="G1297" s="56">
        <v>15</v>
      </c>
      <c r="H1297" s="56">
        <v>16</v>
      </c>
      <c r="I1297" s="56">
        <v>14</v>
      </c>
      <c r="J1297" s="56">
        <v>5</v>
      </c>
      <c r="K1297" s="56">
        <v>65</v>
      </c>
      <c r="L1297" s="48">
        <v>61803</v>
      </c>
      <c r="M1297" s="48">
        <v>30835</v>
      </c>
      <c r="N1297" s="48">
        <v>30968</v>
      </c>
      <c r="O1297" s="68">
        <v>8.0902221575004436</v>
      </c>
      <c r="P1297" s="68">
        <v>16.180444315000887</v>
      </c>
      <c r="Q1297" s="68">
        <v>24.270666472501336</v>
      </c>
      <c r="R1297" s="68">
        <v>25.888710904001424</v>
      </c>
      <c r="S1297" s="68">
        <v>22.652622041001244</v>
      </c>
      <c r="T1297" s="68">
        <v>8.0902221575004436</v>
      </c>
      <c r="U1297" s="68">
        <v>105.17288804750579</v>
      </c>
      <c r="X1297" s="69" t="b">
        <v>0</v>
      </c>
      <c r="Y1297" s="48" t="s">
        <v>269</v>
      </c>
    </row>
    <row r="1298" spans="1:25">
      <c r="A1298" s="59" t="s">
        <v>1820</v>
      </c>
      <c r="B1298" s="56" t="s">
        <v>493</v>
      </c>
      <c r="C1298" s="56" t="s">
        <v>242</v>
      </c>
      <c r="D1298" s="54" t="s">
        <v>277</v>
      </c>
      <c r="E1298" s="56">
        <v>5</v>
      </c>
      <c r="F1298" s="56">
        <v>5</v>
      </c>
      <c r="G1298" s="56">
        <v>5</v>
      </c>
      <c r="H1298" s="56">
        <v>0</v>
      </c>
      <c r="I1298" s="56">
        <v>5</v>
      </c>
      <c r="J1298" s="56">
        <v>0</v>
      </c>
      <c r="K1298" s="56">
        <v>20</v>
      </c>
      <c r="L1298" s="48">
        <v>61803</v>
      </c>
      <c r="M1298" s="48">
        <v>30835</v>
      </c>
      <c r="N1298" s="48">
        <v>30968</v>
      </c>
      <c r="O1298" s="68">
        <v>8.0902221575004436</v>
      </c>
      <c r="P1298" s="68">
        <v>8.0902221575004436</v>
      </c>
      <c r="Q1298" s="68">
        <v>8.0902221575004436</v>
      </c>
      <c r="R1298" s="68" t="s">
        <v>268</v>
      </c>
      <c r="S1298" s="68">
        <v>8.0902221575004436</v>
      </c>
      <c r="T1298" s="68" t="s">
        <v>268</v>
      </c>
      <c r="U1298" s="68">
        <v>32.360888630001774</v>
      </c>
      <c r="X1298" s="69" t="b">
        <v>0</v>
      </c>
      <c r="Y1298" s="48" t="s">
        <v>269</v>
      </c>
    </row>
    <row r="1299" spans="1:25">
      <c r="A1299" s="59" t="s">
        <v>1821</v>
      </c>
      <c r="B1299" s="56" t="s">
        <v>493</v>
      </c>
      <c r="C1299" s="56" t="s">
        <v>242</v>
      </c>
      <c r="D1299" s="54" t="s">
        <v>199</v>
      </c>
      <c r="E1299" s="56">
        <v>10</v>
      </c>
      <c r="F1299" s="56">
        <v>0</v>
      </c>
      <c r="G1299" s="56">
        <v>15</v>
      </c>
      <c r="H1299" s="56">
        <v>13</v>
      </c>
      <c r="I1299" s="56">
        <v>6</v>
      </c>
      <c r="J1299" s="56">
        <v>0</v>
      </c>
      <c r="K1299" s="56">
        <v>44</v>
      </c>
      <c r="L1299" s="48">
        <v>61803</v>
      </c>
      <c r="M1299" s="48">
        <v>30835</v>
      </c>
      <c r="N1299" s="48">
        <v>30968</v>
      </c>
      <c r="O1299" s="68">
        <v>16.180444315000887</v>
      </c>
      <c r="P1299" s="68" t="s">
        <v>268</v>
      </c>
      <c r="Q1299" s="68">
        <v>24.270666472501336</v>
      </c>
      <c r="R1299" s="68">
        <v>21.034577609501156</v>
      </c>
      <c r="S1299" s="68">
        <v>9.7082665890005337</v>
      </c>
      <c r="T1299" s="68" t="s">
        <v>268</v>
      </c>
      <c r="U1299" s="68">
        <v>71.193954986003916</v>
      </c>
      <c r="X1299" s="69" t="b">
        <v>0</v>
      </c>
      <c r="Y1299" s="48" t="s">
        <v>269</v>
      </c>
    </row>
    <row r="1300" spans="1:25">
      <c r="A1300" s="59" t="s">
        <v>1822</v>
      </c>
      <c r="B1300" s="56" t="s">
        <v>493</v>
      </c>
      <c r="C1300" s="56" t="s">
        <v>242</v>
      </c>
      <c r="D1300" s="54" t="s">
        <v>149</v>
      </c>
      <c r="E1300" s="56">
        <v>0</v>
      </c>
      <c r="F1300" s="56">
        <v>0</v>
      </c>
      <c r="G1300" s="56">
        <v>5</v>
      </c>
      <c r="H1300" s="56">
        <v>0</v>
      </c>
      <c r="I1300" s="56">
        <v>5</v>
      </c>
      <c r="J1300" s="56">
        <v>0</v>
      </c>
      <c r="K1300" s="56">
        <v>10</v>
      </c>
      <c r="L1300" s="48">
        <v>61803</v>
      </c>
      <c r="M1300" s="48">
        <v>30835</v>
      </c>
      <c r="N1300" s="48">
        <v>30968</v>
      </c>
      <c r="O1300" s="68" t="s">
        <v>268</v>
      </c>
      <c r="P1300" s="68" t="s">
        <v>268</v>
      </c>
      <c r="Q1300" s="68">
        <v>8.0902221575004436</v>
      </c>
      <c r="R1300" s="68" t="s">
        <v>268</v>
      </c>
      <c r="S1300" s="68">
        <v>8.0902221575004436</v>
      </c>
      <c r="T1300" s="68" t="s">
        <v>268</v>
      </c>
      <c r="U1300" s="68">
        <v>16.180444315000887</v>
      </c>
      <c r="X1300" s="69" t="b">
        <v>0</v>
      </c>
      <c r="Y1300" s="48" t="s">
        <v>269</v>
      </c>
    </row>
    <row r="1301" spans="1:25">
      <c r="A1301" s="59" t="s">
        <v>1823</v>
      </c>
      <c r="B1301" s="56" t="s">
        <v>493</v>
      </c>
      <c r="C1301" s="56" t="s">
        <v>242</v>
      </c>
      <c r="D1301" s="54" t="s">
        <v>93</v>
      </c>
      <c r="E1301" s="56">
        <v>0</v>
      </c>
      <c r="F1301" s="56">
        <v>0</v>
      </c>
      <c r="G1301" s="56">
        <v>5</v>
      </c>
      <c r="H1301" s="56">
        <v>0</v>
      </c>
      <c r="I1301" s="56">
        <v>0</v>
      </c>
      <c r="J1301" s="56">
        <v>0</v>
      </c>
      <c r="K1301" s="56">
        <v>5</v>
      </c>
      <c r="L1301" s="48">
        <v>61803</v>
      </c>
      <c r="M1301" s="48">
        <v>30835</v>
      </c>
      <c r="N1301" s="48">
        <v>30968</v>
      </c>
      <c r="O1301" s="68" t="s">
        <v>268</v>
      </c>
      <c r="P1301" s="68" t="s">
        <v>268</v>
      </c>
      <c r="Q1301" s="68">
        <v>8.0902221575004436</v>
      </c>
      <c r="R1301" s="68" t="s">
        <v>268</v>
      </c>
      <c r="S1301" s="68" t="s">
        <v>268</v>
      </c>
      <c r="T1301" s="68" t="s">
        <v>268</v>
      </c>
      <c r="U1301" s="68">
        <v>8.0902221575004436</v>
      </c>
      <c r="X1301" s="69" t="b">
        <v>0</v>
      </c>
      <c r="Y1301" s="48" t="s">
        <v>269</v>
      </c>
    </row>
    <row r="1302" spans="1:25">
      <c r="A1302" s="59" t="s">
        <v>1824</v>
      </c>
      <c r="B1302" s="56" t="s">
        <v>493</v>
      </c>
      <c r="C1302" s="56" t="s">
        <v>242</v>
      </c>
      <c r="D1302" s="54" t="s">
        <v>152</v>
      </c>
      <c r="E1302" s="56">
        <v>0</v>
      </c>
      <c r="F1302" s="56">
        <v>0</v>
      </c>
      <c r="G1302" s="56">
        <v>0</v>
      </c>
      <c r="H1302" s="56">
        <v>0</v>
      </c>
      <c r="I1302" s="56">
        <v>0</v>
      </c>
      <c r="J1302" s="56">
        <v>0</v>
      </c>
      <c r="K1302" s="56">
        <v>0</v>
      </c>
      <c r="L1302" s="48">
        <v>61803</v>
      </c>
      <c r="M1302" s="48">
        <v>30835</v>
      </c>
      <c r="N1302" s="48">
        <v>30968</v>
      </c>
      <c r="O1302" s="68" t="s">
        <v>268</v>
      </c>
      <c r="P1302" s="68" t="s">
        <v>268</v>
      </c>
      <c r="Q1302" s="68" t="s">
        <v>268</v>
      </c>
      <c r="R1302" s="68" t="s">
        <v>268</v>
      </c>
      <c r="S1302" s="68" t="s">
        <v>268</v>
      </c>
      <c r="T1302" s="68" t="s">
        <v>268</v>
      </c>
      <c r="U1302" s="68" t="s">
        <v>268</v>
      </c>
      <c r="X1302" s="69" t="b">
        <v>0</v>
      </c>
      <c r="Y1302" s="48" t="s">
        <v>269</v>
      </c>
    </row>
    <row r="1303" spans="1:25">
      <c r="A1303" s="59" t="s">
        <v>1825</v>
      </c>
      <c r="B1303" s="56" t="s">
        <v>493</v>
      </c>
      <c r="C1303" s="56" t="s">
        <v>242</v>
      </c>
      <c r="D1303" s="54" t="s">
        <v>153</v>
      </c>
      <c r="E1303" s="56">
        <v>17</v>
      </c>
      <c r="F1303" s="56">
        <v>5</v>
      </c>
      <c r="G1303" s="56">
        <v>10</v>
      </c>
      <c r="H1303" s="56">
        <v>10</v>
      </c>
      <c r="I1303" s="56">
        <v>0</v>
      </c>
      <c r="J1303" s="56">
        <v>0</v>
      </c>
      <c r="K1303" s="56">
        <v>42</v>
      </c>
      <c r="L1303" s="48">
        <v>61803</v>
      </c>
      <c r="M1303" s="48">
        <v>30835</v>
      </c>
      <c r="N1303" s="48">
        <v>30968</v>
      </c>
      <c r="O1303" s="68">
        <v>27.506755335501513</v>
      </c>
      <c r="P1303" s="68">
        <v>8.0902221575004436</v>
      </c>
      <c r="Q1303" s="68">
        <v>16.180444315000887</v>
      </c>
      <c r="R1303" s="68">
        <v>16.180444315000887</v>
      </c>
      <c r="S1303" s="68" t="s">
        <v>268</v>
      </c>
      <c r="T1303" s="68" t="s">
        <v>268</v>
      </c>
      <c r="U1303" s="68">
        <v>67.95786612300374</v>
      </c>
      <c r="X1303" s="69" t="b">
        <v>0</v>
      </c>
      <c r="Y1303" s="48" t="s">
        <v>269</v>
      </c>
    </row>
    <row r="1304" spans="1:25">
      <c r="A1304" s="59" t="s">
        <v>1826</v>
      </c>
      <c r="B1304" s="56" t="s">
        <v>493</v>
      </c>
      <c r="C1304" s="56" t="s">
        <v>242</v>
      </c>
      <c r="D1304" s="54" t="s">
        <v>97</v>
      </c>
      <c r="E1304" s="56">
        <v>11</v>
      </c>
      <c r="F1304" s="56">
        <v>5</v>
      </c>
      <c r="G1304" s="56">
        <v>23</v>
      </c>
      <c r="H1304" s="56">
        <v>21</v>
      </c>
      <c r="I1304" s="56">
        <v>14</v>
      </c>
      <c r="J1304" s="56">
        <v>10</v>
      </c>
      <c r="K1304" s="56">
        <v>84</v>
      </c>
      <c r="L1304" s="48">
        <v>61803</v>
      </c>
      <c r="M1304" s="48">
        <v>30835</v>
      </c>
      <c r="N1304" s="48">
        <v>30968</v>
      </c>
      <c r="O1304" s="68">
        <v>17.798488746500979</v>
      </c>
      <c r="P1304" s="68">
        <v>8.0902221575004436</v>
      </c>
      <c r="Q1304" s="68">
        <v>37.215021924502047</v>
      </c>
      <c r="R1304" s="68">
        <v>33.97893306150187</v>
      </c>
      <c r="S1304" s="68">
        <v>22.652622041001244</v>
      </c>
      <c r="T1304" s="68">
        <v>16.180444315000887</v>
      </c>
      <c r="U1304" s="68">
        <v>135.91573224600748</v>
      </c>
      <c r="X1304" s="69" t="b">
        <v>0</v>
      </c>
      <c r="Y1304" s="48" t="s">
        <v>269</v>
      </c>
    </row>
    <row r="1305" spans="1:25">
      <c r="A1305" s="59" t="s">
        <v>1827</v>
      </c>
      <c r="B1305" s="56" t="s">
        <v>493</v>
      </c>
      <c r="C1305" s="56" t="s">
        <v>242</v>
      </c>
      <c r="D1305" s="54" t="s">
        <v>285</v>
      </c>
      <c r="E1305" s="56">
        <v>0</v>
      </c>
      <c r="F1305" s="56">
        <v>5</v>
      </c>
      <c r="G1305" s="56">
        <v>10</v>
      </c>
      <c r="H1305" s="56">
        <v>0</v>
      </c>
      <c r="I1305" s="56">
        <v>0</v>
      </c>
      <c r="J1305" s="56">
        <v>0</v>
      </c>
      <c r="K1305" s="56">
        <v>15</v>
      </c>
      <c r="L1305" s="48">
        <v>61803</v>
      </c>
      <c r="M1305" s="48">
        <v>30835</v>
      </c>
      <c r="N1305" s="48">
        <v>30968</v>
      </c>
      <c r="O1305" s="68" t="s">
        <v>268</v>
      </c>
      <c r="P1305" s="68">
        <v>8.0902221575004436</v>
      </c>
      <c r="Q1305" s="68">
        <v>16.180444315000887</v>
      </c>
      <c r="R1305" s="68" t="s">
        <v>268</v>
      </c>
      <c r="S1305" s="68" t="s">
        <v>268</v>
      </c>
      <c r="T1305" s="68" t="s">
        <v>268</v>
      </c>
      <c r="U1305" s="68">
        <v>24.270666472501336</v>
      </c>
      <c r="X1305" s="69" t="b">
        <v>0</v>
      </c>
      <c r="Y1305" s="48" t="s">
        <v>269</v>
      </c>
    </row>
    <row r="1306" spans="1:25">
      <c r="A1306" s="59" t="s">
        <v>1828</v>
      </c>
      <c r="B1306" s="56" t="s">
        <v>493</v>
      </c>
      <c r="C1306" s="56" t="s">
        <v>242</v>
      </c>
      <c r="D1306" s="54" t="s">
        <v>287</v>
      </c>
      <c r="E1306" s="56">
        <v>5</v>
      </c>
      <c r="F1306" s="56">
        <v>5</v>
      </c>
      <c r="G1306" s="56">
        <v>14</v>
      </c>
      <c r="H1306" s="56">
        <v>16</v>
      </c>
      <c r="I1306" s="56">
        <v>11</v>
      </c>
      <c r="J1306" s="56">
        <v>10</v>
      </c>
      <c r="K1306" s="56">
        <v>61</v>
      </c>
      <c r="L1306" s="48">
        <v>61803</v>
      </c>
      <c r="M1306" s="48">
        <v>30835</v>
      </c>
      <c r="N1306" s="48">
        <v>30968</v>
      </c>
      <c r="O1306" s="68">
        <v>8.0902221575004436</v>
      </c>
      <c r="P1306" s="68">
        <v>8.0902221575004436</v>
      </c>
      <c r="Q1306" s="68">
        <v>22.652622041001244</v>
      </c>
      <c r="R1306" s="68">
        <v>25.888710904001424</v>
      </c>
      <c r="S1306" s="68">
        <v>17.798488746500979</v>
      </c>
      <c r="T1306" s="68">
        <v>16.180444315000887</v>
      </c>
      <c r="U1306" s="68">
        <v>98.70071032150544</v>
      </c>
      <c r="X1306" s="69" t="b">
        <v>0</v>
      </c>
      <c r="Y1306" s="48" t="s">
        <v>269</v>
      </c>
    </row>
    <row r="1307" spans="1:25">
      <c r="A1307" s="59" t="s">
        <v>1829</v>
      </c>
      <c r="B1307" s="56" t="s">
        <v>493</v>
      </c>
      <c r="C1307" s="56" t="s">
        <v>242</v>
      </c>
      <c r="D1307" s="54" t="s">
        <v>126</v>
      </c>
      <c r="E1307" s="56">
        <v>5</v>
      </c>
      <c r="F1307" s="56">
        <v>0</v>
      </c>
      <c r="G1307" s="56">
        <v>5</v>
      </c>
      <c r="H1307" s="56">
        <v>0</v>
      </c>
      <c r="I1307" s="56">
        <v>0</v>
      </c>
      <c r="J1307" s="56">
        <v>0</v>
      </c>
      <c r="K1307" s="56">
        <v>10</v>
      </c>
      <c r="L1307" s="48">
        <v>61803</v>
      </c>
      <c r="M1307" s="48">
        <v>30835</v>
      </c>
      <c r="N1307" s="48">
        <v>30968</v>
      </c>
      <c r="O1307" s="68">
        <v>8.0902221575004436</v>
      </c>
      <c r="P1307" s="68" t="s">
        <v>268</v>
      </c>
      <c r="Q1307" s="68">
        <v>8.0902221575004436</v>
      </c>
      <c r="R1307" s="68" t="s">
        <v>268</v>
      </c>
      <c r="S1307" s="68" t="s">
        <v>268</v>
      </c>
      <c r="T1307" s="68" t="s">
        <v>268</v>
      </c>
      <c r="U1307" s="68">
        <v>16.180444315000887</v>
      </c>
      <c r="X1307" s="69" t="b">
        <v>0</v>
      </c>
      <c r="Y1307" s="48" t="s">
        <v>269</v>
      </c>
    </row>
    <row r="1308" spans="1:25">
      <c r="A1308" s="59" t="s">
        <v>1830</v>
      </c>
      <c r="B1308" s="56" t="s">
        <v>493</v>
      </c>
      <c r="C1308" s="56" t="s">
        <v>242</v>
      </c>
      <c r="D1308" s="54" t="s">
        <v>130</v>
      </c>
      <c r="E1308" s="56">
        <v>0</v>
      </c>
      <c r="F1308" s="56">
        <v>5</v>
      </c>
      <c r="G1308" s="56">
        <v>6</v>
      </c>
      <c r="H1308" s="56">
        <v>10</v>
      </c>
      <c r="I1308" s="56">
        <v>13</v>
      </c>
      <c r="J1308" s="56">
        <v>0</v>
      </c>
      <c r="K1308" s="56">
        <v>34</v>
      </c>
      <c r="L1308" s="48">
        <v>61803</v>
      </c>
      <c r="M1308" s="48">
        <v>30835</v>
      </c>
      <c r="N1308" s="48">
        <v>30968</v>
      </c>
      <c r="O1308" s="68" t="s">
        <v>268</v>
      </c>
      <c r="P1308" s="68">
        <v>16.215339711366955</v>
      </c>
      <c r="Q1308" s="68">
        <v>19.458407653640343</v>
      </c>
      <c r="R1308" s="68">
        <v>32.43067942273391</v>
      </c>
      <c r="S1308" s="68">
        <v>42.159883249554078</v>
      </c>
      <c r="T1308" s="68" t="s">
        <v>268</v>
      </c>
      <c r="U1308" s="68">
        <v>110.26431003729527</v>
      </c>
      <c r="X1308" s="69" t="b">
        <v>0</v>
      </c>
      <c r="Y1308" s="48" t="s">
        <v>269</v>
      </c>
    </row>
    <row r="1309" spans="1:25">
      <c r="A1309" s="59" t="s">
        <v>1831</v>
      </c>
      <c r="B1309" s="56" t="s">
        <v>493</v>
      </c>
      <c r="C1309" s="56" t="s">
        <v>242</v>
      </c>
      <c r="D1309" s="54" t="s">
        <v>159</v>
      </c>
      <c r="E1309" s="56">
        <v>0</v>
      </c>
      <c r="F1309" s="56">
        <v>0</v>
      </c>
      <c r="G1309" s="56">
        <v>0</v>
      </c>
      <c r="H1309" s="56">
        <v>0</v>
      </c>
      <c r="I1309" s="56">
        <v>0</v>
      </c>
      <c r="J1309" s="56">
        <v>0</v>
      </c>
      <c r="K1309" s="56">
        <v>0</v>
      </c>
      <c r="L1309" s="48">
        <v>61803</v>
      </c>
      <c r="M1309" s="48">
        <v>30835</v>
      </c>
      <c r="N1309" s="48">
        <v>30968</v>
      </c>
      <c r="O1309" s="68" t="s">
        <v>268</v>
      </c>
      <c r="P1309" s="68" t="s">
        <v>268</v>
      </c>
      <c r="Q1309" s="68" t="s">
        <v>268</v>
      </c>
      <c r="R1309" s="68" t="s">
        <v>268</v>
      </c>
      <c r="S1309" s="68" t="s">
        <v>268</v>
      </c>
      <c r="T1309" s="68" t="s">
        <v>268</v>
      </c>
      <c r="U1309" s="68" t="s">
        <v>268</v>
      </c>
      <c r="X1309" s="69" t="b">
        <v>0</v>
      </c>
      <c r="Y1309" s="48" t="s">
        <v>269</v>
      </c>
    </row>
    <row r="1310" spans="1:25">
      <c r="A1310" s="59" t="s">
        <v>1832</v>
      </c>
      <c r="B1310" s="56" t="s">
        <v>493</v>
      </c>
      <c r="C1310" s="56" t="s">
        <v>242</v>
      </c>
      <c r="D1310" s="54" t="s">
        <v>162</v>
      </c>
      <c r="E1310" s="56">
        <v>30</v>
      </c>
      <c r="F1310" s="56">
        <v>27</v>
      </c>
      <c r="G1310" s="56">
        <v>79</v>
      </c>
      <c r="H1310" s="56">
        <v>89</v>
      </c>
      <c r="I1310" s="56">
        <v>13</v>
      </c>
      <c r="J1310" s="56">
        <v>5</v>
      </c>
      <c r="K1310" s="56">
        <v>243</v>
      </c>
      <c r="L1310" s="48">
        <v>61803</v>
      </c>
      <c r="M1310" s="48">
        <v>30835</v>
      </c>
      <c r="N1310" s="48">
        <v>30968</v>
      </c>
      <c r="O1310" s="68">
        <v>96.874192715060715</v>
      </c>
      <c r="P1310" s="68">
        <v>87.186773443554642</v>
      </c>
      <c r="Q1310" s="68">
        <v>255.10204081632651</v>
      </c>
      <c r="R1310" s="68">
        <v>287.39343838801341</v>
      </c>
      <c r="S1310" s="68">
        <v>41.978816843192973</v>
      </c>
      <c r="T1310" s="68">
        <v>16.14569878584345</v>
      </c>
      <c r="U1310" s="68">
        <v>784.68096099199181</v>
      </c>
      <c r="X1310" s="69" t="b">
        <v>0</v>
      </c>
      <c r="Y1310" s="48" t="s">
        <v>269</v>
      </c>
    </row>
    <row r="1311" spans="1:25">
      <c r="A1311" s="59" t="s">
        <v>1833</v>
      </c>
      <c r="B1311" s="56" t="s">
        <v>493</v>
      </c>
      <c r="C1311" s="56" t="s">
        <v>242</v>
      </c>
      <c r="D1311" s="54" t="s">
        <v>140</v>
      </c>
      <c r="E1311" s="56">
        <v>5</v>
      </c>
      <c r="F1311" s="56">
        <v>5</v>
      </c>
      <c r="G1311" s="56">
        <v>11</v>
      </c>
      <c r="H1311" s="56">
        <v>5</v>
      </c>
      <c r="I1311" s="56">
        <v>0</v>
      </c>
      <c r="J1311" s="56">
        <v>0</v>
      </c>
      <c r="K1311" s="56">
        <v>26</v>
      </c>
      <c r="L1311" s="48">
        <v>61803</v>
      </c>
      <c r="M1311" s="48">
        <v>30835</v>
      </c>
      <c r="N1311" s="48">
        <v>30968</v>
      </c>
      <c r="O1311" s="68">
        <v>8.0902221575004436</v>
      </c>
      <c r="P1311" s="68">
        <v>8.0902221575004436</v>
      </c>
      <c r="Q1311" s="68">
        <v>17.798488746500979</v>
      </c>
      <c r="R1311" s="68">
        <v>8.0902221575004436</v>
      </c>
      <c r="S1311" s="68" t="s">
        <v>268</v>
      </c>
      <c r="T1311" s="68" t="s">
        <v>268</v>
      </c>
      <c r="U1311" s="68">
        <v>42.069155219002312</v>
      </c>
      <c r="X1311" s="69" t="b">
        <v>0</v>
      </c>
      <c r="Y1311" s="48" t="s">
        <v>269</v>
      </c>
    </row>
    <row r="1312" spans="1:25">
      <c r="A1312" s="59" t="s">
        <v>1834</v>
      </c>
      <c r="B1312" s="56" t="s">
        <v>493</v>
      </c>
      <c r="C1312" s="56" t="s">
        <v>242</v>
      </c>
      <c r="D1312" s="54" t="s">
        <v>144</v>
      </c>
      <c r="E1312" s="56">
        <v>6</v>
      </c>
      <c r="F1312" s="56">
        <v>5</v>
      </c>
      <c r="G1312" s="56">
        <v>20</v>
      </c>
      <c r="H1312" s="56">
        <v>17</v>
      </c>
      <c r="I1312" s="56">
        <v>11</v>
      </c>
      <c r="J1312" s="56">
        <v>5</v>
      </c>
      <c r="K1312" s="56">
        <v>64</v>
      </c>
      <c r="L1312" s="48">
        <v>61803</v>
      </c>
      <c r="M1312" s="48">
        <v>30835</v>
      </c>
      <c r="N1312" s="48">
        <v>30968</v>
      </c>
      <c r="O1312" s="68">
        <v>19.458407653640343</v>
      </c>
      <c r="P1312" s="68">
        <v>16.215339711366955</v>
      </c>
      <c r="Q1312" s="68">
        <v>64.861358845467819</v>
      </c>
      <c r="R1312" s="68">
        <v>55.132155018647637</v>
      </c>
      <c r="S1312" s="68">
        <v>35.673747365007294</v>
      </c>
      <c r="T1312" s="68">
        <v>16.215339711366955</v>
      </c>
      <c r="U1312" s="68">
        <v>207.55634830549701</v>
      </c>
      <c r="X1312" s="69" t="b">
        <v>0</v>
      </c>
      <c r="Y1312" s="48" t="s">
        <v>269</v>
      </c>
    </row>
    <row r="1313" spans="1:25">
      <c r="A1313" s="59" t="s">
        <v>1835</v>
      </c>
      <c r="B1313" s="56" t="s">
        <v>493</v>
      </c>
      <c r="C1313" s="56" t="s">
        <v>243</v>
      </c>
      <c r="D1313" s="54" t="s">
        <v>198</v>
      </c>
      <c r="E1313" s="56">
        <v>0</v>
      </c>
      <c r="F1313" s="56">
        <v>5</v>
      </c>
      <c r="G1313" s="56">
        <v>11</v>
      </c>
      <c r="H1313" s="56">
        <v>11</v>
      </c>
      <c r="I1313" s="56">
        <v>0</v>
      </c>
      <c r="J1313" s="56">
        <v>5</v>
      </c>
      <c r="K1313" s="56">
        <v>32</v>
      </c>
      <c r="L1313" s="48">
        <v>32152</v>
      </c>
      <c r="M1313" s="48">
        <v>16493</v>
      </c>
      <c r="N1313" s="48">
        <v>15659</v>
      </c>
      <c r="O1313" s="68" t="s">
        <v>268</v>
      </c>
      <c r="P1313" s="68">
        <v>15.551132122418514</v>
      </c>
      <c r="Q1313" s="68">
        <v>34.212490669320722</v>
      </c>
      <c r="R1313" s="68">
        <v>34.212490669320722</v>
      </c>
      <c r="S1313" s="68" t="s">
        <v>268</v>
      </c>
      <c r="T1313" s="68">
        <v>15.551132122418514</v>
      </c>
      <c r="U1313" s="68">
        <v>99.527245583478475</v>
      </c>
      <c r="X1313" s="69" t="b">
        <v>0</v>
      </c>
      <c r="Y1313" s="48" t="s">
        <v>269</v>
      </c>
    </row>
    <row r="1314" spans="1:25">
      <c r="A1314" s="59" t="s">
        <v>1836</v>
      </c>
      <c r="B1314" s="56" t="s">
        <v>493</v>
      </c>
      <c r="C1314" s="56" t="s">
        <v>243</v>
      </c>
      <c r="D1314" s="54" t="s">
        <v>52</v>
      </c>
      <c r="E1314" s="56">
        <v>18</v>
      </c>
      <c r="F1314" s="56">
        <v>33</v>
      </c>
      <c r="G1314" s="56">
        <v>45</v>
      </c>
      <c r="H1314" s="56">
        <v>69</v>
      </c>
      <c r="I1314" s="56">
        <v>47</v>
      </c>
      <c r="J1314" s="56">
        <v>16</v>
      </c>
      <c r="K1314" s="56">
        <v>228</v>
      </c>
      <c r="L1314" s="48">
        <v>32152</v>
      </c>
      <c r="M1314" s="48">
        <v>16493</v>
      </c>
      <c r="N1314" s="48">
        <v>15659</v>
      </c>
      <c r="O1314" s="68">
        <v>109.13720972533802</v>
      </c>
      <c r="P1314" s="68">
        <v>200.08488449645307</v>
      </c>
      <c r="Q1314" s="68">
        <v>272.84302431334504</v>
      </c>
      <c r="R1314" s="68">
        <v>418.35930394712909</v>
      </c>
      <c r="S1314" s="68">
        <v>284.96938094949371</v>
      </c>
      <c r="T1314" s="68">
        <v>97.010853089189354</v>
      </c>
      <c r="U1314" s="68">
        <v>1382.4046565209483</v>
      </c>
      <c r="X1314" s="69" t="b">
        <v>0</v>
      </c>
      <c r="Y1314" s="48" t="s">
        <v>269</v>
      </c>
    </row>
    <row r="1315" spans="1:25">
      <c r="A1315" s="59" t="s">
        <v>1837</v>
      </c>
      <c r="B1315" s="56" t="s">
        <v>493</v>
      </c>
      <c r="C1315" s="56" t="s">
        <v>243</v>
      </c>
      <c r="D1315" s="54" t="s">
        <v>58</v>
      </c>
      <c r="E1315" s="56">
        <v>0</v>
      </c>
      <c r="F1315" s="56">
        <v>0</v>
      </c>
      <c r="G1315" s="56">
        <v>0</v>
      </c>
      <c r="H1315" s="56">
        <v>0</v>
      </c>
      <c r="I1315" s="56">
        <v>0</v>
      </c>
      <c r="J1315" s="56">
        <v>0</v>
      </c>
      <c r="K1315" s="56">
        <v>0</v>
      </c>
      <c r="L1315" s="48">
        <v>32152</v>
      </c>
      <c r="M1315" s="48">
        <v>16493</v>
      </c>
      <c r="N1315" s="48">
        <v>15659</v>
      </c>
      <c r="O1315" s="68" t="s">
        <v>268</v>
      </c>
      <c r="P1315" s="68" t="s">
        <v>268</v>
      </c>
      <c r="Q1315" s="68" t="s">
        <v>268</v>
      </c>
      <c r="R1315" s="68" t="s">
        <v>268</v>
      </c>
      <c r="S1315" s="68" t="s">
        <v>268</v>
      </c>
      <c r="T1315" s="68" t="s">
        <v>268</v>
      </c>
      <c r="U1315" s="68" t="s">
        <v>268</v>
      </c>
      <c r="X1315" s="69" t="b">
        <v>0</v>
      </c>
      <c r="Y1315" s="48" t="s">
        <v>269</v>
      </c>
    </row>
    <row r="1316" spans="1:25">
      <c r="A1316" s="59" t="s">
        <v>1838</v>
      </c>
      <c r="B1316" s="56" t="s">
        <v>493</v>
      </c>
      <c r="C1316" s="56" t="s">
        <v>243</v>
      </c>
      <c r="D1316" s="54" t="s">
        <v>67</v>
      </c>
      <c r="E1316" s="56">
        <v>0</v>
      </c>
      <c r="F1316" s="56">
        <v>0</v>
      </c>
      <c r="G1316" s="56">
        <v>10</v>
      </c>
      <c r="H1316" s="56">
        <v>10</v>
      </c>
      <c r="I1316" s="56">
        <v>8</v>
      </c>
      <c r="J1316" s="56">
        <v>0</v>
      </c>
      <c r="K1316" s="56">
        <v>28</v>
      </c>
      <c r="L1316" s="48">
        <v>32152</v>
      </c>
      <c r="M1316" s="48">
        <v>16493</v>
      </c>
      <c r="N1316" s="48">
        <v>15659</v>
      </c>
      <c r="O1316" s="68" t="s">
        <v>268</v>
      </c>
      <c r="P1316" s="68" t="s">
        <v>268</v>
      </c>
      <c r="Q1316" s="68">
        <v>60.631783180743348</v>
      </c>
      <c r="R1316" s="68">
        <v>60.631783180743348</v>
      </c>
      <c r="S1316" s="68">
        <v>48.505426544594677</v>
      </c>
      <c r="T1316" s="68" t="s">
        <v>268</v>
      </c>
      <c r="U1316" s="68">
        <v>169.76899290608137</v>
      </c>
      <c r="X1316" s="69" t="b">
        <v>0</v>
      </c>
      <c r="Y1316" s="48" t="s">
        <v>269</v>
      </c>
    </row>
    <row r="1317" spans="1:25">
      <c r="A1317" s="59" t="s">
        <v>1839</v>
      </c>
      <c r="B1317" s="56" t="s">
        <v>493</v>
      </c>
      <c r="C1317" s="56" t="s">
        <v>243</v>
      </c>
      <c r="D1317" s="54" t="s">
        <v>62</v>
      </c>
      <c r="E1317" s="56">
        <v>16</v>
      </c>
      <c r="F1317" s="56">
        <v>13</v>
      </c>
      <c r="G1317" s="56">
        <v>29</v>
      </c>
      <c r="H1317" s="56">
        <v>35</v>
      </c>
      <c r="I1317" s="56">
        <v>22</v>
      </c>
      <c r="J1317" s="56">
        <v>13</v>
      </c>
      <c r="K1317" s="56">
        <v>128</v>
      </c>
      <c r="L1317" s="48">
        <v>32152</v>
      </c>
      <c r="M1317" s="48">
        <v>16493</v>
      </c>
      <c r="N1317" s="48">
        <v>15659</v>
      </c>
      <c r="O1317" s="68">
        <v>49.763622791739238</v>
      </c>
      <c r="P1317" s="68">
        <v>40.432943518288134</v>
      </c>
      <c r="Q1317" s="68">
        <v>90.196566310027364</v>
      </c>
      <c r="R1317" s="68">
        <v>108.85792485692959</v>
      </c>
      <c r="S1317" s="68">
        <v>68.424981338641444</v>
      </c>
      <c r="T1317" s="68">
        <v>40.432943518288134</v>
      </c>
      <c r="U1317" s="68">
        <v>398.1089823339139</v>
      </c>
      <c r="X1317" s="69" t="b">
        <v>0</v>
      </c>
      <c r="Y1317" s="48" t="s">
        <v>269</v>
      </c>
    </row>
    <row r="1318" spans="1:25">
      <c r="A1318" s="59" t="s">
        <v>1840</v>
      </c>
      <c r="B1318" s="56" t="s">
        <v>493</v>
      </c>
      <c r="C1318" s="56" t="s">
        <v>243</v>
      </c>
      <c r="D1318" s="54" t="s">
        <v>272</v>
      </c>
      <c r="E1318" s="56">
        <v>5</v>
      </c>
      <c r="F1318" s="56">
        <v>0</v>
      </c>
      <c r="G1318" s="56">
        <v>11</v>
      </c>
      <c r="H1318" s="56">
        <v>6</v>
      </c>
      <c r="I1318" s="56">
        <v>0</v>
      </c>
      <c r="J1318" s="56">
        <v>0</v>
      </c>
      <c r="K1318" s="56">
        <v>22</v>
      </c>
      <c r="L1318" s="48">
        <v>32152</v>
      </c>
      <c r="M1318" s="48">
        <v>16493</v>
      </c>
      <c r="N1318" s="48">
        <v>15659</v>
      </c>
      <c r="O1318" s="68">
        <v>15.551132122418514</v>
      </c>
      <c r="P1318" s="68" t="s">
        <v>268</v>
      </c>
      <c r="Q1318" s="68">
        <v>34.212490669320722</v>
      </c>
      <c r="R1318" s="68">
        <v>18.661358546902214</v>
      </c>
      <c r="S1318" s="68" t="s">
        <v>268</v>
      </c>
      <c r="T1318" s="68" t="s">
        <v>268</v>
      </c>
      <c r="U1318" s="68">
        <v>68.424981338641444</v>
      </c>
      <c r="X1318" s="69" t="b">
        <v>0</v>
      </c>
      <c r="Y1318" s="48" t="s">
        <v>269</v>
      </c>
    </row>
    <row r="1319" spans="1:25">
      <c r="A1319" s="59" t="s">
        <v>1841</v>
      </c>
      <c r="B1319" s="56" t="s">
        <v>493</v>
      </c>
      <c r="C1319" s="56" t="s">
        <v>243</v>
      </c>
      <c r="D1319" s="54" t="s">
        <v>277</v>
      </c>
      <c r="E1319" s="56">
        <v>5</v>
      </c>
      <c r="F1319" s="56">
        <v>0</v>
      </c>
      <c r="G1319" s="56">
        <v>0</v>
      </c>
      <c r="H1319" s="56">
        <v>5</v>
      </c>
      <c r="I1319" s="56">
        <v>5</v>
      </c>
      <c r="J1319" s="56">
        <v>0</v>
      </c>
      <c r="K1319" s="56">
        <v>15</v>
      </c>
      <c r="L1319" s="48">
        <v>32152</v>
      </c>
      <c r="M1319" s="48">
        <v>16493</v>
      </c>
      <c r="N1319" s="48">
        <v>15659</v>
      </c>
      <c r="O1319" s="68">
        <v>15.551132122418514</v>
      </c>
      <c r="P1319" s="68" t="s">
        <v>268</v>
      </c>
      <c r="Q1319" s="68" t="s">
        <v>268</v>
      </c>
      <c r="R1319" s="68">
        <v>15.551132122418514</v>
      </c>
      <c r="S1319" s="68">
        <v>15.551132122418514</v>
      </c>
      <c r="T1319" s="68" t="s">
        <v>268</v>
      </c>
      <c r="U1319" s="68">
        <v>46.653396367255539</v>
      </c>
      <c r="X1319" s="69" t="b">
        <v>0</v>
      </c>
      <c r="Y1319" s="48" t="s">
        <v>269</v>
      </c>
    </row>
    <row r="1320" spans="1:25">
      <c r="A1320" s="59" t="s">
        <v>1842</v>
      </c>
      <c r="B1320" s="56" t="s">
        <v>493</v>
      </c>
      <c r="C1320" s="56" t="s">
        <v>243</v>
      </c>
      <c r="D1320" s="54" t="s">
        <v>199</v>
      </c>
      <c r="E1320" s="56">
        <v>0</v>
      </c>
      <c r="F1320" s="56">
        <v>0</v>
      </c>
      <c r="G1320" s="56">
        <v>12</v>
      </c>
      <c r="H1320" s="56">
        <v>5</v>
      </c>
      <c r="I1320" s="56">
        <v>5</v>
      </c>
      <c r="J1320" s="56">
        <v>5</v>
      </c>
      <c r="K1320" s="56">
        <v>27</v>
      </c>
      <c r="L1320" s="48">
        <v>32152</v>
      </c>
      <c r="M1320" s="48">
        <v>16493</v>
      </c>
      <c r="N1320" s="48">
        <v>15659</v>
      </c>
      <c r="O1320" s="68" t="s">
        <v>268</v>
      </c>
      <c r="P1320" s="68" t="s">
        <v>268</v>
      </c>
      <c r="Q1320" s="68">
        <v>37.322717093804428</v>
      </c>
      <c r="R1320" s="68">
        <v>15.551132122418514</v>
      </c>
      <c r="S1320" s="68">
        <v>15.551132122418514</v>
      </c>
      <c r="T1320" s="68">
        <v>15.551132122418514</v>
      </c>
      <c r="U1320" s="68">
        <v>83.976113461059967</v>
      </c>
      <c r="X1320" s="69" t="b">
        <v>0</v>
      </c>
      <c r="Y1320" s="48" t="s">
        <v>269</v>
      </c>
    </row>
    <row r="1321" spans="1:25">
      <c r="A1321" s="59" t="s">
        <v>1843</v>
      </c>
      <c r="B1321" s="56" t="s">
        <v>493</v>
      </c>
      <c r="C1321" s="56" t="s">
        <v>243</v>
      </c>
      <c r="D1321" s="54" t="s">
        <v>149</v>
      </c>
      <c r="E1321" s="56">
        <v>0</v>
      </c>
      <c r="F1321" s="56">
        <v>0</v>
      </c>
      <c r="G1321" s="56">
        <v>0</v>
      </c>
      <c r="H1321" s="56">
        <v>0</v>
      </c>
      <c r="I1321" s="56">
        <v>0</v>
      </c>
      <c r="J1321" s="56">
        <v>0</v>
      </c>
      <c r="K1321" s="56">
        <v>0</v>
      </c>
      <c r="L1321" s="48">
        <v>32152</v>
      </c>
      <c r="M1321" s="48">
        <v>16493</v>
      </c>
      <c r="N1321" s="48">
        <v>15659</v>
      </c>
      <c r="O1321" s="68" t="s">
        <v>268</v>
      </c>
      <c r="P1321" s="68" t="s">
        <v>268</v>
      </c>
      <c r="Q1321" s="68" t="s">
        <v>268</v>
      </c>
      <c r="R1321" s="68" t="s">
        <v>268</v>
      </c>
      <c r="S1321" s="68" t="s">
        <v>268</v>
      </c>
      <c r="T1321" s="68" t="s">
        <v>268</v>
      </c>
      <c r="U1321" s="68" t="s">
        <v>268</v>
      </c>
      <c r="X1321" s="69" t="b">
        <v>0</v>
      </c>
      <c r="Y1321" s="48" t="s">
        <v>269</v>
      </c>
    </row>
    <row r="1322" spans="1:25">
      <c r="A1322" s="59" t="s">
        <v>1844</v>
      </c>
      <c r="B1322" s="56" t="s">
        <v>493</v>
      </c>
      <c r="C1322" s="56" t="s">
        <v>243</v>
      </c>
      <c r="D1322" s="54" t="s">
        <v>93</v>
      </c>
      <c r="E1322" s="56">
        <v>0</v>
      </c>
      <c r="F1322" s="56">
        <v>0</v>
      </c>
      <c r="G1322" s="56">
        <v>0</v>
      </c>
      <c r="H1322" s="56">
        <v>0</v>
      </c>
      <c r="I1322" s="56">
        <v>0</v>
      </c>
      <c r="J1322" s="56">
        <v>0</v>
      </c>
      <c r="K1322" s="56">
        <v>0</v>
      </c>
      <c r="L1322" s="48">
        <v>32152</v>
      </c>
      <c r="M1322" s="48">
        <v>16493</v>
      </c>
      <c r="N1322" s="48">
        <v>15659</v>
      </c>
      <c r="O1322" s="68" t="s">
        <v>268</v>
      </c>
      <c r="P1322" s="68" t="s">
        <v>268</v>
      </c>
      <c r="Q1322" s="68" t="s">
        <v>268</v>
      </c>
      <c r="R1322" s="68" t="s">
        <v>268</v>
      </c>
      <c r="S1322" s="68" t="s">
        <v>268</v>
      </c>
      <c r="T1322" s="68" t="s">
        <v>268</v>
      </c>
      <c r="U1322" s="68" t="s">
        <v>268</v>
      </c>
      <c r="X1322" s="69" t="b">
        <v>0</v>
      </c>
      <c r="Y1322" s="48" t="s">
        <v>269</v>
      </c>
    </row>
    <row r="1323" spans="1:25">
      <c r="A1323" s="59" t="s">
        <v>1845</v>
      </c>
      <c r="B1323" s="56" t="s">
        <v>493</v>
      </c>
      <c r="C1323" s="56" t="s">
        <v>243</v>
      </c>
      <c r="D1323" s="54" t="s">
        <v>152</v>
      </c>
      <c r="E1323" s="56">
        <v>0</v>
      </c>
      <c r="F1323" s="56">
        <v>0</v>
      </c>
      <c r="G1323" s="56">
        <v>0</v>
      </c>
      <c r="H1323" s="56">
        <v>0</v>
      </c>
      <c r="I1323" s="56">
        <v>0</v>
      </c>
      <c r="J1323" s="56">
        <v>0</v>
      </c>
      <c r="K1323" s="56">
        <v>0</v>
      </c>
      <c r="L1323" s="48">
        <v>32152</v>
      </c>
      <c r="M1323" s="48">
        <v>16493</v>
      </c>
      <c r="N1323" s="48">
        <v>15659</v>
      </c>
      <c r="O1323" s="68" t="s">
        <v>268</v>
      </c>
      <c r="P1323" s="68" t="s">
        <v>268</v>
      </c>
      <c r="Q1323" s="68" t="s">
        <v>268</v>
      </c>
      <c r="R1323" s="68" t="s">
        <v>268</v>
      </c>
      <c r="S1323" s="68" t="s">
        <v>268</v>
      </c>
      <c r="T1323" s="68" t="s">
        <v>268</v>
      </c>
      <c r="U1323" s="68" t="s">
        <v>268</v>
      </c>
      <c r="X1323" s="69" t="b">
        <v>0</v>
      </c>
      <c r="Y1323" s="48" t="s">
        <v>269</v>
      </c>
    </row>
    <row r="1324" spans="1:25">
      <c r="A1324" s="59" t="s">
        <v>1846</v>
      </c>
      <c r="B1324" s="56" t="s">
        <v>493</v>
      </c>
      <c r="C1324" s="56" t="s">
        <v>243</v>
      </c>
      <c r="D1324" s="54" t="s">
        <v>153</v>
      </c>
      <c r="E1324" s="56">
        <v>10</v>
      </c>
      <c r="F1324" s="56">
        <v>0</v>
      </c>
      <c r="G1324" s="56">
        <v>5</v>
      </c>
      <c r="H1324" s="56">
        <v>5</v>
      </c>
      <c r="I1324" s="56">
        <v>0</v>
      </c>
      <c r="J1324" s="56">
        <v>0</v>
      </c>
      <c r="K1324" s="56">
        <v>20</v>
      </c>
      <c r="L1324" s="48">
        <v>32152</v>
      </c>
      <c r="M1324" s="48">
        <v>16493</v>
      </c>
      <c r="N1324" s="48">
        <v>15659</v>
      </c>
      <c r="O1324" s="68">
        <v>31.102264244837027</v>
      </c>
      <c r="P1324" s="68" t="s">
        <v>268</v>
      </c>
      <c r="Q1324" s="68">
        <v>15.551132122418514</v>
      </c>
      <c r="R1324" s="68">
        <v>15.551132122418514</v>
      </c>
      <c r="S1324" s="68" t="s">
        <v>268</v>
      </c>
      <c r="T1324" s="68" t="s">
        <v>268</v>
      </c>
      <c r="U1324" s="68">
        <v>62.204528489674054</v>
      </c>
      <c r="X1324" s="69" t="b">
        <v>0</v>
      </c>
      <c r="Y1324" s="48" t="s">
        <v>269</v>
      </c>
    </row>
    <row r="1325" spans="1:25">
      <c r="A1325" s="59" t="s">
        <v>1847</v>
      </c>
      <c r="B1325" s="56" t="s">
        <v>493</v>
      </c>
      <c r="C1325" s="56" t="s">
        <v>243</v>
      </c>
      <c r="D1325" s="54" t="s">
        <v>97</v>
      </c>
      <c r="E1325" s="56">
        <v>0</v>
      </c>
      <c r="F1325" s="56">
        <v>10</v>
      </c>
      <c r="G1325" s="56">
        <v>12</v>
      </c>
      <c r="H1325" s="56">
        <v>26</v>
      </c>
      <c r="I1325" s="56">
        <v>14</v>
      </c>
      <c r="J1325" s="56">
        <v>0</v>
      </c>
      <c r="K1325" s="56">
        <v>62</v>
      </c>
      <c r="L1325" s="48">
        <v>32152</v>
      </c>
      <c r="M1325" s="48">
        <v>16493</v>
      </c>
      <c r="N1325" s="48">
        <v>15659</v>
      </c>
      <c r="O1325" s="68" t="s">
        <v>268</v>
      </c>
      <c r="P1325" s="68">
        <v>31.102264244837027</v>
      </c>
      <c r="Q1325" s="68">
        <v>37.322717093804428</v>
      </c>
      <c r="R1325" s="68">
        <v>80.865887036576268</v>
      </c>
      <c r="S1325" s="68">
        <v>43.543169942771833</v>
      </c>
      <c r="T1325" s="68" t="s">
        <v>268</v>
      </c>
      <c r="U1325" s="68">
        <v>192.83403831798955</v>
      </c>
      <c r="X1325" s="69" t="b">
        <v>0</v>
      </c>
      <c r="Y1325" s="48" t="s">
        <v>269</v>
      </c>
    </row>
    <row r="1326" spans="1:25">
      <c r="A1326" s="59" t="s">
        <v>1848</v>
      </c>
      <c r="B1326" s="56" t="s">
        <v>493</v>
      </c>
      <c r="C1326" s="56" t="s">
        <v>243</v>
      </c>
      <c r="D1326" s="54" t="s">
        <v>285</v>
      </c>
      <c r="E1326" s="56">
        <v>0</v>
      </c>
      <c r="F1326" s="56">
        <v>0</v>
      </c>
      <c r="G1326" s="56">
        <v>0</v>
      </c>
      <c r="H1326" s="56">
        <v>5</v>
      </c>
      <c r="I1326" s="56">
        <v>0</v>
      </c>
      <c r="J1326" s="56">
        <v>0</v>
      </c>
      <c r="K1326" s="56">
        <v>5</v>
      </c>
      <c r="L1326" s="48">
        <v>32152</v>
      </c>
      <c r="M1326" s="48">
        <v>16493</v>
      </c>
      <c r="N1326" s="48">
        <v>15659</v>
      </c>
      <c r="O1326" s="68" t="s">
        <v>268</v>
      </c>
      <c r="P1326" s="68" t="s">
        <v>268</v>
      </c>
      <c r="Q1326" s="68" t="s">
        <v>268</v>
      </c>
      <c r="R1326" s="68">
        <v>15.551132122418514</v>
      </c>
      <c r="S1326" s="68" t="s">
        <v>268</v>
      </c>
      <c r="T1326" s="68" t="s">
        <v>268</v>
      </c>
      <c r="U1326" s="68">
        <v>15.551132122418514</v>
      </c>
      <c r="X1326" s="69" t="b">
        <v>0</v>
      </c>
      <c r="Y1326" s="48" t="s">
        <v>269</v>
      </c>
    </row>
    <row r="1327" spans="1:25">
      <c r="A1327" s="59" t="s">
        <v>1849</v>
      </c>
      <c r="B1327" s="56" t="s">
        <v>493</v>
      </c>
      <c r="C1327" s="56" t="s">
        <v>243</v>
      </c>
      <c r="D1327" s="54" t="s">
        <v>287</v>
      </c>
      <c r="E1327" s="56">
        <v>0</v>
      </c>
      <c r="F1327" s="56">
        <v>0</v>
      </c>
      <c r="G1327" s="56">
        <v>10</v>
      </c>
      <c r="H1327" s="56">
        <v>15</v>
      </c>
      <c r="I1327" s="56">
        <v>0</v>
      </c>
      <c r="J1327" s="56">
        <v>0</v>
      </c>
      <c r="K1327" s="56">
        <v>25</v>
      </c>
      <c r="L1327" s="48">
        <v>32152</v>
      </c>
      <c r="M1327" s="48">
        <v>16493</v>
      </c>
      <c r="N1327" s="48">
        <v>15659</v>
      </c>
      <c r="O1327" s="68" t="s">
        <v>268</v>
      </c>
      <c r="P1327" s="68" t="s">
        <v>268</v>
      </c>
      <c r="Q1327" s="68">
        <v>31.102264244837027</v>
      </c>
      <c r="R1327" s="68">
        <v>46.653396367255539</v>
      </c>
      <c r="S1327" s="68" t="s">
        <v>268</v>
      </c>
      <c r="T1327" s="68" t="s">
        <v>268</v>
      </c>
      <c r="U1327" s="68">
        <v>77.755660612092555</v>
      </c>
      <c r="X1327" s="69" t="b">
        <v>0</v>
      </c>
      <c r="Y1327" s="48" t="s">
        <v>269</v>
      </c>
    </row>
    <row r="1328" spans="1:25">
      <c r="A1328" s="59" t="s">
        <v>1850</v>
      </c>
      <c r="B1328" s="56" t="s">
        <v>493</v>
      </c>
      <c r="C1328" s="56" t="s">
        <v>243</v>
      </c>
      <c r="D1328" s="54" t="s">
        <v>126</v>
      </c>
      <c r="E1328" s="56">
        <v>0</v>
      </c>
      <c r="F1328" s="56">
        <v>0</v>
      </c>
      <c r="G1328" s="56">
        <v>0</v>
      </c>
      <c r="H1328" s="56">
        <v>0</v>
      </c>
      <c r="I1328" s="56">
        <v>0</v>
      </c>
      <c r="J1328" s="56">
        <v>0</v>
      </c>
      <c r="K1328" s="56">
        <v>0</v>
      </c>
      <c r="L1328" s="48">
        <v>32152</v>
      </c>
      <c r="M1328" s="48">
        <v>16493</v>
      </c>
      <c r="N1328" s="48">
        <v>15659</v>
      </c>
      <c r="O1328" s="68" t="s">
        <v>268</v>
      </c>
      <c r="P1328" s="68" t="s">
        <v>268</v>
      </c>
      <c r="Q1328" s="68" t="s">
        <v>268</v>
      </c>
      <c r="R1328" s="68" t="s">
        <v>268</v>
      </c>
      <c r="S1328" s="68" t="s">
        <v>268</v>
      </c>
      <c r="T1328" s="68" t="s">
        <v>268</v>
      </c>
      <c r="U1328" s="68" t="s">
        <v>268</v>
      </c>
      <c r="X1328" s="69" t="b">
        <v>0</v>
      </c>
      <c r="Y1328" s="48" t="s">
        <v>269</v>
      </c>
    </row>
    <row r="1329" spans="1:25">
      <c r="A1329" s="59" t="s">
        <v>1851</v>
      </c>
      <c r="B1329" s="56" t="s">
        <v>493</v>
      </c>
      <c r="C1329" s="56" t="s">
        <v>243</v>
      </c>
      <c r="D1329" s="54" t="s">
        <v>130</v>
      </c>
      <c r="E1329" s="56">
        <v>5</v>
      </c>
      <c r="F1329" s="56">
        <v>5</v>
      </c>
      <c r="G1329" s="56">
        <v>5</v>
      </c>
      <c r="H1329" s="56">
        <v>6</v>
      </c>
      <c r="I1329" s="56">
        <v>6</v>
      </c>
      <c r="J1329" s="56">
        <v>5</v>
      </c>
      <c r="K1329" s="56">
        <v>32</v>
      </c>
      <c r="L1329" s="48">
        <v>32152</v>
      </c>
      <c r="M1329" s="48">
        <v>16493</v>
      </c>
      <c r="N1329" s="48">
        <v>15659</v>
      </c>
      <c r="O1329" s="68">
        <v>30.315891590371674</v>
      </c>
      <c r="P1329" s="68">
        <v>30.315891590371674</v>
      </c>
      <c r="Q1329" s="68">
        <v>30.315891590371674</v>
      </c>
      <c r="R1329" s="68">
        <v>36.379069908446006</v>
      </c>
      <c r="S1329" s="68">
        <v>36.379069908446006</v>
      </c>
      <c r="T1329" s="68">
        <v>30.315891590371674</v>
      </c>
      <c r="U1329" s="68">
        <v>194.02170617837871</v>
      </c>
      <c r="X1329" s="69" t="b">
        <v>0</v>
      </c>
      <c r="Y1329" s="48" t="s">
        <v>269</v>
      </c>
    </row>
    <row r="1330" spans="1:25">
      <c r="A1330" s="59" t="s">
        <v>1852</v>
      </c>
      <c r="B1330" s="56" t="s">
        <v>493</v>
      </c>
      <c r="C1330" s="56" t="s">
        <v>243</v>
      </c>
      <c r="D1330" s="54" t="s">
        <v>159</v>
      </c>
      <c r="E1330" s="56">
        <v>0</v>
      </c>
      <c r="F1330" s="56">
        <v>0</v>
      </c>
      <c r="G1330" s="56">
        <v>0</v>
      </c>
      <c r="H1330" s="56">
        <v>0</v>
      </c>
      <c r="I1330" s="56">
        <v>0</v>
      </c>
      <c r="J1330" s="56">
        <v>0</v>
      </c>
      <c r="K1330" s="56">
        <v>0</v>
      </c>
      <c r="L1330" s="48">
        <v>32152</v>
      </c>
      <c r="M1330" s="48">
        <v>16493</v>
      </c>
      <c r="N1330" s="48">
        <v>15659</v>
      </c>
      <c r="O1330" s="68" t="s">
        <v>268</v>
      </c>
      <c r="P1330" s="68" t="s">
        <v>268</v>
      </c>
      <c r="Q1330" s="68" t="s">
        <v>268</v>
      </c>
      <c r="R1330" s="68" t="s">
        <v>268</v>
      </c>
      <c r="S1330" s="68" t="s">
        <v>268</v>
      </c>
      <c r="T1330" s="68" t="s">
        <v>268</v>
      </c>
      <c r="U1330" s="68" t="s">
        <v>268</v>
      </c>
      <c r="X1330" s="69" t="b">
        <v>0</v>
      </c>
      <c r="Y1330" s="48" t="s">
        <v>269</v>
      </c>
    </row>
    <row r="1331" spans="1:25">
      <c r="A1331" s="59" t="s">
        <v>1853</v>
      </c>
      <c r="B1331" s="56" t="s">
        <v>493</v>
      </c>
      <c r="C1331" s="56" t="s">
        <v>243</v>
      </c>
      <c r="D1331" s="54" t="s">
        <v>162</v>
      </c>
      <c r="E1331" s="56">
        <v>17</v>
      </c>
      <c r="F1331" s="56">
        <v>21</v>
      </c>
      <c r="G1331" s="56">
        <v>78</v>
      </c>
      <c r="H1331" s="56">
        <v>34</v>
      </c>
      <c r="I1331" s="56">
        <v>7</v>
      </c>
      <c r="J1331" s="56">
        <v>0</v>
      </c>
      <c r="K1331" s="56">
        <v>157</v>
      </c>
      <c r="L1331" s="48">
        <v>32152</v>
      </c>
      <c r="M1331" s="48">
        <v>16493</v>
      </c>
      <c r="N1331" s="48">
        <v>15659</v>
      </c>
      <c r="O1331" s="68">
        <v>108.56376524682291</v>
      </c>
      <c r="P1331" s="68">
        <v>134.10818059901655</v>
      </c>
      <c r="Q1331" s="68">
        <v>498.11609936777575</v>
      </c>
      <c r="R1331" s="68">
        <v>217.12753049364582</v>
      </c>
      <c r="S1331" s="68">
        <v>44.70272686633885</v>
      </c>
      <c r="T1331" s="68" t="s">
        <v>268</v>
      </c>
      <c r="U1331" s="68">
        <v>1002.6183025735997</v>
      </c>
      <c r="X1331" s="69" t="b">
        <v>0</v>
      </c>
      <c r="Y1331" s="48" t="s">
        <v>269</v>
      </c>
    </row>
    <row r="1332" spans="1:25">
      <c r="A1332" s="59" t="s">
        <v>1854</v>
      </c>
      <c r="B1332" s="56" t="s">
        <v>493</v>
      </c>
      <c r="C1332" s="56" t="s">
        <v>243</v>
      </c>
      <c r="D1332" s="54" t="s">
        <v>140</v>
      </c>
      <c r="E1332" s="56">
        <v>10</v>
      </c>
      <c r="F1332" s="56">
        <v>0</v>
      </c>
      <c r="G1332" s="56">
        <v>0</v>
      </c>
      <c r="H1332" s="56">
        <v>0</v>
      </c>
      <c r="I1332" s="56">
        <v>0</v>
      </c>
      <c r="J1332" s="56">
        <v>0</v>
      </c>
      <c r="K1332" s="56">
        <v>10</v>
      </c>
      <c r="L1332" s="48">
        <v>32152</v>
      </c>
      <c r="M1332" s="48">
        <v>16493</v>
      </c>
      <c r="N1332" s="48">
        <v>15659</v>
      </c>
      <c r="O1332" s="68">
        <v>31.102264244837027</v>
      </c>
      <c r="P1332" s="68" t="s">
        <v>268</v>
      </c>
      <c r="Q1332" s="68" t="s">
        <v>268</v>
      </c>
      <c r="R1332" s="68" t="s">
        <v>268</v>
      </c>
      <c r="S1332" s="68" t="s">
        <v>268</v>
      </c>
      <c r="T1332" s="68" t="s">
        <v>268</v>
      </c>
      <c r="U1332" s="68">
        <v>31.102264244837027</v>
      </c>
      <c r="X1332" s="69" t="b">
        <v>0</v>
      </c>
      <c r="Y1332" s="48" t="s">
        <v>269</v>
      </c>
    </row>
    <row r="1333" spans="1:25">
      <c r="A1333" s="59" t="s">
        <v>1855</v>
      </c>
      <c r="B1333" s="56" t="s">
        <v>493</v>
      </c>
      <c r="C1333" s="56" t="s">
        <v>243</v>
      </c>
      <c r="D1333" s="54" t="s">
        <v>144</v>
      </c>
      <c r="E1333" s="56">
        <v>0</v>
      </c>
      <c r="F1333" s="56">
        <v>5</v>
      </c>
      <c r="G1333" s="56">
        <v>11</v>
      </c>
      <c r="H1333" s="56">
        <v>14</v>
      </c>
      <c r="I1333" s="56">
        <v>10</v>
      </c>
      <c r="J1333" s="56">
        <v>5</v>
      </c>
      <c r="K1333" s="56">
        <v>45</v>
      </c>
      <c r="L1333" s="48">
        <v>32152</v>
      </c>
      <c r="M1333" s="48">
        <v>16493</v>
      </c>
      <c r="N1333" s="48">
        <v>15659</v>
      </c>
      <c r="O1333" s="68" t="s">
        <v>268</v>
      </c>
      <c r="P1333" s="68">
        <v>30.315891590371674</v>
      </c>
      <c r="Q1333" s="68">
        <v>66.694961498817676</v>
      </c>
      <c r="R1333" s="68">
        <v>84.884496453040683</v>
      </c>
      <c r="S1333" s="68">
        <v>60.631783180743348</v>
      </c>
      <c r="T1333" s="68">
        <v>30.315891590371674</v>
      </c>
      <c r="U1333" s="68">
        <v>272.84302431334504</v>
      </c>
      <c r="X1333" s="69" t="b">
        <v>0</v>
      </c>
      <c r="Y1333" s="48" t="s">
        <v>269</v>
      </c>
    </row>
    <row r="1334" spans="1:25">
      <c r="A1334" s="59" t="s">
        <v>1856</v>
      </c>
      <c r="B1334" s="56" t="s">
        <v>493</v>
      </c>
      <c r="C1334" s="56" t="s">
        <v>244</v>
      </c>
      <c r="D1334" s="54" t="s">
        <v>198</v>
      </c>
      <c r="E1334" s="56">
        <v>0</v>
      </c>
      <c r="F1334" s="56">
        <v>0</v>
      </c>
      <c r="G1334" s="56">
        <v>5</v>
      </c>
      <c r="H1334" s="56">
        <v>5</v>
      </c>
      <c r="I1334" s="56">
        <v>5</v>
      </c>
      <c r="J1334" s="56">
        <v>0</v>
      </c>
      <c r="K1334" s="56">
        <v>15</v>
      </c>
      <c r="L1334" s="48">
        <v>33254</v>
      </c>
      <c r="M1334" s="48">
        <v>16473</v>
      </c>
      <c r="N1334" s="48">
        <v>16781</v>
      </c>
      <c r="O1334" s="68" t="s">
        <v>268</v>
      </c>
      <c r="P1334" s="68" t="s">
        <v>268</v>
      </c>
      <c r="Q1334" s="68">
        <v>15.03578516870151</v>
      </c>
      <c r="R1334" s="68">
        <v>15.03578516870151</v>
      </c>
      <c r="S1334" s="68">
        <v>15.03578516870151</v>
      </c>
      <c r="T1334" s="68" t="s">
        <v>268</v>
      </c>
      <c r="U1334" s="68">
        <v>45.107355506104525</v>
      </c>
      <c r="X1334" s="69" t="b">
        <v>0</v>
      </c>
      <c r="Y1334" s="48" t="s">
        <v>269</v>
      </c>
    </row>
    <row r="1335" spans="1:25">
      <c r="A1335" s="59" t="s">
        <v>1857</v>
      </c>
      <c r="B1335" s="56" t="s">
        <v>493</v>
      </c>
      <c r="C1335" s="56" t="s">
        <v>244</v>
      </c>
      <c r="D1335" s="54" t="s">
        <v>52</v>
      </c>
      <c r="E1335" s="56">
        <v>25</v>
      </c>
      <c r="F1335" s="56">
        <v>18</v>
      </c>
      <c r="G1335" s="56">
        <v>39</v>
      </c>
      <c r="H1335" s="56">
        <v>64</v>
      </c>
      <c r="I1335" s="56">
        <v>33</v>
      </c>
      <c r="J1335" s="56">
        <v>26</v>
      </c>
      <c r="K1335" s="56">
        <v>205</v>
      </c>
      <c r="L1335" s="48">
        <v>33254</v>
      </c>
      <c r="M1335" s="48">
        <v>16473</v>
      </c>
      <c r="N1335" s="48">
        <v>16781</v>
      </c>
      <c r="O1335" s="68">
        <v>151.76349177441875</v>
      </c>
      <c r="P1335" s="68">
        <v>109.2697140775815</v>
      </c>
      <c r="Q1335" s="68">
        <v>236.75104716809324</v>
      </c>
      <c r="R1335" s="68">
        <v>388.51453894251199</v>
      </c>
      <c r="S1335" s="68">
        <v>200.32780914223275</v>
      </c>
      <c r="T1335" s="68">
        <v>157.83403144539551</v>
      </c>
      <c r="U1335" s="68">
        <v>1244.4606325502336</v>
      </c>
      <c r="X1335" s="69" t="b">
        <v>0</v>
      </c>
      <c r="Y1335" s="48" t="s">
        <v>269</v>
      </c>
    </row>
    <row r="1336" spans="1:25">
      <c r="A1336" s="59" t="s">
        <v>1858</v>
      </c>
      <c r="B1336" s="56" t="s">
        <v>493</v>
      </c>
      <c r="C1336" s="56" t="s">
        <v>244</v>
      </c>
      <c r="D1336" s="54" t="s">
        <v>58</v>
      </c>
      <c r="E1336" s="56">
        <v>0</v>
      </c>
      <c r="F1336" s="56">
        <v>0</v>
      </c>
      <c r="G1336" s="56">
        <v>5</v>
      </c>
      <c r="H1336" s="56">
        <v>0</v>
      </c>
      <c r="I1336" s="56">
        <v>0</v>
      </c>
      <c r="J1336" s="56">
        <v>0</v>
      </c>
      <c r="K1336" s="56">
        <v>5</v>
      </c>
      <c r="L1336" s="48">
        <v>33254</v>
      </c>
      <c r="M1336" s="48">
        <v>16473</v>
      </c>
      <c r="N1336" s="48">
        <v>16781</v>
      </c>
      <c r="O1336" s="68" t="s">
        <v>268</v>
      </c>
      <c r="P1336" s="68" t="s">
        <v>268</v>
      </c>
      <c r="Q1336" s="68">
        <v>15.03578516870151</v>
      </c>
      <c r="R1336" s="68" t="s">
        <v>268</v>
      </c>
      <c r="S1336" s="68" t="s">
        <v>268</v>
      </c>
      <c r="T1336" s="68" t="s">
        <v>268</v>
      </c>
      <c r="U1336" s="68">
        <v>15.03578516870151</v>
      </c>
      <c r="X1336" s="69" t="b">
        <v>0</v>
      </c>
      <c r="Y1336" s="48" t="s">
        <v>269</v>
      </c>
    </row>
    <row r="1337" spans="1:25">
      <c r="A1337" s="59" t="s">
        <v>1859</v>
      </c>
      <c r="B1337" s="56" t="s">
        <v>493</v>
      </c>
      <c r="C1337" s="56" t="s">
        <v>244</v>
      </c>
      <c r="D1337" s="54" t="s">
        <v>67</v>
      </c>
      <c r="E1337" s="56">
        <v>0</v>
      </c>
      <c r="F1337" s="56">
        <v>0</v>
      </c>
      <c r="G1337" s="56">
        <v>5</v>
      </c>
      <c r="H1337" s="56">
        <v>0</v>
      </c>
      <c r="I1337" s="56">
        <v>5</v>
      </c>
      <c r="J1337" s="56">
        <v>0</v>
      </c>
      <c r="K1337" s="56">
        <v>10</v>
      </c>
      <c r="L1337" s="48">
        <v>33254</v>
      </c>
      <c r="M1337" s="48">
        <v>16473</v>
      </c>
      <c r="N1337" s="48">
        <v>16781</v>
      </c>
      <c r="O1337" s="68" t="s">
        <v>268</v>
      </c>
      <c r="P1337" s="68" t="s">
        <v>268</v>
      </c>
      <c r="Q1337" s="68">
        <v>30.352698354883753</v>
      </c>
      <c r="R1337" s="68" t="s">
        <v>268</v>
      </c>
      <c r="S1337" s="68">
        <v>30.352698354883753</v>
      </c>
      <c r="T1337" s="68" t="s">
        <v>268</v>
      </c>
      <c r="U1337" s="68">
        <v>60.705396709767506</v>
      </c>
      <c r="X1337" s="69" t="b">
        <v>0</v>
      </c>
      <c r="Y1337" s="48" t="s">
        <v>269</v>
      </c>
    </row>
    <row r="1338" spans="1:25">
      <c r="A1338" s="59" t="s">
        <v>1860</v>
      </c>
      <c r="B1338" s="56" t="s">
        <v>493</v>
      </c>
      <c r="C1338" s="56" t="s">
        <v>244</v>
      </c>
      <c r="D1338" s="54" t="s">
        <v>62</v>
      </c>
      <c r="E1338" s="56">
        <v>15</v>
      </c>
      <c r="F1338" s="56">
        <v>15</v>
      </c>
      <c r="G1338" s="56">
        <v>29</v>
      </c>
      <c r="H1338" s="56">
        <v>25</v>
      </c>
      <c r="I1338" s="56">
        <v>17</v>
      </c>
      <c r="J1338" s="56">
        <v>0</v>
      </c>
      <c r="K1338" s="56">
        <v>101</v>
      </c>
      <c r="L1338" s="48">
        <v>33254</v>
      </c>
      <c r="M1338" s="48">
        <v>16473</v>
      </c>
      <c r="N1338" s="48">
        <v>16781</v>
      </c>
      <c r="O1338" s="68">
        <v>45.107355506104525</v>
      </c>
      <c r="P1338" s="68">
        <v>45.107355506104525</v>
      </c>
      <c r="Q1338" s="68">
        <v>87.207553978468752</v>
      </c>
      <c r="R1338" s="68">
        <v>75.178925843507557</v>
      </c>
      <c r="S1338" s="68">
        <v>51.12166957358513</v>
      </c>
      <c r="T1338" s="68" t="s">
        <v>268</v>
      </c>
      <c r="U1338" s="68">
        <v>303.7228604077705</v>
      </c>
      <c r="X1338" s="69" t="b">
        <v>0</v>
      </c>
      <c r="Y1338" s="48" t="s">
        <v>269</v>
      </c>
    </row>
    <row r="1339" spans="1:25">
      <c r="A1339" s="59" t="s">
        <v>1861</v>
      </c>
      <c r="B1339" s="56" t="s">
        <v>493</v>
      </c>
      <c r="C1339" s="56" t="s">
        <v>244</v>
      </c>
      <c r="D1339" s="54" t="s">
        <v>272</v>
      </c>
      <c r="E1339" s="56">
        <v>0</v>
      </c>
      <c r="F1339" s="56">
        <v>0</v>
      </c>
      <c r="G1339" s="56">
        <v>12</v>
      </c>
      <c r="H1339" s="56">
        <v>5</v>
      </c>
      <c r="I1339" s="56">
        <v>9</v>
      </c>
      <c r="J1339" s="56">
        <v>5</v>
      </c>
      <c r="K1339" s="56">
        <v>31</v>
      </c>
      <c r="L1339" s="48">
        <v>33254</v>
      </c>
      <c r="M1339" s="48">
        <v>16473</v>
      </c>
      <c r="N1339" s="48">
        <v>16781</v>
      </c>
      <c r="O1339" s="68" t="s">
        <v>268</v>
      </c>
      <c r="P1339" s="68" t="s">
        <v>268</v>
      </c>
      <c r="Q1339" s="68">
        <v>36.085884404883622</v>
      </c>
      <c r="R1339" s="68">
        <v>15.03578516870151</v>
      </c>
      <c r="S1339" s="68">
        <v>27.064413303662718</v>
      </c>
      <c r="T1339" s="68">
        <v>15.03578516870151</v>
      </c>
      <c r="U1339" s="68">
        <v>93.221868045949364</v>
      </c>
      <c r="X1339" s="69" t="b">
        <v>0</v>
      </c>
      <c r="Y1339" s="48" t="s">
        <v>269</v>
      </c>
    </row>
    <row r="1340" spans="1:25">
      <c r="A1340" s="59" t="s">
        <v>1862</v>
      </c>
      <c r="B1340" s="56" t="s">
        <v>493</v>
      </c>
      <c r="C1340" s="56" t="s">
        <v>244</v>
      </c>
      <c r="D1340" s="54" t="s">
        <v>277</v>
      </c>
      <c r="E1340" s="56">
        <v>0</v>
      </c>
      <c r="F1340" s="56">
        <v>0</v>
      </c>
      <c r="G1340" s="56">
        <v>0</v>
      </c>
      <c r="H1340" s="56">
        <v>0</v>
      </c>
      <c r="I1340" s="56">
        <v>5</v>
      </c>
      <c r="J1340" s="56">
        <v>0</v>
      </c>
      <c r="K1340" s="56">
        <v>5</v>
      </c>
      <c r="L1340" s="48">
        <v>33254</v>
      </c>
      <c r="M1340" s="48">
        <v>16473</v>
      </c>
      <c r="N1340" s="48">
        <v>16781</v>
      </c>
      <c r="O1340" s="68" t="s">
        <v>268</v>
      </c>
      <c r="P1340" s="68" t="s">
        <v>268</v>
      </c>
      <c r="Q1340" s="68" t="s">
        <v>268</v>
      </c>
      <c r="R1340" s="68" t="s">
        <v>268</v>
      </c>
      <c r="S1340" s="68">
        <v>15.03578516870151</v>
      </c>
      <c r="T1340" s="68" t="s">
        <v>268</v>
      </c>
      <c r="U1340" s="68">
        <v>15.03578516870151</v>
      </c>
      <c r="X1340" s="69" t="b">
        <v>0</v>
      </c>
      <c r="Y1340" s="48" t="s">
        <v>269</v>
      </c>
    </row>
    <row r="1341" spans="1:25">
      <c r="A1341" s="59" t="s">
        <v>1863</v>
      </c>
      <c r="B1341" s="56" t="s">
        <v>493</v>
      </c>
      <c r="C1341" s="56" t="s">
        <v>244</v>
      </c>
      <c r="D1341" s="54" t="s">
        <v>199</v>
      </c>
      <c r="E1341" s="56">
        <v>0</v>
      </c>
      <c r="F1341" s="56">
        <v>0</v>
      </c>
      <c r="G1341" s="56">
        <v>5</v>
      </c>
      <c r="H1341" s="56">
        <v>5</v>
      </c>
      <c r="I1341" s="56">
        <v>5</v>
      </c>
      <c r="J1341" s="56">
        <v>0</v>
      </c>
      <c r="K1341" s="56">
        <v>15</v>
      </c>
      <c r="L1341" s="48">
        <v>33254</v>
      </c>
      <c r="M1341" s="48">
        <v>16473</v>
      </c>
      <c r="N1341" s="48">
        <v>16781</v>
      </c>
      <c r="O1341" s="68" t="s">
        <v>268</v>
      </c>
      <c r="P1341" s="68" t="s">
        <v>268</v>
      </c>
      <c r="Q1341" s="68">
        <v>15.03578516870151</v>
      </c>
      <c r="R1341" s="68">
        <v>15.03578516870151</v>
      </c>
      <c r="S1341" s="68">
        <v>15.03578516870151</v>
      </c>
      <c r="T1341" s="68" t="s">
        <v>268</v>
      </c>
      <c r="U1341" s="68">
        <v>45.107355506104525</v>
      </c>
      <c r="X1341" s="69" t="b">
        <v>0</v>
      </c>
      <c r="Y1341" s="48" t="s">
        <v>269</v>
      </c>
    </row>
    <row r="1342" spans="1:25">
      <c r="A1342" s="59" t="s">
        <v>1864</v>
      </c>
      <c r="B1342" s="56" t="s">
        <v>493</v>
      </c>
      <c r="C1342" s="56" t="s">
        <v>244</v>
      </c>
      <c r="D1342" s="54" t="s">
        <v>149</v>
      </c>
      <c r="E1342" s="56">
        <v>0</v>
      </c>
      <c r="F1342" s="56">
        <v>0</v>
      </c>
      <c r="G1342" s="56">
        <v>0</v>
      </c>
      <c r="H1342" s="56">
        <v>0</v>
      </c>
      <c r="I1342" s="56">
        <v>0</v>
      </c>
      <c r="J1342" s="56">
        <v>0</v>
      </c>
      <c r="K1342" s="56">
        <v>0</v>
      </c>
      <c r="L1342" s="48">
        <v>33254</v>
      </c>
      <c r="M1342" s="48">
        <v>16473</v>
      </c>
      <c r="N1342" s="48">
        <v>16781</v>
      </c>
      <c r="O1342" s="68" t="s">
        <v>268</v>
      </c>
      <c r="P1342" s="68" t="s">
        <v>268</v>
      </c>
      <c r="Q1342" s="68" t="s">
        <v>268</v>
      </c>
      <c r="R1342" s="68" t="s">
        <v>268</v>
      </c>
      <c r="S1342" s="68" t="s">
        <v>268</v>
      </c>
      <c r="T1342" s="68" t="s">
        <v>268</v>
      </c>
      <c r="U1342" s="68" t="s">
        <v>268</v>
      </c>
      <c r="X1342" s="69" t="b">
        <v>0</v>
      </c>
      <c r="Y1342" s="48" t="s">
        <v>269</v>
      </c>
    </row>
    <row r="1343" spans="1:25">
      <c r="A1343" s="59" t="s">
        <v>1865</v>
      </c>
      <c r="B1343" s="56" t="s">
        <v>493</v>
      </c>
      <c r="C1343" s="56" t="s">
        <v>244</v>
      </c>
      <c r="D1343" s="54" t="s">
        <v>93</v>
      </c>
      <c r="E1343" s="56">
        <v>0</v>
      </c>
      <c r="F1343" s="56">
        <v>0</v>
      </c>
      <c r="G1343" s="56">
        <v>0</v>
      </c>
      <c r="H1343" s="56">
        <v>0</v>
      </c>
      <c r="I1343" s="56">
        <v>0</v>
      </c>
      <c r="J1343" s="56">
        <v>0</v>
      </c>
      <c r="K1343" s="56">
        <v>0</v>
      </c>
      <c r="L1343" s="48">
        <v>33254</v>
      </c>
      <c r="M1343" s="48">
        <v>16473</v>
      </c>
      <c r="N1343" s="48">
        <v>16781</v>
      </c>
      <c r="O1343" s="68" t="s">
        <v>268</v>
      </c>
      <c r="P1343" s="68" t="s">
        <v>268</v>
      </c>
      <c r="Q1343" s="68" t="s">
        <v>268</v>
      </c>
      <c r="R1343" s="68" t="s">
        <v>268</v>
      </c>
      <c r="S1343" s="68" t="s">
        <v>268</v>
      </c>
      <c r="T1343" s="68" t="s">
        <v>268</v>
      </c>
      <c r="U1343" s="68" t="s">
        <v>268</v>
      </c>
      <c r="X1343" s="69" t="b">
        <v>0</v>
      </c>
      <c r="Y1343" s="48" t="s">
        <v>269</v>
      </c>
    </row>
    <row r="1344" spans="1:25">
      <c r="A1344" s="59" t="s">
        <v>1866</v>
      </c>
      <c r="B1344" s="56" t="s">
        <v>493</v>
      </c>
      <c r="C1344" s="56" t="s">
        <v>244</v>
      </c>
      <c r="D1344" s="54" t="s">
        <v>152</v>
      </c>
      <c r="E1344" s="56">
        <v>0</v>
      </c>
      <c r="F1344" s="56">
        <v>0</v>
      </c>
      <c r="G1344" s="56">
        <v>0</v>
      </c>
      <c r="H1344" s="56">
        <v>0</v>
      </c>
      <c r="I1344" s="56">
        <v>0</v>
      </c>
      <c r="J1344" s="56">
        <v>0</v>
      </c>
      <c r="K1344" s="56">
        <v>0</v>
      </c>
      <c r="L1344" s="48">
        <v>33254</v>
      </c>
      <c r="M1344" s="48">
        <v>16473</v>
      </c>
      <c r="N1344" s="48">
        <v>16781</v>
      </c>
      <c r="O1344" s="68" t="s">
        <v>268</v>
      </c>
      <c r="P1344" s="68" t="s">
        <v>268</v>
      </c>
      <c r="Q1344" s="68" t="s">
        <v>268</v>
      </c>
      <c r="R1344" s="68" t="s">
        <v>268</v>
      </c>
      <c r="S1344" s="68" t="s">
        <v>268</v>
      </c>
      <c r="T1344" s="68" t="s">
        <v>268</v>
      </c>
      <c r="U1344" s="68" t="s">
        <v>268</v>
      </c>
      <c r="X1344" s="69" t="b">
        <v>0</v>
      </c>
      <c r="Y1344" s="48" t="s">
        <v>269</v>
      </c>
    </row>
    <row r="1345" spans="1:25">
      <c r="A1345" s="59" t="s">
        <v>1867</v>
      </c>
      <c r="B1345" s="56" t="s">
        <v>493</v>
      </c>
      <c r="C1345" s="56" t="s">
        <v>244</v>
      </c>
      <c r="D1345" s="54" t="s">
        <v>153</v>
      </c>
      <c r="E1345" s="56">
        <v>5</v>
      </c>
      <c r="F1345" s="56">
        <v>0</v>
      </c>
      <c r="G1345" s="56">
        <v>11</v>
      </c>
      <c r="H1345" s="56">
        <v>10</v>
      </c>
      <c r="I1345" s="56">
        <v>0</v>
      </c>
      <c r="J1345" s="56">
        <v>0</v>
      </c>
      <c r="K1345" s="56">
        <v>26</v>
      </c>
      <c r="L1345" s="48">
        <v>33254</v>
      </c>
      <c r="M1345" s="48">
        <v>16473</v>
      </c>
      <c r="N1345" s="48">
        <v>16781</v>
      </c>
      <c r="O1345" s="68">
        <v>15.03578516870151</v>
      </c>
      <c r="P1345" s="68" t="s">
        <v>268</v>
      </c>
      <c r="Q1345" s="68">
        <v>33.078727371143323</v>
      </c>
      <c r="R1345" s="68">
        <v>30.071570337403021</v>
      </c>
      <c r="S1345" s="68" t="s">
        <v>268</v>
      </c>
      <c r="T1345" s="68" t="s">
        <v>268</v>
      </c>
      <c r="U1345" s="68">
        <v>78.186082877247856</v>
      </c>
      <c r="X1345" s="69" t="b">
        <v>0</v>
      </c>
      <c r="Y1345" s="48" t="s">
        <v>269</v>
      </c>
    </row>
    <row r="1346" spans="1:25">
      <c r="A1346" s="59" t="s">
        <v>1868</v>
      </c>
      <c r="B1346" s="56" t="s">
        <v>493</v>
      </c>
      <c r="C1346" s="56" t="s">
        <v>244</v>
      </c>
      <c r="D1346" s="54" t="s">
        <v>97</v>
      </c>
      <c r="E1346" s="56">
        <v>0</v>
      </c>
      <c r="F1346" s="56">
        <v>5</v>
      </c>
      <c r="G1346" s="56">
        <v>14</v>
      </c>
      <c r="H1346" s="56">
        <v>5</v>
      </c>
      <c r="I1346" s="56">
        <v>10</v>
      </c>
      <c r="J1346" s="56">
        <v>0</v>
      </c>
      <c r="K1346" s="56">
        <v>34</v>
      </c>
      <c r="L1346" s="48">
        <v>33254</v>
      </c>
      <c r="M1346" s="48">
        <v>16473</v>
      </c>
      <c r="N1346" s="48">
        <v>16781</v>
      </c>
      <c r="O1346" s="68" t="s">
        <v>268</v>
      </c>
      <c r="P1346" s="68">
        <v>15.03578516870151</v>
      </c>
      <c r="Q1346" s="68">
        <v>42.100198472364227</v>
      </c>
      <c r="R1346" s="68">
        <v>15.03578516870151</v>
      </c>
      <c r="S1346" s="68">
        <v>30.071570337403021</v>
      </c>
      <c r="T1346" s="68" t="s">
        <v>268</v>
      </c>
      <c r="U1346" s="68">
        <v>102.24333914717026</v>
      </c>
      <c r="X1346" s="69" t="b">
        <v>0</v>
      </c>
      <c r="Y1346" s="48" t="s">
        <v>269</v>
      </c>
    </row>
    <row r="1347" spans="1:25">
      <c r="A1347" s="59" t="s">
        <v>1869</v>
      </c>
      <c r="B1347" s="56" t="s">
        <v>493</v>
      </c>
      <c r="C1347" s="56" t="s">
        <v>244</v>
      </c>
      <c r="D1347" s="54" t="s">
        <v>285</v>
      </c>
      <c r="E1347" s="56">
        <v>0</v>
      </c>
      <c r="F1347" s="56">
        <v>0</v>
      </c>
      <c r="G1347" s="56">
        <v>5</v>
      </c>
      <c r="H1347" s="56">
        <v>0</v>
      </c>
      <c r="I1347" s="56">
        <v>0</v>
      </c>
      <c r="J1347" s="56">
        <v>0</v>
      </c>
      <c r="K1347" s="56">
        <v>5</v>
      </c>
      <c r="L1347" s="48">
        <v>33254</v>
      </c>
      <c r="M1347" s="48">
        <v>16473</v>
      </c>
      <c r="N1347" s="48">
        <v>16781</v>
      </c>
      <c r="O1347" s="68" t="s">
        <v>268</v>
      </c>
      <c r="P1347" s="68" t="s">
        <v>268</v>
      </c>
      <c r="Q1347" s="68">
        <v>15.03578516870151</v>
      </c>
      <c r="R1347" s="68" t="s">
        <v>268</v>
      </c>
      <c r="S1347" s="68" t="s">
        <v>268</v>
      </c>
      <c r="T1347" s="68" t="s">
        <v>268</v>
      </c>
      <c r="U1347" s="68">
        <v>15.03578516870151</v>
      </c>
      <c r="X1347" s="69" t="b">
        <v>0</v>
      </c>
      <c r="Y1347" s="48" t="s">
        <v>269</v>
      </c>
    </row>
    <row r="1348" spans="1:25">
      <c r="A1348" s="59" t="s">
        <v>1870</v>
      </c>
      <c r="B1348" s="56" t="s">
        <v>493</v>
      </c>
      <c r="C1348" s="56" t="s">
        <v>244</v>
      </c>
      <c r="D1348" s="54" t="s">
        <v>287</v>
      </c>
      <c r="E1348" s="56">
        <v>5</v>
      </c>
      <c r="F1348" s="56">
        <v>0</v>
      </c>
      <c r="G1348" s="56">
        <v>10</v>
      </c>
      <c r="H1348" s="56">
        <v>11</v>
      </c>
      <c r="I1348" s="56">
        <v>5</v>
      </c>
      <c r="J1348" s="56">
        <v>0</v>
      </c>
      <c r="K1348" s="56">
        <v>31</v>
      </c>
      <c r="L1348" s="48">
        <v>33254</v>
      </c>
      <c r="M1348" s="48">
        <v>16473</v>
      </c>
      <c r="N1348" s="48">
        <v>16781</v>
      </c>
      <c r="O1348" s="68">
        <v>15.03578516870151</v>
      </c>
      <c r="P1348" s="68" t="s">
        <v>268</v>
      </c>
      <c r="Q1348" s="68">
        <v>30.071570337403021</v>
      </c>
      <c r="R1348" s="68">
        <v>33.078727371143323</v>
      </c>
      <c r="S1348" s="68">
        <v>15.03578516870151</v>
      </c>
      <c r="T1348" s="68" t="s">
        <v>268</v>
      </c>
      <c r="U1348" s="68">
        <v>93.221868045949364</v>
      </c>
      <c r="X1348" s="69" t="b">
        <v>0</v>
      </c>
      <c r="Y1348" s="48" t="s">
        <v>269</v>
      </c>
    </row>
    <row r="1349" spans="1:25">
      <c r="A1349" s="59" t="s">
        <v>1871</v>
      </c>
      <c r="B1349" s="56" t="s">
        <v>493</v>
      </c>
      <c r="C1349" s="56" t="s">
        <v>244</v>
      </c>
      <c r="D1349" s="54" t="s">
        <v>126</v>
      </c>
      <c r="E1349" s="56">
        <v>5</v>
      </c>
      <c r="F1349" s="56">
        <v>0</v>
      </c>
      <c r="G1349" s="56">
        <v>0</v>
      </c>
      <c r="H1349" s="56">
        <v>0</v>
      </c>
      <c r="I1349" s="56">
        <v>0</v>
      </c>
      <c r="J1349" s="56">
        <v>0</v>
      </c>
      <c r="K1349" s="56">
        <v>5</v>
      </c>
      <c r="L1349" s="48">
        <v>33254</v>
      </c>
      <c r="M1349" s="48">
        <v>16473</v>
      </c>
      <c r="N1349" s="48">
        <v>16781</v>
      </c>
      <c r="O1349" s="68">
        <v>15.03578516870151</v>
      </c>
      <c r="P1349" s="68" t="s">
        <v>268</v>
      </c>
      <c r="Q1349" s="68" t="s">
        <v>268</v>
      </c>
      <c r="R1349" s="68" t="s">
        <v>268</v>
      </c>
      <c r="S1349" s="68" t="s">
        <v>268</v>
      </c>
      <c r="T1349" s="68" t="s">
        <v>268</v>
      </c>
      <c r="U1349" s="68">
        <v>15.03578516870151</v>
      </c>
      <c r="X1349" s="69" t="b">
        <v>0</v>
      </c>
      <c r="Y1349" s="48" t="s">
        <v>269</v>
      </c>
    </row>
    <row r="1350" spans="1:25">
      <c r="A1350" s="59" t="s">
        <v>1872</v>
      </c>
      <c r="B1350" s="56" t="s">
        <v>493</v>
      </c>
      <c r="C1350" s="56" t="s">
        <v>244</v>
      </c>
      <c r="D1350" s="54" t="s">
        <v>130</v>
      </c>
      <c r="E1350" s="56">
        <v>0</v>
      </c>
      <c r="F1350" s="56">
        <v>5</v>
      </c>
      <c r="G1350" s="56">
        <v>6</v>
      </c>
      <c r="H1350" s="56">
        <v>7</v>
      </c>
      <c r="I1350" s="56">
        <v>6</v>
      </c>
      <c r="J1350" s="56">
        <v>0</v>
      </c>
      <c r="K1350" s="56">
        <v>24</v>
      </c>
      <c r="L1350" s="48">
        <v>33254</v>
      </c>
      <c r="M1350" s="48">
        <v>16473</v>
      </c>
      <c r="N1350" s="48">
        <v>16781</v>
      </c>
      <c r="O1350" s="68" t="s">
        <v>268</v>
      </c>
      <c r="P1350" s="68">
        <v>30.352698354883753</v>
      </c>
      <c r="Q1350" s="68">
        <v>36.423238025860499</v>
      </c>
      <c r="R1350" s="68">
        <v>42.493777696837249</v>
      </c>
      <c r="S1350" s="68">
        <v>36.423238025860499</v>
      </c>
      <c r="T1350" s="68" t="s">
        <v>268</v>
      </c>
      <c r="U1350" s="68">
        <v>145.692952103442</v>
      </c>
      <c r="X1350" s="69" t="b">
        <v>0</v>
      </c>
      <c r="Y1350" s="48" t="s">
        <v>269</v>
      </c>
    </row>
    <row r="1351" spans="1:25">
      <c r="A1351" s="59" t="s">
        <v>1873</v>
      </c>
      <c r="B1351" s="56" t="s">
        <v>493</v>
      </c>
      <c r="C1351" s="56" t="s">
        <v>244</v>
      </c>
      <c r="D1351" s="54" t="s">
        <v>159</v>
      </c>
      <c r="E1351" s="56">
        <v>0</v>
      </c>
      <c r="F1351" s="56">
        <v>0</v>
      </c>
      <c r="G1351" s="56">
        <v>0</v>
      </c>
      <c r="H1351" s="56">
        <v>0</v>
      </c>
      <c r="I1351" s="56">
        <v>0</v>
      </c>
      <c r="J1351" s="56">
        <v>0</v>
      </c>
      <c r="K1351" s="56">
        <v>0</v>
      </c>
      <c r="L1351" s="48">
        <v>33254</v>
      </c>
      <c r="M1351" s="48">
        <v>16473</v>
      </c>
      <c r="N1351" s="48">
        <v>16781</v>
      </c>
      <c r="O1351" s="68" t="s">
        <v>268</v>
      </c>
      <c r="P1351" s="68" t="s">
        <v>268</v>
      </c>
      <c r="Q1351" s="68" t="s">
        <v>268</v>
      </c>
      <c r="R1351" s="68" t="s">
        <v>268</v>
      </c>
      <c r="S1351" s="68" t="s">
        <v>268</v>
      </c>
      <c r="T1351" s="68" t="s">
        <v>268</v>
      </c>
      <c r="U1351" s="68" t="s">
        <v>268</v>
      </c>
      <c r="X1351" s="69" t="b">
        <v>0</v>
      </c>
      <c r="Y1351" s="48" t="s">
        <v>269</v>
      </c>
    </row>
    <row r="1352" spans="1:25">
      <c r="A1352" s="59" t="s">
        <v>1874</v>
      </c>
      <c r="B1352" s="56" t="s">
        <v>493</v>
      </c>
      <c r="C1352" s="56" t="s">
        <v>244</v>
      </c>
      <c r="D1352" s="54" t="s">
        <v>162</v>
      </c>
      <c r="E1352" s="56">
        <v>12</v>
      </c>
      <c r="F1352" s="56">
        <v>14</v>
      </c>
      <c r="G1352" s="56">
        <v>50</v>
      </c>
      <c r="H1352" s="56">
        <v>45</v>
      </c>
      <c r="I1352" s="56">
        <v>13</v>
      </c>
      <c r="J1352" s="56">
        <v>0</v>
      </c>
      <c r="K1352" s="56">
        <v>134</v>
      </c>
      <c r="L1352" s="48">
        <v>33254</v>
      </c>
      <c r="M1352" s="48">
        <v>16473</v>
      </c>
      <c r="N1352" s="48">
        <v>16781</v>
      </c>
      <c r="O1352" s="68">
        <v>71.509445205887616</v>
      </c>
      <c r="P1352" s="68">
        <v>83.427686073535554</v>
      </c>
      <c r="Q1352" s="68">
        <v>297.95602169119837</v>
      </c>
      <c r="R1352" s="68">
        <v>268.16041952207854</v>
      </c>
      <c r="S1352" s="68">
        <v>77.468565639711585</v>
      </c>
      <c r="T1352" s="68" t="s">
        <v>268</v>
      </c>
      <c r="U1352" s="68">
        <v>798.52213813241167</v>
      </c>
      <c r="X1352" s="69" t="b">
        <v>0</v>
      </c>
      <c r="Y1352" s="48" t="s">
        <v>269</v>
      </c>
    </row>
    <row r="1353" spans="1:25">
      <c r="A1353" s="59" t="s">
        <v>1875</v>
      </c>
      <c r="B1353" s="56" t="s">
        <v>493</v>
      </c>
      <c r="C1353" s="56" t="s">
        <v>244</v>
      </c>
      <c r="D1353" s="54" t="s">
        <v>140</v>
      </c>
      <c r="E1353" s="56">
        <v>0</v>
      </c>
      <c r="F1353" s="56">
        <v>0</v>
      </c>
      <c r="G1353" s="56">
        <v>0</v>
      </c>
      <c r="H1353" s="56">
        <v>5</v>
      </c>
      <c r="I1353" s="56">
        <v>0</v>
      </c>
      <c r="J1353" s="56">
        <v>0</v>
      </c>
      <c r="K1353" s="56">
        <v>5</v>
      </c>
      <c r="L1353" s="48">
        <v>33254</v>
      </c>
      <c r="M1353" s="48">
        <v>16473</v>
      </c>
      <c r="N1353" s="48">
        <v>16781</v>
      </c>
      <c r="O1353" s="68" t="s">
        <v>268</v>
      </c>
      <c r="P1353" s="68" t="s">
        <v>268</v>
      </c>
      <c r="Q1353" s="68" t="s">
        <v>268</v>
      </c>
      <c r="R1353" s="68">
        <v>15.03578516870151</v>
      </c>
      <c r="S1353" s="68" t="s">
        <v>268</v>
      </c>
      <c r="T1353" s="68" t="s">
        <v>268</v>
      </c>
      <c r="U1353" s="68">
        <v>15.03578516870151</v>
      </c>
      <c r="X1353" s="69" t="b">
        <v>0</v>
      </c>
      <c r="Y1353" s="48" t="s">
        <v>269</v>
      </c>
    </row>
    <row r="1354" spans="1:25">
      <c r="A1354" s="59" t="s">
        <v>1876</v>
      </c>
      <c r="B1354" s="56" t="s">
        <v>493</v>
      </c>
      <c r="C1354" s="56" t="s">
        <v>244</v>
      </c>
      <c r="D1354" s="54" t="s">
        <v>144</v>
      </c>
      <c r="E1354" s="56">
        <v>6</v>
      </c>
      <c r="F1354" s="56">
        <v>5</v>
      </c>
      <c r="G1354" s="56">
        <v>6</v>
      </c>
      <c r="H1354" s="56">
        <v>12</v>
      </c>
      <c r="I1354" s="56">
        <v>12</v>
      </c>
      <c r="J1354" s="56">
        <v>0</v>
      </c>
      <c r="K1354" s="56">
        <v>41</v>
      </c>
      <c r="L1354" s="48">
        <v>33254</v>
      </c>
      <c r="M1354" s="48">
        <v>16473</v>
      </c>
      <c r="N1354" s="48">
        <v>16781</v>
      </c>
      <c r="O1354" s="68">
        <v>36.423238025860499</v>
      </c>
      <c r="P1354" s="68">
        <v>30.352698354883753</v>
      </c>
      <c r="Q1354" s="68">
        <v>36.423238025860499</v>
      </c>
      <c r="R1354" s="68">
        <v>72.846476051720998</v>
      </c>
      <c r="S1354" s="68">
        <v>72.846476051720998</v>
      </c>
      <c r="T1354" s="68" t="s">
        <v>268</v>
      </c>
      <c r="U1354" s="68">
        <v>248.89212651004675</v>
      </c>
      <c r="X1354" s="69" t="b">
        <v>0</v>
      </c>
      <c r="Y1354" s="48" t="s">
        <v>269</v>
      </c>
    </row>
    <row r="1355" spans="1:25">
      <c r="A1355" s="59" t="s">
        <v>1877</v>
      </c>
      <c r="B1355" s="56" t="s">
        <v>493</v>
      </c>
      <c r="C1355" s="56" t="s">
        <v>245</v>
      </c>
      <c r="D1355" s="54" t="s">
        <v>198</v>
      </c>
      <c r="E1355" s="56">
        <v>14</v>
      </c>
      <c r="F1355" s="56">
        <v>16</v>
      </c>
      <c r="G1355" s="56">
        <v>18</v>
      </c>
      <c r="H1355" s="56">
        <v>20</v>
      </c>
      <c r="I1355" s="56">
        <v>6</v>
      </c>
      <c r="J1355" s="56">
        <v>7</v>
      </c>
      <c r="K1355" s="56">
        <v>81</v>
      </c>
      <c r="L1355" s="48">
        <v>119442</v>
      </c>
      <c r="M1355" s="48">
        <v>61114</v>
      </c>
      <c r="N1355" s="48">
        <v>58328</v>
      </c>
      <c r="O1355" s="68">
        <v>11.721170107667319</v>
      </c>
      <c r="P1355" s="68">
        <v>13.395622980191222</v>
      </c>
      <c r="Q1355" s="68">
        <v>15.070075852715124</v>
      </c>
      <c r="R1355" s="68">
        <v>16.744528725239029</v>
      </c>
      <c r="S1355" s="68">
        <v>5.0233586175717084</v>
      </c>
      <c r="T1355" s="68">
        <v>5.8605850538336597</v>
      </c>
      <c r="U1355" s="68">
        <v>67.815341337218072</v>
      </c>
      <c r="X1355" s="69" t="b">
        <v>0</v>
      </c>
      <c r="Y1355" s="48" t="s">
        <v>269</v>
      </c>
    </row>
    <row r="1356" spans="1:25">
      <c r="A1356" s="59" t="s">
        <v>1878</v>
      </c>
      <c r="B1356" s="56" t="s">
        <v>493</v>
      </c>
      <c r="C1356" s="56" t="s">
        <v>245</v>
      </c>
      <c r="D1356" s="54" t="s">
        <v>52</v>
      </c>
      <c r="E1356" s="56">
        <v>54</v>
      </c>
      <c r="F1356" s="56">
        <v>75</v>
      </c>
      <c r="G1356" s="56">
        <v>191</v>
      </c>
      <c r="H1356" s="56">
        <v>235</v>
      </c>
      <c r="I1356" s="56">
        <v>135</v>
      </c>
      <c r="J1356" s="56">
        <v>46</v>
      </c>
      <c r="K1356" s="56">
        <v>736</v>
      </c>
      <c r="L1356" s="48">
        <v>119442</v>
      </c>
      <c r="M1356" s="48">
        <v>61114</v>
      </c>
      <c r="N1356" s="48">
        <v>58328</v>
      </c>
      <c r="O1356" s="68">
        <v>88.359459371011553</v>
      </c>
      <c r="P1356" s="68">
        <v>122.72147134862715</v>
      </c>
      <c r="Q1356" s="68">
        <v>312.53068036783719</v>
      </c>
      <c r="R1356" s="68">
        <v>384.52727689236508</v>
      </c>
      <c r="S1356" s="68">
        <v>220.89864842752888</v>
      </c>
      <c r="T1356" s="68">
        <v>75.269169093824658</v>
      </c>
      <c r="U1356" s="68">
        <v>1204.3067055011945</v>
      </c>
      <c r="X1356" s="69" t="b">
        <v>0</v>
      </c>
      <c r="Y1356" s="48" t="s">
        <v>269</v>
      </c>
    </row>
    <row r="1357" spans="1:25">
      <c r="A1357" s="59" t="s">
        <v>1879</v>
      </c>
      <c r="B1357" s="56" t="s">
        <v>493</v>
      </c>
      <c r="C1357" s="56" t="s">
        <v>245</v>
      </c>
      <c r="D1357" s="54" t="s">
        <v>58</v>
      </c>
      <c r="E1357" s="56">
        <v>10</v>
      </c>
      <c r="F1357" s="56">
        <v>0</v>
      </c>
      <c r="G1357" s="56">
        <v>13</v>
      </c>
      <c r="H1357" s="56">
        <v>10</v>
      </c>
      <c r="I1357" s="56">
        <v>5</v>
      </c>
      <c r="J1357" s="56">
        <v>0</v>
      </c>
      <c r="K1357" s="56">
        <v>38</v>
      </c>
      <c r="L1357" s="48">
        <v>119442</v>
      </c>
      <c r="M1357" s="48">
        <v>61114</v>
      </c>
      <c r="N1357" s="48">
        <v>58328</v>
      </c>
      <c r="O1357" s="68">
        <v>8.3722643626195143</v>
      </c>
      <c r="P1357" s="68" t="s">
        <v>268</v>
      </c>
      <c r="Q1357" s="68">
        <v>10.883943671405367</v>
      </c>
      <c r="R1357" s="68">
        <v>8.3722643626195143</v>
      </c>
      <c r="S1357" s="68">
        <v>4.1861321813097572</v>
      </c>
      <c r="T1357" s="68" t="s">
        <v>268</v>
      </c>
      <c r="U1357" s="68">
        <v>31.814604577954157</v>
      </c>
      <c r="X1357" s="69" t="b">
        <v>0</v>
      </c>
      <c r="Y1357" s="48" t="s">
        <v>269</v>
      </c>
    </row>
    <row r="1358" spans="1:25">
      <c r="A1358" s="59" t="s">
        <v>1880</v>
      </c>
      <c r="B1358" s="56" t="s">
        <v>493</v>
      </c>
      <c r="C1358" s="56" t="s">
        <v>245</v>
      </c>
      <c r="D1358" s="54" t="s">
        <v>67</v>
      </c>
      <c r="E1358" s="56">
        <v>6</v>
      </c>
      <c r="F1358" s="56">
        <v>9</v>
      </c>
      <c r="G1358" s="56">
        <v>28</v>
      </c>
      <c r="H1358" s="56">
        <v>19</v>
      </c>
      <c r="I1358" s="56">
        <v>19</v>
      </c>
      <c r="J1358" s="56">
        <v>8</v>
      </c>
      <c r="K1358" s="56">
        <v>89</v>
      </c>
      <c r="L1358" s="48">
        <v>119442</v>
      </c>
      <c r="M1358" s="48">
        <v>61114</v>
      </c>
      <c r="N1358" s="48">
        <v>58328</v>
      </c>
      <c r="O1358" s="68">
        <v>9.8177177078901714</v>
      </c>
      <c r="P1358" s="68">
        <v>14.726576561835259</v>
      </c>
      <c r="Q1358" s="68">
        <v>45.81601597015414</v>
      </c>
      <c r="R1358" s="68">
        <v>31.089439408318881</v>
      </c>
      <c r="S1358" s="68">
        <v>31.089439408318881</v>
      </c>
      <c r="T1358" s="68">
        <v>13.090290277186897</v>
      </c>
      <c r="U1358" s="68">
        <v>145.62947933370421</v>
      </c>
      <c r="X1358" s="69" t="b">
        <v>0</v>
      </c>
      <c r="Y1358" s="48" t="s">
        <v>269</v>
      </c>
    </row>
    <row r="1359" spans="1:25">
      <c r="A1359" s="59" t="s">
        <v>1881</v>
      </c>
      <c r="B1359" s="56" t="s">
        <v>493</v>
      </c>
      <c r="C1359" s="56" t="s">
        <v>245</v>
      </c>
      <c r="D1359" s="54" t="s">
        <v>62</v>
      </c>
      <c r="E1359" s="56">
        <v>67</v>
      </c>
      <c r="F1359" s="56">
        <v>47</v>
      </c>
      <c r="G1359" s="56">
        <v>110</v>
      </c>
      <c r="H1359" s="56">
        <v>99</v>
      </c>
      <c r="I1359" s="56">
        <v>76</v>
      </c>
      <c r="J1359" s="56">
        <v>25</v>
      </c>
      <c r="K1359" s="56">
        <v>424</v>
      </c>
      <c r="L1359" s="48">
        <v>119442</v>
      </c>
      <c r="M1359" s="48">
        <v>61114</v>
      </c>
      <c r="N1359" s="48">
        <v>58328</v>
      </c>
      <c r="O1359" s="68">
        <v>56.094171229550746</v>
      </c>
      <c r="P1359" s="68">
        <v>39.349642504311717</v>
      </c>
      <c r="Q1359" s="68">
        <v>92.094907988814654</v>
      </c>
      <c r="R1359" s="68">
        <v>82.885417189933193</v>
      </c>
      <c r="S1359" s="68">
        <v>63.629209155908313</v>
      </c>
      <c r="T1359" s="68">
        <v>20.930660906548784</v>
      </c>
      <c r="U1359" s="68">
        <v>354.98400897506735</v>
      </c>
      <c r="X1359" s="69" t="b">
        <v>0</v>
      </c>
      <c r="Y1359" s="48" t="s">
        <v>269</v>
      </c>
    </row>
    <row r="1360" spans="1:25">
      <c r="A1360" s="59" t="s">
        <v>1882</v>
      </c>
      <c r="B1360" s="56" t="s">
        <v>493</v>
      </c>
      <c r="C1360" s="56" t="s">
        <v>245</v>
      </c>
      <c r="D1360" s="54" t="s">
        <v>272</v>
      </c>
      <c r="E1360" s="56">
        <v>12</v>
      </c>
      <c r="F1360" s="56">
        <v>6</v>
      </c>
      <c r="G1360" s="56">
        <v>12</v>
      </c>
      <c r="H1360" s="56">
        <v>27</v>
      </c>
      <c r="I1360" s="56">
        <v>12</v>
      </c>
      <c r="J1360" s="56">
        <v>5</v>
      </c>
      <c r="K1360" s="56">
        <v>74</v>
      </c>
      <c r="L1360" s="48">
        <v>119442</v>
      </c>
      <c r="M1360" s="48">
        <v>61114</v>
      </c>
      <c r="N1360" s="48">
        <v>58328</v>
      </c>
      <c r="O1360" s="68">
        <v>10.046717235143417</v>
      </c>
      <c r="P1360" s="68">
        <v>5.0233586175717084</v>
      </c>
      <c r="Q1360" s="68">
        <v>10.046717235143417</v>
      </c>
      <c r="R1360" s="68">
        <v>22.605113779072688</v>
      </c>
      <c r="S1360" s="68">
        <v>10.046717235143417</v>
      </c>
      <c r="T1360" s="68">
        <v>4.1861321813097572</v>
      </c>
      <c r="U1360" s="68">
        <v>61.954756283384398</v>
      </c>
      <c r="X1360" s="69" t="b">
        <v>0</v>
      </c>
      <c r="Y1360" s="48" t="s">
        <v>269</v>
      </c>
    </row>
    <row r="1361" spans="1:25">
      <c r="A1361" s="59" t="s">
        <v>1883</v>
      </c>
      <c r="B1361" s="56" t="s">
        <v>493</v>
      </c>
      <c r="C1361" s="56" t="s">
        <v>245</v>
      </c>
      <c r="D1361" s="54" t="s">
        <v>277</v>
      </c>
      <c r="E1361" s="56">
        <v>5</v>
      </c>
      <c r="F1361" s="56">
        <v>0</v>
      </c>
      <c r="G1361" s="56">
        <v>0</v>
      </c>
      <c r="H1361" s="56">
        <v>10</v>
      </c>
      <c r="I1361" s="56">
        <v>10</v>
      </c>
      <c r="J1361" s="56">
        <v>0</v>
      </c>
      <c r="K1361" s="56">
        <v>25</v>
      </c>
      <c r="L1361" s="48">
        <v>119442</v>
      </c>
      <c r="M1361" s="48">
        <v>61114</v>
      </c>
      <c r="N1361" s="48">
        <v>58328</v>
      </c>
      <c r="O1361" s="68">
        <v>4.1861321813097572</v>
      </c>
      <c r="P1361" s="68" t="s">
        <v>268</v>
      </c>
      <c r="Q1361" s="68" t="s">
        <v>268</v>
      </c>
      <c r="R1361" s="68">
        <v>8.3722643626195143</v>
      </c>
      <c r="S1361" s="68">
        <v>8.3722643626195143</v>
      </c>
      <c r="T1361" s="68" t="s">
        <v>268</v>
      </c>
      <c r="U1361" s="68">
        <v>20.930660906548784</v>
      </c>
      <c r="X1361" s="69" t="b">
        <v>0</v>
      </c>
      <c r="Y1361" s="48" t="s">
        <v>269</v>
      </c>
    </row>
    <row r="1362" spans="1:25">
      <c r="A1362" s="59" t="s">
        <v>1884</v>
      </c>
      <c r="B1362" s="56" t="s">
        <v>493</v>
      </c>
      <c r="C1362" s="56" t="s">
        <v>245</v>
      </c>
      <c r="D1362" s="54" t="s">
        <v>199</v>
      </c>
      <c r="E1362" s="56">
        <v>13</v>
      </c>
      <c r="F1362" s="56">
        <v>10</v>
      </c>
      <c r="G1362" s="56">
        <v>21</v>
      </c>
      <c r="H1362" s="56">
        <v>23</v>
      </c>
      <c r="I1362" s="56">
        <v>15</v>
      </c>
      <c r="J1362" s="56">
        <v>6</v>
      </c>
      <c r="K1362" s="56">
        <v>88</v>
      </c>
      <c r="L1362" s="48">
        <v>119442</v>
      </c>
      <c r="M1362" s="48">
        <v>61114</v>
      </c>
      <c r="N1362" s="48">
        <v>58328</v>
      </c>
      <c r="O1362" s="68">
        <v>10.883943671405367</v>
      </c>
      <c r="P1362" s="68">
        <v>8.3722643626195143</v>
      </c>
      <c r="Q1362" s="68">
        <v>17.581755161500979</v>
      </c>
      <c r="R1362" s="68">
        <v>19.256208034024883</v>
      </c>
      <c r="S1362" s="68">
        <v>12.558396543929272</v>
      </c>
      <c r="T1362" s="68">
        <v>5.0233586175717084</v>
      </c>
      <c r="U1362" s="68">
        <v>73.675926391051732</v>
      </c>
      <c r="X1362" s="69" t="b">
        <v>0</v>
      </c>
      <c r="Y1362" s="48" t="s">
        <v>269</v>
      </c>
    </row>
    <row r="1363" spans="1:25">
      <c r="A1363" s="59" t="s">
        <v>1885</v>
      </c>
      <c r="B1363" s="56" t="s">
        <v>493</v>
      </c>
      <c r="C1363" s="56" t="s">
        <v>245</v>
      </c>
      <c r="D1363" s="54" t="s">
        <v>149</v>
      </c>
      <c r="E1363" s="56">
        <v>0</v>
      </c>
      <c r="F1363" s="56">
        <v>0</v>
      </c>
      <c r="G1363" s="56">
        <v>0</v>
      </c>
      <c r="H1363" s="56">
        <v>5</v>
      </c>
      <c r="I1363" s="56">
        <v>5</v>
      </c>
      <c r="J1363" s="56">
        <v>0</v>
      </c>
      <c r="K1363" s="56">
        <v>10</v>
      </c>
      <c r="L1363" s="48">
        <v>119442</v>
      </c>
      <c r="M1363" s="48">
        <v>61114</v>
      </c>
      <c r="N1363" s="48">
        <v>58328</v>
      </c>
      <c r="O1363" s="68" t="s">
        <v>268</v>
      </c>
      <c r="P1363" s="68" t="s">
        <v>268</v>
      </c>
      <c r="Q1363" s="68" t="s">
        <v>268</v>
      </c>
      <c r="R1363" s="68">
        <v>4.1861321813097572</v>
      </c>
      <c r="S1363" s="68">
        <v>4.1861321813097572</v>
      </c>
      <c r="T1363" s="68" t="s">
        <v>268</v>
      </c>
      <c r="U1363" s="68">
        <v>8.3722643626195143</v>
      </c>
      <c r="X1363" s="69" t="b">
        <v>0</v>
      </c>
      <c r="Y1363" s="48" t="s">
        <v>269</v>
      </c>
    </row>
    <row r="1364" spans="1:25">
      <c r="A1364" s="59" t="s">
        <v>1886</v>
      </c>
      <c r="B1364" s="56" t="s">
        <v>493</v>
      </c>
      <c r="C1364" s="56" t="s">
        <v>245</v>
      </c>
      <c r="D1364" s="54" t="s">
        <v>93</v>
      </c>
      <c r="E1364" s="56">
        <v>5</v>
      </c>
      <c r="F1364" s="56">
        <v>0</v>
      </c>
      <c r="G1364" s="56">
        <v>13</v>
      </c>
      <c r="H1364" s="56">
        <v>5</v>
      </c>
      <c r="I1364" s="56">
        <v>0</v>
      </c>
      <c r="J1364" s="56">
        <v>0</v>
      </c>
      <c r="K1364" s="56">
        <v>23</v>
      </c>
      <c r="L1364" s="48">
        <v>119442</v>
      </c>
      <c r="M1364" s="48">
        <v>61114</v>
      </c>
      <c r="N1364" s="48">
        <v>58328</v>
      </c>
      <c r="O1364" s="68">
        <v>4.1861321813097572</v>
      </c>
      <c r="P1364" s="68" t="s">
        <v>268</v>
      </c>
      <c r="Q1364" s="68">
        <v>10.883943671405367</v>
      </c>
      <c r="R1364" s="68">
        <v>4.1861321813097572</v>
      </c>
      <c r="S1364" s="68" t="s">
        <v>268</v>
      </c>
      <c r="T1364" s="68" t="s">
        <v>268</v>
      </c>
      <c r="U1364" s="68">
        <v>19.256208034024883</v>
      </c>
      <c r="X1364" s="69" t="b">
        <v>0</v>
      </c>
      <c r="Y1364" s="48" t="s">
        <v>269</v>
      </c>
    </row>
    <row r="1365" spans="1:25">
      <c r="A1365" s="59" t="s">
        <v>1887</v>
      </c>
      <c r="B1365" s="56" t="s">
        <v>493</v>
      </c>
      <c r="C1365" s="56" t="s">
        <v>245</v>
      </c>
      <c r="D1365" s="54" t="s">
        <v>152</v>
      </c>
      <c r="E1365" s="56">
        <v>0</v>
      </c>
      <c r="F1365" s="56">
        <v>0</v>
      </c>
      <c r="G1365" s="56">
        <v>0</v>
      </c>
      <c r="H1365" s="56">
        <v>0</v>
      </c>
      <c r="I1365" s="56">
        <v>0</v>
      </c>
      <c r="J1365" s="56">
        <v>0</v>
      </c>
      <c r="K1365" s="56">
        <v>0</v>
      </c>
      <c r="L1365" s="48">
        <v>119442</v>
      </c>
      <c r="M1365" s="48">
        <v>61114</v>
      </c>
      <c r="N1365" s="48">
        <v>58328</v>
      </c>
      <c r="O1365" s="68" t="s">
        <v>268</v>
      </c>
      <c r="P1365" s="68" t="s">
        <v>268</v>
      </c>
      <c r="Q1365" s="68" t="s">
        <v>268</v>
      </c>
      <c r="R1365" s="68" t="s">
        <v>268</v>
      </c>
      <c r="S1365" s="68" t="s">
        <v>268</v>
      </c>
      <c r="T1365" s="68" t="s">
        <v>268</v>
      </c>
      <c r="U1365" s="68" t="s">
        <v>268</v>
      </c>
      <c r="X1365" s="69" t="b">
        <v>0</v>
      </c>
      <c r="Y1365" s="48" t="s">
        <v>269</v>
      </c>
    </row>
    <row r="1366" spans="1:25">
      <c r="A1366" s="59" t="s">
        <v>1888</v>
      </c>
      <c r="B1366" s="56" t="s">
        <v>493</v>
      </c>
      <c r="C1366" s="56" t="s">
        <v>245</v>
      </c>
      <c r="D1366" s="54" t="s">
        <v>153</v>
      </c>
      <c r="E1366" s="56">
        <v>25</v>
      </c>
      <c r="F1366" s="56">
        <v>14</v>
      </c>
      <c r="G1366" s="56">
        <v>17</v>
      </c>
      <c r="H1366" s="56">
        <v>11</v>
      </c>
      <c r="I1366" s="56">
        <v>12</v>
      </c>
      <c r="J1366" s="56">
        <v>5</v>
      </c>
      <c r="K1366" s="56">
        <v>84</v>
      </c>
      <c r="L1366" s="48">
        <v>119442</v>
      </c>
      <c r="M1366" s="48">
        <v>61114</v>
      </c>
      <c r="N1366" s="48">
        <v>58328</v>
      </c>
      <c r="O1366" s="68">
        <v>20.930660906548784</v>
      </c>
      <c r="P1366" s="68">
        <v>11.721170107667319</v>
      </c>
      <c r="Q1366" s="68">
        <v>14.232849416453174</v>
      </c>
      <c r="R1366" s="68">
        <v>9.2094907988814665</v>
      </c>
      <c r="S1366" s="68">
        <v>10.046717235143417</v>
      </c>
      <c r="T1366" s="68">
        <v>4.1861321813097572</v>
      </c>
      <c r="U1366" s="68">
        <v>70.327020646003916</v>
      </c>
      <c r="X1366" s="69" t="b">
        <v>0</v>
      </c>
      <c r="Y1366" s="48" t="s">
        <v>269</v>
      </c>
    </row>
    <row r="1367" spans="1:25">
      <c r="A1367" s="59" t="s">
        <v>1889</v>
      </c>
      <c r="B1367" s="56" t="s">
        <v>493</v>
      </c>
      <c r="C1367" s="56" t="s">
        <v>245</v>
      </c>
      <c r="D1367" s="54" t="s">
        <v>97</v>
      </c>
      <c r="E1367" s="56">
        <v>14</v>
      </c>
      <c r="F1367" s="56">
        <v>5</v>
      </c>
      <c r="G1367" s="56">
        <v>43</v>
      </c>
      <c r="H1367" s="56">
        <v>56</v>
      </c>
      <c r="I1367" s="56">
        <v>47</v>
      </c>
      <c r="J1367" s="56">
        <v>21</v>
      </c>
      <c r="K1367" s="56">
        <v>186</v>
      </c>
      <c r="L1367" s="48">
        <v>119442</v>
      </c>
      <c r="M1367" s="48">
        <v>61114</v>
      </c>
      <c r="N1367" s="48">
        <v>58328</v>
      </c>
      <c r="O1367" s="68">
        <v>11.721170107667319</v>
      </c>
      <c r="P1367" s="68">
        <v>4.1861321813097572</v>
      </c>
      <c r="Q1367" s="68">
        <v>36.000736759263916</v>
      </c>
      <c r="R1367" s="68">
        <v>46.884680430669277</v>
      </c>
      <c r="S1367" s="68">
        <v>39.349642504311717</v>
      </c>
      <c r="T1367" s="68">
        <v>17.581755161500979</v>
      </c>
      <c r="U1367" s="68">
        <v>155.72411714472298</v>
      </c>
      <c r="X1367" s="69" t="b">
        <v>0</v>
      </c>
      <c r="Y1367" s="48" t="s">
        <v>269</v>
      </c>
    </row>
    <row r="1368" spans="1:25">
      <c r="A1368" s="59" t="s">
        <v>1890</v>
      </c>
      <c r="B1368" s="56" t="s">
        <v>493</v>
      </c>
      <c r="C1368" s="56" t="s">
        <v>245</v>
      </c>
      <c r="D1368" s="54" t="s">
        <v>285</v>
      </c>
      <c r="E1368" s="56">
        <v>0</v>
      </c>
      <c r="F1368" s="56">
        <v>8</v>
      </c>
      <c r="G1368" s="56">
        <v>12</v>
      </c>
      <c r="H1368" s="56">
        <v>19</v>
      </c>
      <c r="I1368" s="56">
        <v>6</v>
      </c>
      <c r="J1368" s="56">
        <v>0</v>
      </c>
      <c r="K1368" s="56">
        <v>45</v>
      </c>
      <c r="L1368" s="48">
        <v>119442</v>
      </c>
      <c r="M1368" s="48">
        <v>61114</v>
      </c>
      <c r="N1368" s="48">
        <v>58328</v>
      </c>
      <c r="O1368" s="68" t="s">
        <v>268</v>
      </c>
      <c r="P1368" s="68">
        <v>6.6978114900956109</v>
      </c>
      <c r="Q1368" s="68">
        <v>10.046717235143417</v>
      </c>
      <c r="R1368" s="68">
        <v>15.907302288977078</v>
      </c>
      <c r="S1368" s="68">
        <v>5.0233586175717084</v>
      </c>
      <c r="T1368" s="68" t="s">
        <v>268</v>
      </c>
      <c r="U1368" s="68">
        <v>37.675189631787816</v>
      </c>
      <c r="X1368" s="69" t="b">
        <v>0</v>
      </c>
      <c r="Y1368" s="48" t="s">
        <v>269</v>
      </c>
    </row>
    <row r="1369" spans="1:25">
      <c r="A1369" s="59" t="s">
        <v>1891</v>
      </c>
      <c r="B1369" s="56" t="s">
        <v>493</v>
      </c>
      <c r="C1369" s="56" t="s">
        <v>245</v>
      </c>
      <c r="D1369" s="54" t="s">
        <v>287</v>
      </c>
      <c r="E1369" s="56">
        <v>16</v>
      </c>
      <c r="F1369" s="56">
        <v>20</v>
      </c>
      <c r="G1369" s="56">
        <v>40</v>
      </c>
      <c r="H1369" s="56">
        <v>46</v>
      </c>
      <c r="I1369" s="56">
        <v>17</v>
      </c>
      <c r="J1369" s="56">
        <v>11</v>
      </c>
      <c r="K1369" s="56">
        <v>150</v>
      </c>
      <c r="L1369" s="48">
        <v>119442</v>
      </c>
      <c r="M1369" s="48">
        <v>61114</v>
      </c>
      <c r="N1369" s="48">
        <v>58328</v>
      </c>
      <c r="O1369" s="68">
        <v>13.395622980191222</v>
      </c>
      <c r="P1369" s="68">
        <v>16.744528725239029</v>
      </c>
      <c r="Q1369" s="68">
        <v>33.489057450478057</v>
      </c>
      <c r="R1369" s="68">
        <v>38.512416068049767</v>
      </c>
      <c r="S1369" s="68">
        <v>14.232849416453174</v>
      </c>
      <c r="T1369" s="68">
        <v>9.2094907988814665</v>
      </c>
      <c r="U1369" s="68">
        <v>125.58396543929271</v>
      </c>
      <c r="X1369" s="69" t="b">
        <v>0</v>
      </c>
      <c r="Y1369" s="48" t="s">
        <v>269</v>
      </c>
    </row>
    <row r="1370" spans="1:25">
      <c r="A1370" s="59" t="s">
        <v>1892</v>
      </c>
      <c r="B1370" s="56" t="s">
        <v>493</v>
      </c>
      <c r="C1370" s="56" t="s">
        <v>245</v>
      </c>
      <c r="D1370" s="54" t="s">
        <v>126</v>
      </c>
      <c r="E1370" s="56">
        <v>6</v>
      </c>
      <c r="F1370" s="56">
        <v>5</v>
      </c>
      <c r="G1370" s="56">
        <v>5</v>
      </c>
      <c r="H1370" s="56">
        <v>5</v>
      </c>
      <c r="I1370" s="56">
        <v>0</v>
      </c>
      <c r="J1370" s="56">
        <v>0</v>
      </c>
      <c r="K1370" s="56">
        <v>21</v>
      </c>
      <c r="L1370" s="48">
        <v>119442</v>
      </c>
      <c r="M1370" s="48">
        <v>61114</v>
      </c>
      <c r="N1370" s="48">
        <v>58328</v>
      </c>
      <c r="O1370" s="68">
        <v>5.0233586175717084</v>
      </c>
      <c r="P1370" s="68">
        <v>4.1861321813097572</v>
      </c>
      <c r="Q1370" s="68">
        <v>4.1861321813097572</v>
      </c>
      <c r="R1370" s="68">
        <v>4.1861321813097572</v>
      </c>
      <c r="S1370" s="68" t="s">
        <v>268</v>
      </c>
      <c r="T1370" s="68" t="s">
        <v>268</v>
      </c>
      <c r="U1370" s="68">
        <v>17.581755161500979</v>
      </c>
      <c r="X1370" s="69" t="b">
        <v>0</v>
      </c>
      <c r="Y1370" s="48" t="s">
        <v>269</v>
      </c>
    </row>
    <row r="1371" spans="1:25">
      <c r="A1371" s="59" t="s">
        <v>1893</v>
      </c>
      <c r="B1371" s="56" t="s">
        <v>493</v>
      </c>
      <c r="C1371" s="56" t="s">
        <v>245</v>
      </c>
      <c r="D1371" s="54" t="s">
        <v>130</v>
      </c>
      <c r="E1371" s="56">
        <v>6</v>
      </c>
      <c r="F1371" s="56">
        <v>5</v>
      </c>
      <c r="G1371" s="56">
        <v>12</v>
      </c>
      <c r="H1371" s="56">
        <v>29</v>
      </c>
      <c r="I1371" s="56">
        <v>13</v>
      </c>
      <c r="J1371" s="56">
        <v>6</v>
      </c>
      <c r="K1371" s="56">
        <v>71</v>
      </c>
      <c r="L1371" s="48">
        <v>119442</v>
      </c>
      <c r="M1371" s="48">
        <v>61114</v>
      </c>
      <c r="N1371" s="48">
        <v>58328</v>
      </c>
      <c r="O1371" s="68">
        <v>9.8177177078901714</v>
      </c>
      <c r="P1371" s="68">
        <v>8.1814314232418113</v>
      </c>
      <c r="Q1371" s="68">
        <v>19.635435415780343</v>
      </c>
      <c r="R1371" s="68">
        <v>47.452302254802497</v>
      </c>
      <c r="S1371" s="68">
        <v>21.271721700428706</v>
      </c>
      <c r="T1371" s="68">
        <v>9.8177177078901714</v>
      </c>
      <c r="U1371" s="68">
        <v>116.17632621003369</v>
      </c>
      <c r="X1371" s="69" t="b">
        <v>0</v>
      </c>
      <c r="Y1371" s="48" t="s">
        <v>269</v>
      </c>
    </row>
    <row r="1372" spans="1:25">
      <c r="A1372" s="59" t="s">
        <v>1894</v>
      </c>
      <c r="B1372" s="56" t="s">
        <v>493</v>
      </c>
      <c r="C1372" s="56" t="s">
        <v>245</v>
      </c>
      <c r="D1372" s="54" t="s">
        <v>159</v>
      </c>
      <c r="E1372" s="56">
        <v>0</v>
      </c>
      <c r="F1372" s="56">
        <v>0</v>
      </c>
      <c r="G1372" s="56">
        <v>0</v>
      </c>
      <c r="H1372" s="56">
        <v>0</v>
      </c>
      <c r="I1372" s="56">
        <v>0</v>
      </c>
      <c r="J1372" s="56">
        <v>0</v>
      </c>
      <c r="K1372" s="56">
        <v>0</v>
      </c>
      <c r="L1372" s="48">
        <v>119442</v>
      </c>
      <c r="M1372" s="48">
        <v>61114</v>
      </c>
      <c r="N1372" s="48">
        <v>58328</v>
      </c>
      <c r="O1372" s="68" t="s">
        <v>268</v>
      </c>
      <c r="P1372" s="68" t="s">
        <v>268</v>
      </c>
      <c r="Q1372" s="68" t="s">
        <v>268</v>
      </c>
      <c r="R1372" s="68" t="s">
        <v>268</v>
      </c>
      <c r="S1372" s="68" t="s">
        <v>268</v>
      </c>
      <c r="T1372" s="68" t="s">
        <v>268</v>
      </c>
      <c r="U1372" s="68" t="s">
        <v>268</v>
      </c>
      <c r="X1372" s="69" t="b">
        <v>0</v>
      </c>
      <c r="Y1372" s="48" t="s">
        <v>269</v>
      </c>
    </row>
    <row r="1373" spans="1:25">
      <c r="A1373" s="59" t="s">
        <v>1895</v>
      </c>
      <c r="B1373" s="56" t="s">
        <v>493</v>
      </c>
      <c r="C1373" s="56" t="s">
        <v>245</v>
      </c>
      <c r="D1373" s="54" t="s">
        <v>162</v>
      </c>
      <c r="E1373" s="56">
        <v>38</v>
      </c>
      <c r="F1373" s="56">
        <v>60</v>
      </c>
      <c r="G1373" s="56">
        <v>147</v>
      </c>
      <c r="H1373" s="56">
        <v>106</v>
      </c>
      <c r="I1373" s="56">
        <v>37</v>
      </c>
      <c r="J1373" s="56">
        <v>5</v>
      </c>
      <c r="K1373" s="56">
        <v>393</v>
      </c>
      <c r="L1373" s="48">
        <v>119442</v>
      </c>
      <c r="M1373" s="48">
        <v>61114</v>
      </c>
      <c r="N1373" s="48">
        <v>58328</v>
      </c>
      <c r="O1373" s="68">
        <v>65.148813605815391</v>
      </c>
      <c r="P1373" s="68">
        <v>102.86654779865587</v>
      </c>
      <c r="Q1373" s="68">
        <v>252.0230421067069</v>
      </c>
      <c r="R1373" s="68">
        <v>181.73090111095871</v>
      </c>
      <c r="S1373" s="68">
        <v>63.43437114250446</v>
      </c>
      <c r="T1373" s="68">
        <v>8.5722123165546567</v>
      </c>
      <c r="U1373" s="68">
        <v>673.77588808119594</v>
      </c>
      <c r="X1373" s="69" t="b">
        <v>0</v>
      </c>
      <c r="Y1373" s="48" t="s">
        <v>269</v>
      </c>
    </row>
    <row r="1374" spans="1:25">
      <c r="A1374" s="59" t="s">
        <v>1896</v>
      </c>
      <c r="B1374" s="56" t="s">
        <v>493</v>
      </c>
      <c r="C1374" s="56" t="s">
        <v>245</v>
      </c>
      <c r="D1374" s="54" t="s">
        <v>140</v>
      </c>
      <c r="E1374" s="56">
        <v>10</v>
      </c>
      <c r="F1374" s="56">
        <v>10</v>
      </c>
      <c r="G1374" s="56">
        <v>5</v>
      </c>
      <c r="H1374" s="56">
        <v>10</v>
      </c>
      <c r="I1374" s="56">
        <v>10</v>
      </c>
      <c r="J1374" s="56">
        <v>0</v>
      </c>
      <c r="K1374" s="56">
        <v>45</v>
      </c>
      <c r="L1374" s="48">
        <v>119442</v>
      </c>
      <c r="M1374" s="48">
        <v>61114</v>
      </c>
      <c r="N1374" s="48">
        <v>58328</v>
      </c>
      <c r="O1374" s="68">
        <v>8.3722643626195143</v>
      </c>
      <c r="P1374" s="68">
        <v>8.3722643626195143</v>
      </c>
      <c r="Q1374" s="68">
        <v>4.1861321813097572</v>
      </c>
      <c r="R1374" s="68">
        <v>8.3722643626195143</v>
      </c>
      <c r="S1374" s="68">
        <v>8.3722643626195143</v>
      </c>
      <c r="T1374" s="68" t="s">
        <v>268</v>
      </c>
      <c r="U1374" s="68">
        <v>37.675189631787816</v>
      </c>
      <c r="X1374" s="69" t="b">
        <v>0</v>
      </c>
      <c r="Y1374" s="48" t="s">
        <v>269</v>
      </c>
    </row>
    <row r="1375" spans="1:25">
      <c r="A1375" s="59" t="s">
        <v>1897</v>
      </c>
      <c r="B1375" s="56" t="s">
        <v>493</v>
      </c>
      <c r="C1375" s="56" t="s">
        <v>245</v>
      </c>
      <c r="D1375" s="54" t="s">
        <v>144</v>
      </c>
      <c r="E1375" s="56">
        <v>15</v>
      </c>
      <c r="F1375" s="56">
        <v>12</v>
      </c>
      <c r="G1375" s="56">
        <v>29</v>
      </c>
      <c r="H1375" s="56">
        <v>38</v>
      </c>
      <c r="I1375" s="56">
        <v>19</v>
      </c>
      <c r="J1375" s="56">
        <v>11</v>
      </c>
      <c r="K1375" s="56">
        <v>124</v>
      </c>
      <c r="L1375" s="48">
        <v>119442</v>
      </c>
      <c r="M1375" s="48">
        <v>61114</v>
      </c>
      <c r="N1375" s="48">
        <v>58328</v>
      </c>
      <c r="O1375" s="68">
        <v>24.54429426972543</v>
      </c>
      <c r="P1375" s="68">
        <v>19.635435415780343</v>
      </c>
      <c r="Q1375" s="68">
        <v>47.452302254802497</v>
      </c>
      <c r="R1375" s="68">
        <v>62.178878816637763</v>
      </c>
      <c r="S1375" s="68">
        <v>31.089439408318881</v>
      </c>
      <c r="T1375" s="68">
        <v>17.999149131131983</v>
      </c>
      <c r="U1375" s="68">
        <v>202.8994992963969</v>
      </c>
      <c r="X1375" s="69" t="b">
        <v>0</v>
      </c>
      <c r="Y1375" s="48" t="s">
        <v>269</v>
      </c>
    </row>
    <row r="1376" spans="1:25">
      <c r="A1376" s="59" t="s">
        <v>1898</v>
      </c>
      <c r="B1376" s="56" t="s">
        <v>493</v>
      </c>
      <c r="C1376" s="56" t="s">
        <v>246</v>
      </c>
      <c r="D1376" s="54" t="s">
        <v>198</v>
      </c>
      <c r="E1376" s="56">
        <v>5</v>
      </c>
      <c r="F1376" s="56">
        <v>0</v>
      </c>
      <c r="G1376" s="56">
        <v>5</v>
      </c>
      <c r="H1376" s="56">
        <v>6</v>
      </c>
      <c r="I1376" s="56">
        <v>5</v>
      </c>
      <c r="J1376" s="56">
        <v>5</v>
      </c>
      <c r="K1376" s="56">
        <v>26</v>
      </c>
      <c r="L1376" s="48">
        <v>44664</v>
      </c>
      <c r="M1376" s="48">
        <v>22273</v>
      </c>
      <c r="N1376" s="48">
        <v>22391</v>
      </c>
      <c r="O1376" s="68">
        <v>11.194698190936773</v>
      </c>
      <c r="P1376" s="68" t="s">
        <v>268</v>
      </c>
      <c r="Q1376" s="68">
        <v>11.194698190936773</v>
      </c>
      <c r="R1376" s="68">
        <v>13.433637829124129</v>
      </c>
      <c r="S1376" s="68">
        <v>11.194698190936773</v>
      </c>
      <c r="T1376" s="68">
        <v>11.194698190936773</v>
      </c>
      <c r="U1376" s="68">
        <v>58.212430592871222</v>
      </c>
      <c r="X1376" s="69" t="b">
        <v>0</v>
      </c>
      <c r="Y1376" s="48" t="s">
        <v>269</v>
      </c>
    </row>
    <row r="1377" spans="1:25">
      <c r="A1377" s="59" t="s">
        <v>1899</v>
      </c>
      <c r="B1377" s="56" t="s">
        <v>493</v>
      </c>
      <c r="C1377" s="56" t="s">
        <v>246</v>
      </c>
      <c r="D1377" s="54" t="s">
        <v>52</v>
      </c>
      <c r="E1377" s="56">
        <v>18</v>
      </c>
      <c r="F1377" s="56">
        <v>21</v>
      </c>
      <c r="G1377" s="56">
        <v>52</v>
      </c>
      <c r="H1377" s="56">
        <v>76</v>
      </c>
      <c r="I1377" s="56">
        <v>44</v>
      </c>
      <c r="J1377" s="56">
        <v>25</v>
      </c>
      <c r="K1377" s="56">
        <v>236</v>
      </c>
      <c r="L1377" s="48">
        <v>44664</v>
      </c>
      <c r="M1377" s="48">
        <v>22273</v>
      </c>
      <c r="N1377" s="48">
        <v>22391</v>
      </c>
      <c r="O1377" s="68">
        <v>80.815336955057688</v>
      </c>
      <c r="P1377" s="68">
        <v>94.284559780900636</v>
      </c>
      <c r="Q1377" s="68">
        <v>233.46652898127775</v>
      </c>
      <c r="R1377" s="68">
        <v>341.22031158802139</v>
      </c>
      <c r="S1377" s="68">
        <v>197.54860144569659</v>
      </c>
      <c r="T1377" s="68">
        <v>112.24352354869124</v>
      </c>
      <c r="U1377" s="68">
        <v>1059.5788622996454</v>
      </c>
      <c r="X1377" s="69" t="b">
        <v>0</v>
      </c>
      <c r="Y1377" s="48" t="s">
        <v>269</v>
      </c>
    </row>
    <row r="1378" spans="1:25">
      <c r="A1378" s="59" t="s">
        <v>1900</v>
      </c>
      <c r="B1378" s="56" t="s">
        <v>493</v>
      </c>
      <c r="C1378" s="56" t="s">
        <v>246</v>
      </c>
      <c r="D1378" s="54" t="s">
        <v>58</v>
      </c>
      <c r="E1378" s="56">
        <v>0</v>
      </c>
      <c r="F1378" s="56">
        <v>0</v>
      </c>
      <c r="G1378" s="56">
        <v>0</v>
      </c>
      <c r="H1378" s="56">
        <v>0</v>
      </c>
      <c r="I1378" s="56">
        <v>0</v>
      </c>
      <c r="J1378" s="56">
        <v>0</v>
      </c>
      <c r="K1378" s="56">
        <v>0</v>
      </c>
      <c r="L1378" s="48">
        <v>44664</v>
      </c>
      <c r="M1378" s="48">
        <v>22273</v>
      </c>
      <c r="N1378" s="48">
        <v>22391</v>
      </c>
      <c r="O1378" s="68" t="s">
        <v>268</v>
      </c>
      <c r="P1378" s="68" t="s">
        <v>268</v>
      </c>
      <c r="Q1378" s="68" t="s">
        <v>268</v>
      </c>
      <c r="R1378" s="68" t="s">
        <v>268</v>
      </c>
      <c r="S1378" s="68" t="s">
        <v>268</v>
      </c>
      <c r="T1378" s="68" t="s">
        <v>268</v>
      </c>
      <c r="U1378" s="68" t="s">
        <v>268</v>
      </c>
      <c r="X1378" s="69" t="b">
        <v>0</v>
      </c>
      <c r="Y1378" s="48" t="s">
        <v>269</v>
      </c>
    </row>
    <row r="1379" spans="1:25">
      <c r="A1379" s="59" t="s">
        <v>1901</v>
      </c>
      <c r="B1379" s="56" t="s">
        <v>493</v>
      </c>
      <c r="C1379" s="56" t="s">
        <v>246</v>
      </c>
      <c r="D1379" s="54" t="s">
        <v>67</v>
      </c>
      <c r="E1379" s="56">
        <v>0</v>
      </c>
      <c r="F1379" s="56">
        <v>5</v>
      </c>
      <c r="G1379" s="56">
        <v>5</v>
      </c>
      <c r="H1379" s="56">
        <v>8</v>
      </c>
      <c r="I1379" s="56">
        <v>6</v>
      </c>
      <c r="J1379" s="56">
        <v>0</v>
      </c>
      <c r="K1379" s="56">
        <v>24</v>
      </c>
      <c r="L1379" s="48">
        <v>44664</v>
      </c>
      <c r="M1379" s="48">
        <v>22273</v>
      </c>
      <c r="N1379" s="48">
        <v>22391</v>
      </c>
      <c r="O1379" s="68" t="s">
        <v>268</v>
      </c>
      <c r="P1379" s="68">
        <v>22.448704709738248</v>
      </c>
      <c r="Q1379" s="68">
        <v>22.448704709738248</v>
      </c>
      <c r="R1379" s="68">
        <v>35.9179275355812</v>
      </c>
      <c r="S1379" s="68">
        <v>26.9384456516859</v>
      </c>
      <c r="T1379" s="68" t="s">
        <v>268</v>
      </c>
      <c r="U1379" s="68">
        <v>107.7537826067436</v>
      </c>
      <c r="X1379" s="69" t="b">
        <v>0</v>
      </c>
      <c r="Y1379" s="48" t="s">
        <v>269</v>
      </c>
    </row>
    <row r="1380" spans="1:25">
      <c r="A1380" s="59" t="s">
        <v>1902</v>
      </c>
      <c r="B1380" s="56" t="s">
        <v>493</v>
      </c>
      <c r="C1380" s="56" t="s">
        <v>246</v>
      </c>
      <c r="D1380" s="54" t="s">
        <v>62</v>
      </c>
      <c r="E1380" s="56">
        <v>9</v>
      </c>
      <c r="F1380" s="56">
        <v>23</v>
      </c>
      <c r="G1380" s="56">
        <v>33</v>
      </c>
      <c r="H1380" s="56">
        <v>35</v>
      </c>
      <c r="I1380" s="56">
        <v>19</v>
      </c>
      <c r="J1380" s="56">
        <v>10</v>
      </c>
      <c r="K1380" s="56">
        <v>129</v>
      </c>
      <c r="L1380" s="48">
        <v>44664</v>
      </c>
      <c r="M1380" s="48">
        <v>22273</v>
      </c>
      <c r="N1380" s="48">
        <v>22391</v>
      </c>
      <c r="O1380" s="68">
        <v>20.150456743686192</v>
      </c>
      <c r="P1380" s="68">
        <v>51.495611678309153</v>
      </c>
      <c r="Q1380" s="68">
        <v>73.885008060182699</v>
      </c>
      <c r="R1380" s="68">
        <v>78.362887336557407</v>
      </c>
      <c r="S1380" s="68">
        <v>42.539853125559738</v>
      </c>
      <c r="T1380" s="68">
        <v>22.389396381873546</v>
      </c>
      <c r="U1380" s="68">
        <v>288.82321332616874</v>
      </c>
      <c r="X1380" s="69" t="b">
        <v>0</v>
      </c>
      <c r="Y1380" s="48" t="s">
        <v>269</v>
      </c>
    </row>
    <row r="1381" spans="1:25">
      <c r="A1381" s="59" t="s">
        <v>1903</v>
      </c>
      <c r="B1381" s="56" t="s">
        <v>493</v>
      </c>
      <c r="C1381" s="56" t="s">
        <v>246</v>
      </c>
      <c r="D1381" s="54" t="s">
        <v>272</v>
      </c>
      <c r="E1381" s="56">
        <v>0</v>
      </c>
      <c r="F1381" s="56">
        <v>0</v>
      </c>
      <c r="G1381" s="56">
        <v>8</v>
      </c>
      <c r="H1381" s="56">
        <v>10</v>
      </c>
      <c r="I1381" s="56">
        <v>0</v>
      </c>
      <c r="J1381" s="56">
        <v>5</v>
      </c>
      <c r="K1381" s="56">
        <v>23</v>
      </c>
      <c r="L1381" s="48">
        <v>44664</v>
      </c>
      <c r="M1381" s="48">
        <v>22273</v>
      </c>
      <c r="N1381" s="48">
        <v>22391</v>
      </c>
      <c r="O1381" s="68" t="s">
        <v>268</v>
      </c>
      <c r="P1381" s="68" t="s">
        <v>268</v>
      </c>
      <c r="Q1381" s="68">
        <v>17.911517105498834</v>
      </c>
      <c r="R1381" s="68">
        <v>22.389396381873546</v>
      </c>
      <c r="S1381" s="68" t="s">
        <v>268</v>
      </c>
      <c r="T1381" s="68">
        <v>11.194698190936773</v>
      </c>
      <c r="U1381" s="68">
        <v>51.495611678309153</v>
      </c>
      <c r="X1381" s="69" t="b">
        <v>0</v>
      </c>
      <c r="Y1381" s="48" t="s">
        <v>269</v>
      </c>
    </row>
    <row r="1382" spans="1:25">
      <c r="A1382" s="59" t="s">
        <v>1904</v>
      </c>
      <c r="B1382" s="56" t="s">
        <v>493</v>
      </c>
      <c r="C1382" s="56" t="s">
        <v>246</v>
      </c>
      <c r="D1382" s="54" t="s">
        <v>277</v>
      </c>
      <c r="E1382" s="56">
        <v>0</v>
      </c>
      <c r="F1382" s="56">
        <v>0</v>
      </c>
      <c r="G1382" s="56">
        <v>10</v>
      </c>
      <c r="H1382" s="56">
        <v>0</v>
      </c>
      <c r="I1382" s="56">
        <v>0</v>
      </c>
      <c r="J1382" s="56">
        <v>0</v>
      </c>
      <c r="K1382" s="56">
        <v>10</v>
      </c>
      <c r="L1382" s="48">
        <v>44664</v>
      </c>
      <c r="M1382" s="48">
        <v>22273</v>
      </c>
      <c r="N1382" s="48">
        <v>22391</v>
      </c>
      <c r="O1382" s="68" t="s">
        <v>268</v>
      </c>
      <c r="P1382" s="68" t="s">
        <v>268</v>
      </c>
      <c r="Q1382" s="68">
        <v>22.389396381873546</v>
      </c>
      <c r="R1382" s="68" t="s">
        <v>268</v>
      </c>
      <c r="S1382" s="68" t="s">
        <v>268</v>
      </c>
      <c r="T1382" s="68" t="s">
        <v>268</v>
      </c>
      <c r="U1382" s="68">
        <v>22.389396381873546</v>
      </c>
      <c r="X1382" s="69" t="b">
        <v>0</v>
      </c>
      <c r="Y1382" s="48" t="s">
        <v>269</v>
      </c>
    </row>
    <row r="1383" spans="1:25">
      <c r="A1383" s="59" t="s">
        <v>1905</v>
      </c>
      <c r="B1383" s="56" t="s">
        <v>493</v>
      </c>
      <c r="C1383" s="56" t="s">
        <v>246</v>
      </c>
      <c r="D1383" s="54" t="s">
        <v>199</v>
      </c>
      <c r="E1383" s="56">
        <v>0</v>
      </c>
      <c r="F1383" s="56">
        <v>5</v>
      </c>
      <c r="G1383" s="56">
        <v>10</v>
      </c>
      <c r="H1383" s="56">
        <v>13</v>
      </c>
      <c r="I1383" s="56">
        <v>10</v>
      </c>
      <c r="J1383" s="56">
        <v>0</v>
      </c>
      <c r="K1383" s="56">
        <v>38</v>
      </c>
      <c r="L1383" s="48">
        <v>44664</v>
      </c>
      <c r="M1383" s="48">
        <v>22273</v>
      </c>
      <c r="N1383" s="48">
        <v>22391</v>
      </c>
      <c r="O1383" s="68" t="s">
        <v>268</v>
      </c>
      <c r="P1383" s="68">
        <v>11.194698190936773</v>
      </c>
      <c r="Q1383" s="68">
        <v>22.389396381873546</v>
      </c>
      <c r="R1383" s="68">
        <v>29.106215296435611</v>
      </c>
      <c r="S1383" s="68">
        <v>22.389396381873546</v>
      </c>
      <c r="T1383" s="68" t="s">
        <v>268</v>
      </c>
      <c r="U1383" s="68">
        <v>85.079706251119475</v>
      </c>
      <c r="X1383" s="69" t="b">
        <v>0</v>
      </c>
      <c r="Y1383" s="48" t="s">
        <v>269</v>
      </c>
    </row>
    <row r="1384" spans="1:25">
      <c r="A1384" s="59" t="s">
        <v>1906</v>
      </c>
      <c r="B1384" s="56" t="s">
        <v>493</v>
      </c>
      <c r="C1384" s="56" t="s">
        <v>246</v>
      </c>
      <c r="D1384" s="54" t="s">
        <v>149</v>
      </c>
      <c r="E1384" s="56">
        <v>0</v>
      </c>
      <c r="F1384" s="56">
        <v>0</v>
      </c>
      <c r="G1384" s="56">
        <v>0</v>
      </c>
      <c r="H1384" s="56">
        <v>0</v>
      </c>
      <c r="I1384" s="56">
        <v>0</v>
      </c>
      <c r="J1384" s="56">
        <v>0</v>
      </c>
      <c r="K1384" s="56">
        <v>0</v>
      </c>
      <c r="L1384" s="48">
        <v>44664</v>
      </c>
      <c r="M1384" s="48">
        <v>22273</v>
      </c>
      <c r="N1384" s="48">
        <v>22391</v>
      </c>
      <c r="O1384" s="68" t="s">
        <v>268</v>
      </c>
      <c r="P1384" s="68" t="s">
        <v>268</v>
      </c>
      <c r="Q1384" s="68" t="s">
        <v>268</v>
      </c>
      <c r="R1384" s="68" t="s">
        <v>268</v>
      </c>
      <c r="S1384" s="68" t="s">
        <v>268</v>
      </c>
      <c r="T1384" s="68" t="s">
        <v>268</v>
      </c>
      <c r="U1384" s="68" t="s">
        <v>268</v>
      </c>
      <c r="X1384" s="69" t="b">
        <v>0</v>
      </c>
      <c r="Y1384" s="48" t="s">
        <v>269</v>
      </c>
    </row>
    <row r="1385" spans="1:25">
      <c r="A1385" s="59" t="s">
        <v>1907</v>
      </c>
      <c r="B1385" s="56" t="s">
        <v>493</v>
      </c>
      <c r="C1385" s="56" t="s">
        <v>246</v>
      </c>
      <c r="D1385" s="54" t="s">
        <v>93</v>
      </c>
      <c r="E1385" s="56">
        <v>0</v>
      </c>
      <c r="F1385" s="56">
        <v>0</v>
      </c>
      <c r="G1385" s="56">
        <v>0</v>
      </c>
      <c r="H1385" s="56">
        <v>0</v>
      </c>
      <c r="I1385" s="56">
        <v>0</v>
      </c>
      <c r="J1385" s="56">
        <v>0</v>
      </c>
      <c r="K1385" s="56">
        <v>0</v>
      </c>
      <c r="L1385" s="48">
        <v>44664</v>
      </c>
      <c r="M1385" s="48">
        <v>22273</v>
      </c>
      <c r="N1385" s="48">
        <v>22391</v>
      </c>
      <c r="O1385" s="68" t="s">
        <v>268</v>
      </c>
      <c r="P1385" s="68" t="s">
        <v>268</v>
      </c>
      <c r="Q1385" s="68" t="s">
        <v>268</v>
      </c>
      <c r="R1385" s="68" t="s">
        <v>268</v>
      </c>
      <c r="S1385" s="68" t="s">
        <v>268</v>
      </c>
      <c r="T1385" s="68" t="s">
        <v>268</v>
      </c>
      <c r="U1385" s="68" t="s">
        <v>268</v>
      </c>
      <c r="X1385" s="69" t="b">
        <v>0</v>
      </c>
      <c r="Y1385" s="48" t="s">
        <v>269</v>
      </c>
    </row>
    <row r="1386" spans="1:25">
      <c r="A1386" s="59" t="s">
        <v>1908</v>
      </c>
      <c r="B1386" s="56" t="s">
        <v>493</v>
      </c>
      <c r="C1386" s="56" t="s">
        <v>246</v>
      </c>
      <c r="D1386" s="54" t="s">
        <v>152</v>
      </c>
      <c r="E1386" s="56">
        <v>0</v>
      </c>
      <c r="F1386" s="56">
        <v>0</v>
      </c>
      <c r="G1386" s="56">
        <v>0</v>
      </c>
      <c r="H1386" s="56">
        <v>0</v>
      </c>
      <c r="I1386" s="56">
        <v>0</v>
      </c>
      <c r="J1386" s="56">
        <v>0</v>
      </c>
      <c r="K1386" s="56">
        <v>0</v>
      </c>
      <c r="L1386" s="48">
        <v>44664</v>
      </c>
      <c r="M1386" s="48">
        <v>22273</v>
      </c>
      <c r="N1386" s="48">
        <v>22391</v>
      </c>
      <c r="O1386" s="68" t="s">
        <v>268</v>
      </c>
      <c r="P1386" s="68" t="s">
        <v>268</v>
      </c>
      <c r="Q1386" s="68" t="s">
        <v>268</v>
      </c>
      <c r="R1386" s="68" t="s">
        <v>268</v>
      </c>
      <c r="S1386" s="68" t="s">
        <v>268</v>
      </c>
      <c r="T1386" s="68" t="s">
        <v>268</v>
      </c>
      <c r="U1386" s="68" t="s">
        <v>268</v>
      </c>
      <c r="X1386" s="69" t="b">
        <v>0</v>
      </c>
      <c r="Y1386" s="48" t="s">
        <v>269</v>
      </c>
    </row>
    <row r="1387" spans="1:25">
      <c r="A1387" s="59" t="s">
        <v>1909</v>
      </c>
      <c r="B1387" s="56" t="s">
        <v>493</v>
      </c>
      <c r="C1387" s="56" t="s">
        <v>246</v>
      </c>
      <c r="D1387" s="54" t="s">
        <v>153</v>
      </c>
      <c r="E1387" s="56">
        <v>16</v>
      </c>
      <c r="F1387" s="56">
        <v>0</v>
      </c>
      <c r="G1387" s="56">
        <v>5</v>
      </c>
      <c r="H1387" s="56">
        <v>0</v>
      </c>
      <c r="I1387" s="56">
        <v>0</v>
      </c>
      <c r="J1387" s="56">
        <v>0</v>
      </c>
      <c r="K1387" s="56">
        <v>21</v>
      </c>
      <c r="L1387" s="48">
        <v>44664</v>
      </c>
      <c r="M1387" s="48">
        <v>22273</v>
      </c>
      <c r="N1387" s="48">
        <v>22391</v>
      </c>
      <c r="O1387" s="68">
        <v>35.823034210997669</v>
      </c>
      <c r="P1387" s="68" t="s">
        <v>268</v>
      </c>
      <c r="Q1387" s="68">
        <v>11.194698190936773</v>
      </c>
      <c r="R1387" s="68" t="s">
        <v>268</v>
      </c>
      <c r="S1387" s="68" t="s">
        <v>268</v>
      </c>
      <c r="T1387" s="68" t="s">
        <v>268</v>
      </c>
      <c r="U1387" s="68">
        <v>47.017732401934445</v>
      </c>
      <c r="X1387" s="69" t="b">
        <v>0</v>
      </c>
      <c r="Y1387" s="48" t="s">
        <v>269</v>
      </c>
    </row>
    <row r="1388" spans="1:25">
      <c r="A1388" s="59" t="s">
        <v>1910</v>
      </c>
      <c r="B1388" s="56" t="s">
        <v>493</v>
      </c>
      <c r="C1388" s="56" t="s">
        <v>246</v>
      </c>
      <c r="D1388" s="54" t="s">
        <v>97</v>
      </c>
      <c r="E1388" s="56">
        <v>0</v>
      </c>
      <c r="F1388" s="56">
        <v>5</v>
      </c>
      <c r="G1388" s="56">
        <v>15</v>
      </c>
      <c r="H1388" s="56">
        <v>16</v>
      </c>
      <c r="I1388" s="56">
        <v>10</v>
      </c>
      <c r="J1388" s="56">
        <v>5</v>
      </c>
      <c r="K1388" s="56">
        <v>51</v>
      </c>
      <c r="L1388" s="48">
        <v>44664</v>
      </c>
      <c r="M1388" s="48">
        <v>22273</v>
      </c>
      <c r="N1388" s="48">
        <v>22391</v>
      </c>
      <c r="O1388" s="68" t="s">
        <v>268</v>
      </c>
      <c r="P1388" s="68">
        <v>11.194698190936773</v>
      </c>
      <c r="Q1388" s="68">
        <v>33.584094572810315</v>
      </c>
      <c r="R1388" s="68">
        <v>35.823034210997669</v>
      </c>
      <c r="S1388" s="68">
        <v>22.389396381873546</v>
      </c>
      <c r="T1388" s="68">
        <v>11.194698190936773</v>
      </c>
      <c r="U1388" s="68">
        <v>114.18592154755508</v>
      </c>
      <c r="X1388" s="69" t="b">
        <v>0</v>
      </c>
      <c r="Y1388" s="48" t="s">
        <v>269</v>
      </c>
    </row>
    <row r="1389" spans="1:25">
      <c r="A1389" s="59" t="s">
        <v>1911</v>
      </c>
      <c r="B1389" s="56" t="s">
        <v>493</v>
      </c>
      <c r="C1389" s="56" t="s">
        <v>246</v>
      </c>
      <c r="D1389" s="54" t="s">
        <v>285</v>
      </c>
      <c r="E1389" s="56">
        <v>0</v>
      </c>
      <c r="F1389" s="56">
        <v>5</v>
      </c>
      <c r="G1389" s="56">
        <v>0</v>
      </c>
      <c r="H1389" s="56">
        <v>5</v>
      </c>
      <c r="I1389" s="56">
        <v>0</v>
      </c>
      <c r="J1389" s="56">
        <v>0</v>
      </c>
      <c r="K1389" s="56">
        <v>10</v>
      </c>
      <c r="L1389" s="48">
        <v>44664</v>
      </c>
      <c r="M1389" s="48">
        <v>22273</v>
      </c>
      <c r="N1389" s="48">
        <v>22391</v>
      </c>
      <c r="O1389" s="68" t="s">
        <v>268</v>
      </c>
      <c r="P1389" s="68">
        <v>11.194698190936773</v>
      </c>
      <c r="Q1389" s="68" t="s">
        <v>268</v>
      </c>
      <c r="R1389" s="68">
        <v>11.194698190936773</v>
      </c>
      <c r="S1389" s="68" t="s">
        <v>268</v>
      </c>
      <c r="T1389" s="68" t="s">
        <v>268</v>
      </c>
      <c r="U1389" s="68">
        <v>22.389396381873546</v>
      </c>
      <c r="X1389" s="69" t="b">
        <v>0</v>
      </c>
      <c r="Y1389" s="48" t="s">
        <v>269</v>
      </c>
    </row>
    <row r="1390" spans="1:25">
      <c r="A1390" s="59" t="s">
        <v>1912</v>
      </c>
      <c r="B1390" s="56" t="s">
        <v>493</v>
      </c>
      <c r="C1390" s="56" t="s">
        <v>246</v>
      </c>
      <c r="D1390" s="54" t="s">
        <v>287</v>
      </c>
      <c r="E1390" s="56">
        <v>5</v>
      </c>
      <c r="F1390" s="56">
        <v>5</v>
      </c>
      <c r="G1390" s="56">
        <v>10</v>
      </c>
      <c r="H1390" s="56">
        <v>14</v>
      </c>
      <c r="I1390" s="56">
        <v>5</v>
      </c>
      <c r="J1390" s="56">
        <v>0</v>
      </c>
      <c r="K1390" s="56">
        <v>39</v>
      </c>
      <c r="L1390" s="48">
        <v>44664</v>
      </c>
      <c r="M1390" s="48">
        <v>22273</v>
      </c>
      <c r="N1390" s="48">
        <v>22391</v>
      </c>
      <c r="O1390" s="68">
        <v>11.194698190936773</v>
      </c>
      <c r="P1390" s="68">
        <v>11.194698190936773</v>
      </c>
      <c r="Q1390" s="68">
        <v>22.389396381873546</v>
      </c>
      <c r="R1390" s="68">
        <v>31.345154934622961</v>
      </c>
      <c r="S1390" s="68">
        <v>11.194698190936773</v>
      </c>
      <c r="T1390" s="68" t="s">
        <v>268</v>
      </c>
      <c r="U1390" s="68">
        <v>87.318645889306822</v>
      </c>
      <c r="X1390" s="69" t="b">
        <v>0</v>
      </c>
      <c r="Y1390" s="48" t="s">
        <v>269</v>
      </c>
    </row>
    <row r="1391" spans="1:25">
      <c r="A1391" s="59" t="s">
        <v>1913</v>
      </c>
      <c r="B1391" s="56" t="s">
        <v>493</v>
      </c>
      <c r="C1391" s="56" t="s">
        <v>246</v>
      </c>
      <c r="D1391" s="54" t="s">
        <v>126</v>
      </c>
      <c r="E1391" s="56">
        <v>5</v>
      </c>
      <c r="F1391" s="56">
        <v>0</v>
      </c>
      <c r="G1391" s="56">
        <v>0</v>
      </c>
      <c r="H1391" s="56">
        <v>0</v>
      </c>
      <c r="I1391" s="56">
        <v>0</v>
      </c>
      <c r="J1391" s="56">
        <v>0</v>
      </c>
      <c r="K1391" s="56">
        <v>5</v>
      </c>
      <c r="L1391" s="48">
        <v>44664</v>
      </c>
      <c r="M1391" s="48">
        <v>22273</v>
      </c>
      <c r="N1391" s="48">
        <v>22391</v>
      </c>
      <c r="O1391" s="68">
        <v>11.194698190936773</v>
      </c>
      <c r="P1391" s="68" t="s">
        <v>268</v>
      </c>
      <c r="Q1391" s="68" t="s">
        <v>268</v>
      </c>
      <c r="R1391" s="68" t="s">
        <v>268</v>
      </c>
      <c r="S1391" s="68" t="s">
        <v>268</v>
      </c>
      <c r="T1391" s="68" t="s">
        <v>268</v>
      </c>
      <c r="U1391" s="68">
        <v>11.194698190936773</v>
      </c>
      <c r="X1391" s="69" t="b">
        <v>0</v>
      </c>
      <c r="Y1391" s="48" t="s">
        <v>269</v>
      </c>
    </row>
    <row r="1392" spans="1:25">
      <c r="A1392" s="59" t="s">
        <v>1914</v>
      </c>
      <c r="B1392" s="56" t="s">
        <v>493</v>
      </c>
      <c r="C1392" s="56" t="s">
        <v>246</v>
      </c>
      <c r="D1392" s="54" t="s">
        <v>130</v>
      </c>
      <c r="E1392" s="56">
        <v>0</v>
      </c>
      <c r="F1392" s="56">
        <v>5</v>
      </c>
      <c r="G1392" s="56">
        <v>11</v>
      </c>
      <c r="H1392" s="56">
        <v>8</v>
      </c>
      <c r="I1392" s="56">
        <v>5</v>
      </c>
      <c r="J1392" s="56">
        <v>5</v>
      </c>
      <c r="K1392" s="56">
        <v>34</v>
      </c>
      <c r="L1392" s="48">
        <v>44664</v>
      </c>
      <c r="M1392" s="48">
        <v>22273</v>
      </c>
      <c r="N1392" s="48">
        <v>22391</v>
      </c>
      <c r="O1392" s="68" t="s">
        <v>268</v>
      </c>
      <c r="P1392" s="68">
        <v>22.448704709738248</v>
      </c>
      <c r="Q1392" s="68">
        <v>49.387150361424148</v>
      </c>
      <c r="R1392" s="68">
        <v>35.9179275355812</v>
      </c>
      <c r="S1392" s="68">
        <v>22.448704709738248</v>
      </c>
      <c r="T1392" s="68">
        <v>22.448704709738248</v>
      </c>
      <c r="U1392" s="68">
        <v>152.65119202622009</v>
      </c>
      <c r="X1392" s="69" t="b">
        <v>0</v>
      </c>
      <c r="Y1392" s="48" t="s">
        <v>269</v>
      </c>
    </row>
    <row r="1393" spans="1:25">
      <c r="A1393" s="59" t="s">
        <v>1915</v>
      </c>
      <c r="B1393" s="56" t="s">
        <v>493</v>
      </c>
      <c r="C1393" s="56" t="s">
        <v>246</v>
      </c>
      <c r="D1393" s="54" t="s">
        <v>159</v>
      </c>
      <c r="E1393" s="56">
        <v>0</v>
      </c>
      <c r="F1393" s="56">
        <v>0</v>
      </c>
      <c r="G1393" s="56">
        <v>0</v>
      </c>
      <c r="H1393" s="56">
        <v>0</v>
      </c>
      <c r="I1393" s="56">
        <v>0</v>
      </c>
      <c r="J1393" s="56">
        <v>0</v>
      </c>
      <c r="K1393" s="56">
        <v>0</v>
      </c>
      <c r="L1393" s="48">
        <v>44664</v>
      </c>
      <c r="M1393" s="48">
        <v>22273</v>
      </c>
      <c r="N1393" s="48">
        <v>22391</v>
      </c>
      <c r="O1393" s="68" t="s">
        <v>268</v>
      </c>
      <c r="P1393" s="68" t="s">
        <v>268</v>
      </c>
      <c r="Q1393" s="68" t="s">
        <v>268</v>
      </c>
      <c r="R1393" s="68" t="s">
        <v>268</v>
      </c>
      <c r="S1393" s="68" t="s">
        <v>268</v>
      </c>
      <c r="T1393" s="68" t="s">
        <v>268</v>
      </c>
      <c r="U1393" s="68" t="s">
        <v>268</v>
      </c>
      <c r="X1393" s="69" t="b">
        <v>0</v>
      </c>
      <c r="Y1393" s="48" t="s">
        <v>269</v>
      </c>
    </row>
    <row r="1394" spans="1:25">
      <c r="A1394" s="59" t="s">
        <v>1916</v>
      </c>
      <c r="B1394" s="56" t="s">
        <v>493</v>
      </c>
      <c r="C1394" s="56" t="s">
        <v>246</v>
      </c>
      <c r="D1394" s="54" t="s">
        <v>162</v>
      </c>
      <c r="E1394" s="56">
        <v>27</v>
      </c>
      <c r="F1394" s="56">
        <v>23</v>
      </c>
      <c r="G1394" s="56">
        <v>36</v>
      </c>
      <c r="H1394" s="56">
        <v>47</v>
      </c>
      <c r="I1394" s="56">
        <v>10</v>
      </c>
      <c r="J1394" s="56">
        <v>0</v>
      </c>
      <c r="K1394" s="56">
        <v>143</v>
      </c>
      <c r="L1394" s="48">
        <v>44664</v>
      </c>
      <c r="M1394" s="48">
        <v>22273</v>
      </c>
      <c r="N1394" s="48">
        <v>22391</v>
      </c>
      <c r="O1394" s="68">
        <v>120.58416327988922</v>
      </c>
      <c r="P1394" s="68">
        <v>102.71984279397974</v>
      </c>
      <c r="Q1394" s="68">
        <v>160.77888437318566</v>
      </c>
      <c r="R1394" s="68">
        <v>209.90576570943682</v>
      </c>
      <c r="S1394" s="68">
        <v>44.660801214773791</v>
      </c>
      <c r="T1394" s="68" t="s">
        <v>268</v>
      </c>
      <c r="U1394" s="68">
        <v>638.64945737126527</v>
      </c>
      <c r="X1394" s="69" t="b">
        <v>0</v>
      </c>
      <c r="Y1394" s="48" t="s">
        <v>269</v>
      </c>
    </row>
    <row r="1395" spans="1:25">
      <c r="A1395" s="59" t="s">
        <v>1917</v>
      </c>
      <c r="B1395" s="56" t="s">
        <v>493</v>
      </c>
      <c r="C1395" s="56" t="s">
        <v>246</v>
      </c>
      <c r="D1395" s="54" t="s">
        <v>140</v>
      </c>
      <c r="E1395" s="56">
        <v>0</v>
      </c>
      <c r="F1395" s="56">
        <v>5</v>
      </c>
      <c r="G1395" s="56">
        <v>5</v>
      </c>
      <c r="H1395" s="56">
        <v>5</v>
      </c>
      <c r="I1395" s="56">
        <v>0</v>
      </c>
      <c r="J1395" s="56">
        <v>0</v>
      </c>
      <c r="K1395" s="56">
        <v>15</v>
      </c>
      <c r="L1395" s="48">
        <v>44664</v>
      </c>
      <c r="M1395" s="48">
        <v>22273</v>
      </c>
      <c r="N1395" s="48">
        <v>22391</v>
      </c>
      <c r="O1395" s="68" t="s">
        <v>268</v>
      </c>
      <c r="P1395" s="68">
        <v>11.194698190936773</v>
      </c>
      <c r="Q1395" s="68">
        <v>11.194698190936773</v>
      </c>
      <c r="R1395" s="68">
        <v>11.194698190936773</v>
      </c>
      <c r="S1395" s="68" t="s">
        <v>268</v>
      </c>
      <c r="T1395" s="68" t="s">
        <v>268</v>
      </c>
      <c r="U1395" s="68">
        <v>33.584094572810315</v>
      </c>
      <c r="X1395" s="69" t="b">
        <v>0</v>
      </c>
      <c r="Y1395" s="48" t="s">
        <v>269</v>
      </c>
    </row>
    <row r="1396" spans="1:25">
      <c r="A1396" s="59" t="s">
        <v>1918</v>
      </c>
      <c r="B1396" s="56" t="s">
        <v>493</v>
      </c>
      <c r="C1396" s="56" t="s">
        <v>246</v>
      </c>
      <c r="D1396" s="54" t="s">
        <v>144</v>
      </c>
      <c r="E1396" s="56">
        <v>0</v>
      </c>
      <c r="F1396" s="56">
        <v>5</v>
      </c>
      <c r="G1396" s="56">
        <v>6</v>
      </c>
      <c r="H1396" s="56">
        <v>8</v>
      </c>
      <c r="I1396" s="56">
        <v>8</v>
      </c>
      <c r="J1396" s="56">
        <v>0</v>
      </c>
      <c r="K1396" s="56">
        <v>27</v>
      </c>
      <c r="L1396" s="48">
        <v>44664</v>
      </c>
      <c r="M1396" s="48">
        <v>22273</v>
      </c>
      <c r="N1396" s="48">
        <v>22391</v>
      </c>
      <c r="O1396" s="68" t="s">
        <v>268</v>
      </c>
      <c r="P1396" s="68">
        <v>22.448704709738248</v>
      </c>
      <c r="Q1396" s="68">
        <v>26.9384456516859</v>
      </c>
      <c r="R1396" s="68">
        <v>35.9179275355812</v>
      </c>
      <c r="S1396" s="68">
        <v>35.9179275355812</v>
      </c>
      <c r="T1396" s="68" t="s">
        <v>268</v>
      </c>
      <c r="U1396" s="68">
        <v>121.22300543258653</v>
      </c>
      <c r="X1396" s="69" t="b">
        <v>0</v>
      </c>
      <c r="Y1396" s="48" t="s">
        <v>269</v>
      </c>
    </row>
    <row r="1397" spans="1:25">
      <c r="A1397" s="59" t="s">
        <v>1919</v>
      </c>
      <c r="B1397" s="56" t="s">
        <v>493</v>
      </c>
      <c r="C1397" s="56" t="s">
        <v>247</v>
      </c>
      <c r="D1397" s="54" t="s">
        <v>198</v>
      </c>
      <c r="E1397" s="56">
        <v>0</v>
      </c>
      <c r="F1397" s="56">
        <v>0</v>
      </c>
      <c r="G1397" s="56">
        <v>5</v>
      </c>
      <c r="H1397" s="56">
        <v>6</v>
      </c>
      <c r="I1397" s="56">
        <v>5</v>
      </c>
      <c r="J1397" s="56">
        <v>0</v>
      </c>
      <c r="K1397" s="56">
        <v>16</v>
      </c>
      <c r="L1397" s="48">
        <v>17010</v>
      </c>
      <c r="M1397" s="48">
        <v>8471</v>
      </c>
      <c r="N1397" s="48">
        <v>8539</v>
      </c>
      <c r="O1397" s="68" t="s">
        <v>268</v>
      </c>
      <c r="P1397" s="68" t="s">
        <v>268</v>
      </c>
      <c r="Q1397" s="68">
        <v>29.394473838918284</v>
      </c>
      <c r="R1397" s="68">
        <v>35.273368606701943</v>
      </c>
      <c r="S1397" s="68">
        <v>29.394473838918284</v>
      </c>
      <c r="T1397" s="68" t="s">
        <v>268</v>
      </c>
      <c r="U1397" s="68">
        <v>94.062316284538511</v>
      </c>
      <c r="X1397" s="69" t="b">
        <v>0</v>
      </c>
      <c r="Y1397" s="48" t="s">
        <v>269</v>
      </c>
    </row>
    <row r="1398" spans="1:25">
      <c r="A1398" s="59" t="s">
        <v>1920</v>
      </c>
      <c r="B1398" s="56" t="s">
        <v>493</v>
      </c>
      <c r="C1398" s="56" t="s">
        <v>247</v>
      </c>
      <c r="D1398" s="54" t="s">
        <v>52</v>
      </c>
      <c r="E1398" s="56">
        <v>16</v>
      </c>
      <c r="F1398" s="56">
        <v>10</v>
      </c>
      <c r="G1398" s="56">
        <v>28</v>
      </c>
      <c r="H1398" s="56">
        <v>33</v>
      </c>
      <c r="I1398" s="56">
        <v>17</v>
      </c>
      <c r="J1398" s="56">
        <v>14</v>
      </c>
      <c r="K1398" s="56">
        <v>118</v>
      </c>
      <c r="L1398" s="48">
        <v>17010</v>
      </c>
      <c r="M1398" s="48">
        <v>8471</v>
      </c>
      <c r="N1398" s="48">
        <v>8539</v>
      </c>
      <c r="O1398" s="68">
        <v>188.87970723645378</v>
      </c>
      <c r="P1398" s="68">
        <v>118.0498170227836</v>
      </c>
      <c r="Q1398" s="68">
        <v>330.53948766379409</v>
      </c>
      <c r="R1398" s="68">
        <v>389.56439617518595</v>
      </c>
      <c r="S1398" s="68">
        <v>200.68468893873217</v>
      </c>
      <c r="T1398" s="68">
        <v>165.26974383189705</v>
      </c>
      <c r="U1398" s="68">
        <v>1392.9878408688467</v>
      </c>
      <c r="X1398" s="69" t="b">
        <v>0</v>
      </c>
      <c r="Y1398" s="48" t="s">
        <v>269</v>
      </c>
    </row>
    <row r="1399" spans="1:25">
      <c r="A1399" s="59" t="s">
        <v>1921</v>
      </c>
      <c r="B1399" s="56" t="s">
        <v>493</v>
      </c>
      <c r="C1399" s="56" t="s">
        <v>247</v>
      </c>
      <c r="D1399" s="54" t="s">
        <v>58</v>
      </c>
      <c r="E1399" s="56">
        <v>0</v>
      </c>
      <c r="F1399" s="56">
        <v>0</v>
      </c>
      <c r="G1399" s="56">
        <v>0</v>
      </c>
      <c r="H1399" s="56">
        <v>0</v>
      </c>
      <c r="I1399" s="56">
        <v>0</v>
      </c>
      <c r="J1399" s="56">
        <v>0</v>
      </c>
      <c r="K1399" s="56">
        <v>0</v>
      </c>
      <c r="L1399" s="48">
        <v>17010</v>
      </c>
      <c r="M1399" s="48">
        <v>8471</v>
      </c>
      <c r="N1399" s="48">
        <v>8539</v>
      </c>
      <c r="O1399" s="68" t="s">
        <v>268</v>
      </c>
      <c r="P1399" s="68" t="s">
        <v>268</v>
      </c>
      <c r="Q1399" s="68" t="s">
        <v>268</v>
      </c>
      <c r="R1399" s="68" t="s">
        <v>268</v>
      </c>
      <c r="S1399" s="68" t="s">
        <v>268</v>
      </c>
      <c r="T1399" s="68" t="s">
        <v>268</v>
      </c>
      <c r="U1399" s="68" t="s">
        <v>268</v>
      </c>
      <c r="X1399" s="69" t="b">
        <v>0</v>
      </c>
      <c r="Y1399" s="48" t="s">
        <v>269</v>
      </c>
    </row>
    <row r="1400" spans="1:25">
      <c r="A1400" s="59" t="s">
        <v>1922</v>
      </c>
      <c r="B1400" s="56" t="s">
        <v>493</v>
      </c>
      <c r="C1400" s="56" t="s">
        <v>247</v>
      </c>
      <c r="D1400" s="54" t="s">
        <v>67</v>
      </c>
      <c r="E1400" s="56">
        <v>0</v>
      </c>
      <c r="F1400" s="56">
        <v>0</v>
      </c>
      <c r="G1400" s="56">
        <v>0</v>
      </c>
      <c r="H1400" s="56">
        <v>0</v>
      </c>
      <c r="I1400" s="56">
        <v>0</v>
      </c>
      <c r="J1400" s="56">
        <v>0</v>
      </c>
      <c r="K1400" s="56">
        <v>0</v>
      </c>
      <c r="L1400" s="48">
        <v>17010</v>
      </c>
      <c r="M1400" s="48">
        <v>8471</v>
      </c>
      <c r="N1400" s="48">
        <v>8539</v>
      </c>
      <c r="O1400" s="68" t="s">
        <v>268</v>
      </c>
      <c r="P1400" s="68" t="s">
        <v>268</v>
      </c>
      <c r="Q1400" s="68" t="s">
        <v>268</v>
      </c>
      <c r="R1400" s="68" t="s">
        <v>268</v>
      </c>
      <c r="S1400" s="68" t="s">
        <v>268</v>
      </c>
      <c r="T1400" s="68" t="s">
        <v>268</v>
      </c>
      <c r="U1400" s="68" t="s">
        <v>268</v>
      </c>
      <c r="X1400" s="69" t="b">
        <v>0</v>
      </c>
      <c r="Y1400" s="48" t="s">
        <v>269</v>
      </c>
    </row>
    <row r="1401" spans="1:25">
      <c r="A1401" s="59" t="s">
        <v>1923</v>
      </c>
      <c r="B1401" s="56" t="s">
        <v>493</v>
      </c>
      <c r="C1401" s="56" t="s">
        <v>247</v>
      </c>
      <c r="D1401" s="54" t="s">
        <v>62</v>
      </c>
      <c r="E1401" s="56">
        <v>15</v>
      </c>
      <c r="F1401" s="56">
        <v>5</v>
      </c>
      <c r="G1401" s="56">
        <v>20</v>
      </c>
      <c r="H1401" s="56">
        <v>18</v>
      </c>
      <c r="I1401" s="56">
        <v>10</v>
      </c>
      <c r="J1401" s="56">
        <v>5</v>
      </c>
      <c r="K1401" s="56">
        <v>73</v>
      </c>
      <c r="L1401" s="48">
        <v>17010</v>
      </c>
      <c r="M1401" s="48">
        <v>8471</v>
      </c>
      <c r="N1401" s="48">
        <v>8539</v>
      </c>
      <c r="O1401" s="68">
        <v>88.183421516754848</v>
      </c>
      <c r="P1401" s="68">
        <v>29.394473838918284</v>
      </c>
      <c r="Q1401" s="68">
        <v>117.57789535567314</v>
      </c>
      <c r="R1401" s="68">
        <v>105.82010582010582</v>
      </c>
      <c r="S1401" s="68">
        <v>58.788947677836568</v>
      </c>
      <c r="T1401" s="68">
        <v>29.394473838918284</v>
      </c>
      <c r="U1401" s="68">
        <v>429.1593180482069</v>
      </c>
      <c r="X1401" s="69" t="b">
        <v>0</v>
      </c>
      <c r="Y1401" s="48" t="s">
        <v>269</v>
      </c>
    </row>
    <row r="1402" spans="1:25">
      <c r="A1402" s="59" t="s">
        <v>1924</v>
      </c>
      <c r="B1402" s="56" t="s">
        <v>493</v>
      </c>
      <c r="C1402" s="56" t="s">
        <v>247</v>
      </c>
      <c r="D1402" s="54" t="s">
        <v>272</v>
      </c>
      <c r="E1402" s="56">
        <v>0</v>
      </c>
      <c r="F1402" s="56">
        <v>0</v>
      </c>
      <c r="G1402" s="56">
        <v>6</v>
      </c>
      <c r="H1402" s="56">
        <v>8</v>
      </c>
      <c r="I1402" s="56">
        <v>5</v>
      </c>
      <c r="J1402" s="56">
        <v>0</v>
      </c>
      <c r="K1402" s="56">
        <v>19</v>
      </c>
      <c r="L1402" s="48">
        <v>17010</v>
      </c>
      <c r="M1402" s="48">
        <v>8471</v>
      </c>
      <c r="N1402" s="48">
        <v>8539</v>
      </c>
      <c r="O1402" s="68" t="s">
        <v>268</v>
      </c>
      <c r="P1402" s="68" t="s">
        <v>268</v>
      </c>
      <c r="Q1402" s="68">
        <v>35.273368606701943</v>
      </c>
      <c r="R1402" s="68">
        <v>47.031158142269256</v>
      </c>
      <c r="S1402" s="68">
        <v>29.394473838918284</v>
      </c>
      <c r="T1402" s="68" t="s">
        <v>268</v>
      </c>
      <c r="U1402" s="68">
        <v>111.69900058788949</v>
      </c>
      <c r="X1402" s="69" t="b">
        <v>0</v>
      </c>
      <c r="Y1402" s="48" t="s">
        <v>269</v>
      </c>
    </row>
    <row r="1403" spans="1:25">
      <c r="A1403" s="59" t="s">
        <v>1925</v>
      </c>
      <c r="B1403" s="56" t="s">
        <v>493</v>
      </c>
      <c r="C1403" s="56" t="s">
        <v>247</v>
      </c>
      <c r="D1403" s="54" t="s">
        <v>277</v>
      </c>
      <c r="E1403" s="56">
        <v>0</v>
      </c>
      <c r="F1403" s="56">
        <v>0</v>
      </c>
      <c r="G1403" s="56">
        <v>5</v>
      </c>
      <c r="H1403" s="56">
        <v>0</v>
      </c>
      <c r="I1403" s="56">
        <v>0</v>
      </c>
      <c r="J1403" s="56">
        <v>0</v>
      </c>
      <c r="K1403" s="56">
        <v>5</v>
      </c>
      <c r="L1403" s="48">
        <v>17010</v>
      </c>
      <c r="M1403" s="48">
        <v>8471</v>
      </c>
      <c r="N1403" s="48">
        <v>8539</v>
      </c>
      <c r="O1403" s="68" t="s">
        <v>268</v>
      </c>
      <c r="P1403" s="68" t="s">
        <v>268</v>
      </c>
      <c r="Q1403" s="68">
        <v>29.394473838918284</v>
      </c>
      <c r="R1403" s="68" t="s">
        <v>268</v>
      </c>
      <c r="S1403" s="68" t="s">
        <v>268</v>
      </c>
      <c r="T1403" s="68" t="s">
        <v>268</v>
      </c>
      <c r="U1403" s="68">
        <v>29.394473838918284</v>
      </c>
      <c r="X1403" s="69" t="b">
        <v>0</v>
      </c>
      <c r="Y1403" s="48" t="s">
        <v>269</v>
      </c>
    </row>
    <row r="1404" spans="1:25">
      <c r="A1404" s="59" t="s">
        <v>1926</v>
      </c>
      <c r="B1404" s="56" t="s">
        <v>493</v>
      </c>
      <c r="C1404" s="56" t="s">
        <v>247</v>
      </c>
      <c r="D1404" s="54" t="s">
        <v>199</v>
      </c>
      <c r="E1404" s="56">
        <v>0</v>
      </c>
      <c r="F1404" s="56">
        <v>0</v>
      </c>
      <c r="G1404" s="56">
        <v>0</v>
      </c>
      <c r="H1404" s="56">
        <v>0</v>
      </c>
      <c r="I1404" s="56">
        <v>5</v>
      </c>
      <c r="J1404" s="56">
        <v>0</v>
      </c>
      <c r="K1404" s="56">
        <v>5</v>
      </c>
      <c r="L1404" s="48">
        <v>17010</v>
      </c>
      <c r="M1404" s="48">
        <v>8471</v>
      </c>
      <c r="N1404" s="48">
        <v>8539</v>
      </c>
      <c r="O1404" s="68" t="s">
        <v>268</v>
      </c>
      <c r="P1404" s="68" t="s">
        <v>268</v>
      </c>
      <c r="Q1404" s="68" t="s">
        <v>268</v>
      </c>
      <c r="R1404" s="68" t="s">
        <v>268</v>
      </c>
      <c r="S1404" s="68">
        <v>29.394473838918284</v>
      </c>
      <c r="T1404" s="68" t="s">
        <v>268</v>
      </c>
      <c r="U1404" s="68">
        <v>29.394473838918284</v>
      </c>
      <c r="X1404" s="69" t="b">
        <v>0</v>
      </c>
      <c r="Y1404" s="48" t="s">
        <v>269</v>
      </c>
    </row>
    <row r="1405" spans="1:25">
      <c r="A1405" s="59" t="s">
        <v>1927</v>
      </c>
      <c r="B1405" s="56" t="s">
        <v>493</v>
      </c>
      <c r="C1405" s="56" t="s">
        <v>247</v>
      </c>
      <c r="D1405" s="54" t="s">
        <v>149</v>
      </c>
      <c r="E1405" s="56">
        <v>0</v>
      </c>
      <c r="F1405" s="56">
        <v>0</v>
      </c>
      <c r="G1405" s="56">
        <v>0</v>
      </c>
      <c r="H1405" s="56">
        <v>0</v>
      </c>
      <c r="I1405" s="56">
        <v>0</v>
      </c>
      <c r="J1405" s="56">
        <v>0</v>
      </c>
      <c r="K1405" s="56">
        <v>0</v>
      </c>
      <c r="L1405" s="48">
        <v>17010</v>
      </c>
      <c r="M1405" s="48">
        <v>8471</v>
      </c>
      <c r="N1405" s="48">
        <v>8539</v>
      </c>
      <c r="O1405" s="68" t="s">
        <v>268</v>
      </c>
      <c r="P1405" s="68" t="s">
        <v>268</v>
      </c>
      <c r="Q1405" s="68" t="s">
        <v>268</v>
      </c>
      <c r="R1405" s="68" t="s">
        <v>268</v>
      </c>
      <c r="S1405" s="68" t="s">
        <v>268</v>
      </c>
      <c r="T1405" s="68" t="s">
        <v>268</v>
      </c>
      <c r="U1405" s="68" t="s">
        <v>268</v>
      </c>
      <c r="X1405" s="69" t="b">
        <v>0</v>
      </c>
      <c r="Y1405" s="48" t="s">
        <v>269</v>
      </c>
    </row>
    <row r="1406" spans="1:25">
      <c r="A1406" s="59" t="s">
        <v>1928</v>
      </c>
      <c r="B1406" s="56" t="s">
        <v>493</v>
      </c>
      <c r="C1406" s="56" t="s">
        <v>247</v>
      </c>
      <c r="D1406" s="54" t="s">
        <v>93</v>
      </c>
      <c r="E1406" s="56">
        <v>0</v>
      </c>
      <c r="F1406" s="56">
        <v>0</v>
      </c>
      <c r="G1406" s="56">
        <v>0</v>
      </c>
      <c r="H1406" s="56">
        <v>0</v>
      </c>
      <c r="I1406" s="56">
        <v>0</v>
      </c>
      <c r="J1406" s="56">
        <v>0</v>
      </c>
      <c r="K1406" s="56">
        <v>0</v>
      </c>
      <c r="L1406" s="48">
        <v>17010</v>
      </c>
      <c r="M1406" s="48">
        <v>8471</v>
      </c>
      <c r="N1406" s="48">
        <v>8539</v>
      </c>
      <c r="O1406" s="68" t="s">
        <v>268</v>
      </c>
      <c r="P1406" s="68" t="s">
        <v>268</v>
      </c>
      <c r="Q1406" s="68" t="s">
        <v>268</v>
      </c>
      <c r="R1406" s="68" t="s">
        <v>268</v>
      </c>
      <c r="S1406" s="68" t="s">
        <v>268</v>
      </c>
      <c r="T1406" s="68" t="s">
        <v>268</v>
      </c>
      <c r="U1406" s="68" t="s">
        <v>268</v>
      </c>
      <c r="X1406" s="69" t="b">
        <v>0</v>
      </c>
      <c r="Y1406" s="48" t="s">
        <v>269</v>
      </c>
    </row>
    <row r="1407" spans="1:25">
      <c r="A1407" s="59" t="s">
        <v>1929</v>
      </c>
      <c r="B1407" s="56" t="s">
        <v>493</v>
      </c>
      <c r="C1407" s="56" t="s">
        <v>247</v>
      </c>
      <c r="D1407" s="54" t="s">
        <v>153</v>
      </c>
      <c r="E1407" s="56">
        <v>5</v>
      </c>
      <c r="F1407" s="56">
        <v>5</v>
      </c>
      <c r="G1407" s="56">
        <v>0</v>
      </c>
      <c r="H1407" s="56">
        <v>0</v>
      </c>
      <c r="I1407" s="56">
        <v>0</v>
      </c>
      <c r="J1407" s="56">
        <v>0</v>
      </c>
      <c r="K1407" s="56">
        <v>10</v>
      </c>
      <c r="L1407" s="48">
        <v>17010</v>
      </c>
      <c r="M1407" s="48">
        <v>8471</v>
      </c>
      <c r="N1407" s="48">
        <v>8539</v>
      </c>
      <c r="O1407" s="68">
        <v>29.394473838918284</v>
      </c>
      <c r="P1407" s="68">
        <v>29.394473838918284</v>
      </c>
      <c r="Q1407" s="68" t="s">
        <v>268</v>
      </c>
      <c r="R1407" s="68" t="s">
        <v>268</v>
      </c>
      <c r="S1407" s="68" t="s">
        <v>268</v>
      </c>
      <c r="T1407" s="68" t="s">
        <v>268</v>
      </c>
      <c r="U1407" s="68">
        <v>58.788947677836568</v>
      </c>
      <c r="X1407" s="69" t="b">
        <v>0</v>
      </c>
      <c r="Y1407" s="48" t="s">
        <v>269</v>
      </c>
    </row>
    <row r="1408" spans="1:25">
      <c r="A1408" s="59" t="s">
        <v>1930</v>
      </c>
      <c r="B1408" s="56" t="s">
        <v>493</v>
      </c>
      <c r="C1408" s="56" t="s">
        <v>247</v>
      </c>
      <c r="D1408" s="54" t="s">
        <v>97</v>
      </c>
      <c r="E1408" s="56">
        <v>5</v>
      </c>
      <c r="F1408" s="56">
        <v>0</v>
      </c>
      <c r="G1408" s="56">
        <v>6</v>
      </c>
      <c r="H1408" s="56">
        <v>7</v>
      </c>
      <c r="I1408" s="56">
        <v>5</v>
      </c>
      <c r="J1408" s="56">
        <v>0</v>
      </c>
      <c r="K1408" s="56">
        <v>23</v>
      </c>
      <c r="L1408" s="48">
        <v>17010</v>
      </c>
      <c r="M1408" s="48">
        <v>8471</v>
      </c>
      <c r="N1408" s="48">
        <v>8539</v>
      </c>
      <c r="O1408" s="68">
        <v>29.394473838918284</v>
      </c>
      <c r="P1408" s="68" t="s">
        <v>268</v>
      </c>
      <c r="Q1408" s="68">
        <v>35.273368606701943</v>
      </c>
      <c r="R1408" s="68">
        <v>41.152263374485592</v>
      </c>
      <c r="S1408" s="68">
        <v>29.394473838918284</v>
      </c>
      <c r="T1408" s="68" t="s">
        <v>268</v>
      </c>
      <c r="U1408" s="68">
        <v>135.21457965902408</v>
      </c>
      <c r="X1408" s="69" t="b">
        <v>0</v>
      </c>
      <c r="Y1408" s="48" t="s">
        <v>269</v>
      </c>
    </row>
    <row r="1409" spans="1:25">
      <c r="A1409" s="59" t="s">
        <v>1931</v>
      </c>
      <c r="B1409" s="56" t="s">
        <v>493</v>
      </c>
      <c r="C1409" s="56" t="s">
        <v>247</v>
      </c>
      <c r="D1409" s="54" t="s">
        <v>285</v>
      </c>
      <c r="E1409" s="56">
        <v>0</v>
      </c>
      <c r="F1409" s="56">
        <v>0</v>
      </c>
      <c r="G1409" s="56">
        <v>0</v>
      </c>
      <c r="H1409" s="56">
        <v>0</v>
      </c>
      <c r="I1409" s="56">
        <v>0</v>
      </c>
      <c r="J1409" s="56">
        <v>0</v>
      </c>
      <c r="K1409" s="56">
        <v>0</v>
      </c>
      <c r="L1409" s="48">
        <v>17010</v>
      </c>
      <c r="M1409" s="48">
        <v>8471</v>
      </c>
      <c r="N1409" s="48">
        <v>8539</v>
      </c>
      <c r="O1409" s="68" t="s">
        <v>268</v>
      </c>
      <c r="P1409" s="68" t="s">
        <v>268</v>
      </c>
      <c r="Q1409" s="68" t="s">
        <v>268</v>
      </c>
      <c r="R1409" s="68" t="s">
        <v>268</v>
      </c>
      <c r="S1409" s="68" t="s">
        <v>268</v>
      </c>
      <c r="T1409" s="68" t="s">
        <v>268</v>
      </c>
      <c r="U1409" s="68" t="s">
        <v>268</v>
      </c>
      <c r="X1409" s="69" t="b">
        <v>0</v>
      </c>
      <c r="Y1409" s="48" t="s">
        <v>269</v>
      </c>
    </row>
    <row r="1410" spans="1:25">
      <c r="A1410" s="59" t="s">
        <v>1932</v>
      </c>
      <c r="B1410" s="56" t="s">
        <v>493</v>
      </c>
      <c r="C1410" s="56" t="s">
        <v>247</v>
      </c>
      <c r="D1410" s="54" t="s">
        <v>287</v>
      </c>
      <c r="E1410" s="56">
        <v>0</v>
      </c>
      <c r="F1410" s="56">
        <v>0</v>
      </c>
      <c r="G1410" s="56">
        <v>10</v>
      </c>
      <c r="H1410" s="56">
        <v>5</v>
      </c>
      <c r="I1410" s="56">
        <v>0</v>
      </c>
      <c r="J1410" s="56">
        <v>0</v>
      </c>
      <c r="K1410" s="56">
        <v>15</v>
      </c>
      <c r="L1410" s="48">
        <v>17010</v>
      </c>
      <c r="M1410" s="48">
        <v>8471</v>
      </c>
      <c r="N1410" s="48">
        <v>8539</v>
      </c>
      <c r="O1410" s="68" t="s">
        <v>268</v>
      </c>
      <c r="P1410" s="68" t="s">
        <v>268</v>
      </c>
      <c r="Q1410" s="68">
        <v>58.788947677836568</v>
      </c>
      <c r="R1410" s="68">
        <v>29.394473838918284</v>
      </c>
      <c r="S1410" s="68" t="s">
        <v>268</v>
      </c>
      <c r="T1410" s="68" t="s">
        <v>268</v>
      </c>
      <c r="U1410" s="68">
        <v>88.183421516754848</v>
      </c>
      <c r="X1410" s="69" t="b">
        <v>0</v>
      </c>
      <c r="Y1410" s="48" t="s">
        <v>269</v>
      </c>
    </row>
    <row r="1411" spans="1:25">
      <c r="A1411" s="59" t="s">
        <v>1933</v>
      </c>
      <c r="B1411" s="56" t="s">
        <v>493</v>
      </c>
      <c r="C1411" s="56" t="s">
        <v>247</v>
      </c>
      <c r="D1411" s="54" t="s">
        <v>126</v>
      </c>
      <c r="E1411" s="56">
        <v>0</v>
      </c>
      <c r="F1411" s="56">
        <v>0</v>
      </c>
      <c r="G1411" s="56">
        <v>0</v>
      </c>
      <c r="H1411" s="56">
        <v>0</v>
      </c>
      <c r="I1411" s="56">
        <v>0</v>
      </c>
      <c r="J1411" s="56">
        <v>0</v>
      </c>
      <c r="K1411" s="56">
        <v>0</v>
      </c>
      <c r="L1411" s="48">
        <v>17010</v>
      </c>
      <c r="M1411" s="48">
        <v>8471</v>
      </c>
      <c r="N1411" s="48">
        <v>8539</v>
      </c>
      <c r="O1411" s="68" t="s">
        <v>268</v>
      </c>
      <c r="P1411" s="68" t="s">
        <v>268</v>
      </c>
      <c r="Q1411" s="68" t="s">
        <v>268</v>
      </c>
      <c r="R1411" s="68" t="s">
        <v>268</v>
      </c>
      <c r="S1411" s="68" t="s">
        <v>268</v>
      </c>
      <c r="T1411" s="68" t="s">
        <v>268</v>
      </c>
      <c r="U1411" s="68" t="s">
        <v>268</v>
      </c>
      <c r="X1411" s="69" t="b">
        <v>0</v>
      </c>
      <c r="Y1411" s="48" t="s">
        <v>269</v>
      </c>
    </row>
    <row r="1412" spans="1:25">
      <c r="A1412" s="59" t="s">
        <v>1934</v>
      </c>
      <c r="B1412" s="56" t="s">
        <v>493</v>
      </c>
      <c r="C1412" s="56" t="s">
        <v>247</v>
      </c>
      <c r="D1412" s="54" t="s">
        <v>130</v>
      </c>
      <c r="E1412" s="56">
        <v>0</v>
      </c>
      <c r="F1412" s="56">
        <v>0</v>
      </c>
      <c r="G1412" s="56">
        <v>5</v>
      </c>
      <c r="H1412" s="56">
        <v>0</v>
      </c>
      <c r="I1412" s="56">
        <v>0</v>
      </c>
      <c r="J1412" s="56">
        <v>0</v>
      </c>
      <c r="K1412" s="56">
        <v>5</v>
      </c>
      <c r="L1412" s="48">
        <v>17010</v>
      </c>
      <c r="M1412" s="48">
        <v>8471</v>
      </c>
      <c r="N1412" s="48">
        <v>8539</v>
      </c>
      <c r="O1412" s="68" t="s">
        <v>268</v>
      </c>
      <c r="P1412" s="68" t="s">
        <v>268</v>
      </c>
      <c r="Q1412" s="68">
        <v>59.0249085113918</v>
      </c>
      <c r="R1412" s="68" t="s">
        <v>268</v>
      </c>
      <c r="S1412" s="68" t="s">
        <v>268</v>
      </c>
      <c r="T1412" s="68" t="s">
        <v>268</v>
      </c>
      <c r="U1412" s="68">
        <v>59.0249085113918</v>
      </c>
      <c r="X1412" s="69" t="b">
        <v>0</v>
      </c>
      <c r="Y1412" s="48" t="s">
        <v>269</v>
      </c>
    </row>
    <row r="1413" spans="1:25">
      <c r="A1413" s="59" t="s">
        <v>1935</v>
      </c>
      <c r="B1413" s="56" t="s">
        <v>493</v>
      </c>
      <c r="C1413" s="56" t="s">
        <v>247</v>
      </c>
      <c r="D1413" s="54" t="s">
        <v>159</v>
      </c>
      <c r="E1413" s="56">
        <v>0</v>
      </c>
      <c r="F1413" s="56">
        <v>0</v>
      </c>
      <c r="G1413" s="56">
        <v>0</v>
      </c>
      <c r="H1413" s="56">
        <v>0</v>
      </c>
      <c r="I1413" s="56">
        <v>0</v>
      </c>
      <c r="J1413" s="56">
        <v>0</v>
      </c>
      <c r="K1413" s="56">
        <v>0</v>
      </c>
      <c r="L1413" s="48">
        <v>17010</v>
      </c>
      <c r="M1413" s="48">
        <v>8471</v>
      </c>
      <c r="N1413" s="48">
        <v>8539</v>
      </c>
      <c r="O1413" s="68" t="s">
        <v>268</v>
      </c>
      <c r="P1413" s="68" t="s">
        <v>268</v>
      </c>
      <c r="Q1413" s="68" t="s">
        <v>268</v>
      </c>
      <c r="R1413" s="68" t="s">
        <v>268</v>
      </c>
      <c r="S1413" s="68" t="s">
        <v>268</v>
      </c>
      <c r="T1413" s="68" t="s">
        <v>268</v>
      </c>
      <c r="U1413" s="68" t="s">
        <v>268</v>
      </c>
      <c r="X1413" s="69" t="b">
        <v>0</v>
      </c>
      <c r="Y1413" s="48" t="s">
        <v>269</v>
      </c>
    </row>
    <row r="1414" spans="1:25">
      <c r="A1414" s="59" t="s">
        <v>1936</v>
      </c>
      <c r="B1414" s="56" t="s">
        <v>493</v>
      </c>
      <c r="C1414" s="56" t="s">
        <v>247</v>
      </c>
      <c r="D1414" s="54" t="s">
        <v>162</v>
      </c>
      <c r="E1414" s="56">
        <v>12</v>
      </c>
      <c r="F1414" s="56">
        <v>10</v>
      </c>
      <c r="G1414" s="56">
        <v>19</v>
      </c>
      <c r="H1414" s="56">
        <v>34</v>
      </c>
      <c r="I1414" s="56">
        <v>0</v>
      </c>
      <c r="J1414" s="56">
        <v>0</v>
      </c>
      <c r="K1414" s="56">
        <v>75</v>
      </c>
      <c r="L1414" s="48">
        <v>17010</v>
      </c>
      <c r="M1414" s="48">
        <v>8471</v>
      </c>
      <c r="N1414" s="48">
        <v>8539</v>
      </c>
      <c r="O1414" s="68">
        <v>140.53167818245697</v>
      </c>
      <c r="P1414" s="68">
        <v>117.10973181871414</v>
      </c>
      <c r="Q1414" s="68">
        <v>222.50849045555685</v>
      </c>
      <c r="R1414" s="68">
        <v>398.17308818362801</v>
      </c>
      <c r="S1414" s="68" t="s">
        <v>268</v>
      </c>
      <c r="T1414" s="68" t="s">
        <v>268</v>
      </c>
      <c r="U1414" s="68">
        <v>878.32298864035602</v>
      </c>
      <c r="X1414" s="69" t="b">
        <v>0</v>
      </c>
      <c r="Y1414" s="48" t="s">
        <v>269</v>
      </c>
    </row>
    <row r="1415" spans="1:25">
      <c r="A1415" s="59" t="s">
        <v>1937</v>
      </c>
      <c r="B1415" s="56" t="s">
        <v>493</v>
      </c>
      <c r="C1415" s="56" t="s">
        <v>247</v>
      </c>
      <c r="D1415" s="54" t="s">
        <v>140</v>
      </c>
      <c r="E1415" s="56">
        <v>0</v>
      </c>
      <c r="F1415" s="56">
        <v>0</v>
      </c>
      <c r="G1415" s="56">
        <v>0</v>
      </c>
      <c r="H1415" s="56">
        <v>0</v>
      </c>
      <c r="I1415" s="56">
        <v>0</v>
      </c>
      <c r="J1415" s="56">
        <v>0</v>
      </c>
      <c r="K1415" s="56">
        <v>0</v>
      </c>
      <c r="L1415" s="48">
        <v>17010</v>
      </c>
      <c r="M1415" s="48">
        <v>8471</v>
      </c>
      <c r="N1415" s="48">
        <v>8539</v>
      </c>
      <c r="O1415" s="68" t="s">
        <v>268</v>
      </c>
      <c r="P1415" s="68" t="s">
        <v>268</v>
      </c>
      <c r="Q1415" s="68" t="s">
        <v>268</v>
      </c>
      <c r="R1415" s="68" t="s">
        <v>268</v>
      </c>
      <c r="S1415" s="68" t="s">
        <v>268</v>
      </c>
      <c r="T1415" s="68" t="s">
        <v>268</v>
      </c>
      <c r="U1415" s="68" t="s">
        <v>268</v>
      </c>
      <c r="X1415" s="69" t="b">
        <v>0</v>
      </c>
      <c r="Y1415" s="48" t="s">
        <v>269</v>
      </c>
    </row>
    <row r="1416" spans="1:25">
      <c r="A1416" s="59" t="s">
        <v>1938</v>
      </c>
      <c r="B1416" s="56" t="s">
        <v>493</v>
      </c>
      <c r="C1416" s="56" t="s">
        <v>247</v>
      </c>
      <c r="D1416" s="54" t="s">
        <v>144</v>
      </c>
      <c r="E1416" s="56">
        <v>0</v>
      </c>
      <c r="F1416" s="56">
        <v>0</v>
      </c>
      <c r="G1416" s="56">
        <v>6</v>
      </c>
      <c r="H1416" s="56">
        <v>5</v>
      </c>
      <c r="I1416" s="56">
        <v>0</v>
      </c>
      <c r="J1416" s="56">
        <v>0</v>
      </c>
      <c r="K1416" s="56">
        <v>11</v>
      </c>
      <c r="L1416" s="48">
        <v>17010</v>
      </c>
      <c r="M1416" s="48">
        <v>8471</v>
      </c>
      <c r="N1416" s="48">
        <v>8539</v>
      </c>
      <c r="O1416" s="68" t="s">
        <v>268</v>
      </c>
      <c r="P1416" s="68" t="s">
        <v>268</v>
      </c>
      <c r="Q1416" s="68">
        <v>70.829890213670168</v>
      </c>
      <c r="R1416" s="68">
        <v>59.0249085113918</v>
      </c>
      <c r="S1416" s="68" t="s">
        <v>268</v>
      </c>
      <c r="T1416" s="68" t="s">
        <v>268</v>
      </c>
      <c r="U1416" s="68">
        <v>129.85479872506198</v>
      </c>
      <c r="X1416" s="69" t="b">
        <v>0</v>
      </c>
      <c r="Y1416" s="48" t="s">
        <v>269</v>
      </c>
    </row>
    <row r="1417" spans="1:25">
      <c r="A1417" s="59" t="s">
        <v>1939</v>
      </c>
      <c r="B1417" s="56" t="s">
        <v>493</v>
      </c>
      <c r="C1417" s="56" t="s">
        <v>248</v>
      </c>
      <c r="D1417" s="54" t="s">
        <v>198</v>
      </c>
      <c r="E1417" s="56">
        <v>11</v>
      </c>
      <c r="F1417" s="56">
        <v>5</v>
      </c>
      <c r="G1417" s="56">
        <v>15</v>
      </c>
      <c r="H1417" s="56">
        <v>11</v>
      </c>
      <c r="I1417" s="56">
        <v>5</v>
      </c>
      <c r="J1417" s="56">
        <v>0</v>
      </c>
      <c r="K1417" s="56">
        <v>47</v>
      </c>
      <c r="L1417" s="48">
        <v>99136</v>
      </c>
      <c r="M1417" s="48">
        <v>49848</v>
      </c>
      <c r="N1417" s="48">
        <v>49288</v>
      </c>
      <c r="O1417" s="68">
        <v>11.095868302130407</v>
      </c>
      <c r="P1417" s="68">
        <v>5.0435765009683671</v>
      </c>
      <c r="Q1417" s="68">
        <v>15.130729502905099</v>
      </c>
      <c r="R1417" s="68">
        <v>11.095868302130407</v>
      </c>
      <c r="S1417" s="68">
        <v>5.0435765009683671</v>
      </c>
      <c r="T1417" s="68" t="s">
        <v>268</v>
      </c>
      <c r="U1417" s="68">
        <v>47.40961910910265</v>
      </c>
      <c r="X1417" s="69" t="b">
        <v>0</v>
      </c>
      <c r="Y1417" s="48" t="s">
        <v>269</v>
      </c>
    </row>
    <row r="1418" spans="1:25">
      <c r="A1418" s="59" t="s">
        <v>1940</v>
      </c>
      <c r="B1418" s="56" t="s">
        <v>493</v>
      </c>
      <c r="C1418" s="56" t="s">
        <v>248</v>
      </c>
      <c r="D1418" s="54" t="s">
        <v>52</v>
      </c>
      <c r="E1418" s="56">
        <v>52</v>
      </c>
      <c r="F1418" s="56">
        <v>49</v>
      </c>
      <c r="G1418" s="56">
        <v>136</v>
      </c>
      <c r="H1418" s="56">
        <v>170</v>
      </c>
      <c r="I1418" s="56">
        <v>111</v>
      </c>
      <c r="J1418" s="56">
        <v>46</v>
      </c>
      <c r="K1418" s="56">
        <v>564</v>
      </c>
      <c r="L1418" s="48">
        <v>99136</v>
      </c>
      <c r="M1418" s="48">
        <v>49848</v>
      </c>
      <c r="N1418" s="48">
        <v>49288</v>
      </c>
      <c r="O1418" s="68">
        <v>104.31712405713368</v>
      </c>
      <c r="P1418" s="68">
        <v>98.298828438452887</v>
      </c>
      <c r="Q1418" s="68">
        <v>272.8294013801958</v>
      </c>
      <c r="R1418" s="68">
        <v>341.03675172524476</v>
      </c>
      <c r="S1418" s="68">
        <v>222.67693789118923</v>
      </c>
      <c r="T1418" s="68">
        <v>92.280532819772105</v>
      </c>
      <c r="U1418" s="68">
        <v>1131.4395763119885</v>
      </c>
      <c r="X1418" s="69" t="b">
        <v>0</v>
      </c>
      <c r="Y1418" s="48" t="s">
        <v>269</v>
      </c>
    </row>
    <row r="1419" spans="1:25">
      <c r="A1419" s="59" t="s">
        <v>1941</v>
      </c>
      <c r="B1419" s="56" t="s">
        <v>493</v>
      </c>
      <c r="C1419" s="56" t="s">
        <v>248</v>
      </c>
      <c r="D1419" s="54" t="s">
        <v>58</v>
      </c>
      <c r="E1419" s="56">
        <v>0</v>
      </c>
      <c r="F1419" s="56">
        <v>5</v>
      </c>
      <c r="G1419" s="56">
        <v>5</v>
      </c>
      <c r="H1419" s="56">
        <v>5</v>
      </c>
      <c r="I1419" s="56">
        <v>5</v>
      </c>
      <c r="J1419" s="56">
        <v>5</v>
      </c>
      <c r="K1419" s="56">
        <v>25</v>
      </c>
      <c r="L1419" s="48">
        <v>99136</v>
      </c>
      <c r="M1419" s="48">
        <v>49848</v>
      </c>
      <c r="N1419" s="48">
        <v>49288</v>
      </c>
      <c r="O1419" s="68" t="s">
        <v>268</v>
      </c>
      <c r="P1419" s="68">
        <v>5.0435765009683671</v>
      </c>
      <c r="Q1419" s="68">
        <v>5.0435765009683671</v>
      </c>
      <c r="R1419" s="68">
        <v>5.0435765009683671</v>
      </c>
      <c r="S1419" s="68">
        <v>5.0435765009683671</v>
      </c>
      <c r="T1419" s="68">
        <v>5.0435765009683671</v>
      </c>
      <c r="U1419" s="68">
        <v>25.217882504841835</v>
      </c>
      <c r="X1419" s="69" t="b">
        <v>0</v>
      </c>
      <c r="Y1419" s="48" t="s">
        <v>269</v>
      </c>
    </row>
    <row r="1420" spans="1:25">
      <c r="A1420" s="59" t="s">
        <v>1942</v>
      </c>
      <c r="B1420" s="56" t="s">
        <v>493</v>
      </c>
      <c r="C1420" s="56" t="s">
        <v>248</v>
      </c>
      <c r="D1420" s="54" t="s">
        <v>67</v>
      </c>
      <c r="E1420" s="56">
        <v>7</v>
      </c>
      <c r="F1420" s="56">
        <v>7</v>
      </c>
      <c r="G1420" s="56">
        <v>7</v>
      </c>
      <c r="H1420" s="56">
        <v>11</v>
      </c>
      <c r="I1420" s="56">
        <v>16</v>
      </c>
      <c r="J1420" s="56">
        <v>0</v>
      </c>
      <c r="K1420" s="56">
        <v>48</v>
      </c>
      <c r="L1420" s="48">
        <v>99136</v>
      </c>
      <c r="M1420" s="48">
        <v>49848</v>
      </c>
      <c r="N1420" s="48">
        <v>49288</v>
      </c>
      <c r="O1420" s="68">
        <v>14.042689776921842</v>
      </c>
      <c r="P1420" s="68">
        <v>14.042689776921842</v>
      </c>
      <c r="Q1420" s="68">
        <v>14.042689776921842</v>
      </c>
      <c r="R1420" s="68">
        <v>22.067083935162895</v>
      </c>
      <c r="S1420" s="68">
        <v>32.097576632964206</v>
      </c>
      <c r="T1420" s="68" t="s">
        <v>268</v>
      </c>
      <c r="U1420" s="68">
        <v>96.292729898892631</v>
      </c>
      <c r="X1420" s="69" t="b">
        <v>0</v>
      </c>
      <c r="Y1420" s="48" t="s">
        <v>269</v>
      </c>
    </row>
    <row r="1421" spans="1:25">
      <c r="A1421" s="59" t="s">
        <v>1943</v>
      </c>
      <c r="B1421" s="56" t="s">
        <v>493</v>
      </c>
      <c r="C1421" s="56" t="s">
        <v>248</v>
      </c>
      <c r="D1421" s="54" t="s">
        <v>62</v>
      </c>
      <c r="E1421" s="56">
        <v>45</v>
      </c>
      <c r="F1421" s="56">
        <v>40</v>
      </c>
      <c r="G1421" s="56">
        <v>82</v>
      </c>
      <c r="H1421" s="56">
        <v>82</v>
      </c>
      <c r="I1421" s="56">
        <v>65</v>
      </c>
      <c r="J1421" s="56">
        <v>23</v>
      </c>
      <c r="K1421" s="56">
        <v>337</v>
      </c>
      <c r="L1421" s="48">
        <v>99136</v>
      </c>
      <c r="M1421" s="48">
        <v>49848</v>
      </c>
      <c r="N1421" s="48">
        <v>49288</v>
      </c>
      <c r="O1421" s="68">
        <v>45.3921885087153</v>
      </c>
      <c r="P1421" s="68">
        <v>40.348612007746937</v>
      </c>
      <c r="Q1421" s="68">
        <v>82.714654615881216</v>
      </c>
      <c r="R1421" s="68">
        <v>82.714654615881216</v>
      </c>
      <c r="S1421" s="68">
        <v>65.566494512588761</v>
      </c>
      <c r="T1421" s="68">
        <v>23.200451904454489</v>
      </c>
      <c r="U1421" s="68">
        <v>339.9370561652679</v>
      </c>
      <c r="X1421" s="69" t="b">
        <v>0</v>
      </c>
      <c r="Y1421" s="48" t="s">
        <v>269</v>
      </c>
    </row>
    <row r="1422" spans="1:25">
      <c r="A1422" s="59" t="s">
        <v>1944</v>
      </c>
      <c r="B1422" s="56" t="s">
        <v>493</v>
      </c>
      <c r="C1422" s="56" t="s">
        <v>248</v>
      </c>
      <c r="D1422" s="54" t="s">
        <v>272</v>
      </c>
      <c r="E1422" s="56">
        <v>10</v>
      </c>
      <c r="F1422" s="56">
        <v>5</v>
      </c>
      <c r="G1422" s="56">
        <v>31</v>
      </c>
      <c r="H1422" s="56">
        <v>25</v>
      </c>
      <c r="I1422" s="56">
        <v>17</v>
      </c>
      <c r="J1422" s="56">
        <v>5</v>
      </c>
      <c r="K1422" s="56">
        <v>93</v>
      </c>
      <c r="L1422" s="48">
        <v>99136</v>
      </c>
      <c r="M1422" s="48">
        <v>49848</v>
      </c>
      <c r="N1422" s="48">
        <v>49288</v>
      </c>
      <c r="O1422" s="68">
        <v>10.087153001936734</v>
      </c>
      <c r="P1422" s="68">
        <v>5.0435765009683671</v>
      </c>
      <c r="Q1422" s="68">
        <v>31.27017430600387</v>
      </c>
      <c r="R1422" s="68">
        <v>25.217882504841835</v>
      </c>
      <c r="S1422" s="68">
        <v>17.148160103292447</v>
      </c>
      <c r="T1422" s="68">
        <v>5.0435765009683671</v>
      </c>
      <c r="U1422" s="68">
        <v>93.810522918011628</v>
      </c>
      <c r="X1422" s="69" t="b">
        <v>0</v>
      </c>
      <c r="Y1422" s="48" t="s">
        <v>269</v>
      </c>
    </row>
    <row r="1423" spans="1:25">
      <c r="A1423" s="59" t="s">
        <v>1945</v>
      </c>
      <c r="B1423" s="56" t="s">
        <v>493</v>
      </c>
      <c r="C1423" s="56" t="s">
        <v>248</v>
      </c>
      <c r="D1423" s="54" t="s">
        <v>277</v>
      </c>
      <c r="E1423" s="56">
        <v>5</v>
      </c>
      <c r="F1423" s="56">
        <v>0</v>
      </c>
      <c r="G1423" s="56">
        <v>5</v>
      </c>
      <c r="H1423" s="56">
        <v>16</v>
      </c>
      <c r="I1423" s="56">
        <v>10</v>
      </c>
      <c r="J1423" s="56">
        <v>0</v>
      </c>
      <c r="K1423" s="56">
        <v>36</v>
      </c>
      <c r="L1423" s="48">
        <v>99136</v>
      </c>
      <c r="M1423" s="48">
        <v>49848</v>
      </c>
      <c r="N1423" s="48">
        <v>49288</v>
      </c>
      <c r="O1423" s="68">
        <v>5.0435765009683671</v>
      </c>
      <c r="P1423" s="68" t="s">
        <v>268</v>
      </c>
      <c r="Q1423" s="68">
        <v>5.0435765009683671</v>
      </c>
      <c r="R1423" s="68">
        <v>16.139444803098772</v>
      </c>
      <c r="S1423" s="68">
        <v>10.087153001936734</v>
      </c>
      <c r="T1423" s="68" t="s">
        <v>268</v>
      </c>
      <c r="U1423" s="68">
        <v>36.313750806972237</v>
      </c>
      <c r="X1423" s="69" t="b">
        <v>0</v>
      </c>
      <c r="Y1423" s="48" t="s">
        <v>269</v>
      </c>
    </row>
    <row r="1424" spans="1:25">
      <c r="A1424" s="59" t="s">
        <v>1946</v>
      </c>
      <c r="B1424" s="56" t="s">
        <v>493</v>
      </c>
      <c r="C1424" s="56" t="s">
        <v>248</v>
      </c>
      <c r="D1424" s="54" t="s">
        <v>199</v>
      </c>
      <c r="E1424" s="56">
        <v>5</v>
      </c>
      <c r="F1424" s="56">
        <v>5</v>
      </c>
      <c r="G1424" s="56">
        <v>16</v>
      </c>
      <c r="H1424" s="56">
        <v>13</v>
      </c>
      <c r="I1424" s="56">
        <v>10</v>
      </c>
      <c r="J1424" s="56">
        <v>5</v>
      </c>
      <c r="K1424" s="56">
        <v>54</v>
      </c>
      <c r="L1424" s="48">
        <v>99136</v>
      </c>
      <c r="M1424" s="48">
        <v>49848</v>
      </c>
      <c r="N1424" s="48">
        <v>49288</v>
      </c>
      <c r="O1424" s="68">
        <v>5.0435765009683671</v>
      </c>
      <c r="P1424" s="68">
        <v>5.0435765009683671</v>
      </c>
      <c r="Q1424" s="68">
        <v>16.139444803098772</v>
      </c>
      <c r="R1424" s="68">
        <v>13.113298902517755</v>
      </c>
      <c r="S1424" s="68">
        <v>10.087153001936734</v>
      </c>
      <c r="T1424" s="68">
        <v>5.0435765009683671</v>
      </c>
      <c r="U1424" s="68">
        <v>54.470626210458363</v>
      </c>
      <c r="X1424" s="69" t="b">
        <v>0</v>
      </c>
      <c r="Y1424" s="48" t="s">
        <v>269</v>
      </c>
    </row>
    <row r="1425" spans="1:25">
      <c r="A1425" s="59" t="s">
        <v>1947</v>
      </c>
      <c r="B1425" s="56" t="s">
        <v>493</v>
      </c>
      <c r="C1425" s="56" t="s">
        <v>248</v>
      </c>
      <c r="D1425" s="54" t="s">
        <v>149</v>
      </c>
      <c r="E1425" s="56">
        <v>0</v>
      </c>
      <c r="F1425" s="56">
        <v>0</v>
      </c>
      <c r="G1425" s="56">
        <v>5</v>
      </c>
      <c r="H1425" s="56">
        <v>0</v>
      </c>
      <c r="I1425" s="56">
        <v>0</v>
      </c>
      <c r="J1425" s="56">
        <v>0</v>
      </c>
      <c r="K1425" s="56">
        <v>5</v>
      </c>
      <c r="L1425" s="48">
        <v>99136</v>
      </c>
      <c r="M1425" s="48">
        <v>49848</v>
      </c>
      <c r="N1425" s="48">
        <v>49288</v>
      </c>
      <c r="O1425" s="68" t="s">
        <v>268</v>
      </c>
      <c r="P1425" s="68" t="s">
        <v>268</v>
      </c>
      <c r="Q1425" s="68">
        <v>5.0435765009683671</v>
      </c>
      <c r="R1425" s="68" t="s">
        <v>268</v>
      </c>
      <c r="S1425" s="68" t="s">
        <v>268</v>
      </c>
      <c r="T1425" s="68" t="s">
        <v>268</v>
      </c>
      <c r="U1425" s="68">
        <v>5.0435765009683671</v>
      </c>
      <c r="X1425" s="69" t="b">
        <v>0</v>
      </c>
      <c r="Y1425" s="48" t="s">
        <v>269</v>
      </c>
    </row>
    <row r="1426" spans="1:25">
      <c r="A1426" s="59" t="s">
        <v>1948</v>
      </c>
      <c r="B1426" s="56" t="s">
        <v>493</v>
      </c>
      <c r="C1426" s="56" t="s">
        <v>248</v>
      </c>
      <c r="D1426" s="54" t="s">
        <v>93</v>
      </c>
      <c r="E1426" s="56">
        <v>0</v>
      </c>
      <c r="F1426" s="56">
        <v>5</v>
      </c>
      <c r="G1426" s="56">
        <v>10</v>
      </c>
      <c r="H1426" s="56">
        <v>0</v>
      </c>
      <c r="I1426" s="56">
        <v>0</v>
      </c>
      <c r="J1426" s="56">
        <v>0</v>
      </c>
      <c r="K1426" s="56">
        <v>15</v>
      </c>
      <c r="L1426" s="48">
        <v>99136</v>
      </c>
      <c r="M1426" s="48">
        <v>49848</v>
      </c>
      <c r="N1426" s="48">
        <v>49288</v>
      </c>
      <c r="O1426" s="68" t="s">
        <v>268</v>
      </c>
      <c r="P1426" s="68">
        <v>5.0435765009683671</v>
      </c>
      <c r="Q1426" s="68">
        <v>10.087153001936734</v>
      </c>
      <c r="R1426" s="68" t="s">
        <v>268</v>
      </c>
      <c r="S1426" s="68" t="s">
        <v>268</v>
      </c>
      <c r="T1426" s="68" t="s">
        <v>268</v>
      </c>
      <c r="U1426" s="68">
        <v>15.130729502905099</v>
      </c>
      <c r="X1426" s="69" t="b">
        <v>0</v>
      </c>
      <c r="Y1426" s="48" t="s">
        <v>269</v>
      </c>
    </row>
    <row r="1427" spans="1:25">
      <c r="A1427" s="59" t="s">
        <v>1949</v>
      </c>
      <c r="B1427" s="56" t="s">
        <v>493</v>
      </c>
      <c r="C1427" s="56" t="s">
        <v>248</v>
      </c>
      <c r="D1427" s="54" t="s">
        <v>152</v>
      </c>
      <c r="E1427" s="56">
        <v>0</v>
      </c>
      <c r="F1427" s="56">
        <v>0</v>
      </c>
      <c r="G1427" s="56">
        <v>0</v>
      </c>
      <c r="H1427" s="56">
        <v>0</v>
      </c>
      <c r="I1427" s="56">
        <v>0</v>
      </c>
      <c r="J1427" s="56">
        <v>0</v>
      </c>
      <c r="K1427" s="56">
        <v>0</v>
      </c>
      <c r="L1427" s="48">
        <v>99136</v>
      </c>
      <c r="M1427" s="48">
        <v>49848</v>
      </c>
      <c r="N1427" s="48">
        <v>49288</v>
      </c>
      <c r="O1427" s="68" t="s">
        <v>268</v>
      </c>
      <c r="P1427" s="68" t="s">
        <v>268</v>
      </c>
      <c r="Q1427" s="68" t="s">
        <v>268</v>
      </c>
      <c r="R1427" s="68" t="s">
        <v>268</v>
      </c>
      <c r="S1427" s="68" t="s">
        <v>268</v>
      </c>
      <c r="T1427" s="68" t="s">
        <v>268</v>
      </c>
      <c r="U1427" s="68" t="s">
        <v>268</v>
      </c>
      <c r="X1427" s="69" t="b">
        <v>0</v>
      </c>
      <c r="Y1427" s="48" t="s">
        <v>269</v>
      </c>
    </row>
    <row r="1428" spans="1:25">
      <c r="A1428" s="59" t="s">
        <v>1950</v>
      </c>
      <c r="B1428" s="56" t="s">
        <v>493</v>
      </c>
      <c r="C1428" s="56" t="s">
        <v>248</v>
      </c>
      <c r="D1428" s="54" t="s">
        <v>153</v>
      </c>
      <c r="E1428" s="56">
        <v>17</v>
      </c>
      <c r="F1428" s="56">
        <v>7</v>
      </c>
      <c r="G1428" s="56">
        <v>16</v>
      </c>
      <c r="H1428" s="56">
        <v>15</v>
      </c>
      <c r="I1428" s="56">
        <v>10</v>
      </c>
      <c r="J1428" s="56">
        <v>5</v>
      </c>
      <c r="K1428" s="56">
        <v>70</v>
      </c>
      <c r="L1428" s="48">
        <v>99136</v>
      </c>
      <c r="M1428" s="48">
        <v>49848</v>
      </c>
      <c r="N1428" s="48">
        <v>49288</v>
      </c>
      <c r="O1428" s="68">
        <v>17.148160103292447</v>
      </c>
      <c r="P1428" s="68">
        <v>7.0610071013557141</v>
      </c>
      <c r="Q1428" s="68">
        <v>16.139444803098772</v>
      </c>
      <c r="R1428" s="68">
        <v>15.130729502905099</v>
      </c>
      <c r="S1428" s="68">
        <v>10.087153001936734</v>
      </c>
      <c r="T1428" s="68">
        <v>5.0435765009683671</v>
      </c>
      <c r="U1428" s="68">
        <v>70.610071013557132</v>
      </c>
      <c r="X1428" s="69" t="b">
        <v>0</v>
      </c>
      <c r="Y1428" s="48" t="s">
        <v>269</v>
      </c>
    </row>
    <row r="1429" spans="1:25">
      <c r="A1429" s="59" t="s">
        <v>1951</v>
      </c>
      <c r="B1429" s="56" t="s">
        <v>493</v>
      </c>
      <c r="C1429" s="56" t="s">
        <v>248</v>
      </c>
      <c r="D1429" s="54" t="s">
        <v>97</v>
      </c>
      <c r="E1429" s="56">
        <v>15</v>
      </c>
      <c r="F1429" s="56">
        <v>11</v>
      </c>
      <c r="G1429" s="56">
        <v>31</v>
      </c>
      <c r="H1429" s="56">
        <v>40</v>
      </c>
      <c r="I1429" s="56">
        <v>22</v>
      </c>
      <c r="J1429" s="56">
        <v>18</v>
      </c>
      <c r="K1429" s="56">
        <v>137</v>
      </c>
      <c r="L1429" s="48">
        <v>99136</v>
      </c>
      <c r="M1429" s="48">
        <v>49848</v>
      </c>
      <c r="N1429" s="48">
        <v>49288</v>
      </c>
      <c r="O1429" s="68">
        <v>15.130729502905099</v>
      </c>
      <c r="P1429" s="68">
        <v>11.095868302130407</v>
      </c>
      <c r="Q1429" s="68">
        <v>31.27017430600387</v>
      </c>
      <c r="R1429" s="68">
        <v>40.348612007746937</v>
      </c>
      <c r="S1429" s="68">
        <v>22.191736604260814</v>
      </c>
      <c r="T1429" s="68">
        <v>18.156875403486119</v>
      </c>
      <c r="U1429" s="68">
        <v>138.19399612653325</v>
      </c>
      <c r="X1429" s="69" t="b">
        <v>0</v>
      </c>
      <c r="Y1429" s="48" t="s">
        <v>269</v>
      </c>
    </row>
    <row r="1430" spans="1:25">
      <c r="A1430" s="59" t="s">
        <v>1952</v>
      </c>
      <c r="B1430" s="56" t="s">
        <v>493</v>
      </c>
      <c r="C1430" s="56" t="s">
        <v>248</v>
      </c>
      <c r="D1430" s="54" t="s">
        <v>285</v>
      </c>
      <c r="E1430" s="56">
        <v>0</v>
      </c>
      <c r="F1430" s="56">
        <v>5</v>
      </c>
      <c r="G1430" s="56">
        <v>0</v>
      </c>
      <c r="H1430" s="56">
        <v>0</v>
      </c>
      <c r="I1430" s="56">
        <v>0</v>
      </c>
      <c r="J1430" s="56">
        <v>0</v>
      </c>
      <c r="K1430" s="56">
        <v>5</v>
      </c>
      <c r="L1430" s="48">
        <v>99136</v>
      </c>
      <c r="M1430" s="48">
        <v>49848</v>
      </c>
      <c r="N1430" s="48">
        <v>49288</v>
      </c>
      <c r="O1430" s="68" t="s">
        <v>268</v>
      </c>
      <c r="P1430" s="68">
        <v>5.0435765009683671</v>
      </c>
      <c r="Q1430" s="68" t="s">
        <v>268</v>
      </c>
      <c r="R1430" s="68" t="s">
        <v>268</v>
      </c>
      <c r="S1430" s="68" t="s">
        <v>268</v>
      </c>
      <c r="T1430" s="68" t="s">
        <v>268</v>
      </c>
      <c r="U1430" s="68">
        <v>5.0435765009683671</v>
      </c>
      <c r="X1430" s="69" t="b">
        <v>0</v>
      </c>
      <c r="Y1430" s="48" t="s">
        <v>269</v>
      </c>
    </row>
    <row r="1431" spans="1:25">
      <c r="A1431" s="59" t="s">
        <v>1953</v>
      </c>
      <c r="B1431" s="56" t="s">
        <v>493</v>
      </c>
      <c r="C1431" s="56" t="s">
        <v>248</v>
      </c>
      <c r="D1431" s="54" t="s">
        <v>287</v>
      </c>
      <c r="E1431" s="56">
        <v>15</v>
      </c>
      <c r="F1431" s="56">
        <v>15</v>
      </c>
      <c r="G1431" s="56">
        <v>18</v>
      </c>
      <c r="H1431" s="56">
        <v>27</v>
      </c>
      <c r="I1431" s="56">
        <v>18</v>
      </c>
      <c r="J1431" s="56">
        <v>10</v>
      </c>
      <c r="K1431" s="56">
        <v>103</v>
      </c>
      <c r="L1431" s="48">
        <v>99136</v>
      </c>
      <c r="M1431" s="48">
        <v>49848</v>
      </c>
      <c r="N1431" s="48">
        <v>49288</v>
      </c>
      <c r="O1431" s="68">
        <v>15.130729502905099</v>
      </c>
      <c r="P1431" s="68">
        <v>15.130729502905099</v>
      </c>
      <c r="Q1431" s="68">
        <v>18.156875403486119</v>
      </c>
      <c r="R1431" s="68">
        <v>27.235313105229181</v>
      </c>
      <c r="S1431" s="68">
        <v>18.156875403486119</v>
      </c>
      <c r="T1431" s="68">
        <v>10.087153001936734</v>
      </c>
      <c r="U1431" s="68">
        <v>103.89767591994836</v>
      </c>
      <c r="X1431" s="69" t="b">
        <v>0</v>
      </c>
      <c r="Y1431" s="48" t="s">
        <v>269</v>
      </c>
    </row>
    <row r="1432" spans="1:25">
      <c r="A1432" s="59" t="s">
        <v>1954</v>
      </c>
      <c r="B1432" s="56" t="s">
        <v>493</v>
      </c>
      <c r="C1432" s="56" t="s">
        <v>248</v>
      </c>
      <c r="D1432" s="54" t="s">
        <v>126</v>
      </c>
      <c r="E1432" s="56">
        <v>0</v>
      </c>
      <c r="F1432" s="56">
        <v>5</v>
      </c>
      <c r="G1432" s="56">
        <v>5</v>
      </c>
      <c r="H1432" s="56">
        <v>5</v>
      </c>
      <c r="I1432" s="56">
        <v>0</v>
      </c>
      <c r="J1432" s="56">
        <v>0</v>
      </c>
      <c r="K1432" s="56">
        <v>15</v>
      </c>
      <c r="L1432" s="48">
        <v>99136</v>
      </c>
      <c r="M1432" s="48">
        <v>49848</v>
      </c>
      <c r="N1432" s="48">
        <v>49288</v>
      </c>
      <c r="O1432" s="68" t="s">
        <v>268</v>
      </c>
      <c r="P1432" s="68">
        <v>5.0435765009683671</v>
      </c>
      <c r="Q1432" s="68">
        <v>5.0435765009683671</v>
      </c>
      <c r="R1432" s="68">
        <v>5.0435765009683671</v>
      </c>
      <c r="S1432" s="68" t="s">
        <v>268</v>
      </c>
      <c r="T1432" s="68" t="s">
        <v>268</v>
      </c>
      <c r="U1432" s="68">
        <v>15.130729502905099</v>
      </c>
      <c r="X1432" s="69" t="b">
        <v>0</v>
      </c>
      <c r="Y1432" s="48" t="s">
        <v>269</v>
      </c>
    </row>
    <row r="1433" spans="1:25">
      <c r="A1433" s="59" t="s">
        <v>1955</v>
      </c>
      <c r="B1433" s="56" t="s">
        <v>493</v>
      </c>
      <c r="C1433" s="56" t="s">
        <v>248</v>
      </c>
      <c r="D1433" s="54" t="s">
        <v>130</v>
      </c>
      <c r="E1433" s="56">
        <v>6</v>
      </c>
      <c r="F1433" s="56">
        <v>6</v>
      </c>
      <c r="G1433" s="56">
        <v>9</v>
      </c>
      <c r="H1433" s="56">
        <v>14</v>
      </c>
      <c r="I1433" s="56">
        <v>11</v>
      </c>
      <c r="J1433" s="56">
        <v>5</v>
      </c>
      <c r="K1433" s="56">
        <v>51</v>
      </c>
      <c r="L1433" s="48">
        <v>99136</v>
      </c>
      <c r="M1433" s="48">
        <v>49848</v>
      </c>
      <c r="N1433" s="48">
        <v>49288</v>
      </c>
      <c r="O1433" s="68">
        <v>12.036591237361579</v>
      </c>
      <c r="P1433" s="68">
        <v>12.036591237361579</v>
      </c>
      <c r="Q1433" s="68">
        <v>18.054886856042369</v>
      </c>
      <c r="R1433" s="68">
        <v>28.085379553843683</v>
      </c>
      <c r="S1433" s="68">
        <v>22.067083935162895</v>
      </c>
      <c r="T1433" s="68">
        <v>10.030492697801316</v>
      </c>
      <c r="U1433" s="68">
        <v>102.31102551757343</v>
      </c>
      <c r="X1433" s="69" t="b">
        <v>0</v>
      </c>
      <c r="Y1433" s="48" t="s">
        <v>269</v>
      </c>
    </row>
    <row r="1434" spans="1:25">
      <c r="A1434" s="59" t="s">
        <v>1956</v>
      </c>
      <c r="B1434" s="56" t="s">
        <v>493</v>
      </c>
      <c r="C1434" s="56" t="s">
        <v>248</v>
      </c>
      <c r="D1434" s="54" t="s">
        <v>159</v>
      </c>
      <c r="E1434" s="56">
        <v>5</v>
      </c>
      <c r="F1434" s="56">
        <v>0</v>
      </c>
      <c r="G1434" s="56">
        <v>0</v>
      </c>
      <c r="H1434" s="56">
        <v>0</v>
      </c>
      <c r="I1434" s="56">
        <v>0</v>
      </c>
      <c r="J1434" s="56">
        <v>0</v>
      </c>
      <c r="K1434" s="56">
        <v>5</v>
      </c>
      <c r="L1434" s="48">
        <v>99136</v>
      </c>
      <c r="M1434" s="48">
        <v>49848</v>
      </c>
      <c r="N1434" s="48">
        <v>49288</v>
      </c>
      <c r="O1434" s="68">
        <v>5.0435765009683671</v>
      </c>
      <c r="P1434" s="68" t="s">
        <v>268</v>
      </c>
      <c r="Q1434" s="68" t="s">
        <v>268</v>
      </c>
      <c r="R1434" s="68" t="s">
        <v>268</v>
      </c>
      <c r="S1434" s="68" t="s">
        <v>268</v>
      </c>
      <c r="T1434" s="68" t="s">
        <v>268</v>
      </c>
      <c r="U1434" s="68">
        <v>5.0435765009683671</v>
      </c>
      <c r="X1434" s="69" t="b">
        <v>0</v>
      </c>
      <c r="Y1434" s="48" t="s">
        <v>269</v>
      </c>
    </row>
    <row r="1435" spans="1:25">
      <c r="A1435" s="59" t="s">
        <v>1957</v>
      </c>
      <c r="B1435" s="56" t="s">
        <v>493</v>
      </c>
      <c r="C1435" s="56" t="s">
        <v>248</v>
      </c>
      <c r="D1435" s="54" t="s">
        <v>162</v>
      </c>
      <c r="E1435" s="56">
        <v>38</v>
      </c>
      <c r="F1435" s="56">
        <v>43</v>
      </c>
      <c r="G1435" s="56">
        <v>113</v>
      </c>
      <c r="H1435" s="56">
        <v>82</v>
      </c>
      <c r="I1435" s="56">
        <v>35</v>
      </c>
      <c r="J1435" s="56">
        <v>7</v>
      </c>
      <c r="K1435" s="56">
        <v>318</v>
      </c>
      <c r="L1435" s="48">
        <v>99136</v>
      </c>
      <c r="M1435" s="48">
        <v>49848</v>
      </c>
      <c r="N1435" s="48">
        <v>49288</v>
      </c>
      <c r="O1435" s="68">
        <v>77.097873721798408</v>
      </c>
      <c r="P1435" s="68">
        <v>87.242330790456094</v>
      </c>
      <c r="Q1435" s="68">
        <v>229.26472975166368</v>
      </c>
      <c r="R1435" s="68">
        <v>166.36909592598604</v>
      </c>
      <c r="S1435" s="68">
        <v>71.011199480603807</v>
      </c>
      <c r="T1435" s="68">
        <v>14.20223989612076</v>
      </c>
      <c r="U1435" s="68">
        <v>645.18746956662881</v>
      </c>
      <c r="X1435" s="69" t="b">
        <v>0</v>
      </c>
      <c r="Y1435" s="48" t="s">
        <v>269</v>
      </c>
    </row>
    <row r="1436" spans="1:25">
      <c r="A1436" s="59" t="s">
        <v>1958</v>
      </c>
      <c r="B1436" s="56" t="s">
        <v>493</v>
      </c>
      <c r="C1436" s="56" t="s">
        <v>248</v>
      </c>
      <c r="D1436" s="54" t="s">
        <v>140</v>
      </c>
      <c r="E1436" s="56">
        <v>6</v>
      </c>
      <c r="F1436" s="56">
        <v>0</v>
      </c>
      <c r="G1436" s="56">
        <v>10</v>
      </c>
      <c r="H1436" s="56">
        <v>15</v>
      </c>
      <c r="I1436" s="56">
        <v>6</v>
      </c>
      <c r="J1436" s="56">
        <v>0</v>
      </c>
      <c r="K1436" s="56">
        <v>37</v>
      </c>
      <c r="L1436" s="48">
        <v>99136</v>
      </c>
      <c r="M1436" s="48">
        <v>49848</v>
      </c>
      <c r="N1436" s="48">
        <v>49288</v>
      </c>
      <c r="O1436" s="68">
        <v>6.0522918011620401</v>
      </c>
      <c r="P1436" s="68" t="s">
        <v>268</v>
      </c>
      <c r="Q1436" s="68">
        <v>10.087153001936734</v>
      </c>
      <c r="R1436" s="68">
        <v>15.130729502905099</v>
      </c>
      <c r="S1436" s="68">
        <v>6.0522918011620401</v>
      </c>
      <c r="T1436" s="68" t="s">
        <v>268</v>
      </c>
      <c r="U1436" s="68">
        <v>37.322466107165916</v>
      </c>
      <c r="X1436" s="69" t="b">
        <v>0</v>
      </c>
      <c r="Y1436" s="48" t="s">
        <v>269</v>
      </c>
    </row>
    <row r="1437" spans="1:25">
      <c r="A1437" s="59" t="s">
        <v>1959</v>
      </c>
      <c r="B1437" s="56" t="s">
        <v>493</v>
      </c>
      <c r="C1437" s="56" t="s">
        <v>248</v>
      </c>
      <c r="D1437" s="54" t="s">
        <v>144</v>
      </c>
      <c r="E1437" s="56">
        <v>5</v>
      </c>
      <c r="F1437" s="56">
        <v>13</v>
      </c>
      <c r="G1437" s="56">
        <v>29</v>
      </c>
      <c r="H1437" s="56">
        <v>19</v>
      </c>
      <c r="I1437" s="56">
        <v>16</v>
      </c>
      <c r="J1437" s="56">
        <v>5</v>
      </c>
      <c r="K1437" s="56">
        <v>87</v>
      </c>
      <c r="L1437" s="48">
        <v>99136</v>
      </c>
      <c r="M1437" s="48">
        <v>49848</v>
      </c>
      <c r="N1437" s="48">
        <v>49288</v>
      </c>
      <c r="O1437" s="68">
        <v>10.030492697801316</v>
      </c>
      <c r="P1437" s="68">
        <v>26.079281014283421</v>
      </c>
      <c r="Q1437" s="68">
        <v>58.17685764724763</v>
      </c>
      <c r="R1437" s="68">
        <v>38.115872251645001</v>
      </c>
      <c r="S1437" s="68">
        <v>32.097576632964206</v>
      </c>
      <c r="T1437" s="68">
        <v>10.030492697801316</v>
      </c>
      <c r="U1437" s="68">
        <v>174.53057294174289</v>
      </c>
      <c r="X1437" s="69" t="b">
        <v>0</v>
      </c>
      <c r="Y1437" s="48" t="s">
        <v>269</v>
      </c>
    </row>
    <row r="1438" spans="1:25">
      <c r="A1438" s="59" t="s">
        <v>1960</v>
      </c>
      <c r="B1438" s="56" t="s">
        <v>493</v>
      </c>
      <c r="C1438" s="56" t="s">
        <v>249</v>
      </c>
      <c r="D1438" s="54" t="s">
        <v>198</v>
      </c>
      <c r="E1438" s="56">
        <v>12</v>
      </c>
      <c r="F1438" s="56">
        <v>5</v>
      </c>
      <c r="G1438" s="56">
        <v>19</v>
      </c>
      <c r="H1438" s="56">
        <v>17</v>
      </c>
      <c r="I1438" s="56">
        <v>13</v>
      </c>
      <c r="J1438" s="56">
        <v>10</v>
      </c>
      <c r="K1438" s="56">
        <v>76</v>
      </c>
      <c r="L1438" s="48">
        <v>84660</v>
      </c>
      <c r="M1438" s="48">
        <v>43911</v>
      </c>
      <c r="N1438" s="48">
        <v>40749</v>
      </c>
      <c r="O1438" s="68">
        <v>14.174344436569807</v>
      </c>
      <c r="P1438" s="68">
        <v>5.905976848570754</v>
      </c>
      <c r="Q1438" s="68">
        <v>22.442712024568866</v>
      </c>
      <c r="R1438" s="68">
        <v>20.080321285140563</v>
      </c>
      <c r="S1438" s="68">
        <v>15.355539806283959</v>
      </c>
      <c r="T1438" s="68">
        <v>11.811953697141508</v>
      </c>
      <c r="U1438" s="68">
        <v>89.770848098275465</v>
      </c>
      <c r="X1438" s="69" t="b">
        <v>0</v>
      </c>
      <c r="Y1438" s="48" t="s">
        <v>269</v>
      </c>
    </row>
    <row r="1439" spans="1:25">
      <c r="A1439" s="59" t="s">
        <v>1961</v>
      </c>
      <c r="B1439" s="56" t="s">
        <v>493</v>
      </c>
      <c r="C1439" s="56" t="s">
        <v>249</v>
      </c>
      <c r="D1439" s="54" t="s">
        <v>52</v>
      </c>
      <c r="E1439" s="56">
        <v>55</v>
      </c>
      <c r="F1439" s="56">
        <v>51</v>
      </c>
      <c r="G1439" s="56">
        <v>145</v>
      </c>
      <c r="H1439" s="56">
        <v>171</v>
      </c>
      <c r="I1439" s="56">
        <v>118</v>
      </c>
      <c r="J1439" s="56">
        <v>49</v>
      </c>
      <c r="K1439" s="56">
        <v>589</v>
      </c>
      <c r="L1439" s="48">
        <v>84660</v>
      </c>
      <c r="M1439" s="48">
        <v>43911</v>
      </c>
      <c r="N1439" s="48">
        <v>40749</v>
      </c>
      <c r="O1439" s="68">
        <v>125.25335337386987</v>
      </c>
      <c r="P1439" s="68">
        <v>116.14401858304298</v>
      </c>
      <c r="Q1439" s="68">
        <v>330.21338616747511</v>
      </c>
      <c r="R1439" s="68">
        <v>389.42406230784997</v>
      </c>
      <c r="S1439" s="68">
        <v>268.72537632939355</v>
      </c>
      <c r="T1439" s="68">
        <v>111.58935118762952</v>
      </c>
      <c r="U1439" s="68">
        <v>1341.349547949261</v>
      </c>
      <c r="X1439" s="69" t="b">
        <v>0</v>
      </c>
      <c r="Y1439" s="48" t="s">
        <v>269</v>
      </c>
    </row>
    <row r="1440" spans="1:25">
      <c r="A1440" s="59" t="s">
        <v>1962</v>
      </c>
      <c r="B1440" s="56" t="s">
        <v>493</v>
      </c>
      <c r="C1440" s="56" t="s">
        <v>249</v>
      </c>
      <c r="D1440" s="54" t="s">
        <v>58</v>
      </c>
      <c r="E1440" s="56">
        <v>0</v>
      </c>
      <c r="F1440" s="56">
        <v>0</v>
      </c>
      <c r="G1440" s="56">
        <v>0</v>
      </c>
      <c r="H1440" s="56">
        <v>11</v>
      </c>
      <c r="I1440" s="56">
        <v>0</v>
      </c>
      <c r="J1440" s="56">
        <v>5</v>
      </c>
      <c r="K1440" s="56">
        <v>16</v>
      </c>
      <c r="L1440" s="48">
        <v>84660</v>
      </c>
      <c r="M1440" s="48">
        <v>43911</v>
      </c>
      <c r="N1440" s="48">
        <v>40749</v>
      </c>
      <c r="O1440" s="68" t="s">
        <v>268</v>
      </c>
      <c r="P1440" s="68" t="s">
        <v>268</v>
      </c>
      <c r="Q1440" s="68" t="s">
        <v>268</v>
      </c>
      <c r="R1440" s="68">
        <v>12.993149066855658</v>
      </c>
      <c r="S1440" s="68" t="s">
        <v>268</v>
      </c>
      <c r="T1440" s="68">
        <v>5.905976848570754</v>
      </c>
      <c r="U1440" s="68">
        <v>18.89912591542641</v>
      </c>
      <c r="X1440" s="69" t="b">
        <v>0</v>
      </c>
      <c r="Y1440" s="48" t="s">
        <v>269</v>
      </c>
    </row>
    <row r="1441" spans="1:25">
      <c r="A1441" s="59" t="s">
        <v>1963</v>
      </c>
      <c r="B1441" s="56" t="s">
        <v>493</v>
      </c>
      <c r="C1441" s="56" t="s">
        <v>249</v>
      </c>
      <c r="D1441" s="54" t="s">
        <v>67</v>
      </c>
      <c r="E1441" s="56">
        <v>5</v>
      </c>
      <c r="F1441" s="56">
        <v>5</v>
      </c>
      <c r="G1441" s="56">
        <v>11</v>
      </c>
      <c r="H1441" s="56">
        <v>14</v>
      </c>
      <c r="I1441" s="56">
        <v>10</v>
      </c>
      <c r="J1441" s="56">
        <v>5</v>
      </c>
      <c r="K1441" s="56">
        <v>50</v>
      </c>
      <c r="L1441" s="48">
        <v>84660</v>
      </c>
      <c r="M1441" s="48">
        <v>43911</v>
      </c>
      <c r="N1441" s="48">
        <v>40749</v>
      </c>
      <c r="O1441" s="68">
        <v>11.386668488533624</v>
      </c>
      <c r="P1441" s="68">
        <v>11.386668488533624</v>
      </c>
      <c r="Q1441" s="68">
        <v>25.050670674773976</v>
      </c>
      <c r="R1441" s="68">
        <v>31.882671767894148</v>
      </c>
      <c r="S1441" s="68">
        <v>22.773336977067249</v>
      </c>
      <c r="T1441" s="68">
        <v>11.386668488533624</v>
      </c>
      <c r="U1441" s="68">
        <v>113.86668488533626</v>
      </c>
      <c r="X1441" s="69" t="b">
        <v>0</v>
      </c>
      <c r="Y1441" s="48" t="s">
        <v>269</v>
      </c>
    </row>
    <row r="1442" spans="1:25">
      <c r="A1442" s="59" t="s">
        <v>1964</v>
      </c>
      <c r="B1442" s="56" t="s">
        <v>493</v>
      </c>
      <c r="C1442" s="56" t="s">
        <v>249</v>
      </c>
      <c r="D1442" s="54" t="s">
        <v>62</v>
      </c>
      <c r="E1442" s="56">
        <v>44</v>
      </c>
      <c r="F1442" s="56">
        <v>32</v>
      </c>
      <c r="G1442" s="56">
        <v>85</v>
      </c>
      <c r="H1442" s="56">
        <v>84</v>
      </c>
      <c r="I1442" s="56">
        <v>62</v>
      </c>
      <c r="J1442" s="56">
        <v>25</v>
      </c>
      <c r="K1442" s="56">
        <v>332</v>
      </c>
      <c r="L1442" s="48">
        <v>84660</v>
      </c>
      <c r="M1442" s="48">
        <v>43911</v>
      </c>
      <c r="N1442" s="48">
        <v>40749</v>
      </c>
      <c r="O1442" s="68">
        <v>51.972596267422631</v>
      </c>
      <c r="P1442" s="68">
        <v>37.79825183085282</v>
      </c>
      <c r="Q1442" s="68">
        <v>100.40160642570279</v>
      </c>
      <c r="R1442" s="68">
        <v>99.220411055988649</v>
      </c>
      <c r="S1442" s="68">
        <v>73.234112922277347</v>
      </c>
      <c r="T1442" s="68">
        <v>29.529884242853768</v>
      </c>
      <c r="U1442" s="68">
        <v>392.15686274509801</v>
      </c>
      <c r="X1442" s="69" t="b">
        <v>0</v>
      </c>
      <c r="Y1442" s="48" t="s">
        <v>269</v>
      </c>
    </row>
    <row r="1443" spans="1:25">
      <c r="A1443" s="59" t="s">
        <v>1965</v>
      </c>
      <c r="B1443" s="56" t="s">
        <v>493</v>
      </c>
      <c r="C1443" s="56" t="s">
        <v>249</v>
      </c>
      <c r="D1443" s="54" t="s">
        <v>272</v>
      </c>
      <c r="E1443" s="56">
        <v>13</v>
      </c>
      <c r="F1443" s="56">
        <v>5</v>
      </c>
      <c r="G1443" s="56">
        <v>21</v>
      </c>
      <c r="H1443" s="56">
        <v>25</v>
      </c>
      <c r="I1443" s="56">
        <v>15</v>
      </c>
      <c r="J1443" s="56">
        <v>0</v>
      </c>
      <c r="K1443" s="56">
        <v>79</v>
      </c>
      <c r="L1443" s="48">
        <v>84660</v>
      </c>
      <c r="M1443" s="48">
        <v>43911</v>
      </c>
      <c r="N1443" s="48">
        <v>40749</v>
      </c>
      <c r="O1443" s="68">
        <v>15.355539806283959</v>
      </c>
      <c r="P1443" s="68">
        <v>5.905976848570754</v>
      </c>
      <c r="Q1443" s="68">
        <v>24.805102763997162</v>
      </c>
      <c r="R1443" s="68">
        <v>29.529884242853768</v>
      </c>
      <c r="S1443" s="68">
        <v>17.71793054571226</v>
      </c>
      <c r="T1443" s="68" t="s">
        <v>268</v>
      </c>
      <c r="U1443" s="68">
        <v>93.314434207417904</v>
      </c>
      <c r="X1443" s="69" t="b">
        <v>0</v>
      </c>
      <c r="Y1443" s="48" t="s">
        <v>269</v>
      </c>
    </row>
    <row r="1444" spans="1:25">
      <c r="A1444" s="59" t="s">
        <v>1966</v>
      </c>
      <c r="B1444" s="56" t="s">
        <v>493</v>
      </c>
      <c r="C1444" s="56" t="s">
        <v>249</v>
      </c>
      <c r="D1444" s="54" t="s">
        <v>277</v>
      </c>
      <c r="E1444" s="56">
        <v>0</v>
      </c>
      <c r="F1444" s="56">
        <v>5</v>
      </c>
      <c r="G1444" s="56">
        <v>0</v>
      </c>
      <c r="H1444" s="56">
        <v>10</v>
      </c>
      <c r="I1444" s="56">
        <v>0</v>
      </c>
      <c r="J1444" s="56">
        <v>10</v>
      </c>
      <c r="K1444" s="56">
        <v>25</v>
      </c>
      <c r="L1444" s="48">
        <v>84660</v>
      </c>
      <c r="M1444" s="48">
        <v>43911</v>
      </c>
      <c r="N1444" s="48">
        <v>40749</v>
      </c>
      <c r="O1444" s="68" t="s">
        <v>268</v>
      </c>
      <c r="P1444" s="68">
        <v>5.905976848570754</v>
      </c>
      <c r="Q1444" s="68" t="s">
        <v>268</v>
      </c>
      <c r="R1444" s="68">
        <v>11.811953697141508</v>
      </c>
      <c r="S1444" s="68" t="s">
        <v>268</v>
      </c>
      <c r="T1444" s="68">
        <v>11.811953697141508</v>
      </c>
      <c r="U1444" s="68">
        <v>29.529884242853768</v>
      </c>
      <c r="X1444" s="69" t="b">
        <v>0</v>
      </c>
      <c r="Y1444" s="48" t="s">
        <v>269</v>
      </c>
    </row>
    <row r="1445" spans="1:25">
      <c r="A1445" s="59" t="s">
        <v>1967</v>
      </c>
      <c r="B1445" s="56" t="s">
        <v>493</v>
      </c>
      <c r="C1445" s="56" t="s">
        <v>249</v>
      </c>
      <c r="D1445" s="54" t="s">
        <v>199</v>
      </c>
      <c r="E1445" s="56">
        <v>14</v>
      </c>
      <c r="F1445" s="56">
        <v>13</v>
      </c>
      <c r="G1445" s="56">
        <v>14</v>
      </c>
      <c r="H1445" s="56">
        <v>20</v>
      </c>
      <c r="I1445" s="56">
        <v>5</v>
      </c>
      <c r="J1445" s="56">
        <v>5</v>
      </c>
      <c r="K1445" s="56">
        <v>71</v>
      </c>
      <c r="L1445" s="48">
        <v>84660</v>
      </c>
      <c r="M1445" s="48">
        <v>43911</v>
      </c>
      <c r="N1445" s="48">
        <v>40749</v>
      </c>
      <c r="O1445" s="68">
        <v>16.53673517599811</v>
      </c>
      <c r="P1445" s="68">
        <v>15.355539806283959</v>
      </c>
      <c r="Q1445" s="68">
        <v>16.53673517599811</v>
      </c>
      <c r="R1445" s="68">
        <v>23.623907394283016</v>
      </c>
      <c r="S1445" s="68">
        <v>5.905976848570754</v>
      </c>
      <c r="T1445" s="68">
        <v>5.905976848570754</v>
      </c>
      <c r="U1445" s="68">
        <v>83.864871249704706</v>
      </c>
      <c r="X1445" s="69" t="b">
        <v>0</v>
      </c>
      <c r="Y1445" s="48" t="s">
        <v>269</v>
      </c>
    </row>
    <row r="1446" spans="1:25">
      <c r="A1446" s="59" t="s">
        <v>1968</v>
      </c>
      <c r="B1446" s="56" t="s">
        <v>493</v>
      </c>
      <c r="C1446" s="56" t="s">
        <v>249</v>
      </c>
      <c r="D1446" s="54" t="s">
        <v>149</v>
      </c>
      <c r="E1446" s="56">
        <v>0</v>
      </c>
      <c r="F1446" s="56">
        <v>0</v>
      </c>
      <c r="G1446" s="56">
        <v>0</v>
      </c>
      <c r="H1446" s="56">
        <v>0</v>
      </c>
      <c r="I1446" s="56">
        <v>0</v>
      </c>
      <c r="J1446" s="56">
        <v>0</v>
      </c>
      <c r="K1446" s="56">
        <v>0</v>
      </c>
      <c r="L1446" s="48">
        <v>84660</v>
      </c>
      <c r="M1446" s="48">
        <v>43911</v>
      </c>
      <c r="N1446" s="48">
        <v>40749</v>
      </c>
      <c r="O1446" s="68" t="s">
        <v>268</v>
      </c>
      <c r="P1446" s="68" t="s">
        <v>268</v>
      </c>
      <c r="Q1446" s="68" t="s">
        <v>268</v>
      </c>
      <c r="R1446" s="68" t="s">
        <v>268</v>
      </c>
      <c r="S1446" s="68" t="s">
        <v>268</v>
      </c>
      <c r="T1446" s="68" t="s">
        <v>268</v>
      </c>
      <c r="U1446" s="68" t="s">
        <v>268</v>
      </c>
      <c r="X1446" s="69" t="b">
        <v>0</v>
      </c>
      <c r="Y1446" s="48" t="s">
        <v>269</v>
      </c>
    </row>
    <row r="1447" spans="1:25">
      <c r="A1447" s="59" t="s">
        <v>1969</v>
      </c>
      <c r="B1447" s="56" t="s">
        <v>493</v>
      </c>
      <c r="C1447" s="56" t="s">
        <v>249</v>
      </c>
      <c r="D1447" s="54" t="s">
        <v>93</v>
      </c>
      <c r="E1447" s="56">
        <v>0</v>
      </c>
      <c r="F1447" s="56">
        <v>0</v>
      </c>
      <c r="G1447" s="56">
        <v>0</v>
      </c>
      <c r="H1447" s="56">
        <v>0</v>
      </c>
      <c r="I1447" s="56">
        <v>0</v>
      </c>
      <c r="J1447" s="56">
        <v>0</v>
      </c>
      <c r="K1447" s="56">
        <v>0</v>
      </c>
      <c r="L1447" s="48">
        <v>84660</v>
      </c>
      <c r="M1447" s="48">
        <v>43911</v>
      </c>
      <c r="N1447" s="48">
        <v>40749</v>
      </c>
      <c r="O1447" s="68" t="s">
        <v>268</v>
      </c>
      <c r="P1447" s="68" t="s">
        <v>268</v>
      </c>
      <c r="Q1447" s="68" t="s">
        <v>268</v>
      </c>
      <c r="R1447" s="68" t="s">
        <v>268</v>
      </c>
      <c r="S1447" s="68" t="s">
        <v>268</v>
      </c>
      <c r="T1447" s="68" t="s">
        <v>268</v>
      </c>
      <c r="U1447" s="68" t="s">
        <v>268</v>
      </c>
      <c r="X1447" s="69" t="b">
        <v>0</v>
      </c>
      <c r="Y1447" s="48" t="s">
        <v>269</v>
      </c>
    </row>
    <row r="1448" spans="1:25">
      <c r="A1448" s="59" t="s">
        <v>1970</v>
      </c>
      <c r="B1448" s="56" t="s">
        <v>493</v>
      </c>
      <c r="C1448" s="56" t="s">
        <v>249</v>
      </c>
      <c r="D1448" s="54" t="s">
        <v>152</v>
      </c>
      <c r="E1448" s="56">
        <v>5</v>
      </c>
      <c r="F1448" s="56">
        <v>0</v>
      </c>
      <c r="G1448" s="56">
        <v>0</v>
      </c>
      <c r="H1448" s="56">
        <v>0</v>
      </c>
      <c r="I1448" s="56">
        <v>0</v>
      </c>
      <c r="J1448" s="56">
        <v>0</v>
      </c>
      <c r="K1448" s="56">
        <v>5</v>
      </c>
      <c r="L1448" s="48">
        <v>84660</v>
      </c>
      <c r="M1448" s="48">
        <v>43911</v>
      </c>
      <c r="N1448" s="48">
        <v>40749</v>
      </c>
      <c r="O1448" s="68">
        <v>5.905976848570754</v>
      </c>
      <c r="P1448" s="68" t="s">
        <v>268</v>
      </c>
      <c r="Q1448" s="68" t="s">
        <v>268</v>
      </c>
      <c r="R1448" s="68" t="s">
        <v>268</v>
      </c>
      <c r="S1448" s="68" t="s">
        <v>268</v>
      </c>
      <c r="T1448" s="68" t="s">
        <v>268</v>
      </c>
      <c r="U1448" s="68">
        <v>5.905976848570754</v>
      </c>
      <c r="X1448" s="69" t="b">
        <v>0</v>
      </c>
      <c r="Y1448" s="48" t="s">
        <v>269</v>
      </c>
    </row>
    <row r="1449" spans="1:25">
      <c r="A1449" s="59" t="s">
        <v>1971</v>
      </c>
      <c r="B1449" s="56" t="s">
        <v>493</v>
      </c>
      <c r="C1449" s="56" t="s">
        <v>249</v>
      </c>
      <c r="D1449" s="54" t="s">
        <v>153</v>
      </c>
      <c r="E1449" s="56">
        <v>34</v>
      </c>
      <c r="F1449" s="56">
        <v>16</v>
      </c>
      <c r="G1449" s="56">
        <v>17</v>
      </c>
      <c r="H1449" s="56">
        <v>11</v>
      </c>
      <c r="I1449" s="56">
        <v>5</v>
      </c>
      <c r="J1449" s="56">
        <v>5</v>
      </c>
      <c r="K1449" s="56">
        <v>88</v>
      </c>
      <c r="L1449" s="48">
        <v>84660</v>
      </c>
      <c r="M1449" s="48">
        <v>43911</v>
      </c>
      <c r="N1449" s="48">
        <v>40749</v>
      </c>
      <c r="O1449" s="68">
        <v>40.160642570281126</v>
      </c>
      <c r="P1449" s="68">
        <v>18.89912591542641</v>
      </c>
      <c r="Q1449" s="68">
        <v>20.080321285140563</v>
      </c>
      <c r="R1449" s="68">
        <v>12.993149066855658</v>
      </c>
      <c r="S1449" s="68">
        <v>5.905976848570754</v>
      </c>
      <c r="T1449" s="68">
        <v>5.905976848570754</v>
      </c>
      <c r="U1449" s="68">
        <v>103.94519253484526</v>
      </c>
      <c r="X1449" s="69" t="b">
        <v>0</v>
      </c>
      <c r="Y1449" s="48" t="s">
        <v>269</v>
      </c>
    </row>
    <row r="1450" spans="1:25">
      <c r="A1450" s="59" t="s">
        <v>1972</v>
      </c>
      <c r="B1450" s="56" t="s">
        <v>493</v>
      </c>
      <c r="C1450" s="56" t="s">
        <v>249</v>
      </c>
      <c r="D1450" s="54" t="s">
        <v>97</v>
      </c>
      <c r="E1450" s="56">
        <v>15</v>
      </c>
      <c r="F1450" s="56">
        <v>17</v>
      </c>
      <c r="G1450" s="56">
        <v>28</v>
      </c>
      <c r="H1450" s="56">
        <v>39</v>
      </c>
      <c r="I1450" s="56">
        <v>26</v>
      </c>
      <c r="J1450" s="56">
        <v>6</v>
      </c>
      <c r="K1450" s="56">
        <v>131</v>
      </c>
      <c r="L1450" s="48">
        <v>84660</v>
      </c>
      <c r="M1450" s="48">
        <v>43911</v>
      </c>
      <c r="N1450" s="48">
        <v>40749</v>
      </c>
      <c r="O1450" s="68">
        <v>17.71793054571226</v>
      </c>
      <c r="P1450" s="68">
        <v>20.080321285140563</v>
      </c>
      <c r="Q1450" s="68">
        <v>33.073470351996221</v>
      </c>
      <c r="R1450" s="68">
        <v>46.066619418851879</v>
      </c>
      <c r="S1450" s="68">
        <v>30.711079612567918</v>
      </c>
      <c r="T1450" s="68">
        <v>7.0871722182849037</v>
      </c>
      <c r="U1450" s="68">
        <v>154.73659343255375</v>
      </c>
      <c r="X1450" s="69" t="b">
        <v>0</v>
      </c>
      <c r="Y1450" s="48" t="s">
        <v>269</v>
      </c>
    </row>
    <row r="1451" spans="1:25">
      <c r="A1451" s="59" t="s">
        <v>1973</v>
      </c>
      <c r="B1451" s="56" t="s">
        <v>493</v>
      </c>
      <c r="C1451" s="56" t="s">
        <v>249</v>
      </c>
      <c r="D1451" s="54" t="s">
        <v>285</v>
      </c>
      <c r="E1451" s="56">
        <v>0</v>
      </c>
      <c r="F1451" s="56">
        <v>10</v>
      </c>
      <c r="G1451" s="56">
        <v>5</v>
      </c>
      <c r="H1451" s="56">
        <v>11</v>
      </c>
      <c r="I1451" s="56">
        <v>0</v>
      </c>
      <c r="J1451" s="56">
        <v>0</v>
      </c>
      <c r="K1451" s="56">
        <v>26</v>
      </c>
      <c r="L1451" s="48">
        <v>84660</v>
      </c>
      <c r="M1451" s="48">
        <v>43911</v>
      </c>
      <c r="N1451" s="48">
        <v>40749</v>
      </c>
      <c r="O1451" s="68" t="s">
        <v>268</v>
      </c>
      <c r="P1451" s="68">
        <v>11.811953697141508</v>
      </c>
      <c r="Q1451" s="68">
        <v>5.905976848570754</v>
      </c>
      <c r="R1451" s="68">
        <v>12.993149066855658</v>
      </c>
      <c r="S1451" s="68" t="s">
        <v>268</v>
      </c>
      <c r="T1451" s="68" t="s">
        <v>268</v>
      </c>
      <c r="U1451" s="68">
        <v>30.711079612567918</v>
      </c>
      <c r="X1451" s="69" t="b">
        <v>0</v>
      </c>
      <c r="Y1451" s="48" t="s">
        <v>269</v>
      </c>
    </row>
    <row r="1452" spans="1:25">
      <c r="A1452" s="59" t="s">
        <v>1974</v>
      </c>
      <c r="B1452" s="56" t="s">
        <v>493</v>
      </c>
      <c r="C1452" s="56" t="s">
        <v>249</v>
      </c>
      <c r="D1452" s="54" t="s">
        <v>287</v>
      </c>
      <c r="E1452" s="56">
        <v>14</v>
      </c>
      <c r="F1452" s="56">
        <v>11</v>
      </c>
      <c r="G1452" s="56">
        <v>23</v>
      </c>
      <c r="H1452" s="56">
        <v>34</v>
      </c>
      <c r="I1452" s="56">
        <v>16</v>
      </c>
      <c r="J1452" s="56">
        <v>11</v>
      </c>
      <c r="K1452" s="56">
        <v>109</v>
      </c>
      <c r="L1452" s="48">
        <v>84660</v>
      </c>
      <c r="M1452" s="48">
        <v>43911</v>
      </c>
      <c r="N1452" s="48">
        <v>40749</v>
      </c>
      <c r="O1452" s="68">
        <v>16.53673517599811</v>
      </c>
      <c r="P1452" s="68">
        <v>12.993149066855658</v>
      </c>
      <c r="Q1452" s="68">
        <v>27.167493503425469</v>
      </c>
      <c r="R1452" s="68">
        <v>40.160642570281126</v>
      </c>
      <c r="S1452" s="68">
        <v>18.89912591542641</v>
      </c>
      <c r="T1452" s="68">
        <v>12.993149066855658</v>
      </c>
      <c r="U1452" s="68">
        <v>128.75029529884245</v>
      </c>
      <c r="X1452" s="69" t="b">
        <v>0</v>
      </c>
      <c r="Y1452" s="48" t="s">
        <v>269</v>
      </c>
    </row>
    <row r="1453" spans="1:25">
      <c r="A1453" s="59" t="s">
        <v>1975</v>
      </c>
      <c r="B1453" s="56" t="s">
        <v>493</v>
      </c>
      <c r="C1453" s="56" t="s">
        <v>249</v>
      </c>
      <c r="D1453" s="54" t="s">
        <v>126</v>
      </c>
      <c r="E1453" s="56">
        <v>0</v>
      </c>
      <c r="F1453" s="56">
        <v>5</v>
      </c>
      <c r="G1453" s="56">
        <v>0</v>
      </c>
      <c r="H1453" s="56">
        <v>0</v>
      </c>
      <c r="I1453" s="56">
        <v>0</v>
      </c>
      <c r="J1453" s="56">
        <v>0</v>
      </c>
      <c r="K1453" s="56">
        <v>5</v>
      </c>
      <c r="L1453" s="48">
        <v>84660</v>
      </c>
      <c r="M1453" s="48">
        <v>43911</v>
      </c>
      <c r="N1453" s="48">
        <v>40749</v>
      </c>
      <c r="O1453" s="68" t="s">
        <v>268</v>
      </c>
      <c r="P1453" s="68">
        <v>5.905976848570754</v>
      </c>
      <c r="Q1453" s="68" t="s">
        <v>268</v>
      </c>
      <c r="R1453" s="68" t="s">
        <v>268</v>
      </c>
      <c r="S1453" s="68" t="s">
        <v>268</v>
      </c>
      <c r="T1453" s="68" t="s">
        <v>268</v>
      </c>
      <c r="U1453" s="68">
        <v>5.905976848570754</v>
      </c>
      <c r="X1453" s="69" t="b">
        <v>0</v>
      </c>
      <c r="Y1453" s="48" t="s">
        <v>269</v>
      </c>
    </row>
    <row r="1454" spans="1:25">
      <c r="A1454" s="59" t="s">
        <v>1976</v>
      </c>
      <c r="B1454" s="56" t="s">
        <v>493</v>
      </c>
      <c r="C1454" s="56" t="s">
        <v>249</v>
      </c>
      <c r="D1454" s="54" t="s">
        <v>130</v>
      </c>
      <c r="E1454" s="56">
        <v>5</v>
      </c>
      <c r="F1454" s="56">
        <v>5</v>
      </c>
      <c r="G1454" s="56">
        <v>7</v>
      </c>
      <c r="H1454" s="56">
        <v>20</v>
      </c>
      <c r="I1454" s="56">
        <v>6</v>
      </c>
      <c r="J1454" s="56">
        <v>5</v>
      </c>
      <c r="K1454" s="56">
        <v>48</v>
      </c>
      <c r="L1454" s="48">
        <v>84660</v>
      </c>
      <c r="M1454" s="48">
        <v>43911</v>
      </c>
      <c r="N1454" s="48">
        <v>40749</v>
      </c>
      <c r="O1454" s="68">
        <v>11.386668488533624</v>
      </c>
      <c r="P1454" s="68">
        <v>11.386668488533624</v>
      </c>
      <c r="Q1454" s="68">
        <v>15.941335883947074</v>
      </c>
      <c r="R1454" s="68">
        <v>45.546673954134498</v>
      </c>
      <c r="S1454" s="68">
        <v>13.664002186240351</v>
      </c>
      <c r="T1454" s="68">
        <v>11.386668488533624</v>
      </c>
      <c r="U1454" s="68">
        <v>109.31201748992281</v>
      </c>
      <c r="X1454" s="69" t="b">
        <v>0</v>
      </c>
      <c r="Y1454" s="48" t="s">
        <v>269</v>
      </c>
    </row>
    <row r="1455" spans="1:25">
      <c r="A1455" s="59" t="s">
        <v>1977</v>
      </c>
      <c r="B1455" s="56" t="s">
        <v>493</v>
      </c>
      <c r="C1455" s="56" t="s">
        <v>249</v>
      </c>
      <c r="D1455" s="54" t="s">
        <v>159</v>
      </c>
      <c r="E1455" s="56">
        <v>0</v>
      </c>
      <c r="F1455" s="56">
        <v>0</v>
      </c>
      <c r="G1455" s="56">
        <v>0</v>
      </c>
      <c r="H1455" s="56">
        <v>0</v>
      </c>
      <c r="I1455" s="56">
        <v>0</v>
      </c>
      <c r="J1455" s="56">
        <v>0</v>
      </c>
      <c r="K1455" s="56">
        <v>0</v>
      </c>
      <c r="L1455" s="48">
        <v>84660</v>
      </c>
      <c r="M1455" s="48">
        <v>43911</v>
      </c>
      <c r="N1455" s="48">
        <v>40749</v>
      </c>
      <c r="O1455" s="68" t="s">
        <v>268</v>
      </c>
      <c r="P1455" s="68" t="s">
        <v>268</v>
      </c>
      <c r="Q1455" s="68" t="s">
        <v>268</v>
      </c>
      <c r="R1455" s="68" t="s">
        <v>268</v>
      </c>
      <c r="S1455" s="68" t="s">
        <v>268</v>
      </c>
      <c r="T1455" s="68" t="s">
        <v>268</v>
      </c>
      <c r="U1455" s="68" t="s">
        <v>268</v>
      </c>
      <c r="X1455" s="69" t="b">
        <v>0</v>
      </c>
      <c r="Y1455" s="48" t="s">
        <v>269</v>
      </c>
    </row>
    <row r="1456" spans="1:25">
      <c r="A1456" s="59" t="s">
        <v>1978</v>
      </c>
      <c r="B1456" s="56" t="s">
        <v>493</v>
      </c>
      <c r="C1456" s="56" t="s">
        <v>249</v>
      </c>
      <c r="D1456" s="54" t="s">
        <v>162</v>
      </c>
      <c r="E1456" s="56">
        <v>44</v>
      </c>
      <c r="F1456" s="56">
        <v>47</v>
      </c>
      <c r="G1456" s="56">
        <v>111</v>
      </c>
      <c r="H1456" s="56">
        <v>67</v>
      </c>
      <c r="I1456" s="56">
        <v>18</v>
      </c>
      <c r="J1456" s="56">
        <v>9</v>
      </c>
      <c r="K1456" s="56">
        <v>296</v>
      </c>
      <c r="L1456" s="48">
        <v>84660</v>
      </c>
      <c r="M1456" s="48">
        <v>43911</v>
      </c>
      <c r="N1456" s="48">
        <v>40749</v>
      </c>
      <c r="O1456" s="68">
        <v>107.9781098922673</v>
      </c>
      <c r="P1456" s="68">
        <v>115.34025374855825</v>
      </c>
      <c r="Q1456" s="68">
        <v>272.39932268276522</v>
      </c>
      <c r="R1456" s="68">
        <v>164.42121279049792</v>
      </c>
      <c r="S1456" s="68">
        <v>44.172863137745708</v>
      </c>
      <c r="T1456" s="68">
        <v>22.086431568872854</v>
      </c>
      <c r="U1456" s="68">
        <v>726.39819382070732</v>
      </c>
      <c r="X1456" s="69" t="b">
        <v>0</v>
      </c>
      <c r="Y1456" s="48" t="s">
        <v>269</v>
      </c>
    </row>
    <row r="1457" spans="1:25">
      <c r="A1457" s="59" t="s">
        <v>1979</v>
      </c>
      <c r="B1457" s="56" t="s">
        <v>493</v>
      </c>
      <c r="C1457" s="56" t="s">
        <v>249</v>
      </c>
      <c r="D1457" s="54" t="s">
        <v>140</v>
      </c>
      <c r="E1457" s="56">
        <v>13</v>
      </c>
      <c r="F1457" s="56">
        <v>5</v>
      </c>
      <c r="G1457" s="56">
        <v>0</v>
      </c>
      <c r="H1457" s="56">
        <v>5</v>
      </c>
      <c r="I1457" s="56">
        <v>0</v>
      </c>
      <c r="J1457" s="56">
        <v>0</v>
      </c>
      <c r="K1457" s="56">
        <v>23</v>
      </c>
      <c r="L1457" s="48">
        <v>84660</v>
      </c>
      <c r="M1457" s="48">
        <v>43911</v>
      </c>
      <c r="N1457" s="48">
        <v>40749</v>
      </c>
      <c r="O1457" s="68">
        <v>15.355539806283959</v>
      </c>
      <c r="P1457" s="68">
        <v>5.905976848570754</v>
      </c>
      <c r="Q1457" s="68" t="s">
        <v>268</v>
      </c>
      <c r="R1457" s="68">
        <v>5.905976848570754</v>
      </c>
      <c r="S1457" s="68" t="s">
        <v>268</v>
      </c>
      <c r="T1457" s="68" t="s">
        <v>268</v>
      </c>
      <c r="U1457" s="68">
        <v>27.167493503425469</v>
      </c>
      <c r="X1457" s="69" t="b">
        <v>0</v>
      </c>
      <c r="Y1457" s="48" t="s">
        <v>269</v>
      </c>
    </row>
    <row r="1458" spans="1:25">
      <c r="A1458" s="59" t="s">
        <v>1980</v>
      </c>
      <c r="B1458" s="56" t="s">
        <v>493</v>
      </c>
      <c r="C1458" s="56" t="s">
        <v>249</v>
      </c>
      <c r="D1458" s="54" t="s">
        <v>144</v>
      </c>
      <c r="E1458" s="56">
        <v>10</v>
      </c>
      <c r="F1458" s="56">
        <v>7</v>
      </c>
      <c r="G1458" s="56">
        <v>12</v>
      </c>
      <c r="H1458" s="56">
        <v>23</v>
      </c>
      <c r="I1458" s="56">
        <v>10</v>
      </c>
      <c r="J1458" s="56">
        <v>8</v>
      </c>
      <c r="K1458" s="56">
        <v>70</v>
      </c>
      <c r="L1458" s="48">
        <v>84660</v>
      </c>
      <c r="M1458" s="48">
        <v>43911</v>
      </c>
      <c r="N1458" s="48">
        <v>40749</v>
      </c>
      <c r="O1458" s="68">
        <v>22.773336977067249</v>
      </c>
      <c r="P1458" s="68">
        <v>15.941335883947074</v>
      </c>
      <c r="Q1458" s="68">
        <v>27.328004372480702</v>
      </c>
      <c r="R1458" s="68">
        <v>52.378675047254681</v>
      </c>
      <c r="S1458" s="68">
        <v>22.773336977067249</v>
      </c>
      <c r="T1458" s="68">
        <v>18.218669581653799</v>
      </c>
      <c r="U1458" s="68">
        <v>159.41335883947076</v>
      </c>
      <c r="X1458" s="69" t="b">
        <v>0</v>
      </c>
      <c r="Y1458" s="48" t="s">
        <v>269</v>
      </c>
    </row>
    <row r="1459" spans="1:25">
      <c r="A1459" s="59" t="s">
        <v>1981</v>
      </c>
      <c r="B1459" s="56" t="s">
        <v>493</v>
      </c>
      <c r="C1459" s="56" t="s">
        <v>250</v>
      </c>
      <c r="D1459" s="54" t="s">
        <v>198</v>
      </c>
      <c r="E1459" s="56">
        <v>11</v>
      </c>
      <c r="F1459" s="56">
        <v>10</v>
      </c>
      <c r="G1459" s="56">
        <v>7</v>
      </c>
      <c r="H1459" s="56">
        <v>19</v>
      </c>
      <c r="I1459" s="56">
        <v>17</v>
      </c>
      <c r="J1459" s="56">
        <v>5</v>
      </c>
      <c r="K1459" s="56">
        <v>69</v>
      </c>
      <c r="L1459" s="48">
        <v>79004</v>
      </c>
      <c r="M1459" s="48">
        <v>40971</v>
      </c>
      <c r="N1459" s="48">
        <v>38033</v>
      </c>
      <c r="O1459" s="68">
        <v>13.92334565338464</v>
      </c>
      <c r="P1459" s="68">
        <v>12.657586957622399</v>
      </c>
      <c r="Q1459" s="68">
        <v>8.8603108703356792</v>
      </c>
      <c r="R1459" s="68">
        <v>24.049415219482558</v>
      </c>
      <c r="S1459" s="68">
        <v>21.517897827958077</v>
      </c>
      <c r="T1459" s="68">
        <v>6.3287934788111997</v>
      </c>
      <c r="U1459" s="68">
        <v>87.337350007594551</v>
      </c>
      <c r="X1459" s="69" t="b">
        <v>0</v>
      </c>
      <c r="Y1459" s="48" t="s">
        <v>269</v>
      </c>
    </row>
    <row r="1460" spans="1:25">
      <c r="A1460" s="59" t="s">
        <v>1982</v>
      </c>
      <c r="B1460" s="56" t="s">
        <v>493</v>
      </c>
      <c r="C1460" s="56" t="s">
        <v>250</v>
      </c>
      <c r="D1460" s="54" t="s">
        <v>52</v>
      </c>
      <c r="E1460" s="56">
        <v>46</v>
      </c>
      <c r="F1460" s="56">
        <v>73</v>
      </c>
      <c r="G1460" s="56">
        <v>140</v>
      </c>
      <c r="H1460" s="56">
        <v>204</v>
      </c>
      <c r="I1460" s="56">
        <v>120</v>
      </c>
      <c r="J1460" s="56">
        <v>47</v>
      </c>
      <c r="K1460" s="56">
        <v>630</v>
      </c>
      <c r="L1460" s="48">
        <v>79004</v>
      </c>
      <c r="M1460" s="48">
        <v>40971</v>
      </c>
      <c r="N1460" s="48">
        <v>38033</v>
      </c>
      <c r="O1460" s="68">
        <v>112.27453564716507</v>
      </c>
      <c r="P1460" s="68">
        <v>178.17480657050106</v>
      </c>
      <c r="Q1460" s="68">
        <v>341.70510849137196</v>
      </c>
      <c r="R1460" s="68">
        <v>497.91315808742769</v>
      </c>
      <c r="S1460" s="68">
        <v>292.89009299260454</v>
      </c>
      <c r="T1460" s="68">
        <v>114.71528642210343</v>
      </c>
      <c r="U1460" s="68">
        <v>1537.6729882111738</v>
      </c>
      <c r="X1460" s="69" t="b">
        <v>0</v>
      </c>
      <c r="Y1460" s="48" t="s">
        <v>269</v>
      </c>
    </row>
    <row r="1461" spans="1:25">
      <c r="A1461" s="59" t="s">
        <v>1983</v>
      </c>
      <c r="B1461" s="56" t="s">
        <v>493</v>
      </c>
      <c r="C1461" s="56" t="s">
        <v>250</v>
      </c>
      <c r="D1461" s="54" t="s">
        <v>58</v>
      </c>
      <c r="E1461" s="56">
        <v>0</v>
      </c>
      <c r="F1461" s="56">
        <v>10</v>
      </c>
      <c r="G1461" s="56">
        <v>5</v>
      </c>
      <c r="H1461" s="56">
        <v>5</v>
      </c>
      <c r="I1461" s="56">
        <v>0</v>
      </c>
      <c r="J1461" s="56">
        <v>0</v>
      </c>
      <c r="K1461" s="56">
        <v>20</v>
      </c>
      <c r="L1461" s="48">
        <v>79004</v>
      </c>
      <c r="M1461" s="48">
        <v>40971</v>
      </c>
      <c r="N1461" s="48">
        <v>38033</v>
      </c>
      <c r="O1461" s="68" t="s">
        <v>268</v>
      </c>
      <c r="P1461" s="68">
        <v>12.657586957622399</v>
      </c>
      <c r="Q1461" s="68">
        <v>6.3287934788111997</v>
      </c>
      <c r="R1461" s="68">
        <v>6.3287934788111997</v>
      </c>
      <c r="S1461" s="68" t="s">
        <v>268</v>
      </c>
      <c r="T1461" s="68" t="s">
        <v>268</v>
      </c>
      <c r="U1461" s="68">
        <v>25.315173915244799</v>
      </c>
      <c r="X1461" s="69" t="b">
        <v>0</v>
      </c>
      <c r="Y1461" s="48" t="s">
        <v>269</v>
      </c>
    </row>
    <row r="1462" spans="1:25">
      <c r="A1462" s="59" t="s">
        <v>1984</v>
      </c>
      <c r="B1462" s="56" t="s">
        <v>493</v>
      </c>
      <c r="C1462" s="56" t="s">
        <v>250</v>
      </c>
      <c r="D1462" s="54" t="s">
        <v>67</v>
      </c>
      <c r="E1462" s="56">
        <v>5</v>
      </c>
      <c r="F1462" s="56">
        <v>5</v>
      </c>
      <c r="G1462" s="56">
        <v>16</v>
      </c>
      <c r="H1462" s="56">
        <v>11</v>
      </c>
      <c r="I1462" s="56">
        <v>12</v>
      </c>
      <c r="J1462" s="56">
        <v>6</v>
      </c>
      <c r="K1462" s="56">
        <v>55</v>
      </c>
      <c r="L1462" s="48">
        <v>79004</v>
      </c>
      <c r="M1462" s="48">
        <v>40971</v>
      </c>
      <c r="N1462" s="48">
        <v>38033</v>
      </c>
      <c r="O1462" s="68">
        <v>12.203753874691854</v>
      </c>
      <c r="P1462" s="68">
        <v>12.203753874691854</v>
      </c>
      <c r="Q1462" s="68">
        <v>39.05201239901394</v>
      </c>
      <c r="R1462" s="68">
        <v>26.84825852432208</v>
      </c>
      <c r="S1462" s="68">
        <v>29.289009299260453</v>
      </c>
      <c r="T1462" s="68">
        <v>14.644504649630226</v>
      </c>
      <c r="U1462" s="68">
        <v>134.2412926216104</v>
      </c>
      <c r="X1462" s="69" t="b">
        <v>0</v>
      </c>
      <c r="Y1462" s="48" t="s">
        <v>269</v>
      </c>
    </row>
    <row r="1463" spans="1:25">
      <c r="A1463" s="59" t="s">
        <v>1985</v>
      </c>
      <c r="B1463" s="56" t="s">
        <v>493</v>
      </c>
      <c r="C1463" s="56" t="s">
        <v>250</v>
      </c>
      <c r="D1463" s="54" t="s">
        <v>62</v>
      </c>
      <c r="E1463" s="56">
        <v>37</v>
      </c>
      <c r="F1463" s="56">
        <v>31</v>
      </c>
      <c r="G1463" s="56">
        <v>84</v>
      </c>
      <c r="H1463" s="56">
        <v>84</v>
      </c>
      <c r="I1463" s="56">
        <v>61</v>
      </c>
      <c r="J1463" s="56">
        <v>38</v>
      </c>
      <c r="K1463" s="56">
        <v>335</v>
      </c>
      <c r="L1463" s="48">
        <v>79004</v>
      </c>
      <c r="M1463" s="48">
        <v>40971</v>
      </c>
      <c r="N1463" s="48">
        <v>38033</v>
      </c>
      <c r="O1463" s="68">
        <v>46.833071743202872</v>
      </c>
      <c r="P1463" s="68">
        <v>39.238519568629435</v>
      </c>
      <c r="Q1463" s="68">
        <v>106.32373044402814</v>
      </c>
      <c r="R1463" s="68">
        <v>106.32373044402814</v>
      </c>
      <c r="S1463" s="68">
        <v>77.211280441496626</v>
      </c>
      <c r="T1463" s="68">
        <v>48.098830438965116</v>
      </c>
      <c r="U1463" s="68">
        <v>424.02916308035032</v>
      </c>
      <c r="X1463" s="69" t="b">
        <v>0</v>
      </c>
      <c r="Y1463" s="48" t="s">
        <v>269</v>
      </c>
    </row>
    <row r="1464" spans="1:25">
      <c r="A1464" s="59" t="s">
        <v>1986</v>
      </c>
      <c r="B1464" s="56" t="s">
        <v>493</v>
      </c>
      <c r="C1464" s="56" t="s">
        <v>250</v>
      </c>
      <c r="D1464" s="54" t="s">
        <v>272</v>
      </c>
      <c r="E1464" s="56">
        <v>10</v>
      </c>
      <c r="F1464" s="56">
        <v>13</v>
      </c>
      <c r="G1464" s="56">
        <v>20</v>
      </c>
      <c r="H1464" s="56">
        <v>27</v>
      </c>
      <c r="I1464" s="56">
        <v>14</v>
      </c>
      <c r="J1464" s="56">
        <v>5</v>
      </c>
      <c r="K1464" s="56">
        <v>89</v>
      </c>
      <c r="L1464" s="48">
        <v>79004</v>
      </c>
      <c r="M1464" s="48">
        <v>40971</v>
      </c>
      <c r="N1464" s="48">
        <v>38033</v>
      </c>
      <c r="O1464" s="68">
        <v>12.657586957622399</v>
      </c>
      <c r="P1464" s="68">
        <v>16.454863044909118</v>
      </c>
      <c r="Q1464" s="68">
        <v>25.315173915244799</v>
      </c>
      <c r="R1464" s="68">
        <v>34.17548478558048</v>
      </c>
      <c r="S1464" s="68">
        <v>17.720621740671358</v>
      </c>
      <c r="T1464" s="68">
        <v>6.3287934788111997</v>
      </c>
      <c r="U1464" s="68">
        <v>112.65252392283935</v>
      </c>
      <c r="X1464" s="69" t="b">
        <v>0</v>
      </c>
      <c r="Y1464" s="48" t="s">
        <v>269</v>
      </c>
    </row>
    <row r="1465" spans="1:25">
      <c r="A1465" s="59" t="s">
        <v>1987</v>
      </c>
      <c r="B1465" s="56" t="s">
        <v>493</v>
      </c>
      <c r="C1465" s="56" t="s">
        <v>250</v>
      </c>
      <c r="D1465" s="54" t="s">
        <v>277</v>
      </c>
      <c r="E1465" s="56">
        <v>0</v>
      </c>
      <c r="F1465" s="56">
        <v>0</v>
      </c>
      <c r="G1465" s="56">
        <v>5</v>
      </c>
      <c r="H1465" s="56">
        <v>0</v>
      </c>
      <c r="I1465" s="56">
        <v>0</v>
      </c>
      <c r="J1465" s="56">
        <v>0</v>
      </c>
      <c r="K1465" s="56">
        <v>5</v>
      </c>
      <c r="L1465" s="48">
        <v>79004</v>
      </c>
      <c r="M1465" s="48">
        <v>40971</v>
      </c>
      <c r="N1465" s="48">
        <v>38033</v>
      </c>
      <c r="O1465" s="68" t="s">
        <v>268</v>
      </c>
      <c r="P1465" s="68" t="s">
        <v>268</v>
      </c>
      <c r="Q1465" s="68">
        <v>6.3287934788111997</v>
      </c>
      <c r="R1465" s="68" t="s">
        <v>268</v>
      </c>
      <c r="S1465" s="68" t="s">
        <v>268</v>
      </c>
      <c r="T1465" s="68" t="s">
        <v>268</v>
      </c>
      <c r="U1465" s="68">
        <v>6.3287934788111997</v>
      </c>
      <c r="X1465" s="69" t="b">
        <v>0</v>
      </c>
      <c r="Y1465" s="48" t="s">
        <v>269</v>
      </c>
    </row>
    <row r="1466" spans="1:25">
      <c r="A1466" s="59" t="s">
        <v>1988</v>
      </c>
      <c r="B1466" s="56" t="s">
        <v>493</v>
      </c>
      <c r="C1466" s="56" t="s">
        <v>250</v>
      </c>
      <c r="D1466" s="54" t="s">
        <v>199</v>
      </c>
      <c r="E1466" s="56">
        <v>10</v>
      </c>
      <c r="F1466" s="56">
        <v>5</v>
      </c>
      <c r="G1466" s="56">
        <v>23</v>
      </c>
      <c r="H1466" s="56">
        <v>12</v>
      </c>
      <c r="I1466" s="56">
        <v>14</v>
      </c>
      <c r="J1466" s="56">
        <v>5</v>
      </c>
      <c r="K1466" s="56">
        <v>69</v>
      </c>
      <c r="L1466" s="48">
        <v>79004</v>
      </c>
      <c r="M1466" s="48">
        <v>40971</v>
      </c>
      <c r="N1466" s="48">
        <v>38033</v>
      </c>
      <c r="O1466" s="68">
        <v>12.657586957622399</v>
      </c>
      <c r="P1466" s="68">
        <v>6.3287934788111997</v>
      </c>
      <c r="Q1466" s="68">
        <v>29.112450002531517</v>
      </c>
      <c r="R1466" s="68">
        <v>15.189104349146879</v>
      </c>
      <c r="S1466" s="68">
        <v>17.720621740671358</v>
      </c>
      <c r="T1466" s="68">
        <v>6.3287934788111997</v>
      </c>
      <c r="U1466" s="68">
        <v>87.337350007594551</v>
      </c>
      <c r="X1466" s="69" t="b">
        <v>0</v>
      </c>
      <c r="Y1466" s="48" t="s">
        <v>269</v>
      </c>
    </row>
    <row r="1467" spans="1:25">
      <c r="A1467" s="59" t="s">
        <v>1989</v>
      </c>
      <c r="B1467" s="56" t="s">
        <v>493</v>
      </c>
      <c r="C1467" s="56" t="s">
        <v>250</v>
      </c>
      <c r="D1467" s="54" t="s">
        <v>149</v>
      </c>
      <c r="E1467" s="56">
        <v>0</v>
      </c>
      <c r="F1467" s="56">
        <v>0</v>
      </c>
      <c r="G1467" s="56">
        <v>0</v>
      </c>
      <c r="H1467" s="56">
        <v>5</v>
      </c>
      <c r="I1467" s="56">
        <v>0</v>
      </c>
      <c r="J1467" s="56">
        <v>0</v>
      </c>
      <c r="K1467" s="56">
        <v>5</v>
      </c>
      <c r="L1467" s="48">
        <v>79004</v>
      </c>
      <c r="M1467" s="48">
        <v>40971</v>
      </c>
      <c r="N1467" s="48">
        <v>38033</v>
      </c>
      <c r="O1467" s="68" t="s">
        <v>268</v>
      </c>
      <c r="P1467" s="68" t="s">
        <v>268</v>
      </c>
      <c r="Q1467" s="68" t="s">
        <v>268</v>
      </c>
      <c r="R1467" s="68">
        <v>6.3287934788111997</v>
      </c>
      <c r="S1467" s="68" t="s">
        <v>268</v>
      </c>
      <c r="T1467" s="68" t="s">
        <v>268</v>
      </c>
      <c r="U1467" s="68">
        <v>6.3287934788111997</v>
      </c>
      <c r="X1467" s="69" t="b">
        <v>0</v>
      </c>
      <c r="Y1467" s="48" t="s">
        <v>269</v>
      </c>
    </row>
    <row r="1468" spans="1:25">
      <c r="A1468" s="59" t="s">
        <v>1990</v>
      </c>
      <c r="B1468" s="56" t="s">
        <v>493</v>
      </c>
      <c r="C1468" s="56" t="s">
        <v>250</v>
      </c>
      <c r="D1468" s="54" t="s">
        <v>93</v>
      </c>
      <c r="E1468" s="56">
        <v>0</v>
      </c>
      <c r="F1468" s="56">
        <v>0</v>
      </c>
      <c r="G1468" s="56">
        <v>5</v>
      </c>
      <c r="H1468" s="56">
        <v>6</v>
      </c>
      <c r="I1468" s="56">
        <v>5</v>
      </c>
      <c r="J1468" s="56">
        <v>0</v>
      </c>
      <c r="K1468" s="56">
        <v>16</v>
      </c>
      <c r="L1468" s="48">
        <v>79004</v>
      </c>
      <c r="M1468" s="48">
        <v>40971</v>
      </c>
      <c r="N1468" s="48">
        <v>38033</v>
      </c>
      <c r="O1468" s="68" t="s">
        <v>268</v>
      </c>
      <c r="P1468" s="68" t="s">
        <v>268</v>
      </c>
      <c r="Q1468" s="68">
        <v>6.3287934788111997</v>
      </c>
      <c r="R1468" s="68">
        <v>7.5945521745734395</v>
      </c>
      <c r="S1468" s="68">
        <v>6.3287934788111997</v>
      </c>
      <c r="T1468" s="68" t="s">
        <v>268</v>
      </c>
      <c r="U1468" s="68">
        <v>20.25213913219584</v>
      </c>
      <c r="X1468" s="69" t="b">
        <v>0</v>
      </c>
      <c r="Y1468" s="48" t="s">
        <v>269</v>
      </c>
    </row>
    <row r="1469" spans="1:25">
      <c r="A1469" s="59" t="s">
        <v>1991</v>
      </c>
      <c r="B1469" s="56" t="s">
        <v>493</v>
      </c>
      <c r="C1469" s="56" t="s">
        <v>250</v>
      </c>
      <c r="D1469" s="54" t="s">
        <v>152</v>
      </c>
      <c r="E1469" s="56">
        <v>0</v>
      </c>
      <c r="F1469" s="56">
        <v>0</v>
      </c>
      <c r="G1469" s="56">
        <v>0</v>
      </c>
      <c r="H1469" s="56">
        <v>0</v>
      </c>
      <c r="I1469" s="56">
        <v>0</v>
      </c>
      <c r="J1469" s="56">
        <v>0</v>
      </c>
      <c r="K1469" s="56">
        <v>0</v>
      </c>
      <c r="L1469" s="48">
        <v>79004</v>
      </c>
      <c r="M1469" s="48">
        <v>40971</v>
      </c>
      <c r="N1469" s="48">
        <v>38033</v>
      </c>
      <c r="O1469" s="68" t="s">
        <v>268</v>
      </c>
      <c r="P1469" s="68" t="s">
        <v>268</v>
      </c>
      <c r="Q1469" s="68" t="s">
        <v>268</v>
      </c>
      <c r="R1469" s="68" t="s">
        <v>268</v>
      </c>
      <c r="S1469" s="68" t="s">
        <v>268</v>
      </c>
      <c r="T1469" s="68" t="s">
        <v>268</v>
      </c>
      <c r="U1469" s="68" t="s">
        <v>268</v>
      </c>
      <c r="X1469" s="69" t="b">
        <v>0</v>
      </c>
      <c r="Y1469" s="48" t="s">
        <v>269</v>
      </c>
    </row>
    <row r="1470" spans="1:25">
      <c r="A1470" s="59" t="s">
        <v>1992</v>
      </c>
      <c r="B1470" s="56" t="s">
        <v>493</v>
      </c>
      <c r="C1470" s="56" t="s">
        <v>250</v>
      </c>
      <c r="D1470" s="54" t="s">
        <v>153</v>
      </c>
      <c r="E1470" s="56">
        <v>16</v>
      </c>
      <c r="F1470" s="56">
        <v>7</v>
      </c>
      <c r="G1470" s="56">
        <v>11</v>
      </c>
      <c r="H1470" s="56">
        <v>10</v>
      </c>
      <c r="I1470" s="56">
        <v>5</v>
      </c>
      <c r="J1470" s="56">
        <v>0</v>
      </c>
      <c r="K1470" s="56">
        <v>49</v>
      </c>
      <c r="L1470" s="48">
        <v>79004</v>
      </c>
      <c r="M1470" s="48">
        <v>40971</v>
      </c>
      <c r="N1470" s="48">
        <v>38033</v>
      </c>
      <c r="O1470" s="68">
        <v>20.25213913219584</v>
      </c>
      <c r="P1470" s="68">
        <v>8.8603108703356792</v>
      </c>
      <c r="Q1470" s="68">
        <v>13.92334565338464</v>
      </c>
      <c r="R1470" s="68">
        <v>12.657586957622399</v>
      </c>
      <c r="S1470" s="68">
        <v>6.3287934788111997</v>
      </c>
      <c r="T1470" s="68" t="s">
        <v>268</v>
      </c>
      <c r="U1470" s="68">
        <v>62.022176092349753</v>
      </c>
      <c r="X1470" s="69" t="b">
        <v>0</v>
      </c>
      <c r="Y1470" s="48" t="s">
        <v>269</v>
      </c>
    </row>
    <row r="1471" spans="1:25">
      <c r="A1471" s="59" t="s">
        <v>1993</v>
      </c>
      <c r="B1471" s="56" t="s">
        <v>493</v>
      </c>
      <c r="C1471" s="56" t="s">
        <v>250</v>
      </c>
      <c r="D1471" s="54" t="s">
        <v>97</v>
      </c>
      <c r="E1471" s="56">
        <v>12</v>
      </c>
      <c r="F1471" s="56">
        <v>22</v>
      </c>
      <c r="G1471" s="56">
        <v>53</v>
      </c>
      <c r="H1471" s="56">
        <v>61</v>
      </c>
      <c r="I1471" s="56">
        <v>36</v>
      </c>
      <c r="J1471" s="56">
        <v>21</v>
      </c>
      <c r="K1471" s="56">
        <v>205</v>
      </c>
      <c r="L1471" s="48">
        <v>79004</v>
      </c>
      <c r="M1471" s="48">
        <v>40971</v>
      </c>
      <c r="N1471" s="48">
        <v>38033</v>
      </c>
      <c r="O1471" s="68">
        <v>15.189104349146879</v>
      </c>
      <c r="P1471" s="68">
        <v>27.84669130676928</v>
      </c>
      <c r="Q1471" s="68">
        <v>67.085210875398715</v>
      </c>
      <c r="R1471" s="68">
        <v>77.211280441496626</v>
      </c>
      <c r="S1471" s="68">
        <v>45.567313047440635</v>
      </c>
      <c r="T1471" s="68">
        <v>26.580932611007036</v>
      </c>
      <c r="U1471" s="68">
        <v>259.48053263125917</v>
      </c>
      <c r="X1471" s="69" t="b">
        <v>0</v>
      </c>
      <c r="Y1471" s="48" t="s">
        <v>269</v>
      </c>
    </row>
    <row r="1472" spans="1:25">
      <c r="A1472" s="59" t="s">
        <v>1994</v>
      </c>
      <c r="B1472" s="56" t="s">
        <v>493</v>
      </c>
      <c r="C1472" s="56" t="s">
        <v>250</v>
      </c>
      <c r="D1472" s="54" t="s">
        <v>285</v>
      </c>
      <c r="E1472" s="56">
        <v>5</v>
      </c>
      <c r="F1472" s="56">
        <v>5</v>
      </c>
      <c r="G1472" s="56">
        <v>12</v>
      </c>
      <c r="H1472" s="56">
        <v>5</v>
      </c>
      <c r="I1472" s="56">
        <v>0</v>
      </c>
      <c r="J1472" s="56">
        <v>0</v>
      </c>
      <c r="K1472" s="56">
        <v>27</v>
      </c>
      <c r="L1472" s="48">
        <v>79004</v>
      </c>
      <c r="M1472" s="48">
        <v>40971</v>
      </c>
      <c r="N1472" s="48">
        <v>38033</v>
      </c>
      <c r="O1472" s="68">
        <v>6.3287934788111997</v>
      </c>
      <c r="P1472" s="68">
        <v>6.3287934788111997</v>
      </c>
      <c r="Q1472" s="68">
        <v>15.189104349146879</v>
      </c>
      <c r="R1472" s="68">
        <v>6.3287934788111997</v>
      </c>
      <c r="S1472" s="68" t="s">
        <v>268</v>
      </c>
      <c r="T1472" s="68" t="s">
        <v>268</v>
      </c>
      <c r="U1472" s="68">
        <v>34.17548478558048</v>
      </c>
      <c r="X1472" s="69" t="b">
        <v>0</v>
      </c>
      <c r="Y1472" s="48" t="s">
        <v>269</v>
      </c>
    </row>
    <row r="1473" spans="1:25">
      <c r="A1473" s="59" t="s">
        <v>1995</v>
      </c>
      <c r="B1473" s="56" t="s">
        <v>493</v>
      </c>
      <c r="C1473" s="56" t="s">
        <v>250</v>
      </c>
      <c r="D1473" s="54" t="s">
        <v>287</v>
      </c>
      <c r="E1473" s="56">
        <v>12</v>
      </c>
      <c r="F1473" s="56">
        <v>11</v>
      </c>
      <c r="G1473" s="56">
        <v>20</v>
      </c>
      <c r="H1473" s="56">
        <v>26</v>
      </c>
      <c r="I1473" s="56">
        <v>21</v>
      </c>
      <c r="J1473" s="56">
        <v>10</v>
      </c>
      <c r="K1473" s="56">
        <v>100</v>
      </c>
      <c r="L1473" s="48">
        <v>79004</v>
      </c>
      <c r="M1473" s="48">
        <v>40971</v>
      </c>
      <c r="N1473" s="48">
        <v>38033</v>
      </c>
      <c r="O1473" s="68">
        <v>15.189104349146879</v>
      </c>
      <c r="P1473" s="68">
        <v>13.92334565338464</v>
      </c>
      <c r="Q1473" s="68">
        <v>25.315173915244799</v>
      </c>
      <c r="R1473" s="68">
        <v>32.909726089818236</v>
      </c>
      <c r="S1473" s="68">
        <v>26.580932611007036</v>
      </c>
      <c r="T1473" s="68">
        <v>12.657586957622399</v>
      </c>
      <c r="U1473" s="68">
        <v>126.57586957622398</v>
      </c>
      <c r="X1473" s="69" t="b">
        <v>0</v>
      </c>
      <c r="Y1473" s="48" t="s">
        <v>269</v>
      </c>
    </row>
    <row r="1474" spans="1:25">
      <c r="A1474" s="59" t="s">
        <v>1996</v>
      </c>
      <c r="B1474" s="56" t="s">
        <v>493</v>
      </c>
      <c r="C1474" s="56" t="s">
        <v>250</v>
      </c>
      <c r="D1474" s="54" t="s">
        <v>126</v>
      </c>
      <c r="E1474" s="56">
        <v>5</v>
      </c>
      <c r="F1474" s="56">
        <v>0</v>
      </c>
      <c r="G1474" s="56">
        <v>5</v>
      </c>
      <c r="H1474" s="56">
        <v>0</v>
      </c>
      <c r="I1474" s="56">
        <v>0</v>
      </c>
      <c r="J1474" s="56">
        <v>0</v>
      </c>
      <c r="K1474" s="56">
        <v>10</v>
      </c>
      <c r="L1474" s="48">
        <v>79004</v>
      </c>
      <c r="M1474" s="48">
        <v>40971</v>
      </c>
      <c r="N1474" s="48">
        <v>38033</v>
      </c>
      <c r="O1474" s="68">
        <v>6.3287934788111997</v>
      </c>
      <c r="P1474" s="68" t="s">
        <v>268</v>
      </c>
      <c r="Q1474" s="68">
        <v>6.3287934788111997</v>
      </c>
      <c r="R1474" s="68" t="s">
        <v>268</v>
      </c>
      <c r="S1474" s="68" t="s">
        <v>268</v>
      </c>
      <c r="T1474" s="68" t="s">
        <v>268</v>
      </c>
      <c r="U1474" s="68">
        <v>12.657586957622399</v>
      </c>
      <c r="X1474" s="69" t="b">
        <v>0</v>
      </c>
      <c r="Y1474" s="48" t="s">
        <v>269</v>
      </c>
    </row>
    <row r="1475" spans="1:25">
      <c r="A1475" s="59" t="s">
        <v>1997</v>
      </c>
      <c r="B1475" s="56" t="s">
        <v>493</v>
      </c>
      <c r="C1475" s="56" t="s">
        <v>250</v>
      </c>
      <c r="D1475" s="54" t="s">
        <v>130</v>
      </c>
      <c r="E1475" s="56">
        <v>6</v>
      </c>
      <c r="F1475" s="56">
        <v>6</v>
      </c>
      <c r="G1475" s="56">
        <v>13</v>
      </c>
      <c r="H1475" s="56">
        <v>16</v>
      </c>
      <c r="I1475" s="56">
        <v>10</v>
      </c>
      <c r="J1475" s="56">
        <v>5</v>
      </c>
      <c r="K1475" s="56">
        <v>56</v>
      </c>
      <c r="L1475" s="48">
        <v>79004</v>
      </c>
      <c r="M1475" s="48">
        <v>40971</v>
      </c>
      <c r="N1475" s="48">
        <v>38033</v>
      </c>
      <c r="O1475" s="68">
        <v>14.644504649630226</v>
      </c>
      <c r="P1475" s="68">
        <v>14.644504649630226</v>
      </c>
      <c r="Q1475" s="68">
        <v>31.729760074198825</v>
      </c>
      <c r="R1475" s="68">
        <v>39.05201239901394</v>
      </c>
      <c r="S1475" s="68">
        <v>24.407507749383708</v>
      </c>
      <c r="T1475" s="68">
        <v>12.203753874691854</v>
      </c>
      <c r="U1475" s="68">
        <v>136.68204339654878</v>
      </c>
      <c r="X1475" s="69" t="b">
        <v>0</v>
      </c>
      <c r="Y1475" s="48" t="s">
        <v>269</v>
      </c>
    </row>
    <row r="1476" spans="1:25">
      <c r="A1476" s="59" t="s">
        <v>1998</v>
      </c>
      <c r="B1476" s="56" t="s">
        <v>493</v>
      </c>
      <c r="C1476" s="56" t="s">
        <v>250</v>
      </c>
      <c r="D1476" s="54" t="s">
        <v>159</v>
      </c>
      <c r="E1476" s="56">
        <v>0</v>
      </c>
      <c r="F1476" s="56">
        <v>0</v>
      </c>
      <c r="G1476" s="56">
        <v>0</v>
      </c>
      <c r="H1476" s="56">
        <v>0</v>
      </c>
      <c r="I1476" s="56">
        <v>0</v>
      </c>
      <c r="J1476" s="56">
        <v>0</v>
      </c>
      <c r="K1476" s="56">
        <v>0</v>
      </c>
      <c r="L1476" s="48">
        <v>79004</v>
      </c>
      <c r="M1476" s="48">
        <v>40971</v>
      </c>
      <c r="N1476" s="48">
        <v>38033</v>
      </c>
      <c r="O1476" s="68" t="s">
        <v>268</v>
      </c>
      <c r="P1476" s="68" t="s">
        <v>268</v>
      </c>
      <c r="Q1476" s="68" t="s">
        <v>268</v>
      </c>
      <c r="R1476" s="68" t="s">
        <v>268</v>
      </c>
      <c r="S1476" s="68" t="s">
        <v>268</v>
      </c>
      <c r="T1476" s="68" t="s">
        <v>268</v>
      </c>
      <c r="U1476" s="68" t="s">
        <v>268</v>
      </c>
      <c r="X1476" s="69" t="b">
        <v>0</v>
      </c>
      <c r="Y1476" s="48" t="s">
        <v>269</v>
      </c>
    </row>
    <row r="1477" spans="1:25">
      <c r="A1477" s="59" t="s">
        <v>1999</v>
      </c>
      <c r="B1477" s="56" t="s">
        <v>493</v>
      </c>
      <c r="C1477" s="56" t="s">
        <v>250</v>
      </c>
      <c r="D1477" s="54" t="s">
        <v>162</v>
      </c>
      <c r="E1477" s="56">
        <v>52</v>
      </c>
      <c r="F1477" s="56">
        <v>53</v>
      </c>
      <c r="G1477" s="56">
        <v>108</v>
      </c>
      <c r="H1477" s="56">
        <v>100</v>
      </c>
      <c r="I1477" s="56">
        <v>27</v>
      </c>
      <c r="J1477" s="56">
        <v>7</v>
      </c>
      <c r="K1477" s="56">
        <v>347</v>
      </c>
      <c r="L1477" s="48">
        <v>79004</v>
      </c>
      <c r="M1477" s="48">
        <v>40971</v>
      </c>
      <c r="N1477" s="48">
        <v>38033</v>
      </c>
      <c r="O1477" s="68">
        <v>136.72337180869246</v>
      </c>
      <c r="P1477" s="68">
        <v>139.35266742039809</v>
      </c>
      <c r="Q1477" s="68">
        <v>283.96392606420739</v>
      </c>
      <c r="R1477" s="68">
        <v>262.92956117056241</v>
      </c>
      <c r="S1477" s="68">
        <v>70.990981516051846</v>
      </c>
      <c r="T1477" s="68">
        <v>18.405069281939369</v>
      </c>
      <c r="U1477" s="68">
        <v>912.36557726185151</v>
      </c>
      <c r="X1477" s="69" t="b">
        <v>0</v>
      </c>
      <c r="Y1477" s="48" t="s">
        <v>269</v>
      </c>
    </row>
    <row r="1478" spans="1:25">
      <c r="A1478" s="59" t="s">
        <v>2000</v>
      </c>
      <c r="B1478" s="56" t="s">
        <v>493</v>
      </c>
      <c r="C1478" s="56" t="s">
        <v>250</v>
      </c>
      <c r="D1478" s="54" t="s">
        <v>140</v>
      </c>
      <c r="E1478" s="56">
        <v>10</v>
      </c>
      <c r="F1478" s="56">
        <v>5</v>
      </c>
      <c r="G1478" s="56">
        <v>0</v>
      </c>
      <c r="H1478" s="56">
        <v>0</v>
      </c>
      <c r="I1478" s="56">
        <v>10</v>
      </c>
      <c r="J1478" s="56">
        <v>0</v>
      </c>
      <c r="K1478" s="56">
        <v>25</v>
      </c>
      <c r="L1478" s="48">
        <v>79004</v>
      </c>
      <c r="M1478" s="48">
        <v>40971</v>
      </c>
      <c r="N1478" s="48">
        <v>38033</v>
      </c>
      <c r="O1478" s="68">
        <v>12.657586957622399</v>
      </c>
      <c r="P1478" s="68">
        <v>6.3287934788111997</v>
      </c>
      <c r="Q1478" s="68" t="s">
        <v>268</v>
      </c>
      <c r="R1478" s="68" t="s">
        <v>268</v>
      </c>
      <c r="S1478" s="68">
        <v>12.657586957622399</v>
      </c>
      <c r="T1478" s="68" t="s">
        <v>268</v>
      </c>
      <c r="U1478" s="68">
        <v>31.643967394055995</v>
      </c>
      <c r="X1478" s="69" t="b">
        <v>0</v>
      </c>
      <c r="Y1478" s="48" t="s">
        <v>269</v>
      </c>
    </row>
    <row r="1479" spans="1:25">
      <c r="A1479" s="59" t="s">
        <v>2001</v>
      </c>
      <c r="B1479" s="56" t="s">
        <v>493</v>
      </c>
      <c r="C1479" s="56" t="s">
        <v>250</v>
      </c>
      <c r="D1479" s="54" t="s">
        <v>144</v>
      </c>
      <c r="E1479" s="56">
        <v>15</v>
      </c>
      <c r="F1479" s="56">
        <v>16</v>
      </c>
      <c r="G1479" s="56">
        <v>20</v>
      </c>
      <c r="H1479" s="56">
        <v>22</v>
      </c>
      <c r="I1479" s="56">
        <v>15</v>
      </c>
      <c r="J1479" s="56">
        <v>0</v>
      </c>
      <c r="K1479" s="56">
        <v>88</v>
      </c>
      <c r="L1479" s="48">
        <v>79004</v>
      </c>
      <c r="M1479" s="48">
        <v>40971</v>
      </c>
      <c r="N1479" s="48">
        <v>38033</v>
      </c>
      <c r="O1479" s="68">
        <v>36.611261624075567</v>
      </c>
      <c r="P1479" s="68">
        <v>39.05201239901394</v>
      </c>
      <c r="Q1479" s="68">
        <v>48.815015498767416</v>
      </c>
      <c r="R1479" s="68">
        <v>53.696517048644161</v>
      </c>
      <c r="S1479" s="68">
        <v>36.611261624075567</v>
      </c>
      <c r="T1479" s="68" t="s">
        <v>268</v>
      </c>
      <c r="U1479" s="68">
        <v>214.78606819457664</v>
      </c>
      <c r="X1479" s="69" t="b">
        <v>0</v>
      </c>
      <c r="Y1479" s="48" t="s">
        <v>269</v>
      </c>
    </row>
    <row r="1480" spans="1:25">
      <c r="A1480" s="59" t="s">
        <v>2002</v>
      </c>
      <c r="B1480" s="56" t="s">
        <v>493</v>
      </c>
      <c r="C1480" s="56" t="s">
        <v>251</v>
      </c>
      <c r="D1480" s="54" t="s">
        <v>198</v>
      </c>
      <c r="E1480" s="56">
        <v>0</v>
      </c>
      <c r="F1480" s="56">
        <v>0</v>
      </c>
      <c r="G1480" s="56">
        <v>5</v>
      </c>
      <c r="H1480" s="56">
        <v>5</v>
      </c>
      <c r="I1480" s="56">
        <v>5</v>
      </c>
      <c r="J1480" s="56">
        <v>5</v>
      </c>
      <c r="K1480" s="56">
        <v>20</v>
      </c>
      <c r="L1480" s="48">
        <v>51116</v>
      </c>
      <c r="M1480" s="48">
        <v>25576</v>
      </c>
      <c r="N1480" s="48">
        <v>25540</v>
      </c>
      <c r="O1480" s="68" t="s">
        <v>268</v>
      </c>
      <c r="P1480" s="68" t="s">
        <v>268</v>
      </c>
      <c r="Q1480" s="68">
        <v>9.7816730573597308</v>
      </c>
      <c r="R1480" s="68">
        <v>9.7816730573597308</v>
      </c>
      <c r="S1480" s="68">
        <v>9.7816730573597308</v>
      </c>
      <c r="T1480" s="68">
        <v>9.7816730573597308</v>
      </c>
      <c r="U1480" s="68">
        <v>39.126692229438923</v>
      </c>
      <c r="X1480" s="69" t="b">
        <v>0</v>
      </c>
      <c r="Y1480" s="48" t="s">
        <v>269</v>
      </c>
    </row>
    <row r="1481" spans="1:25">
      <c r="A1481" s="59" t="s">
        <v>2003</v>
      </c>
      <c r="B1481" s="56" t="s">
        <v>493</v>
      </c>
      <c r="C1481" s="56" t="s">
        <v>251</v>
      </c>
      <c r="D1481" s="54" t="s">
        <v>52</v>
      </c>
      <c r="E1481" s="56">
        <v>22</v>
      </c>
      <c r="F1481" s="56">
        <v>25</v>
      </c>
      <c r="G1481" s="56">
        <v>65</v>
      </c>
      <c r="H1481" s="56">
        <v>77</v>
      </c>
      <c r="I1481" s="56">
        <v>61</v>
      </c>
      <c r="J1481" s="56">
        <v>27</v>
      </c>
      <c r="K1481" s="56">
        <v>277</v>
      </c>
      <c r="L1481" s="48">
        <v>51116</v>
      </c>
      <c r="M1481" s="48">
        <v>25576</v>
      </c>
      <c r="N1481" s="48">
        <v>25540</v>
      </c>
      <c r="O1481" s="68">
        <v>86.018142008132628</v>
      </c>
      <c r="P1481" s="68">
        <v>97.747888645605258</v>
      </c>
      <c r="Q1481" s="68">
        <v>254.14451047857366</v>
      </c>
      <c r="R1481" s="68">
        <v>301.06349702846421</v>
      </c>
      <c r="S1481" s="68">
        <v>238.50484829527684</v>
      </c>
      <c r="T1481" s="68">
        <v>105.56771973725368</v>
      </c>
      <c r="U1481" s="68">
        <v>1083.0466061933062</v>
      </c>
      <c r="X1481" s="69" t="b">
        <v>0</v>
      </c>
      <c r="Y1481" s="48" t="s">
        <v>269</v>
      </c>
    </row>
    <row r="1482" spans="1:25">
      <c r="A1482" s="59" t="s">
        <v>2004</v>
      </c>
      <c r="B1482" s="56" t="s">
        <v>493</v>
      </c>
      <c r="C1482" s="56" t="s">
        <v>251</v>
      </c>
      <c r="D1482" s="54" t="s">
        <v>58</v>
      </c>
      <c r="E1482" s="56">
        <v>5</v>
      </c>
      <c r="F1482" s="56">
        <v>0</v>
      </c>
      <c r="G1482" s="56">
        <v>0</v>
      </c>
      <c r="H1482" s="56">
        <v>0</v>
      </c>
      <c r="I1482" s="56">
        <v>0</v>
      </c>
      <c r="J1482" s="56">
        <v>0</v>
      </c>
      <c r="K1482" s="56">
        <v>5</v>
      </c>
      <c r="L1482" s="48">
        <v>51116</v>
      </c>
      <c r="M1482" s="48">
        <v>25576</v>
      </c>
      <c r="N1482" s="48">
        <v>25540</v>
      </c>
      <c r="O1482" s="68">
        <v>9.7816730573597308</v>
      </c>
      <c r="P1482" s="68" t="s">
        <v>268</v>
      </c>
      <c r="Q1482" s="68" t="s">
        <v>268</v>
      </c>
      <c r="R1482" s="68" t="s">
        <v>268</v>
      </c>
      <c r="S1482" s="68" t="s">
        <v>268</v>
      </c>
      <c r="T1482" s="68" t="s">
        <v>268</v>
      </c>
      <c r="U1482" s="68">
        <v>9.7816730573597308</v>
      </c>
      <c r="X1482" s="69" t="b">
        <v>0</v>
      </c>
      <c r="Y1482" s="48" t="s">
        <v>269</v>
      </c>
    </row>
    <row r="1483" spans="1:25">
      <c r="A1483" s="59" t="s">
        <v>2005</v>
      </c>
      <c r="B1483" s="56" t="s">
        <v>493</v>
      </c>
      <c r="C1483" s="56" t="s">
        <v>251</v>
      </c>
      <c r="D1483" s="54" t="s">
        <v>67</v>
      </c>
      <c r="E1483" s="56">
        <v>0</v>
      </c>
      <c r="F1483" s="56">
        <v>5</v>
      </c>
      <c r="G1483" s="56">
        <v>5</v>
      </c>
      <c r="H1483" s="56">
        <v>7</v>
      </c>
      <c r="I1483" s="56">
        <v>7</v>
      </c>
      <c r="J1483" s="56">
        <v>0</v>
      </c>
      <c r="K1483" s="56">
        <v>24</v>
      </c>
      <c r="L1483" s="48">
        <v>51116</v>
      </c>
      <c r="M1483" s="48">
        <v>25576</v>
      </c>
      <c r="N1483" s="48">
        <v>25540</v>
      </c>
      <c r="O1483" s="68" t="s">
        <v>268</v>
      </c>
      <c r="P1483" s="68">
        <v>19.549577729121051</v>
      </c>
      <c r="Q1483" s="68">
        <v>19.549577729121051</v>
      </c>
      <c r="R1483" s="68">
        <v>27.369408820769472</v>
      </c>
      <c r="S1483" s="68">
        <v>27.369408820769472</v>
      </c>
      <c r="T1483" s="68" t="s">
        <v>268</v>
      </c>
      <c r="U1483" s="68">
        <v>93.837973099781053</v>
      </c>
      <c r="X1483" s="69" t="b">
        <v>0</v>
      </c>
      <c r="Y1483" s="48" t="s">
        <v>269</v>
      </c>
    </row>
    <row r="1484" spans="1:25">
      <c r="A1484" s="59" t="s">
        <v>2006</v>
      </c>
      <c r="B1484" s="56" t="s">
        <v>493</v>
      </c>
      <c r="C1484" s="56" t="s">
        <v>251</v>
      </c>
      <c r="D1484" s="54" t="s">
        <v>62</v>
      </c>
      <c r="E1484" s="56">
        <v>30</v>
      </c>
      <c r="F1484" s="56">
        <v>16</v>
      </c>
      <c r="G1484" s="56">
        <v>36</v>
      </c>
      <c r="H1484" s="56">
        <v>41</v>
      </c>
      <c r="I1484" s="56">
        <v>33</v>
      </c>
      <c r="J1484" s="56">
        <v>14</v>
      </c>
      <c r="K1484" s="56">
        <v>170</v>
      </c>
      <c r="L1484" s="48">
        <v>51116</v>
      </c>
      <c r="M1484" s="48">
        <v>25576</v>
      </c>
      <c r="N1484" s="48">
        <v>25540</v>
      </c>
      <c r="O1484" s="68">
        <v>58.690038344158381</v>
      </c>
      <c r="P1484" s="68">
        <v>31.301353783551139</v>
      </c>
      <c r="Q1484" s="68">
        <v>70.428046012990066</v>
      </c>
      <c r="R1484" s="68">
        <v>80.209719070349792</v>
      </c>
      <c r="S1484" s="68">
        <v>64.559042178574217</v>
      </c>
      <c r="T1484" s="68">
        <v>27.388684560607246</v>
      </c>
      <c r="U1484" s="68">
        <v>332.57688395023087</v>
      </c>
      <c r="X1484" s="69" t="b">
        <v>0</v>
      </c>
      <c r="Y1484" s="48" t="s">
        <v>269</v>
      </c>
    </row>
    <row r="1485" spans="1:25">
      <c r="A1485" s="59" t="s">
        <v>2007</v>
      </c>
      <c r="B1485" s="56" t="s">
        <v>493</v>
      </c>
      <c r="C1485" s="56" t="s">
        <v>251</v>
      </c>
      <c r="D1485" s="54" t="s">
        <v>272</v>
      </c>
      <c r="E1485" s="56">
        <v>10</v>
      </c>
      <c r="F1485" s="56">
        <v>5</v>
      </c>
      <c r="G1485" s="56">
        <v>16</v>
      </c>
      <c r="H1485" s="56">
        <v>15</v>
      </c>
      <c r="I1485" s="56">
        <v>5</v>
      </c>
      <c r="J1485" s="56">
        <v>0</v>
      </c>
      <c r="K1485" s="56">
        <v>51</v>
      </c>
      <c r="L1485" s="48">
        <v>51116</v>
      </c>
      <c r="M1485" s="48">
        <v>25576</v>
      </c>
      <c r="N1485" s="48">
        <v>25540</v>
      </c>
      <c r="O1485" s="68">
        <v>19.563346114719462</v>
      </c>
      <c r="P1485" s="68">
        <v>9.7816730573597308</v>
      </c>
      <c r="Q1485" s="68">
        <v>31.301353783551139</v>
      </c>
      <c r="R1485" s="68">
        <v>29.345019172079191</v>
      </c>
      <c r="S1485" s="68">
        <v>9.7816730573597308</v>
      </c>
      <c r="T1485" s="68" t="s">
        <v>268</v>
      </c>
      <c r="U1485" s="68">
        <v>99.773065185069257</v>
      </c>
      <c r="X1485" s="69" t="b">
        <v>0</v>
      </c>
      <c r="Y1485" s="48" t="s">
        <v>269</v>
      </c>
    </row>
    <row r="1486" spans="1:25">
      <c r="A1486" s="59" t="s">
        <v>2008</v>
      </c>
      <c r="B1486" s="56" t="s">
        <v>493</v>
      </c>
      <c r="C1486" s="56" t="s">
        <v>251</v>
      </c>
      <c r="D1486" s="54" t="s">
        <v>277</v>
      </c>
      <c r="E1486" s="56">
        <v>0</v>
      </c>
      <c r="F1486" s="56">
        <v>0</v>
      </c>
      <c r="G1486" s="56">
        <v>5</v>
      </c>
      <c r="H1486" s="56">
        <v>0</v>
      </c>
      <c r="I1486" s="56">
        <v>0</v>
      </c>
      <c r="J1486" s="56">
        <v>0</v>
      </c>
      <c r="K1486" s="56">
        <v>5</v>
      </c>
      <c r="L1486" s="48">
        <v>51116</v>
      </c>
      <c r="M1486" s="48">
        <v>25576</v>
      </c>
      <c r="N1486" s="48">
        <v>25540</v>
      </c>
      <c r="O1486" s="68" t="s">
        <v>268</v>
      </c>
      <c r="P1486" s="68" t="s">
        <v>268</v>
      </c>
      <c r="Q1486" s="68">
        <v>9.7816730573597308</v>
      </c>
      <c r="R1486" s="68" t="s">
        <v>268</v>
      </c>
      <c r="S1486" s="68" t="s">
        <v>268</v>
      </c>
      <c r="T1486" s="68" t="s">
        <v>268</v>
      </c>
      <c r="U1486" s="68">
        <v>9.7816730573597308</v>
      </c>
      <c r="X1486" s="69" t="b">
        <v>0</v>
      </c>
      <c r="Y1486" s="48" t="s">
        <v>269</v>
      </c>
    </row>
    <row r="1487" spans="1:25">
      <c r="A1487" s="59" t="s">
        <v>2009</v>
      </c>
      <c r="B1487" s="56" t="s">
        <v>493</v>
      </c>
      <c r="C1487" s="56" t="s">
        <v>251</v>
      </c>
      <c r="D1487" s="54" t="s">
        <v>199</v>
      </c>
      <c r="E1487" s="56">
        <v>0</v>
      </c>
      <c r="F1487" s="56">
        <v>5</v>
      </c>
      <c r="G1487" s="56">
        <v>9</v>
      </c>
      <c r="H1487" s="56">
        <v>5</v>
      </c>
      <c r="I1487" s="56">
        <v>5</v>
      </c>
      <c r="J1487" s="56">
        <v>0</v>
      </c>
      <c r="K1487" s="56">
        <v>24</v>
      </c>
      <c r="L1487" s="48">
        <v>51116</v>
      </c>
      <c r="M1487" s="48">
        <v>25576</v>
      </c>
      <c r="N1487" s="48">
        <v>25540</v>
      </c>
      <c r="O1487" s="68" t="s">
        <v>268</v>
      </c>
      <c r="P1487" s="68">
        <v>9.7816730573597308</v>
      </c>
      <c r="Q1487" s="68">
        <v>17.607011503247517</v>
      </c>
      <c r="R1487" s="68">
        <v>9.7816730573597308</v>
      </c>
      <c r="S1487" s="68">
        <v>9.7816730573597308</v>
      </c>
      <c r="T1487" s="68" t="s">
        <v>268</v>
      </c>
      <c r="U1487" s="68">
        <v>46.952030675326704</v>
      </c>
      <c r="X1487" s="69" t="b">
        <v>0</v>
      </c>
      <c r="Y1487" s="48" t="s">
        <v>269</v>
      </c>
    </row>
    <row r="1488" spans="1:25">
      <c r="A1488" s="59" t="s">
        <v>2010</v>
      </c>
      <c r="B1488" s="56" t="s">
        <v>493</v>
      </c>
      <c r="C1488" s="56" t="s">
        <v>251</v>
      </c>
      <c r="D1488" s="54" t="s">
        <v>149</v>
      </c>
      <c r="E1488" s="56">
        <v>0</v>
      </c>
      <c r="F1488" s="56">
        <v>0</v>
      </c>
      <c r="G1488" s="56">
        <v>0</v>
      </c>
      <c r="H1488" s="56">
        <v>0</v>
      </c>
      <c r="I1488" s="56">
        <v>0</v>
      </c>
      <c r="J1488" s="56">
        <v>0</v>
      </c>
      <c r="K1488" s="56">
        <v>0</v>
      </c>
      <c r="L1488" s="48">
        <v>51116</v>
      </c>
      <c r="M1488" s="48">
        <v>25576</v>
      </c>
      <c r="N1488" s="48">
        <v>25540</v>
      </c>
      <c r="O1488" s="68" t="s">
        <v>268</v>
      </c>
      <c r="P1488" s="68" t="s">
        <v>268</v>
      </c>
      <c r="Q1488" s="68" t="s">
        <v>268</v>
      </c>
      <c r="R1488" s="68" t="s">
        <v>268</v>
      </c>
      <c r="S1488" s="68" t="s">
        <v>268</v>
      </c>
      <c r="T1488" s="68" t="s">
        <v>268</v>
      </c>
      <c r="U1488" s="68" t="s">
        <v>268</v>
      </c>
      <c r="X1488" s="69" t="b">
        <v>0</v>
      </c>
      <c r="Y1488" s="48" t="s">
        <v>269</v>
      </c>
    </row>
    <row r="1489" spans="1:25">
      <c r="A1489" s="59" t="s">
        <v>2011</v>
      </c>
      <c r="B1489" s="56" t="s">
        <v>493</v>
      </c>
      <c r="C1489" s="56" t="s">
        <v>251</v>
      </c>
      <c r="D1489" s="54" t="s">
        <v>93</v>
      </c>
      <c r="E1489" s="56">
        <v>0</v>
      </c>
      <c r="F1489" s="56">
        <v>0</v>
      </c>
      <c r="G1489" s="56">
        <v>0</v>
      </c>
      <c r="H1489" s="56">
        <v>0</v>
      </c>
      <c r="I1489" s="56">
        <v>0</v>
      </c>
      <c r="J1489" s="56">
        <v>0</v>
      </c>
      <c r="K1489" s="56">
        <v>0</v>
      </c>
      <c r="L1489" s="48">
        <v>51116</v>
      </c>
      <c r="M1489" s="48">
        <v>25576</v>
      </c>
      <c r="N1489" s="48">
        <v>25540</v>
      </c>
      <c r="O1489" s="68" t="s">
        <v>268</v>
      </c>
      <c r="P1489" s="68" t="s">
        <v>268</v>
      </c>
      <c r="Q1489" s="68" t="s">
        <v>268</v>
      </c>
      <c r="R1489" s="68" t="s">
        <v>268</v>
      </c>
      <c r="S1489" s="68" t="s">
        <v>268</v>
      </c>
      <c r="T1489" s="68" t="s">
        <v>268</v>
      </c>
      <c r="U1489" s="68" t="s">
        <v>268</v>
      </c>
      <c r="X1489" s="69" t="b">
        <v>0</v>
      </c>
      <c r="Y1489" s="48" t="s">
        <v>269</v>
      </c>
    </row>
    <row r="1490" spans="1:25">
      <c r="A1490" s="59" t="s">
        <v>2012</v>
      </c>
      <c r="B1490" s="56" t="s">
        <v>493</v>
      </c>
      <c r="C1490" s="56" t="s">
        <v>251</v>
      </c>
      <c r="D1490" s="54" t="s">
        <v>152</v>
      </c>
      <c r="E1490" s="56">
        <v>0</v>
      </c>
      <c r="F1490" s="56">
        <v>0</v>
      </c>
      <c r="G1490" s="56">
        <v>0</v>
      </c>
      <c r="H1490" s="56">
        <v>0</v>
      </c>
      <c r="I1490" s="56">
        <v>0</v>
      </c>
      <c r="J1490" s="56">
        <v>0</v>
      </c>
      <c r="K1490" s="56">
        <v>0</v>
      </c>
      <c r="L1490" s="48">
        <v>51116</v>
      </c>
      <c r="M1490" s="48">
        <v>25576</v>
      </c>
      <c r="N1490" s="48">
        <v>25540</v>
      </c>
      <c r="O1490" s="68" t="s">
        <v>268</v>
      </c>
      <c r="P1490" s="68" t="s">
        <v>268</v>
      </c>
      <c r="Q1490" s="68" t="s">
        <v>268</v>
      </c>
      <c r="R1490" s="68" t="s">
        <v>268</v>
      </c>
      <c r="S1490" s="68" t="s">
        <v>268</v>
      </c>
      <c r="T1490" s="68" t="s">
        <v>268</v>
      </c>
      <c r="U1490" s="68" t="s">
        <v>268</v>
      </c>
      <c r="X1490" s="69" t="b">
        <v>0</v>
      </c>
      <c r="Y1490" s="48" t="s">
        <v>269</v>
      </c>
    </row>
    <row r="1491" spans="1:25">
      <c r="A1491" s="59" t="s">
        <v>2013</v>
      </c>
      <c r="B1491" s="56" t="s">
        <v>493</v>
      </c>
      <c r="C1491" s="56" t="s">
        <v>251</v>
      </c>
      <c r="D1491" s="54" t="s">
        <v>153</v>
      </c>
      <c r="E1491" s="56">
        <v>10</v>
      </c>
      <c r="F1491" s="56">
        <v>5</v>
      </c>
      <c r="G1491" s="56">
        <v>10</v>
      </c>
      <c r="H1491" s="56">
        <v>10</v>
      </c>
      <c r="I1491" s="56">
        <v>0</v>
      </c>
      <c r="J1491" s="56">
        <v>0</v>
      </c>
      <c r="K1491" s="56">
        <v>35</v>
      </c>
      <c r="L1491" s="48">
        <v>51116</v>
      </c>
      <c r="M1491" s="48">
        <v>25576</v>
      </c>
      <c r="N1491" s="48">
        <v>25540</v>
      </c>
      <c r="O1491" s="68">
        <v>19.563346114719462</v>
      </c>
      <c r="P1491" s="68">
        <v>9.7816730573597308</v>
      </c>
      <c r="Q1491" s="68">
        <v>19.563346114719462</v>
      </c>
      <c r="R1491" s="68">
        <v>19.563346114719462</v>
      </c>
      <c r="S1491" s="68" t="s">
        <v>268</v>
      </c>
      <c r="T1491" s="68" t="s">
        <v>268</v>
      </c>
      <c r="U1491" s="68">
        <v>68.471711401518107</v>
      </c>
      <c r="X1491" s="69" t="b">
        <v>0</v>
      </c>
      <c r="Y1491" s="48" t="s">
        <v>269</v>
      </c>
    </row>
    <row r="1492" spans="1:25">
      <c r="A1492" s="59" t="s">
        <v>2014</v>
      </c>
      <c r="B1492" s="56" t="s">
        <v>493</v>
      </c>
      <c r="C1492" s="56" t="s">
        <v>251</v>
      </c>
      <c r="D1492" s="54" t="s">
        <v>97</v>
      </c>
      <c r="E1492" s="56">
        <v>0</v>
      </c>
      <c r="F1492" s="56">
        <v>10</v>
      </c>
      <c r="G1492" s="56">
        <v>13</v>
      </c>
      <c r="H1492" s="56">
        <v>18</v>
      </c>
      <c r="I1492" s="56">
        <v>7</v>
      </c>
      <c r="J1492" s="56">
        <v>0</v>
      </c>
      <c r="K1492" s="56">
        <v>48</v>
      </c>
      <c r="L1492" s="48">
        <v>51116</v>
      </c>
      <c r="M1492" s="48">
        <v>25576</v>
      </c>
      <c r="N1492" s="48">
        <v>25540</v>
      </c>
      <c r="O1492" s="68" t="s">
        <v>268</v>
      </c>
      <c r="P1492" s="68">
        <v>19.563346114719462</v>
      </c>
      <c r="Q1492" s="68">
        <v>25.4323499491353</v>
      </c>
      <c r="R1492" s="68">
        <v>35.214023006495033</v>
      </c>
      <c r="S1492" s="68">
        <v>13.694342280303623</v>
      </c>
      <c r="T1492" s="68" t="s">
        <v>268</v>
      </c>
      <c r="U1492" s="68">
        <v>93.904061350653407</v>
      </c>
      <c r="X1492" s="69" t="b">
        <v>0</v>
      </c>
      <c r="Y1492" s="48" t="s">
        <v>269</v>
      </c>
    </row>
    <row r="1493" spans="1:25">
      <c r="A1493" s="59" t="s">
        <v>2015</v>
      </c>
      <c r="B1493" s="56" t="s">
        <v>493</v>
      </c>
      <c r="C1493" s="56" t="s">
        <v>251</v>
      </c>
      <c r="D1493" s="54" t="s">
        <v>285</v>
      </c>
      <c r="E1493" s="56">
        <v>0</v>
      </c>
      <c r="F1493" s="56">
        <v>0</v>
      </c>
      <c r="G1493" s="56">
        <v>0</v>
      </c>
      <c r="H1493" s="56">
        <v>5</v>
      </c>
      <c r="I1493" s="56">
        <v>0</v>
      </c>
      <c r="J1493" s="56">
        <v>0</v>
      </c>
      <c r="K1493" s="56">
        <v>5</v>
      </c>
      <c r="L1493" s="48">
        <v>51116</v>
      </c>
      <c r="M1493" s="48">
        <v>25576</v>
      </c>
      <c r="N1493" s="48">
        <v>25540</v>
      </c>
      <c r="O1493" s="68" t="s">
        <v>268</v>
      </c>
      <c r="P1493" s="68" t="s">
        <v>268</v>
      </c>
      <c r="Q1493" s="68" t="s">
        <v>268</v>
      </c>
      <c r="R1493" s="68">
        <v>9.7816730573597308</v>
      </c>
      <c r="S1493" s="68" t="s">
        <v>268</v>
      </c>
      <c r="T1493" s="68" t="s">
        <v>268</v>
      </c>
      <c r="U1493" s="68">
        <v>9.7816730573597308</v>
      </c>
      <c r="X1493" s="69" t="b">
        <v>0</v>
      </c>
      <c r="Y1493" s="48" t="s">
        <v>269</v>
      </c>
    </row>
    <row r="1494" spans="1:25">
      <c r="A1494" s="59" t="s">
        <v>2016</v>
      </c>
      <c r="B1494" s="56" t="s">
        <v>493</v>
      </c>
      <c r="C1494" s="56" t="s">
        <v>251</v>
      </c>
      <c r="D1494" s="54" t="s">
        <v>287</v>
      </c>
      <c r="E1494" s="56">
        <v>11</v>
      </c>
      <c r="F1494" s="56">
        <v>5</v>
      </c>
      <c r="G1494" s="56">
        <v>14</v>
      </c>
      <c r="H1494" s="56">
        <v>14</v>
      </c>
      <c r="I1494" s="56">
        <v>5</v>
      </c>
      <c r="J1494" s="56">
        <v>0</v>
      </c>
      <c r="K1494" s="56">
        <v>49</v>
      </c>
      <c r="L1494" s="48">
        <v>51116</v>
      </c>
      <c r="M1494" s="48">
        <v>25576</v>
      </c>
      <c r="N1494" s="48">
        <v>25540</v>
      </c>
      <c r="O1494" s="68">
        <v>21.519680726191407</v>
      </c>
      <c r="P1494" s="68">
        <v>9.7816730573597308</v>
      </c>
      <c r="Q1494" s="68">
        <v>27.388684560607246</v>
      </c>
      <c r="R1494" s="68">
        <v>27.388684560607246</v>
      </c>
      <c r="S1494" s="68">
        <v>9.7816730573597308</v>
      </c>
      <c r="T1494" s="68" t="s">
        <v>268</v>
      </c>
      <c r="U1494" s="68">
        <v>95.860395962125352</v>
      </c>
      <c r="X1494" s="69" t="b">
        <v>0</v>
      </c>
      <c r="Y1494" s="48" t="s">
        <v>269</v>
      </c>
    </row>
    <row r="1495" spans="1:25">
      <c r="A1495" s="59" t="s">
        <v>2017</v>
      </c>
      <c r="B1495" s="56" t="s">
        <v>493</v>
      </c>
      <c r="C1495" s="56" t="s">
        <v>251</v>
      </c>
      <c r="D1495" s="54" t="s">
        <v>126</v>
      </c>
      <c r="E1495" s="56">
        <v>5</v>
      </c>
      <c r="F1495" s="56">
        <v>0</v>
      </c>
      <c r="G1495" s="56">
        <v>0</v>
      </c>
      <c r="H1495" s="56">
        <v>0</v>
      </c>
      <c r="I1495" s="56">
        <v>0</v>
      </c>
      <c r="J1495" s="56">
        <v>0</v>
      </c>
      <c r="K1495" s="56">
        <v>5</v>
      </c>
      <c r="L1495" s="48">
        <v>51116</v>
      </c>
      <c r="M1495" s="48">
        <v>25576</v>
      </c>
      <c r="N1495" s="48">
        <v>25540</v>
      </c>
      <c r="O1495" s="68">
        <v>9.7816730573597308</v>
      </c>
      <c r="P1495" s="68" t="s">
        <v>268</v>
      </c>
      <c r="Q1495" s="68" t="s">
        <v>268</v>
      </c>
      <c r="R1495" s="68" t="s">
        <v>268</v>
      </c>
      <c r="S1495" s="68" t="s">
        <v>268</v>
      </c>
      <c r="T1495" s="68" t="s">
        <v>268</v>
      </c>
      <c r="U1495" s="68">
        <v>9.7816730573597308</v>
      </c>
      <c r="X1495" s="69" t="b">
        <v>0</v>
      </c>
      <c r="Y1495" s="48" t="s">
        <v>269</v>
      </c>
    </row>
    <row r="1496" spans="1:25">
      <c r="A1496" s="59" t="s">
        <v>2018</v>
      </c>
      <c r="B1496" s="56" t="s">
        <v>493</v>
      </c>
      <c r="C1496" s="56" t="s">
        <v>251</v>
      </c>
      <c r="D1496" s="54" t="s">
        <v>130</v>
      </c>
      <c r="E1496" s="56">
        <v>0</v>
      </c>
      <c r="F1496" s="56">
        <v>0</v>
      </c>
      <c r="G1496" s="56">
        <v>6</v>
      </c>
      <c r="H1496" s="56">
        <v>5</v>
      </c>
      <c r="I1496" s="56">
        <v>0</v>
      </c>
      <c r="J1496" s="56">
        <v>0</v>
      </c>
      <c r="K1496" s="56">
        <v>11</v>
      </c>
      <c r="L1496" s="48">
        <v>51116</v>
      </c>
      <c r="M1496" s="48">
        <v>25576</v>
      </c>
      <c r="N1496" s="48">
        <v>25540</v>
      </c>
      <c r="O1496" s="68" t="s">
        <v>268</v>
      </c>
      <c r="P1496" s="68" t="s">
        <v>268</v>
      </c>
      <c r="Q1496" s="68">
        <v>23.459493274945263</v>
      </c>
      <c r="R1496" s="68">
        <v>19.549577729121051</v>
      </c>
      <c r="S1496" s="68" t="s">
        <v>268</v>
      </c>
      <c r="T1496" s="68" t="s">
        <v>268</v>
      </c>
      <c r="U1496" s="68">
        <v>43.009071004066314</v>
      </c>
      <c r="X1496" s="69" t="b">
        <v>0</v>
      </c>
      <c r="Y1496" s="48" t="s">
        <v>269</v>
      </c>
    </row>
    <row r="1497" spans="1:25">
      <c r="A1497" s="59" t="s">
        <v>2019</v>
      </c>
      <c r="B1497" s="56" t="s">
        <v>493</v>
      </c>
      <c r="C1497" s="56" t="s">
        <v>251</v>
      </c>
      <c r="D1497" s="54" t="s">
        <v>159</v>
      </c>
      <c r="E1497" s="56">
        <v>5</v>
      </c>
      <c r="F1497" s="56">
        <v>0</v>
      </c>
      <c r="G1497" s="56">
        <v>0</v>
      </c>
      <c r="H1497" s="56">
        <v>0</v>
      </c>
      <c r="I1497" s="56">
        <v>0</v>
      </c>
      <c r="J1497" s="56">
        <v>0</v>
      </c>
      <c r="K1497" s="56">
        <v>5</v>
      </c>
      <c r="L1497" s="48">
        <v>51116</v>
      </c>
      <c r="M1497" s="48">
        <v>25576</v>
      </c>
      <c r="N1497" s="48">
        <v>25540</v>
      </c>
      <c r="O1497" s="68">
        <v>9.7816730573597308</v>
      </c>
      <c r="P1497" s="68" t="s">
        <v>268</v>
      </c>
      <c r="Q1497" s="68" t="s">
        <v>268</v>
      </c>
      <c r="R1497" s="68" t="s">
        <v>268</v>
      </c>
      <c r="S1497" s="68" t="s">
        <v>268</v>
      </c>
      <c r="T1497" s="68" t="s">
        <v>268</v>
      </c>
      <c r="U1497" s="68">
        <v>9.7816730573597308</v>
      </c>
      <c r="X1497" s="69" t="b">
        <v>0</v>
      </c>
      <c r="Y1497" s="48" t="s">
        <v>269</v>
      </c>
    </row>
    <row r="1498" spans="1:25">
      <c r="A1498" s="59" t="s">
        <v>2020</v>
      </c>
      <c r="B1498" s="56" t="s">
        <v>493</v>
      </c>
      <c r="C1498" s="56" t="s">
        <v>251</v>
      </c>
      <c r="D1498" s="54" t="s">
        <v>162</v>
      </c>
      <c r="E1498" s="56">
        <v>26</v>
      </c>
      <c r="F1498" s="56">
        <v>28</v>
      </c>
      <c r="G1498" s="56">
        <v>61</v>
      </c>
      <c r="H1498" s="56">
        <v>75</v>
      </c>
      <c r="I1498" s="56">
        <v>29</v>
      </c>
      <c r="J1498" s="56">
        <v>5</v>
      </c>
      <c r="K1498" s="56">
        <v>224</v>
      </c>
      <c r="L1498" s="48">
        <v>51116</v>
      </c>
      <c r="M1498" s="48">
        <v>25576</v>
      </c>
      <c r="N1498" s="48">
        <v>25540</v>
      </c>
      <c r="O1498" s="68">
        <v>101.80109631949884</v>
      </c>
      <c r="P1498" s="68">
        <v>109.6319498825372</v>
      </c>
      <c r="Q1498" s="68">
        <v>238.84103367267031</v>
      </c>
      <c r="R1498" s="68">
        <v>293.65700861393896</v>
      </c>
      <c r="S1498" s="68">
        <v>113.54737666405639</v>
      </c>
      <c r="T1498" s="68">
        <v>19.577133907595929</v>
      </c>
      <c r="U1498" s="68">
        <v>877.0555990602976</v>
      </c>
      <c r="X1498" s="69" t="b">
        <v>0</v>
      </c>
      <c r="Y1498" s="48" t="s">
        <v>269</v>
      </c>
    </row>
    <row r="1499" spans="1:25">
      <c r="A1499" s="59" t="s">
        <v>2021</v>
      </c>
      <c r="B1499" s="56" t="s">
        <v>493</v>
      </c>
      <c r="C1499" s="56" t="s">
        <v>251</v>
      </c>
      <c r="D1499" s="54" t="s">
        <v>140</v>
      </c>
      <c r="E1499" s="56">
        <v>5</v>
      </c>
      <c r="F1499" s="56">
        <v>0</v>
      </c>
      <c r="G1499" s="56">
        <v>5</v>
      </c>
      <c r="H1499" s="56">
        <v>5</v>
      </c>
      <c r="I1499" s="56">
        <v>0</v>
      </c>
      <c r="J1499" s="56">
        <v>0</v>
      </c>
      <c r="K1499" s="56">
        <v>15</v>
      </c>
      <c r="L1499" s="48">
        <v>51116</v>
      </c>
      <c r="M1499" s="48">
        <v>25576</v>
      </c>
      <c r="N1499" s="48">
        <v>25540</v>
      </c>
      <c r="O1499" s="68">
        <v>9.7816730573597308</v>
      </c>
      <c r="P1499" s="68" t="s">
        <v>268</v>
      </c>
      <c r="Q1499" s="68">
        <v>9.7816730573597308</v>
      </c>
      <c r="R1499" s="68">
        <v>9.7816730573597308</v>
      </c>
      <c r="S1499" s="68" t="s">
        <v>268</v>
      </c>
      <c r="T1499" s="68" t="s">
        <v>268</v>
      </c>
      <c r="U1499" s="68">
        <v>29.345019172079191</v>
      </c>
      <c r="X1499" s="69" t="b">
        <v>0</v>
      </c>
      <c r="Y1499" s="48" t="s">
        <v>269</v>
      </c>
    </row>
    <row r="1500" spans="1:25">
      <c r="A1500" s="59" t="s">
        <v>2022</v>
      </c>
      <c r="B1500" s="56" t="s">
        <v>493</v>
      </c>
      <c r="C1500" s="56" t="s">
        <v>251</v>
      </c>
      <c r="D1500" s="54" t="s">
        <v>144</v>
      </c>
      <c r="E1500" s="56">
        <v>5</v>
      </c>
      <c r="F1500" s="56">
        <v>8</v>
      </c>
      <c r="G1500" s="56">
        <v>6</v>
      </c>
      <c r="H1500" s="56">
        <v>9</v>
      </c>
      <c r="I1500" s="56">
        <v>6</v>
      </c>
      <c r="J1500" s="56">
        <v>5</v>
      </c>
      <c r="K1500" s="56">
        <v>39</v>
      </c>
      <c r="L1500" s="48">
        <v>51116</v>
      </c>
      <c r="M1500" s="48">
        <v>25576</v>
      </c>
      <c r="N1500" s="48">
        <v>25540</v>
      </c>
      <c r="O1500" s="68">
        <v>19.549577729121051</v>
      </c>
      <c r="P1500" s="68">
        <v>31.279324366593684</v>
      </c>
      <c r="Q1500" s="68">
        <v>23.459493274945263</v>
      </c>
      <c r="R1500" s="68">
        <v>35.189239912417897</v>
      </c>
      <c r="S1500" s="68">
        <v>23.459493274945263</v>
      </c>
      <c r="T1500" s="68">
        <v>19.549577729121051</v>
      </c>
      <c r="U1500" s="68">
        <v>152.48670628714422</v>
      </c>
      <c r="X1500" s="69" t="b">
        <v>0</v>
      </c>
      <c r="Y1500" s="48" t="s">
        <v>269</v>
      </c>
    </row>
    <row r="1501" spans="1:25">
      <c r="A1501" s="59" t="s">
        <v>2023</v>
      </c>
      <c r="B1501" s="56" t="s">
        <v>493</v>
      </c>
      <c r="C1501" s="56" t="s">
        <v>252</v>
      </c>
      <c r="D1501" s="54" t="s">
        <v>198</v>
      </c>
      <c r="E1501" s="56">
        <v>0</v>
      </c>
      <c r="F1501" s="56">
        <v>0</v>
      </c>
      <c r="G1501" s="56">
        <v>6</v>
      </c>
      <c r="H1501" s="56">
        <v>5</v>
      </c>
      <c r="I1501" s="56">
        <v>5</v>
      </c>
      <c r="J1501" s="56">
        <v>0</v>
      </c>
      <c r="K1501" s="56">
        <v>16</v>
      </c>
      <c r="L1501" s="48">
        <v>39825</v>
      </c>
      <c r="M1501" s="48">
        <v>20017</v>
      </c>
      <c r="N1501" s="48">
        <v>19808</v>
      </c>
      <c r="O1501" s="68" t="s">
        <v>268</v>
      </c>
      <c r="P1501" s="68" t="s">
        <v>268</v>
      </c>
      <c r="Q1501" s="68">
        <v>15.065913370998116</v>
      </c>
      <c r="R1501" s="68">
        <v>12.554927809165097</v>
      </c>
      <c r="S1501" s="68">
        <v>12.554927809165097</v>
      </c>
      <c r="T1501" s="68" t="s">
        <v>268</v>
      </c>
      <c r="U1501" s="68">
        <v>40.175768989328311</v>
      </c>
      <c r="X1501" s="69" t="b">
        <v>0</v>
      </c>
      <c r="Y1501" s="48" t="s">
        <v>269</v>
      </c>
    </row>
    <row r="1502" spans="1:25">
      <c r="A1502" s="59" t="s">
        <v>2024</v>
      </c>
      <c r="B1502" s="56" t="s">
        <v>493</v>
      </c>
      <c r="C1502" s="56" t="s">
        <v>252</v>
      </c>
      <c r="D1502" s="54" t="s">
        <v>52</v>
      </c>
      <c r="E1502" s="56">
        <v>25</v>
      </c>
      <c r="F1502" s="56">
        <v>17</v>
      </c>
      <c r="G1502" s="56">
        <v>50</v>
      </c>
      <c r="H1502" s="56">
        <v>65</v>
      </c>
      <c r="I1502" s="56">
        <v>48</v>
      </c>
      <c r="J1502" s="56">
        <v>25</v>
      </c>
      <c r="K1502" s="56">
        <v>230</v>
      </c>
      <c r="L1502" s="48">
        <v>39825</v>
      </c>
      <c r="M1502" s="48">
        <v>20017</v>
      </c>
      <c r="N1502" s="48">
        <v>19808</v>
      </c>
      <c r="O1502" s="68">
        <v>124.89384023579957</v>
      </c>
      <c r="P1502" s="68">
        <v>84.927811360343711</v>
      </c>
      <c r="Q1502" s="68">
        <v>249.78768047159915</v>
      </c>
      <c r="R1502" s="68">
        <v>324.72398461307893</v>
      </c>
      <c r="S1502" s="68">
        <v>239.79617325273517</v>
      </c>
      <c r="T1502" s="68">
        <v>124.89384023579957</v>
      </c>
      <c r="U1502" s="68">
        <v>1149.0233301693561</v>
      </c>
      <c r="X1502" s="69" t="b">
        <v>0</v>
      </c>
      <c r="Y1502" s="48" t="s">
        <v>269</v>
      </c>
    </row>
    <row r="1503" spans="1:25">
      <c r="A1503" s="59" t="s">
        <v>2025</v>
      </c>
      <c r="B1503" s="56" t="s">
        <v>493</v>
      </c>
      <c r="C1503" s="56" t="s">
        <v>252</v>
      </c>
      <c r="D1503" s="54" t="s">
        <v>58</v>
      </c>
      <c r="E1503" s="56">
        <v>0</v>
      </c>
      <c r="F1503" s="56">
        <v>0</v>
      </c>
      <c r="G1503" s="56">
        <v>5</v>
      </c>
      <c r="H1503" s="56">
        <v>0</v>
      </c>
      <c r="I1503" s="56">
        <v>0</v>
      </c>
      <c r="J1503" s="56">
        <v>0</v>
      </c>
      <c r="K1503" s="56">
        <v>5</v>
      </c>
      <c r="L1503" s="48">
        <v>39825</v>
      </c>
      <c r="M1503" s="48">
        <v>20017</v>
      </c>
      <c r="N1503" s="48">
        <v>19808</v>
      </c>
      <c r="O1503" s="68" t="s">
        <v>268</v>
      </c>
      <c r="P1503" s="68" t="s">
        <v>268</v>
      </c>
      <c r="Q1503" s="68">
        <v>12.554927809165097</v>
      </c>
      <c r="R1503" s="68" t="s">
        <v>268</v>
      </c>
      <c r="S1503" s="68" t="s">
        <v>268</v>
      </c>
      <c r="T1503" s="68" t="s">
        <v>268</v>
      </c>
      <c r="U1503" s="68">
        <v>12.554927809165097</v>
      </c>
      <c r="X1503" s="69" t="b">
        <v>0</v>
      </c>
      <c r="Y1503" s="48" t="s">
        <v>269</v>
      </c>
    </row>
    <row r="1504" spans="1:25">
      <c r="A1504" s="59" t="s">
        <v>2026</v>
      </c>
      <c r="B1504" s="56" t="s">
        <v>493</v>
      </c>
      <c r="C1504" s="56" t="s">
        <v>252</v>
      </c>
      <c r="D1504" s="54" t="s">
        <v>67</v>
      </c>
      <c r="E1504" s="56">
        <v>0</v>
      </c>
      <c r="F1504" s="56">
        <v>0</v>
      </c>
      <c r="G1504" s="56">
        <v>5</v>
      </c>
      <c r="H1504" s="56">
        <v>0</v>
      </c>
      <c r="I1504" s="56">
        <v>5</v>
      </c>
      <c r="J1504" s="56">
        <v>0</v>
      </c>
      <c r="K1504" s="56">
        <v>10</v>
      </c>
      <c r="L1504" s="48">
        <v>39825</v>
      </c>
      <c r="M1504" s="48">
        <v>20017</v>
      </c>
      <c r="N1504" s="48">
        <v>19808</v>
      </c>
      <c r="O1504" s="68" t="s">
        <v>268</v>
      </c>
      <c r="P1504" s="68" t="s">
        <v>268</v>
      </c>
      <c r="Q1504" s="68">
        <v>24.978768047159917</v>
      </c>
      <c r="R1504" s="68" t="s">
        <v>268</v>
      </c>
      <c r="S1504" s="68">
        <v>24.978768047159917</v>
      </c>
      <c r="T1504" s="68" t="s">
        <v>268</v>
      </c>
      <c r="U1504" s="68">
        <v>49.957536094319835</v>
      </c>
      <c r="X1504" s="69" t="b">
        <v>0</v>
      </c>
      <c r="Y1504" s="48" t="s">
        <v>269</v>
      </c>
    </row>
    <row r="1505" spans="1:25">
      <c r="A1505" s="59" t="s">
        <v>2027</v>
      </c>
      <c r="B1505" s="56" t="s">
        <v>493</v>
      </c>
      <c r="C1505" s="56" t="s">
        <v>252</v>
      </c>
      <c r="D1505" s="54" t="s">
        <v>62</v>
      </c>
      <c r="E1505" s="56">
        <v>23</v>
      </c>
      <c r="F1505" s="56">
        <v>20</v>
      </c>
      <c r="G1505" s="56">
        <v>28</v>
      </c>
      <c r="H1505" s="56">
        <v>44</v>
      </c>
      <c r="I1505" s="56">
        <v>13</v>
      </c>
      <c r="J1505" s="56">
        <v>10</v>
      </c>
      <c r="K1505" s="56">
        <v>138</v>
      </c>
      <c r="L1505" s="48">
        <v>39825</v>
      </c>
      <c r="M1505" s="48">
        <v>20017</v>
      </c>
      <c r="N1505" s="48">
        <v>19808</v>
      </c>
      <c r="O1505" s="68">
        <v>57.752667922159453</v>
      </c>
      <c r="P1505" s="68">
        <v>50.219711236660387</v>
      </c>
      <c r="Q1505" s="68">
        <v>70.30759573132454</v>
      </c>
      <c r="R1505" s="68">
        <v>110.48336472065286</v>
      </c>
      <c r="S1505" s="68">
        <v>32.642812303829253</v>
      </c>
      <c r="T1505" s="68">
        <v>25.109855618330194</v>
      </c>
      <c r="U1505" s="68">
        <v>346.51600753295668</v>
      </c>
      <c r="X1505" s="69" t="b">
        <v>0</v>
      </c>
      <c r="Y1505" s="48" t="s">
        <v>269</v>
      </c>
    </row>
    <row r="1506" spans="1:25">
      <c r="A1506" s="59" t="s">
        <v>2028</v>
      </c>
      <c r="B1506" s="56" t="s">
        <v>493</v>
      </c>
      <c r="C1506" s="56" t="s">
        <v>252</v>
      </c>
      <c r="D1506" s="54" t="s">
        <v>272</v>
      </c>
      <c r="E1506" s="56">
        <v>0</v>
      </c>
      <c r="F1506" s="56">
        <v>0</v>
      </c>
      <c r="G1506" s="56">
        <v>12</v>
      </c>
      <c r="H1506" s="56">
        <v>14</v>
      </c>
      <c r="I1506" s="56">
        <v>5</v>
      </c>
      <c r="J1506" s="56">
        <v>5</v>
      </c>
      <c r="K1506" s="56">
        <v>36</v>
      </c>
      <c r="L1506" s="48">
        <v>39825</v>
      </c>
      <c r="M1506" s="48">
        <v>20017</v>
      </c>
      <c r="N1506" s="48">
        <v>19808</v>
      </c>
      <c r="O1506" s="68" t="s">
        <v>268</v>
      </c>
      <c r="P1506" s="68" t="s">
        <v>268</v>
      </c>
      <c r="Q1506" s="68">
        <v>30.131826741996232</v>
      </c>
      <c r="R1506" s="68">
        <v>35.15379786566227</v>
      </c>
      <c r="S1506" s="68">
        <v>12.554927809165097</v>
      </c>
      <c r="T1506" s="68">
        <v>12.554927809165097</v>
      </c>
      <c r="U1506" s="68">
        <v>90.395480225988706</v>
      </c>
      <c r="X1506" s="69" t="b">
        <v>0</v>
      </c>
      <c r="Y1506" s="48" t="s">
        <v>269</v>
      </c>
    </row>
    <row r="1507" spans="1:25">
      <c r="A1507" s="59" t="s">
        <v>2029</v>
      </c>
      <c r="B1507" s="56" t="s">
        <v>493</v>
      </c>
      <c r="C1507" s="56" t="s">
        <v>252</v>
      </c>
      <c r="D1507" s="54" t="s">
        <v>277</v>
      </c>
      <c r="E1507" s="56">
        <v>0</v>
      </c>
      <c r="F1507" s="56">
        <v>0</v>
      </c>
      <c r="G1507" s="56">
        <v>0</v>
      </c>
      <c r="H1507" s="56">
        <v>5</v>
      </c>
      <c r="I1507" s="56">
        <v>0</v>
      </c>
      <c r="J1507" s="56">
        <v>0</v>
      </c>
      <c r="K1507" s="56">
        <v>5</v>
      </c>
      <c r="L1507" s="48">
        <v>39825</v>
      </c>
      <c r="M1507" s="48">
        <v>20017</v>
      </c>
      <c r="N1507" s="48">
        <v>19808</v>
      </c>
      <c r="O1507" s="68" t="s">
        <v>268</v>
      </c>
      <c r="P1507" s="68" t="s">
        <v>268</v>
      </c>
      <c r="Q1507" s="68" t="s">
        <v>268</v>
      </c>
      <c r="R1507" s="68">
        <v>12.554927809165097</v>
      </c>
      <c r="S1507" s="68" t="s">
        <v>268</v>
      </c>
      <c r="T1507" s="68" t="s">
        <v>268</v>
      </c>
      <c r="U1507" s="68">
        <v>12.554927809165097</v>
      </c>
      <c r="X1507" s="69" t="b">
        <v>0</v>
      </c>
      <c r="Y1507" s="48" t="s">
        <v>269</v>
      </c>
    </row>
    <row r="1508" spans="1:25">
      <c r="A1508" s="59" t="s">
        <v>2030</v>
      </c>
      <c r="B1508" s="56" t="s">
        <v>493</v>
      </c>
      <c r="C1508" s="56" t="s">
        <v>252</v>
      </c>
      <c r="D1508" s="54" t="s">
        <v>199</v>
      </c>
      <c r="E1508" s="56">
        <v>0</v>
      </c>
      <c r="F1508" s="56">
        <v>5</v>
      </c>
      <c r="G1508" s="56">
        <v>5</v>
      </c>
      <c r="H1508" s="56">
        <v>6</v>
      </c>
      <c r="I1508" s="56">
        <v>0</v>
      </c>
      <c r="J1508" s="56">
        <v>0</v>
      </c>
      <c r="K1508" s="56">
        <v>16</v>
      </c>
      <c r="L1508" s="48">
        <v>39825</v>
      </c>
      <c r="M1508" s="48">
        <v>20017</v>
      </c>
      <c r="N1508" s="48">
        <v>19808</v>
      </c>
      <c r="O1508" s="68" t="s">
        <v>268</v>
      </c>
      <c r="P1508" s="68">
        <v>12.554927809165097</v>
      </c>
      <c r="Q1508" s="68">
        <v>12.554927809165097</v>
      </c>
      <c r="R1508" s="68">
        <v>15.065913370998116</v>
      </c>
      <c r="S1508" s="68" t="s">
        <v>268</v>
      </c>
      <c r="T1508" s="68" t="s">
        <v>268</v>
      </c>
      <c r="U1508" s="68">
        <v>40.175768989328311</v>
      </c>
      <c r="X1508" s="69" t="b">
        <v>0</v>
      </c>
      <c r="Y1508" s="48" t="s">
        <v>269</v>
      </c>
    </row>
    <row r="1509" spans="1:25">
      <c r="A1509" s="59" t="s">
        <v>2031</v>
      </c>
      <c r="B1509" s="56" t="s">
        <v>493</v>
      </c>
      <c r="C1509" s="56" t="s">
        <v>252</v>
      </c>
      <c r="D1509" s="54" t="s">
        <v>149</v>
      </c>
      <c r="E1509" s="56">
        <v>0</v>
      </c>
      <c r="F1509" s="56">
        <v>0</v>
      </c>
      <c r="G1509" s="56">
        <v>0</v>
      </c>
      <c r="H1509" s="56">
        <v>0</v>
      </c>
      <c r="I1509" s="56">
        <v>0</v>
      </c>
      <c r="J1509" s="56">
        <v>0</v>
      </c>
      <c r="K1509" s="56">
        <v>0</v>
      </c>
      <c r="L1509" s="48">
        <v>39825</v>
      </c>
      <c r="M1509" s="48">
        <v>20017</v>
      </c>
      <c r="N1509" s="48">
        <v>19808</v>
      </c>
      <c r="O1509" s="68" t="s">
        <v>268</v>
      </c>
      <c r="P1509" s="68" t="s">
        <v>268</v>
      </c>
      <c r="Q1509" s="68" t="s">
        <v>268</v>
      </c>
      <c r="R1509" s="68" t="s">
        <v>268</v>
      </c>
      <c r="S1509" s="68" t="s">
        <v>268</v>
      </c>
      <c r="T1509" s="68" t="s">
        <v>268</v>
      </c>
      <c r="U1509" s="68" t="s">
        <v>268</v>
      </c>
      <c r="X1509" s="69" t="b">
        <v>0</v>
      </c>
      <c r="Y1509" s="48" t="s">
        <v>269</v>
      </c>
    </row>
    <row r="1510" spans="1:25">
      <c r="A1510" s="59" t="s">
        <v>2032</v>
      </c>
      <c r="B1510" s="56" t="s">
        <v>493</v>
      </c>
      <c r="C1510" s="56" t="s">
        <v>252</v>
      </c>
      <c r="D1510" s="54" t="s">
        <v>93</v>
      </c>
      <c r="E1510" s="56">
        <v>5</v>
      </c>
      <c r="F1510" s="56">
        <v>0</v>
      </c>
      <c r="G1510" s="56">
        <v>0</v>
      </c>
      <c r="H1510" s="56">
        <v>0</v>
      </c>
      <c r="I1510" s="56">
        <v>0</v>
      </c>
      <c r="J1510" s="56">
        <v>0</v>
      </c>
      <c r="K1510" s="56">
        <v>5</v>
      </c>
      <c r="L1510" s="48">
        <v>39825</v>
      </c>
      <c r="M1510" s="48">
        <v>20017</v>
      </c>
      <c r="N1510" s="48">
        <v>19808</v>
      </c>
      <c r="O1510" s="68">
        <v>12.554927809165097</v>
      </c>
      <c r="P1510" s="68" t="s">
        <v>268</v>
      </c>
      <c r="Q1510" s="68" t="s">
        <v>268</v>
      </c>
      <c r="R1510" s="68" t="s">
        <v>268</v>
      </c>
      <c r="S1510" s="68" t="s">
        <v>268</v>
      </c>
      <c r="T1510" s="68" t="s">
        <v>268</v>
      </c>
      <c r="U1510" s="68">
        <v>12.554927809165097</v>
      </c>
      <c r="X1510" s="69" t="b">
        <v>0</v>
      </c>
      <c r="Y1510" s="48" t="s">
        <v>269</v>
      </c>
    </row>
    <row r="1511" spans="1:25">
      <c r="A1511" s="59" t="s">
        <v>2033</v>
      </c>
      <c r="B1511" s="56" t="s">
        <v>493</v>
      </c>
      <c r="C1511" s="56" t="s">
        <v>252</v>
      </c>
      <c r="D1511" s="54" t="s">
        <v>152</v>
      </c>
      <c r="E1511" s="56">
        <v>0</v>
      </c>
      <c r="F1511" s="56">
        <v>0</v>
      </c>
      <c r="G1511" s="56">
        <v>0</v>
      </c>
      <c r="H1511" s="56">
        <v>0</v>
      </c>
      <c r="I1511" s="56">
        <v>0</v>
      </c>
      <c r="J1511" s="56">
        <v>0</v>
      </c>
      <c r="K1511" s="56">
        <v>0</v>
      </c>
      <c r="L1511" s="48">
        <v>39825</v>
      </c>
      <c r="M1511" s="48">
        <v>20017</v>
      </c>
      <c r="N1511" s="48">
        <v>19808</v>
      </c>
      <c r="O1511" s="68" t="s">
        <v>268</v>
      </c>
      <c r="P1511" s="68" t="s">
        <v>268</v>
      </c>
      <c r="Q1511" s="68" t="s">
        <v>268</v>
      </c>
      <c r="R1511" s="68" t="s">
        <v>268</v>
      </c>
      <c r="S1511" s="68" t="s">
        <v>268</v>
      </c>
      <c r="T1511" s="68" t="s">
        <v>268</v>
      </c>
      <c r="U1511" s="68" t="s">
        <v>268</v>
      </c>
      <c r="X1511" s="69" t="b">
        <v>0</v>
      </c>
      <c r="Y1511" s="48" t="s">
        <v>269</v>
      </c>
    </row>
    <row r="1512" spans="1:25">
      <c r="A1512" s="59" t="s">
        <v>2034</v>
      </c>
      <c r="B1512" s="56" t="s">
        <v>493</v>
      </c>
      <c r="C1512" s="56" t="s">
        <v>252</v>
      </c>
      <c r="D1512" s="54" t="s">
        <v>153</v>
      </c>
      <c r="E1512" s="56">
        <v>12</v>
      </c>
      <c r="F1512" s="56">
        <v>5</v>
      </c>
      <c r="G1512" s="56">
        <v>5</v>
      </c>
      <c r="H1512" s="56">
        <v>5</v>
      </c>
      <c r="I1512" s="56">
        <v>0</v>
      </c>
      <c r="J1512" s="56">
        <v>0</v>
      </c>
      <c r="K1512" s="56">
        <v>27</v>
      </c>
      <c r="L1512" s="48">
        <v>39825</v>
      </c>
      <c r="M1512" s="48">
        <v>20017</v>
      </c>
      <c r="N1512" s="48">
        <v>19808</v>
      </c>
      <c r="O1512" s="68">
        <v>30.131826741996232</v>
      </c>
      <c r="P1512" s="68">
        <v>12.554927809165097</v>
      </c>
      <c r="Q1512" s="68">
        <v>12.554927809165097</v>
      </c>
      <c r="R1512" s="68">
        <v>12.554927809165097</v>
      </c>
      <c r="S1512" s="68" t="s">
        <v>268</v>
      </c>
      <c r="T1512" s="68" t="s">
        <v>268</v>
      </c>
      <c r="U1512" s="68">
        <v>67.79661016949153</v>
      </c>
      <c r="X1512" s="69" t="b">
        <v>0</v>
      </c>
      <c r="Y1512" s="48" t="s">
        <v>269</v>
      </c>
    </row>
    <row r="1513" spans="1:25">
      <c r="A1513" s="59" t="s">
        <v>2035</v>
      </c>
      <c r="B1513" s="56" t="s">
        <v>493</v>
      </c>
      <c r="C1513" s="56" t="s">
        <v>252</v>
      </c>
      <c r="D1513" s="54" t="s">
        <v>97</v>
      </c>
      <c r="E1513" s="56">
        <v>5</v>
      </c>
      <c r="F1513" s="56">
        <v>6</v>
      </c>
      <c r="G1513" s="56">
        <v>15</v>
      </c>
      <c r="H1513" s="56">
        <v>12</v>
      </c>
      <c r="I1513" s="56">
        <v>5</v>
      </c>
      <c r="J1513" s="56">
        <v>0</v>
      </c>
      <c r="K1513" s="56">
        <v>43</v>
      </c>
      <c r="L1513" s="48">
        <v>39825</v>
      </c>
      <c r="M1513" s="48">
        <v>20017</v>
      </c>
      <c r="N1513" s="48">
        <v>19808</v>
      </c>
      <c r="O1513" s="68">
        <v>12.554927809165097</v>
      </c>
      <c r="P1513" s="68">
        <v>15.065913370998116</v>
      </c>
      <c r="Q1513" s="68">
        <v>37.664783427495294</v>
      </c>
      <c r="R1513" s="68">
        <v>30.131826741996232</v>
      </c>
      <c r="S1513" s="68">
        <v>12.554927809165097</v>
      </c>
      <c r="T1513" s="68" t="s">
        <v>268</v>
      </c>
      <c r="U1513" s="68">
        <v>107.97237915881983</v>
      </c>
      <c r="X1513" s="69" t="b">
        <v>0</v>
      </c>
      <c r="Y1513" s="48" t="s">
        <v>269</v>
      </c>
    </row>
    <row r="1514" spans="1:25">
      <c r="A1514" s="59" t="s">
        <v>2036</v>
      </c>
      <c r="B1514" s="56" t="s">
        <v>493</v>
      </c>
      <c r="C1514" s="56" t="s">
        <v>252</v>
      </c>
      <c r="D1514" s="54" t="s">
        <v>285</v>
      </c>
      <c r="E1514" s="56">
        <v>5</v>
      </c>
      <c r="F1514" s="56">
        <v>0</v>
      </c>
      <c r="G1514" s="56">
        <v>5</v>
      </c>
      <c r="H1514" s="56">
        <v>0</v>
      </c>
      <c r="I1514" s="56">
        <v>0</v>
      </c>
      <c r="J1514" s="56">
        <v>0</v>
      </c>
      <c r="K1514" s="56">
        <v>10</v>
      </c>
      <c r="L1514" s="48">
        <v>39825</v>
      </c>
      <c r="M1514" s="48">
        <v>20017</v>
      </c>
      <c r="N1514" s="48">
        <v>19808</v>
      </c>
      <c r="O1514" s="68">
        <v>12.554927809165097</v>
      </c>
      <c r="P1514" s="68" t="s">
        <v>268</v>
      </c>
      <c r="Q1514" s="68">
        <v>12.554927809165097</v>
      </c>
      <c r="R1514" s="68" t="s">
        <v>268</v>
      </c>
      <c r="S1514" s="68" t="s">
        <v>268</v>
      </c>
      <c r="T1514" s="68" t="s">
        <v>268</v>
      </c>
      <c r="U1514" s="68">
        <v>25.109855618330194</v>
      </c>
      <c r="X1514" s="69" t="b">
        <v>0</v>
      </c>
      <c r="Y1514" s="48" t="s">
        <v>269</v>
      </c>
    </row>
    <row r="1515" spans="1:25">
      <c r="A1515" s="59" t="s">
        <v>2037</v>
      </c>
      <c r="B1515" s="56" t="s">
        <v>493</v>
      </c>
      <c r="C1515" s="56" t="s">
        <v>252</v>
      </c>
      <c r="D1515" s="54" t="s">
        <v>287</v>
      </c>
      <c r="E1515" s="56">
        <v>0</v>
      </c>
      <c r="F1515" s="56">
        <v>11</v>
      </c>
      <c r="G1515" s="56">
        <v>16</v>
      </c>
      <c r="H1515" s="56">
        <v>5</v>
      </c>
      <c r="I1515" s="56">
        <v>5</v>
      </c>
      <c r="J1515" s="56">
        <v>0</v>
      </c>
      <c r="K1515" s="56">
        <v>37</v>
      </c>
      <c r="L1515" s="48">
        <v>39825</v>
      </c>
      <c r="M1515" s="48">
        <v>20017</v>
      </c>
      <c r="N1515" s="48">
        <v>19808</v>
      </c>
      <c r="O1515" s="68" t="s">
        <v>268</v>
      </c>
      <c r="P1515" s="68">
        <v>27.620841180163215</v>
      </c>
      <c r="Q1515" s="68">
        <v>40.175768989328311</v>
      </c>
      <c r="R1515" s="68">
        <v>12.554927809165097</v>
      </c>
      <c r="S1515" s="68">
        <v>12.554927809165097</v>
      </c>
      <c r="T1515" s="68" t="s">
        <v>268</v>
      </c>
      <c r="U1515" s="68">
        <v>92.90646578782173</v>
      </c>
      <c r="X1515" s="69" t="b">
        <v>0</v>
      </c>
      <c r="Y1515" s="48" t="s">
        <v>269</v>
      </c>
    </row>
    <row r="1516" spans="1:25">
      <c r="A1516" s="59" t="s">
        <v>2038</v>
      </c>
      <c r="B1516" s="56" t="s">
        <v>493</v>
      </c>
      <c r="C1516" s="56" t="s">
        <v>252</v>
      </c>
      <c r="D1516" s="54" t="s">
        <v>126</v>
      </c>
      <c r="E1516" s="56">
        <v>0</v>
      </c>
      <c r="F1516" s="56">
        <v>0</v>
      </c>
      <c r="G1516" s="56">
        <v>0</v>
      </c>
      <c r="H1516" s="56">
        <v>0</v>
      </c>
      <c r="I1516" s="56">
        <v>0</v>
      </c>
      <c r="J1516" s="56">
        <v>0</v>
      </c>
      <c r="K1516" s="56">
        <v>0</v>
      </c>
      <c r="L1516" s="48">
        <v>39825</v>
      </c>
      <c r="M1516" s="48">
        <v>20017</v>
      </c>
      <c r="N1516" s="48">
        <v>19808</v>
      </c>
      <c r="O1516" s="68" t="s">
        <v>268</v>
      </c>
      <c r="P1516" s="68" t="s">
        <v>268</v>
      </c>
      <c r="Q1516" s="68" t="s">
        <v>268</v>
      </c>
      <c r="R1516" s="68" t="s">
        <v>268</v>
      </c>
      <c r="S1516" s="68" t="s">
        <v>268</v>
      </c>
      <c r="T1516" s="68" t="s">
        <v>268</v>
      </c>
      <c r="U1516" s="68" t="s">
        <v>268</v>
      </c>
      <c r="X1516" s="69" t="b">
        <v>0</v>
      </c>
      <c r="Y1516" s="48" t="s">
        <v>269</v>
      </c>
    </row>
    <row r="1517" spans="1:25">
      <c r="A1517" s="59" t="s">
        <v>2039</v>
      </c>
      <c r="B1517" s="56" t="s">
        <v>493</v>
      </c>
      <c r="C1517" s="56" t="s">
        <v>252</v>
      </c>
      <c r="D1517" s="54" t="s">
        <v>130</v>
      </c>
      <c r="E1517" s="56">
        <v>0</v>
      </c>
      <c r="F1517" s="56">
        <v>0</v>
      </c>
      <c r="G1517" s="56">
        <v>6</v>
      </c>
      <c r="H1517" s="56">
        <v>9</v>
      </c>
      <c r="I1517" s="56">
        <v>7</v>
      </c>
      <c r="J1517" s="56">
        <v>0</v>
      </c>
      <c r="K1517" s="56">
        <v>22</v>
      </c>
      <c r="L1517" s="48">
        <v>39825</v>
      </c>
      <c r="M1517" s="48">
        <v>20017</v>
      </c>
      <c r="N1517" s="48">
        <v>19808</v>
      </c>
      <c r="O1517" s="68" t="s">
        <v>268</v>
      </c>
      <c r="P1517" s="68" t="s">
        <v>268</v>
      </c>
      <c r="Q1517" s="68">
        <v>29.974521656591897</v>
      </c>
      <c r="R1517" s="68">
        <v>44.961782484887848</v>
      </c>
      <c r="S1517" s="68">
        <v>34.970275266023876</v>
      </c>
      <c r="T1517" s="68" t="s">
        <v>268</v>
      </c>
      <c r="U1517" s="68">
        <v>109.90657940750361</v>
      </c>
      <c r="X1517" s="69" t="b">
        <v>0</v>
      </c>
      <c r="Y1517" s="48" t="s">
        <v>269</v>
      </c>
    </row>
    <row r="1518" spans="1:25">
      <c r="A1518" s="59" t="s">
        <v>2040</v>
      </c>
      <c r="B1518" s="56" t="s">
        <v>493</v>
      </c>
      <c r="C1518" s="56" t="s">
        <v>252</v>
      </c>
      <c r="D1518" s="54" t="s">
        <v>159</v>
      </c>
      <c r="E1518" s="56">
        <v>0</v>
      </c>
      <c r="F1518" s="56">
        <v>0</v>
      </c>
      <c r="G1518" s="56">
        <v>0</v>
      </c>
      <c r="H1518" s="56">
        <v>5</v>
      </c>
      <c r="I1518" s="56">
        <v>0</v>
      </c>
      <c r="J1518" s="56">
        <v>0</v>
      </c>
      <c r="K1518" s="56">
        <v>5</v>
      </c>
      <c r="L1518" s="48">
        <v>39825</v>
      </c>
      <c r="M1518" s="48">
        <v>20017</v>
      </c>
      <c r="N1518" s="48">
        <v>19808</v>
      </c>
      <c r="O1518" s="68" t="s">
        <v>268</v>
      </c>
      <c r="P1518" s="68" t="s">
        <v>268</v>
      </c>
      <c r="Q1518" s="68" t="s">
        <v>268</v>
      </c>
      <c r="R1518" s="68">
        <v>12.554927809165097</v>
      </c>
      <c r="S1518" s="68" t="s">
        <v>268</v>
      </c>
      <c r="T1518" s="68" t="s">
        <v>268</v>
      </c>
      <c r="U1518" s="68">
        <v>12.554927809165097</v>
      </c>
      <c r="X1518" s="69" t="b">
        <v>0</v>
      </c>
      <c r="Y1518" s="48" t="s">
        <v>269</v>
      </c>
    </row>
    <row r="1519" spans="1:25">
      <c r="A1519" s="59" t="s">
        <v>2041</v>
      </c>
      <c r="B1519" s="56" t="s">
        <v>493</v>
      </c>
      <c r="C1519" s="56" t="s">
        <v>252</v>
      </c>
      <c r="D1519" s="54" t="s">
        <v>162</v>
      </c>
      <c r="E1519" s="56">
        <v>16</v>
      </c>
      <c r="F1519" s="56">
        <v>27</v>
      </c>
      <c r="G1519" s="56">
        <v>39</v>
      </c>
      <c r="H1519" s="56">
        <v>56</v>
      </c>
      <c r="I1519" s="56">
        <v>15</v>
      </c>
      <c r="J1519" s="56">
        <v>0</v>
      </c>
      <c r="K1519" s="56">
        <v>153</v>
      </c>
      <c r="L1519" s="48">
        <v>39825</v>
      </c>
      <c r="M1519" s="48">
        <v>20017</v>
      </c>
      <c r="N1519" s="48">
        <v>19808</v>
      </c>
      <c r="O1519" s="68">
        <v>80.775444264943459</v>
      </c>
      <c r="P1519" s="68">
        <v>136.3085621970921</v>
      </c>
      <c r="Q1519" s="68">
        <v>196.89014539579969</v>
      </c>
      <c r="R1519" s="68">
        <v>282.71405492730207</v>
      </c>
      <c r="S1519" s="68">
        <v>75.726978998384496</v>
      </c>
      <c r="T1519" s="68" t="s">
        <v>268</v>
      </c>
      <c r="U1519" s="68">
        <v>772.41518578352179</v>
      </c>
      <c r="X1519" s="69" t="b">
        <v>0</v>
      </c>
      <c r="Y1519" s="48" t="s">
        <v>269</v>
      </c>
    </row>
    <row r="1520" spans="1:25">
      <c r="A1520" s="59" t="s">
        <v>2042</v>
      </c>
      <c r="B1520" s="56" t="s">
        <v>493</v>
      </c>
      <c r="C1520" s="56" t="s">
        <v>252</v>
      </c>
      <c r="D1520" s="54" t="s">
        <v>140</v>
      </c>
      <c r="E1520" s="56">
        <v>5</v>
      </c>
      <c r="F1520" s="56">
        <v>0</v>
      </c>
      <c r="G1520" s="56">
        <v>0</v>
      </c>
      <c r="H1520" s="56">
        <v>5</v>
      </c>
      <c r="I1520" s="56">
        <v>0</v>
      </c>
      <c r="J1520" s="56">
        <v>0</v>
      </c>
      <c r="K1520" s="56">
        <v>10</v>
      </c>
      <c r="L1520" s="48">
        <v>39825</v>
      </c>
      <c r="M1520" s="48">
        <v>20017</v>
      </c>
      <c r="N1520" s="48">
        <v>19808</v>
      </c>
      <c r="O1520" s="68">
        <v>12.554927809165097</v>
      </c>
      <c r="P1520" s="68" t="s">
        <v>268</v>
      </c>
      <c r="Q1520" s="68" t="s">
        <v>268</v>
      </c>
      <c r="R1520" s="68">
        <v>12.554927809165097</v>
      </c>
      <c r="S1520" s="68" t="s">
        <v>268</v>
      </c>
      <c r="T1520" s="68" t="s">
        <v>268</v>
      </c>
      <c r="U1520" s="68">
        <v>25.109855618330194</v>
      </c>
      <c r="X1520" s="69" t="b">
        <v>0</v>
      </c>
      <c r="Y1520" s="48" t="s">
        <v>269</v>
      </c>
    </row>
    <row r="1521" spans="1:25">
      <c r="A1521" s="59" t="s">
        <v>2043</v>
      </c>
      <c r="B1521" s="56" t="s">
        <v>493</v>
      </c>
      <c r="C1521" s="56" t="s">
        <v>252</v>
      </c>
      <c r="D1521" s="54" t="s">
        <v>144</v>
      </c>
      <c r="E1521" s="56">
        <v>5</v>
      </c>
      <c r="F1521" s="56">
        <v>7</v>
      </c>
      <c r="G1521" s="56">
        <v>11</v>
      </c>
      <c r="H1521" s="56">
        <v>9</v>
      </c>
      <c r="I1521" s="56">
        <v>0</v>
      </c>
      <c r="J1521" s="56">
        <v>5</v>
      </c>
      <c r="K1521" s="56">
        <v>37</v>
      </c>
      <c r="L1521" s="48">
        <v>39825</v>
      </c>
      <c r="M1521" s="48">
        <v>20017</v>
      </c>
      <c r="N1521" s="48">
        <v>19808</v>
      </c>
      <c r="O1521" s="68">
        <v>24.978768047159917</v>
      </c>
      <c r="P1521" s="68">
        <v>34.970275266023876</v>
      </c>
      <c r="Q1521" s="68">
        <v>54.953289703751807</v>
      </c>
      <c r="R1521" s="68">
        <v>44.961782484887848</v>
      </c>
      <c r="S1521" s="68" t="s">
        <v>268</v>
      </c>
      <c r="T1521" s="68">
        <v>24.978768047159917</v>
      </c>
      <c r="U1521" s="68">
        <v>184.84288354898337</v>
      </c>
      <c r="X1521" s="69" t="b">
        <v>0</v>
      </c>
      <c r="Y1521" s="48" t="s">
        <v>269</v>
      </c>
    </row>
    <row r="1522" spans="1:25">
      <c r="A1522" s="59" t="s">
        <v>535</v>
      </c>
      <c r="B1522" s="56" t="s">
        <v>493</v>
      </c>
      <c r="C1522" s="56" t="s">
        <v>229</v>
      </c>
      <c r="D1522" s="54" t="s">
        <v>198</v>
      </c>
      <c r="E1522" s="56">
        <v>0</v>
      </c>
      <c r="F1522" s="56">
        <v>0</v>
      </c>
      <c r="G1522" s="56">
        <v>0</v>
      </c>
      <c r="H1522" s="56">
        <v>0</v>
      </c>
      <c r="I1522" s="56">
        <v>6</v>
      </c>
      <c r="J1522" s="56">
        <v>0</v>
      </c>
      <c r="K1522" s="56">
        <v>6</v>
      </c>
      <c r="L1522" s="48" t="e">
        <v>#N/A</v>
      </c>
      <c r="M1522" s="48" t="e">
        <v>#N/A</v>
      </c>
      <c r="N1522" s="48" t="e">
        <v>#N/A</v>
      </c>
      <c r="O1522" s="68" t="s">
        <v>268</v>
      </c>
      <c r="P1522" s="68" t="s">
        <v>268</v>
      </c>
      <c r="Q1522" s="68" t="s">
        <v>268</v>
      </c>
      <c r="R1522" s="68" t="s">
        <v>268</v>
      </c>
      <c r="S1522" s="68" t="e">
        <v>#N/A</v>
      </c>
      <c r="T1522" s="68" t="s">
        <v>268</v>
      </c>
      <c r="U1522" s="68" t="e">
        <v>#N/A</v>
      </c>
      <c r="X1522" s="69" t="b">
        <v>0</v>
      </c>
      <c r="Y1522" s="48" t="s">
        <v>269</v>
      </c>
    </row>
    <row r="1523" spans="1:25">
      <c r="A1523" s="59" t="s">
        <v>536</v>
      </c>
      <c r="B1523" s="56" t="s">
        <v>493</v>
      </c>
      <c r="C1523" s="56" t="s">
        <v>229</v>
      </c>
      <c r="D1523" s="54" t="s">
        <v>52</v>
      </c>
      <c r="E1523" s="56">
        <v>7</v>
      </c>
      <c r="F1523" s="56">
        <v>0</v>
      </c>
      <c r="G1523" s="56">
        <v>15</v>
      </c>
      <c r="H1523" s="56">
        <v>18</v>
      </c>
      <c r="I1523" s="56">
        <v>10</v>
      </c>
      <c r="J1523" s="56">
        <v>5</v>
      </c>
      <c r="K1523" s="56">
        <v>55</v>
      </c>
      <c r="L1523" s="48" t="e">
        <v>#N/A</v>
      </c>
      <c r="M1523" s="48" t="e">
        <v>#N/A</v>
      </c>
      <c r="N1523" s="48" t="e">
        <v>#N/A</v>
      </c>
      <c r="O1523" s="68" t="e">
        <v>#N/A</v>
      </c>
      <c r="P1523" s="68" t="s">
        <v>268</v>
      </c>
      <c r="Q1523" s="68" t="e">
        <v>#N/A</v>
      </c>
      <c r="R1523" s="68" t="e">
        <v>#N/A</v>
      </c>
      <c r="S1523" s="68" t="e">
        <v>#N/A</v>
      </c>
      <c r="T1523" s="68" t="e">
        <v>#N/A</v>
      </c>
      <c r="U1523" s="68" t="e">
        <v>#N/A</v>
      </c>
      <c r="X1523" s="69" t="b">
        <v>0</v>
      </c>
      <c r="Y1523" s="48" t="s">
        <v>269</v>
      </c>
    </row>
    <row r="1524" spans="1:25">
      <c r="A1524" s="59" t="s">
        <v>537</v>
      </c>
      <c r="B1524" s="56" t="s">
        <v>493</v>
      </c>
      <c r="C1524" s="56" t="s">
        <v>229</v>
      </c>
      <c r="D1524" s="54" t="s">
        <v>58</v>
      </c>
      <c r="E1524" s="56">
        <v>0</v>
      </c>
      <c r="F1524" s="56">
        <v>0</v>
      </c>
      <c r="G1524" s="56">
        <v>0</v>
      </c>
      <c r="H1524" s="56">
        <v>0</v>
      </c>
      <c r="I1524" s="56">
        <v>0</v>
      </c>
      <c r="J1524" s="56">
        <v>0</v>
      </c>
      <c r="K1524" s="56">
        <v>0</v>
      </c>
      <c r="L1524" s="48" t="e">
        <v>#N/A</v>
      </c>
      <c r="M1524" s="48" t="e">
        <v>#N/A</v>
      </c>
      <c r="N1524" s="48" t="e">
        <v>#N/A</v>
      </c>
      <c r="O1524" s="68" t="s">
        <v>268</v>
      </c>
      <c r="P1524" s="68" t="s">
        <v>268</v>
      </c>
      <c r="Q1524" s="68" t="s">
        <v>268</v>
      </c>
      <c r="R1524" s="68" t="s">
        <v>268</v>
      </c>
      <c r="S1524" s="68" t="s">
        <v>268</v>
      </c>
      <c r="T1524" s="68" t="s">
        <v>268</v>
      </c>
      <c r="U1524" s="68" t="s">
        <v>268</v>
      </c>
      <c r="X1524" s="69" t="b">
        <v>0</v>
      </c>
      <c r="Y1524" s="48" t="s">
        <v>269</v>
      </c>
    </row>
    <row r="1525" spans="1:25">
      <c r="A1525" s="59" t="s">
        <v>538</v>
      </c>
      <c r="B1525" s="56" t="s">
        <v>493</v>
      </c>
      <c r="C1525" s="56" t="s">
        <v>229</v>
      </c>
      <c r="D1525" s="54" t="s">
        <v>67</v>
      </c>
      <c r="E1525" s="56">
        <v>0</v>
      </c>
      <c r="F1525" s="56">
        <v>0</v>
      </c>
      <c r="G1525" s="56">
        <v>5</v>
      </c>
      <c r="H1525" s="56">
        <v>5</v>
      </c>
      <c r="I1525" s="56">
        <v>0</v>
      </c>
      <c r="J1525" s="56">
        <v>0</v>
      </c>
      <c r="K1525" s="56">
        <v>10</v>
      </c>
      <c r="L1525" s="48" t="e">
        <v>#N/A</v>
      </c>
      <c r="M1525" s="48" t="e">
        <v>#N/A</v>
      </c>
      <c r="N1525" s="48" t="e">
        <v>#N/A</v>
      </c>
      <c r="O1525" s="68" t="s">
        <v>268</v>
      </c>
      <c r="P1525" s="68" t="s">
        <v>268</v>
      </c>
      <c r="Q1525" s="68" t="e">
        <v>#N/A</v>
      </c>
      <c r="R1525" s="68" t="e">
        <v>#N/A</v>
      </c>
      <c r="S1525" s="68" t="s">
        <v>268</v>
      </c>
      <c r="T1525" s="68" t="s">
        <v>268</v>
      </c>
      <c r="U1525" s="68" t="e">
        <v>#N/A</v>
      </c>
      <c r="X1525" s="69" t="b">
        <v>0</v>
      </c>
      <c r="Y1525" s="48" t="s">
        <v>269</v>
      </c>
    </row>
    <row r="1526" spans="1:25">
      <c r="A1526" s="59" t="s">
        <v>539</v>
      </c>
      <c r="B1526" s="56" t="s">
        <v>493</v>
      </c>
      <c r="C1526" s="56" t="s">
        <v>229</v>
      </c>
      <c r="D1526" s="54" t="s">
        <v>62</v>
      </c>
      <c r="E1526" s="56">
        <v>0</v>
      </c>
      <c r="F1526" s="56">
        <v>0</v>
      </c>
      <c r="G1526" s="56">
        <v>12</v>
      </c>
      <c r="H1526" s="56">
        <v>16</v>
      </c>
      <c r="I1526" s="56">
        <v>17</v>
      </c>
      <c r="J1526" s="56">
        <v>0</v>
      </c>
      <c r="K1526" s="56">
        <v>45</v>
      </c>
      <c r="L1526" s="48" t="e">
        <v>#N/A</v>
      </c>
      <c r="M1526" s="48" t="e">
        <v>#N/A</v>
      </c>
      <c r="N1526" s="48" t="e">
        <v>#N/A</v>
      </c>
      <c r="O1526" s="68" t="s">
        <v>268</v>
      </c>
      <c r="P1526" s="68" t="s">
        <v>268</v>
      </c>
      <c r="Q1526" s="68" t="e">
        <v>#N/A</v>
      </c>
      <c r="R1526" s="68" t="e">
        <v>#N/A</v>
      </c>
      <c r="S1526" s="68" t="e">
        <v>#N/A</v>
      </c>
      <c r="T1526" s="68" t="s">
        <v>268</v>
      </c>
      <c r="U1526" s="68" t="e">
        <v>#N/A</v>
      </c>
      <c r="X1526" s="69" t="b">
        <v>0</v>
      </c>
      <c r="Y1526" s="48" t="s">
        <v>269</v>
      </c>
    </row>
    <row r="1527" spans="1:25">
      <c r="A1527" s="59" t="s">
        <v>540</v>
      </c>
      <c r="B1527" s="56" t="s">
        <v>493</v>
      </c>
      <c r="C1527" s="56" t="s">
        <v>229</v>
      </c>
      <c r="D1527" s="54" t="s">
        <v>272</v>
      </c>
      <c r="E1527" s="56">
        <v>0</v>
      </c>
      <c r="F1527" s="56">
        <v>0</v>
      </c>
      <c r="G1527" s="56">
        <v>0</v>
      </c>
      <c r="H1527" s="56">
        <v>0</v>
      </c>
      <c r="I1527" s="56">
        <v>0</v>
      </c>
      <c r="J1527" s="56">
        <v>0</v>
      </c>
      <c r="K1527" s="56">
        <v>0</v>
      </c>
      <c r="L1527" s="48" t="e">
        <v>#N/A</v>
      </c>
      <c r="M1527" s="48" t="e">
        <v>#N/A</v>
      </c>
      <c r="N1527" s="48" t="e">
        <v>#N/A</v>
      </c>
      <c r="O1527" s="68" t="s">
        <v>268</v>
      </c>
      <c r="P1527" s="68" t="s">
        <v>268</v>
      </c>
      <c r="Q1527" s="68" t="s">
        <v>268</v>
      </c>
      <c r="R1527" s="68" t="s">
        <v>268</v>
      </c>
      <c r="S1527" s="68" t="s">
        <v>268</v>
      </c>
      <c r="T1527" s="68" t="s">
        <v>268</v>
      </c>
      <c r="U1527" s="68" t="s">
        <v>268</v>
      </c>
      <c r="X1527" s="69" t="b">
        <v>0</v>
      </c>
      <c r="Y1527" s="48" t="s">
        <v>269</v>
      </c>
    </row>
    <row r="1528" spans="1:25">
      <c r="A1528" s="59" t="s">
        <v>541</v>
      </c>
      <c r="B1528" s="56" t="s">
        <v>493</v>
      </c>
      <c r="C1528" s="56" t="s">
        <v>229</v>
      </c>
      <c r="D1528" s="54" t="s">
        <v>277</v>
      </c>
      <c r="E1528" s="56">
        <v>0</v>
      </c>
      <c r="F1528" s="56">
        <v>0</v>
      </c>
      <c r="G1528" s="56">
        <v>0</v>
      </c>
      <c r="H1528" s="56">
        <v>0</v>
      </c>
      <c r="I1528" s="56">
        <v>0</v>
      </c>
      <c r="J1528" s="56">
        <v>0</v>
      </c>
      <c r="K1528" s="56">
        <v>0</v>
      </c>
      <c r="L1528" s="48" t="e">
        <v>#N/A</v>
      </c>
      <c r="M1528" s="48" t="e">
        <v>#N/A</v>
      </c>
      <c r="N1528" s="48" t="e">
        <v>#N/A</v>
      </c>
      <c r="O1528" s="68" t="s">
        <v>268</v>
      </c>
      <c r="P1528" s="68" t="s">
        <v>268</v>
      </c>
      <c r="Q1528" s="68" t="s">
        <v>268</v>
      </c>
      <c r="R1528" s="68" t="s">
        <v>268</v>
      </c>
      <c r="S1528" s="68" t="s">
        <v>268</v>
      </c>
      <c r="T1528" s="68" t="s">
        <v>268</v>
      </c>
      <c r="U1528" s="68" t="s">
        <v>268</v>
      </c>
      <c r="X1528" s="69" t="b">
        <v>0</v>
      </c>
      <c r="Y1528" s="48" t="s">
        <v>269</v>
      </c>
    </row>
    <row r="1529" spans="1:25">
      <c r="A1529" s="59" t="s">
        <v>542</v>
      </c>
      <c r="B1529" s="56" t="s">
        <v>493</v>
      </c>
      <c r="C1529" s="56" t="s">
        <v>229</v>
      </c>
      <c r="D1529" s="54" t="s">
        <v>199</v>
      </c>
      <c r="E1529" s="56">
        <v>0</v>
      </c>
      <c r="F1529" s="56">
        <v>0</v>
      </c>
      <c r="G1529" s="56">
        <v>7</v>
      </c>
      <c r="H1529" s="56">
        <v>0</v>
      </c>
      <c r="I1529" s="56">
        <v>0</v>
      </c>
      <c r="J1529" s="56">
        <v>0</v>
      </c>
      <c r="K1529" s="56">
        <v>7</v>
      </c>
      <c r="L1529" s="48" t="e">
        <v>#N/A</v>
      </c>
      <c r="M1529" s="48" t="e">
        <v>#N/A</v>
      </c>
      <c r="N1529" s="48" t="e">
        <v>#N/A</v>
      </c>
      <c r="O1529" s="68" t="s">
        <v>268</v>
      </c>
      <c r="P1529" s="68" t="s">
        <v>268</v>
      </c>
      <c r="Q1529" s="68" t="e">
        <v>#N/A</v>
      </c>
      <c r="R1529" s="68" t="s">
        <v>268</v>
      </c>
      <c r="S1529" s="68" t="s">
        <v>268</v>
      </c>
      <c r="T1529" s="68" t="s">
        <v>268</v>
      </c>
      <c r="U1529" s="68" t="e">
        <v>#N/A</v>
      </c>
      <c r="X1529" s="69" t="b">
        <v>0</v>
      </c>
      <c r="Y1529" s="48" t="s">
        <v>269</v>
      </c>
    </row>
    <row r="1530" spans="1:25">
      <c r="A1530" s="59" t="s">
        <v>543</v>
      </c>
      <c r="B1530" s="56" t="s">
        <v>493</v>
      </c>
      <c r="C1530" s="56" t="s">
        <v>229</v>
      </c>
      <c r="D1530" s="54" t="s">
        <v>93</v>
      </c>
      <c r="E1530" s="56">
        <v>0</v>
      </c>
      <c r="F1530" s="56">
        <v>0</v>
      </c>
      <c r="G1530" s="56">
        <v>0</v>
      </c>
      <c r="H1530" s="56">
        <v>0</v>
      </c>
      <c r="I1530" s="56">
        <v>0</v>
      </c>
      <c r="J1530" s="56">
        <v>0</v>
      </c>
      <c r="K1530" s="56">
        <v>0</v>
      </c>
      <c r="L1530" s="48" t="e">
        <v>#N/A</v>
      </c>
      <c r="M1530" s="48" t="e">
        <v>#N/A</v>
      </c>
      <c r="N1530" s="48" t="e">
        <v>#N/A</v>
      </c>
      <c r="O1530" s="68" t="s">
        <v>268</v>
      </c>
      <c r="P1530" s="68" t="s">
        <v>268</v>
      </c>
      <c r="Q1530" s="68" t="s">
        <v>268</v>
      </c>
      <c r="R1530" s="68" t="s">
        <v>268</v>
      </c>
      <c r="S1530" s="68" t="s">
        <v>268</v>
      </c>
      <c r="T1530" s="68" t="s">
        <v>268</v>
      </c>
      <c r="U1530" s="68" t="s">
        <v>268</v>
      </c>
      <c r="X1530" s="69" t="b">
        <v>0</v>
      </c>
      <c r="Y1530" s="48" t="s">
        <v>269</v>
      </c>
    </row>
    <row r="1531" spans="1:25">
      <c r="A1531" s="59" t="s">
        <v>544</v>
      </c>
      <c r="B1531" s="56" t="s">
        <v>493</v>
      </c>
      <c r="C1531" s="56" t="s">
        <v>229</v>
      </c>
      <c r="D1531" s="54" t="s">
        <v>152</v>
      </c>
      <c r="E1531" s="56">
        <v>0</v>
      </c>
      <c r="F1531" s="56">
        <v>0</v>
      </c>
      <c r="G1531" s="56">
        <v>0</v>
      </c>
      <c r="H1531" s="56">
        <v>0</v>
      </c>
      <c r="I1531" s="56">
        <v>0</v>
      </c>
      <c r="J1531" s="56">
        <v>0</v>
      </c>
      <c r="K1531" s="56">
        <v>0</v>
      </c>
      <c r="L1531" s="48" t="e">
        <v>#N/A</v>
      </c>
      <c r="M1531" s="48" t="e">
        <v>#N/A</v>
      </c>
      <c r="N1531" s="48" t="e">
        <v>#N/A</v>
      </c>
      <c r="O1531" s="68" t="s">
        <v>268</v>
      </c>
      <c r="P1531" s="68" t="s">
        <v>268</v>
      </c>
      <c r="Q1531" s="68" t="s">
        <v>268</v>
      </c>
      <c r="R1531" s="68" t="s">
        <v>268</v>
      </c>
      <c r="S1531" s="68" t="s">
        <v>268</v>
      </c>
      <c r="T1531" s="68" t="s">
        <v>268</v>
      </c>
      <c r="U1531" s="68" t="s">
        <v>268</v>
      </c>
      <c r="X1531" s="69" t="b">
        <v>0</v>
      </c>
      <c r="Y1531" s="48" t="s">
        <v>269</v>
      </c>
    </row>
    <row r="1532" spans="1:25">
      <c r="A1532" s="59" t="s">
        <v>545</v>
      </c>
      <c r="B1532" s="56" t="s">
        <v>493</v>
      </c>
      <c r="C1532" s="56" t="s">
        <v>229</v>
      </c>
      <c r="D1532" s="54" t="s">
        <v>153</v>
      </c>
      <c r="E1532" s="56">
        <v>28</v>
      </c>
      <c r="F1532" s="56">
        <v>0</v>
      </c>
      <c r="G1532" s="56">
        <v>0</v>
      </c>
      <c r="H1532" s="56">
        <v>10</v>
      </c>
      <c r="I1532" s="56">
        <v>5</v>
      </c>
      <c r="J1532" s="56">
        <v>0</v>
      </c>
      <c r="K1532" s="56">
        <v>43</v>
      </c>
      <c r="L1532" s="48" t="e">
        <v>#N/A</v>
      </c>
      <c r="M1532" s="48" t="e">
        <v>#N/A</v>
      </c>
      <c r="N1532" s="48" t="e">
        <v>#N/A</v>
      </c>
      <c r="O1532" s="68" t="e">
        <v>#N/A</v>
      </c>
      <c r="P1532" s="68" t="s">
        <v>268</v>
      </c>
      <c r="Q1532" s="68" t="s">
        <v>268</v>
      </c>
      <c r="R1532" s="68" t="e">
        <v>#N/A</v>
      </c>
      <c r="S1532" s="68" t="e">
        <v>#N/A</v>
      </c>
      <c r="T1532" s="68" t="s">
        <v>268</v>
      </c>
      <c r="U1532" s="68" t="e">
        <v>#N/A</v>
      </c>
      <c r="X1532" s="69" t="b">
        <v>0</v>
      </c>
      <c r="Y1532" s="48" t="s">
        <v>269</v>
      </c>
    </row>
    <row r="1533" spans="1:25">
      <c r="A1533" s="59" t="s">
        <v>546</v>
      </c>
      <c r="B1533" s="56" t="s">
        <v>493</v>
      </c>
      <c r="C1533" s="56" t="s">
        <v>229</v>
      </c>
      <c r="D1533" s="54" t="s">
        <v>97</v>
      </c>
      <c r="E1533" s="56">
        <v>5</v>
      </c>
      <c r="F1533" s="56">
        <v>0</v>
      </c>
      <c r="G1533" s="56">
        <v>10</v>
      </c>
      <c r="H1533" s="56">
        <v>13</v>
      </c>
      <c r="I1533" s="56">
        <v>15</v>
      </c>
      <c r="J1533" s="56">
        <v>21</v>
      </c>
      <c r="K1533" s="56">
        <v>64</v>
      </c>
      <c r="L1533" s="48" t="e">
        <v>#N/A</v>
      </c>
      <c r="M1533" s="48" t="e">
        <v>#N/A</v>
      </c>
      <c r="N1533" s="48" t="e">
        <v>#N/A</v>
      </c>
      <c r="O1533" s="68" t="e">
        <v>#N/A</v>
      </c>
      <c r="P1533" s="68" t="s">
        <v>268</v>
      </c>
      <c r="Q1533" s="68" t="e">
        <v>#N/A</v>
      </c>
      <c r="R1533" s="68" t="e">
        <v>#N/A</v>
      </c>
      <c r="S1533" s="68" t="e">
        <v>#N/A</v>
      </c>
      <c r="T1533" s="68" t="e">
        <v>#N/A</v>
      </c>
      <c r="U1533" s="68" t="e">
        <v>#N/A</v>
      </c>
      <c r="X1533" s="69" t="b">
        <v>0</v>
      </c>
      <c r="Y1533" s="48" t="s">
        <v>269</v>
      </c>
    </row>
    <row r="1534" spans="1:25">
      <c r="A1534" s="59" t="s">
        <v>547</v>
      </c>
      <c r="B1534" s="56" t="s">
        <v>493</v>
      </c>
      <c r="C1534" s="56" t="s">
        <v>229</v>
      </c>
      <c r="D1534" s="54" t="s">
        <v>285</v>
      </c>
      <c r="E1534" s="56">
        <v>0</v>
      </c>
      <c r="F1534" s="56">
        <v>0</v>
      </c>
      <c r="G1534" s="56">
        <v>0</v>
      </c>
      <c r="H1534" s="56">
        <v>0</v>
      </c>
      <c r="I1534" s="56">
        <v>0</v>
      </c>
      <c r="J1534" s="56">
        <v>0</v>
      </c>
      <c r="K1534" s="56">
        <v>0</v>
      </c>
      <c r="L1534" s="48" t="e">
        <v>#N/A</v>
      </c>
      <c r="M1534" s="48" t="e">
        <v>#N/A</v>
      </c>
      <c r="N1534" s="48" t="e">
        <v>#N/A</v>
      </c>
      <c r="O1534" s="68" t="s">
        <v>268</v>
      </c>
      <c r="P1534" s="68" t="s">
        <v>268</v>
      </c>
      <c r="Q1534" s="68" t="s">
        <v>268</v>
      </c>
      <c r="R1534" s="68" t="s">
        <v>268</v>
      </c>
      <c r="S1534" s="68" t="s">
        <v>268</v>
      </c>
      <c r="T1534" s="68" t="s">
        <v>268</v>
      </c>
      <c r="U1534" s="68" t="s">
        <v>268</v>
      </c>
      <c r="X1534" s="69" t="b">
        <v>0</v>
      </c>
      <c r="Y1534" s="48" t="s">
        <v>269</v>
      </c>
    </row>
    <row r="1535" spans="1:25">
      <c r="A1535" s="59" t="s">
        <v>548</v>
      </c>
      <c r="B1535" s="56" t="s">
        <v>493</v>
      </c>
      <c r="C1535" s="56" t="s">
        <v>229</v>
      </c>
      <c r="D1535" s="54" t="s">
        <v>287</v>
      </c>
      <c r="E1535" s="56">
        <v>0</v>
      </c>
      <c r="F1535" s="56">
        <v>0</v>
      </c>
      <c r="G1535" s="56">
        <v>5</v>
      </c>
      <c r="H1535" s="56">
        <v>11</v>
      </c>
      <c r="I1535" s="56">
        <v>6</v>
      </c>
      <c r="J1535" s="56">
        <v>5</v>
      </c>
      <c r="K1535" s="56">
        <v>27</v>
      </c>
      <c r="L1535" s="48" t="e">
        <v>#N/A</v>
      </c>
      <c r="M1535" s="48" t="e">
        <v>#N/A</v>
      </c>
      <c r="N1535" s="48" t="e">
        <v>#N/A</v>
      </c>
      <c r="O1535" s="68" t="s">
        <v>268</v>
      </c>
      <c r="P1535" s="68" t="s">
        <v>268</v>
      </c>
      <c r="Q1535" s="68" t="e">
        <v>#N/A</v>
      </c>
      <c r="R1535" s="68" t="e">
        <v>#N/A</v>
      </c>
      <c r="S1535" s="68" t="e">
        <v>#N/A</v>
      </c>
      <c r="T1535" s="68" t="e">
        <v>#N/A</v>
      </c>
      <c r="U1535" s="68" t="e">
        <v>#N/A</v>
      </c>
      <c r="X1535" s="69" t="b">
        <v>0</v>
      </c>
      <c r="Y1535" s="48" t="s">
        <v>269</v>
      </c>
    </row>
    <row r="1536" spans="1:25">
      <c r="A1536" s="59" t="s">
        <v>549</v>
      </c>
      <c r="B1536" s="56" t="s">
        <v>493</v>
      </c>
      <c r="C1536" s="56" t="s">
        <v>229</v>
      </c>
      <c r="D1536" s="54" t="s">
        <v>126</v>
      </c>
      <c r="E1536" s="56">
        <v>0</v>
      </c>
      <c r="F1536" s="56">
        <v>0</v>
      </c>
      <c r="G1536" s="56">
        <v>0</v>
      </c>
      <c r="H1536" s="56">
        <v>0</v>
      </c>
      <c r="I1536" s="56">
        <v>0</v>
      </c>
      <c r="J1536" s="56">
        <v>0</v>
      </c>
      <c r="K1536" s="56">
        <v>0</v>
      </c>
      <c r="L1536" s="48" t="e">
        <v>#N/A</v>
      </c>
      <c r="M1536" s="48" t="e">
        <v>#N/A</v>
      </c>
      <c r="N1536" s="48" t="e">
        <v>#N/A</v>
      </c>
      <c r="O1536" s="68" t="s">
        <v>268</v>
      </c>
      <c r="P1536" s="68" t="s">
        <v>268</v>
      </c>
      <c r="Q1536" s="68" t="s">
        <v>268</v>
      </c>
      <c r="R1536" s="68" t="s">
        <v>268</v>
      </c>
      <c r="S1536" s="68" t="s">
        <v>268</v>
      </c>
      <c r="T1536" s="68" t="s">
        <v>268</v>
      </c>
      <c r="U1536" s="68" t="s">
        <v>268</v>
      </c>
      <c r="X1536" s="69" t="b">
        <v>0</v>
      </c>
      <c r="Y1536" s="48" t="s">
        <v>269</v>
      </c>
    </row>
    <row r="1537" spans="1:25">
      <c r="A1537" s="59" t="s">
        <v>550</v>
      </c>
      <c r="B1537" s="56" t="s">
        <v>493</v>
      </c>
      <c r="C1537" s="56" t="s">
        <v>229</v>
      </c>
      <c r="D1537" s="54" t="s">
        <v>130</v>
      </c>
      <c r="E1537" s="56">
        <v>0</v>
      </c>
      <c r="F1537" s="56">
        <v>0</v>
      </c>
      <c r="G1537" s="56">
        <v>0</v>
      </c>
      <c r="H1537" s="56">
        <v>5</v>
      </c>
      <c r="I1537" s="56">
        <v>0</v>
      </c>
      <c r="J1537" s="56">
        <v>0</v>
      </c>
      <c r="K1537" s="56">
        <v>5</v>
      </c>
      <c r="L1537" s="48" t="e">
        <v>#N/A</v>
      </c>
      <c r="M1537" s="48" t="e">
        <v>#N/A</v>
      </c>
      <c r="N1537" s="48" t="e">
        <v>#N/A</v>
      </c>
      <c r="O1537" s="68" t="s">
        <v>268</v>
      </c>
      <c r="P1537" s="68" t="s">
        <v>268</v>
      </c>
      <c r="Q1537" s="68" t="s">
        <v>268</v>
      </c>
      <c r="R1537" s="68" t="e">
        <v>#N/A</v>
      </c>
      <c r="S1537" s="68" t="s">
        <v>268</v>
      </c>
      <c r="T1537" s="68" t="s">
        <v>268</v>
      </c>
      <c r="U1537" s="68" t="e">
        <v>#N/A</v>
      </c>
      <c r="X1537" s="69" t="b">
        <v>0</v>
      </c>
      <c r="Y1537" s="48" t="s">
        <v>269</v>
      </c>
    </row>
    <row r="1538" spans="1:25">
      <c r="A1538" s="59" t="s">
        <v>551</v>
      </c>
      <c r="B1538" s="56" t="s">
        <v>493</v>
      </c>
      <c r="C1538" s="56" t="s">
        <v>229</v>
      </c>
      <c r="D1538" s="54" t="s">
        <v>159</v>
      </c>
      <c r="E1538" s="56">
        <v>0</v>
      </c>
      <c r="F1538" s="56">
        <v>0</v>
      </c>
      <c r="G1538" s="56">
        <v>0</v>
      </c>
      <c r="H1538" s="56">
        <v>0</v>
      </c>
      <c r="I1538" s="56">
        <v>0</v>
      </c>
      <c r="J1538" s="56">
        <v>0</v>
      </c>
      <c r="K1538" s="56">
        <v>0</v>
      </c>
      <c r="L1538" s="48" t="e">
        <v>#N/A</v>
      </c>
      <c r="M1538" s="48" t="e">
        <v>#N/A</v>
      </c>
      <c r="N1538" s="48" t="e">
        <v>#N/A</v>
      </c>
      <c r="O1538" s="68" t="s">
        <v>268</v>
      </c>
      <c r="P1538" s="68" t="s">
        <v>268</v>
      </c>
      <c r="Q1538" s="68" t="s">
        <v>268</v>
      </c>
      <c r="R1538" s="68" t="s">
        <v>268</v>
      </c>
      <c r="S1538" s="68" t="s">
        <v>268</v>
      </c>
      <c r="T1538" s="68" t="s">
        <v>268</v>
      </c>
      <c r="U1538" s="68" t="s">
        <v>268</v>
      </c>
      <c r="X1538" s="69" t="b">
        <v>0</v>
      </c>
      <c r="Y1538" s="48" t="s">
        <v>269</v>
      </c>
    </row>
    <row r="1539" spans="1:25">
      <c r="A1539" s="59" t="s">
        <v>552</v>
      </c>
      <c r="B1539" s="56" t="s">
        <v>493</v>
      </c>
      <c r="C1539" s="56" t="s">
        <v>229</v>
      </c>
      <c r="D1539" s="54" t="s">
        <v>162</v>
      </c>
      <c r="E1539" s="56">
        <v>20</v>
      </c>
      <c r="F1539" s="56">
        <v>5</v>
      </c>
      <c r="G1539" s="56">
        <v>17</v>
      </c>
      <c r="H1539" s="56">
        <v>21</v>
      </c>
      <c r="I1539" s="56">
        <v>6</v>
      </c>
      <c r="J1539" s="56">
        <v>9</v>
      </c>
      <c r="K1539" s="56">
        <v>78</v>
      </c>
      <c r="L1539" s="48" t="e">
        <v>#N/A</v>
      </c>
      <c r="M1539" s="48" t="e">
        <v>#N/A</v>
      </c>
      <c r="N1539" s="48" t="e">
        <v>#N/A</v>
      </c>
      <c r="O1539" s="68" t="e">
        <v>#N/A</v>
      </c>
      <c r="P1539" s="68" t="e">
        <v>#N/A</v>
      </c>
      <c r="Q1539" s="68" t="e">
        <v>#N/A</v>
      </c>
      <c r="R1539" s="68" t="e">
        <v>#N/A</v>
      </c>
      <c r="S1539" s="68" t="e">
        <v>#N/A</v>
      </c>
      <c r="T1539" s="68" t="e">
        <v>#N/A</v>
      </c>
      <c r="U1539" s="68" t="e">
        <v>#N/A</v>
      </c>
      <c r="X1539" s="69" t="b">
        <v>0</v>
      </c>
      <c r="Y1539" s="48" t="s">
        <v>269</v>
      </c>
    </row>
    <row r="1540" spans="1:25">
      <c r="A1540" s="59" t="s">
        <v>553</v>
      </c>
      <c r="B1540" s="56" t="s">
        <v>493</v>
      </c>
      <c r="C1540" s="56" t="s">
        <v>229</v>
      </c>
      <c r="D1540" s="54" t="s">
        <v>140</v>
      </c>
      <c r="E1540" s="56">
        <v>0</v>
      </c>
      <c r="F1540" s="56">
        <v>0</v>
      </c>
      <c r="G1540" s="56">
        <v>0</v>
      </c>
      <c r="H1540" s="56">
        <v>0</v>
      </c>
      <c r="I1540" s="56">
        <v>5</v>
      </c>
      <c r="J1540" s="56">
        <v>0</v>
      </c>
      <c r="K1540" s="56">
        <v>5</v>
      </c>
      <c r="L1540" s="48" t="e">
        <v>#N/A</v>
      </c>
      <c r="M1540" s="48" t="e">
        <v>#N/A</v>
      </c>
      <c r="N1540" s="48" t="e">
        <v>#N/A</v>
      </c>
      <c r="O1540" s="68" t="s">
        <v>268</v>
      </c>
      <c r="P1540" s="68" t="s">
        <v>268</v>
      </c>
      <c r="Q1540" s="68" t="s">
        <v>268</v>
      </c>
      <c r="R1540" s="68" t="s">
        <v>268</v>
      </c>
      <c r="S1540" s="68" t="e">
        <v>#N/A</v>
      </c>
      <c r="T1540" s="68" t="s">
        <v>268</v>
      </c>
      <c r="U1540" s="68" t="e">
        <v>#N/A</v>
      </c>
      <c r="X1540" s="69" t="b">
        <v>0</v>
      </c>
      <c r="Y1540" s="48" t="s">
        <v>269</v>
      </c>
    </row>
    <row r="1541" spans="1:25">
      <c r="A1541" s="59" t="s">
        <v>554</v>
      </c>
      <c r="B1541" s="56" t="s">
        <v>493</v>
      </c>
      <c r="C1541" s="56" t="s">
        <v>229</v>
      </c>
      <c r="D1541" s="54" t="s">
        <v>144</v>
      </c>
      <c r="E1541" s="56">
        <v>0</v>
      </c>
      <c r="F1541" s="56">
        <v>5</v>
      </c>
      <c r="G1541" s="56">
        <v>5</v>
      </c>
      <c r="H1541" s="56">
        <v>9</v>
      </c>
      <c r="I1541" s="56">
        <v>0</v>
      </c>
      <c r="J1541" s="56">
        <v>0</v>
      </c>
      <c r="K1541" s="56">
        <v>19</v>
      </c>
      <c r="L1541" s="48" t="e">
        <v>#N/A</v>
      </c>
      <c r="M1541" s="48" t="e">
        <v>#N/A</v>
      </c>
      <c r="N1541" s="48" t="e">
        <v>#N/A</v>
      </c>
      <c r="O1541" s="68" t="s">
        <v>268</v>
      </c>
      <c r="P1541" s="68" t="e">
        <v>#N/A</v>
      </c>
      <c r="Q1541" s="68" t="e">
        <v>#N/A</v>
      </c>
      <c r="R1541" s="68" t="e">
        <v>#N/A</v>
      </c>
      <c r="S1541" s="68" t="s">
        <v>268</v>
      </c>
      <c r="T1541" s="68" t="s">
        <v>268</v>
      </c>
      <c r="U1541" s="68" t="e">
        <v>#N/A</v>
      </c>
      <c r="X1541" s="69" t="b">
        <v>0</v>
      </c>
      <c r="Y1541" s="48" t="s">
        <v>269</v>
      </c>
    </row>
    <row r="1542" spans="1:25">
      <c r="X1542" s="69" t="b">
        <v>0</v>
      </c>
      <c r="Y1542" s="48" t="s">
        <v>269</v>
      </c>
    </row>
    <row r="1543" spans="1:25">
      <c r="X1543" s="69" t="b">
        <v>0</v>
      </c>
      <c r="Y1543" s="48" t="s">
        <v>269</v>
      </c>
    </row>
    <row r="1544" spans="1:25">
      <c r="X1544" s="69" t="b">
        <v>0</v>
      </c>
      <c r="Y1544" s="48" t="s">
        <v>269</v>
      </c>
    </row>
    <row r="1545" spans="1:25">
      <c r="X1545" s="69" t="b">
        <v>0</v>
      </c>
      <c r="Y1545" s="48" t="s">
        <v>269</v>
      </c>
    </row>
    <row r="1546" spans="1:25">
      <c r="X1546" s="69" t="b">
        <v>0</v>
      </c>
      <c r="Y1546" s="48" t="s">
        <v>269</v>
      </c>
    </row>
    <row r="1547" spans="1:25">
      <c r="X1547" s="69" t="b">
        <v>0</v>
      </c>
      <c r="Y1547" s="48" t="s">
        <v>269</v>
      </c>
    </row>
    <row r="1548" spans="1:25">
      <c r="X1548" s="69" t="b">
        <v>0</v>
      </c>
      <c r="Y1548" s="48" t="s">
        <v>269</v>
      </c>
    </row>
    <row r="1549" spans="1:25">
      <c r="X1549" s="69" t="b">
        <v>0</v>
      </c>
      <c r="Y1549" s="48" t="s">
        <v>269</v>
      </c>
    </row>
    <row r="1550" spans="1:25">
      <c r="X1550" s="69" t="b">
        <v>0</v>
      </c>
      <c r="Y1550" s="48" t="s">
        <v>269</v>
      </c>
    </row>
    <row r="1551" spans="1:25">
      <c r="X1551" s="69" t="b">
        <v>0</v>
      </c>
      <c r="Y1551" s="48" t="s">
        <v>269</v>
      </c>
    </row>
    <row r="1552" spans="1:25">
      <c r="X1552" s="69" t="b">
        <v>0</v>
      </c>
      <c r="Y1552" s="48" t="s">
        <v>269</v>
      </c>
    </row>
    <row r="1553" spans="24:25">
      <c r="X1553" s="69" t="b">
        <v>0</v>
      </c>
      <c r="Y1553" s="48" t="s">
        <v>269</v>
      </c>
    </row>
    <row r="1554" spans="24:25">
      <c r="X1554" s="69" t="b">
        <v>0</v>
      </c>
      <c r="Y1554" s="48" t="s">
        <v>269</v>
      </c>
    </row>
    <row r="1555" spans="24:25">
      <c r="X1555" s="69" t="b">
        <v>0</v>
      </c>
      <c r="Y1555" s="48" t="s">
        <v>269</v>
      </c>
    </row>
    <row r="1556" spans="24:25">
      <c r="X1556" s="69" t="b">
        <v>0</v>
      </c>
      <c r="Y1556" s="48" t="s">
        <v>269</v>
      </c>
    </row>
    <row r="1557" spans="24:25">
      <c r="X1557" s="69" t="b">
        <v>0</v>
      </c>
      <c r="Y1557" s="48" t="s">
        <v>269</v>
      </c>
    </row>
    <row r="1558" spans="24:25">
      <c r="X1558" s="69" t="b">
        <v>0</v>
      </c>
      <c r="Y1558" s="48" t="s">
        <v>269</v>
      </c>
    </row>
    <row r="1559" spans="24:25">
      <c r="X1559" s="69" t="b">
        <v>0</v>
      </c>
      <c r="Y1559" s="48" t="s">
        <v>269</v>
      </c>
    </row>
    <row r="1560" spans="24:25">
      <c r="X1560" s="69" t="b">
        <v>0</v>
      </c>
      <c r="Y1560" s="48" t="s">
        <v>269</v>
      </c>
    </row>
    <row r="1561" spans="24:25">
      <c r="X1561" s="69" t="b">
        <v>0</v>
      </c>
      <c r="Y1561" s="48" t="s">
        <v>269</v>
      </c>
    </row>
    <row r="1562" spans="24:25">
      <c r="X1562" s="69" t="b">
        <v>0</v>
      </c>
      <c r="Y1562" s="48" t="s">
        <v>269</v>
      </c>
    </row>
    <row r="1563" spans="24:25">
      <c r="X1563" s="69" t="b">
        <v>0</v>
      </c>
      <c r="Y1563" s="48" t="s">
        <v>269</v>
      </c>
    </row>
    <row r="1564" spans="24:25">
      <c r="X1564" s="69" t="b">
        <v>0</v>
      </c>
      <c r="Y1564" s="48" t="s">
        <v>269</v>
      </c>
    </row>
    <row r="1565" spans="24:25">
      <c r="X1565" s="69" t="b">
        <v>0</v>
      </c>
      <c r="Y1565" s="48" t="s">
        <v>269</v>
      </c>
    </row>
    <row r="1566" spans="24:25">
      <c r="X1566" s="69" t="b">
        <v>0</v>
      </c>
      <c r="Y1566" s="48" t="s">
        <v>269</v>
      </c>
    </row>
    <row r="1567" spans="24:25">
      <c r="X1567" s="69" t="b">
        <v>0</v>
      </c>
      <c r="Y1567" s="48" t="s">
        <v>269</v>
      </c>
    </row>
    <row r="1568" spans="24:25">
      <c r="X1568" s="69" t="b">
        <v>0</v>
      </c>
      <c r="Y1568" s="48" t="s">
        <v>269</v>
      </c>
    </row>
    <row r="1569" spans="24:25">
      <c r="X1569" s="69" t="b">
        <v>0</v>
      </c>
      <c r="Y1569" s="48" t="s">
        <v>269</v>
      </c>
    </row>
    <row r="1570" spans="24:25">
      <c r="X1570" s="69" t="b">
        <v>0</v>
      </c>
      <c r="Y1570" s="48" t="s">
        <v>269</v>
      </c>
    </row>
    <row r="1571" spans="24:25">
      <c r="X1571" s="69" t="b">
        <v>0</v>
      </c>
      <c r="Y1571" s="48" t="s">
        <v>269</v>
      </c>
    </row>
    <row r="1572" spans="24:25">
      <c r="X1572" s="69" t="b">
        <v>0</v>
      </c>
      <c r="Y1572" s="48" t="s">
        <v>269</v>
      </c>
    </row>
    <row r="1573" spans="24:25">
      <c r="X1573" s="69" t="b">
        <v>0</v>
      </c>
      <c r="Y1573" s="48" t="s">
        <v>269</v>
      </c>
    </row>
    <row r="1574" spans="24:25">
      <c r="X1574" s="69" t="b">
        <v>0</v>
      </c>
      <c r="Y1574" s="48" t="s">
        <v>269</v>
      </c>
    </row>
    <row r="1575" spans="24:25">
      <c r="X1575" s="69" t="b">
        <v>0</v>
      </c>
      <c r="Y1575" s="48" t="s">
        <v>269</v>
      </c>
    </row>
    <row r="1576" spans="24:25">
      <c r="X1576" s="69" t="b">
        <v>0</v>
      </c>
      <c r="Y1576" s="48" t="s">
        <v>269</v>
      </c>
    </row>
    <row r="1577" spans="24:25">
      <c r="X1577" s="69" t="b">
        <v>0</v>
      </c>
      <c r="Y1577" s="48" t="s">
        <v>269</v>
      </c>
    </row>
    <row r="1578" spans="24:25">
      <c r="X1578" s="69" t="b">
        <v>0</v>
      </c>
      <c r="Y1578" s="48" t="s">
        <v>269</v>
      </c>
    </row>
    <row r="1579" spans="24:25">
      <c r="X1579" s="69" t="b">
        <v>0</v>
      </c>
      <c r="Y1579" s="48" t="s">
        <v>269</v>
      </c>
    </row>
    <row r="1580" spans="24:25">
      <c r="X1580" s="69" t="b">
        <v>0</v>
      </c>
      <c r="Y1580" s="48" t="s">
        <v>269</v>
      </c>
    </row>
    <row r="1581" spans="24:25">
      <c r="X1581" s="69" t="b">
        <v>0</v>
      </c>
      <c r="Y1581" s="48" t="s">
        <v>269</v>
      </c>
    </row>
    <row r="1582" spans="24:25">
      <c r="X1582" s="69" t="b">
        <v>0</v>
      </c>
      <c r="Y1582" s="48" t="s">
        <v>269</v>
      </c>
    </row>
    <row r="1583" spans="24:25">
      <c r="X1583" s="69" t="b">
        <v>0</v>
      </c>
      <c r="Y1583" s="48" t="s">
        <v>269</v>
      </c>
    </row>
    <row r="1584" spans="24:25">
      <c r="X1584" s="69" t="b">
        <v>0</v>
      </c>
      <c r="Y1584" s="48" t="s">
        <v>269</v>
      </c>
    </row>
    <row r="1585" spans="24:25">
      <c r="X1585" s="69" t="b">
        <v>0</v>
      </c>
      <c r="Y1585" s="48" t="s">
        <v>269</v>
      </c>
    </row>
    <row r="1586" spans="24:25">
      <c r="X1586" s="69" t="b">
        <v>0</v>
      </c>
      <c r="Y1586" s="48" t="s">
        <v>269</v>
      </c>
    </row>
    <row r="1587" spans="24:25">
      <c r="X1587" s="69" t="b">
        <v>0</v>
      </c>
      <c r="Y1587" s="48" t="s">
        <v>269</v>
      </c>
    </row>
    <row r="1588" spans="24:25">
      <c r="X1588" s="69" t="b">
        <v>0</v>
      </c>
      <c r="Y1588" s="48" t="s">
        <v>269</v>
      </c>
    </row>
    <row r="1589" spans="24:25">
      <c r="X1589" s="69" t="b">
        <v>0</v>
      </c>
      <c r="Y1589" s="48" t="s">
        <v>269</v>
      </c>
    </row>
    <row r="1590" spans="24:25">
      <c r="X1590" s="69" t="b">
        <v>0</v>
      </c>
      <c r="Y1590" s="48" t="s">
        <v>269</v>
      </c>
    </row>
    <row r="1591" spans="24:25">
      <c r="X1591" s="69" t="b">
        <v>0</v>
      </c>
      <c r="Y1591" s="48" t="s">
        <v>269</v>
      </c>
    </row>
    <row r="1592" spans="24:25">
      <c r="X1592" s="69" t="b">
        <v>0</v>
      </c>
      <c r="Y1592" s="48" t="s">
        <v>269</v>
      </c>
    </row>
    <row r="1593" spans="24:25">
      <c r="X1593" s="69" t="b">
        <v>0</v>
      </c>
      <c r="Y1593" s="48" t="s">
        <v>269</v>
      </c>
    </row>
    <row r="1594" spans="24:25">
      <c r="X1594" s="69" t="b">
        <v>0</v>
      </c>
      <c r="Y1594" s="48" t="s">
        <v>269</v>
      </c>
    </row>
    <row r="1595" spans="24:25">
      <c r="X1595" s="69" t="b">
        <v>0</v>
      </c>
      <c r="Y1595" s="48" t="s">
        <v>269</v>
      </c>
    </row>
    <row r="1596" spans="24:25">
      <c r="X1596" s="69" t="b">
        <v>0</v>
      </c>
      <c r="Y1596" s="48" t="s">
        <v>269</v>
      </c>
    </row>
    <row r="1597" spans="24:25">
      <c r="X1597" s="69" t="b">
        <v>0</v>
      </c>
      <c r="Y1597" s="48" t="s">
        <v>269</v>
      </c>
    </row>
    <row r="1598" spans="24:25">
      <c r="X1598" s="69" t="b">
        <v>0</v>
      </c>
      <c r="Y1598" s="48" t="s">
        <v>269</v>
      </c>
    </row>
    <row r="1599" spans="24:25">
      <c r="X1599" s="69" t="b">
        <v>0</v>
      </c>
      <c r="Y1599" s="48" t="s">
        <v>269</v>
      </c>
    </row>
    <row r="1600" spans="24:25">
      <c r="X1600" s="69" t="b">
        <v>0</v>
      </c>
      <c r="Y1600" s="48" t="s">
        <v>269</v>
      </c>
    </row>
    <row r="1601" spans="24:25">
      <c r="X1601" s="69" t="b">
        <v>0</v>
      </c>
      <c r="Y1601" s="48" t="s">
        <v>269</v>
      </c>
    </row>
    <row r="1602" spans="24:25">
      <c r="X1602" s="69" t="b">
        <v>0</v>
      </c>
      <c r="Y1602" s="48" t="s">
        <v>269</v>
      </c>
    </row>
    <row r="1603" spans="24:25">
      <c r="X1603" s="69" t="b">
        <v>0</v>
      </c>
      <c r="Y1603" s="48" t="s">
        <v>269</v>
      </c>
    </row>
    <row r="1604" spans="24:25">
      <c r="X1604" s="69" t="b">
        <v>0</v>
      </c>
      <c r="Y1604" s="48" t="s">
        <v>269</v>
      </c>
    </row>
    <row r="1605" spans="24:25">
      <c r="X1605" s="69" t="b">
        <v>0</v>
      </c>
      <c r="Y1605" s="48" t="s">
        <v>269</v>
      </c>
    </row>
    <row r="1606" spans="24:25">
      <c r="X1606" s="69" t="b">
        <v>0</v>
      </c>
      <c r="Y1606" s="48" t="s">
        <v>269</v>
      </c>
    </row>
    <row r="1607" spans="24:25">
      <c r="X1607" s="69" t="b">
        <v>0</v>
      </c>
      <c r="Y1607" s="48" t="s">
        <v>269</v>
      </c>
    </row>
    <row r="1608" spans="24:25">
      <c r="X1608" s="69" t="b">
        <v>0</v>
      </c>
      <c r="Y1608" s="48" t="s">
        <v>269</v>
      </c>
    </row>
    <row r="1609" spans="24:25">
      <c r="X1609" s="69" t="b">
        <v>0</v>
      </c>
      <c r="Y1609" s="48" t="s">
        <v>269</v>
      </c>
    </row>
    <row r="1610" spans="24:25">
      <c r="X1610" s="69" t="b">
        <v>0</v>
      </c>
      <c r="Y1610" s="48" t="s">
        <v>269</v>
      </c>
    </row>
    <row r="1611" spans="24:25">
      <c r="X1611" s="69" t="b">
        <v>0</v>
      </c>
      <c r="Y1611" s="48" t="s">
        <v>269</v>
      </c>
    </row>
    <row r="1612" spans="24:25">
      <c r="X1612" s="69" t="b">
        <v>0</v>
      </c>
      <c r="Y1612" s="48" t="s">
        <v>269</v>
      </c>
    </row>
    <row r="1613" spans="24:25">
      <c r="X1613" s="69" t="b">
        <v>0</v>
      </c>
      <c r="Y1613" s="48" t="s">
        <v>269</v>
      </c>
    </row>
    <row r="1614" spans="24:25">
      <c r="X1614" s="69" t="b">
        <v>0</v>
      </c>
      <c r="Y1614" s="48" t="s">
        <v>269</v>
      </c>
    </row>
    <row r="1615" spans="24:25">
      <c r="X1615" s="69" t="b">
        <v>0</v>
      </c>
      <c r="Y1615" s="48" t="s">
        <v>269</v>
      </c>
    </row>
    <row r="1616" spans="24:25">
      <c r="X1616" s="69" t="b">
        <v>0</v>
      </c>
      <c r="Y1616" s="48" t="s">
        <v>269</v>
      </c>
    </row>
    <row r="1617" spans="24:25">
      <c r="X1617" s="69" t="b">
        <v>0</v>
      </c>
      <c r="Y1617" s="48" t="s">
        <v>269</v>
      </c>
    </row>
    <row r="1618" spans="24:25">
      <c r="X1618" s="69" t="b">
        <v>0</v>
      </c>
      <c r="Y1618" s="48" t="s">
        <v>269</v>
      </c>
    </row>
    <row r="1619" spans="24:25">
      <c r="X1619" s="69" t="b">
        <v>0</v>
      </c>
      <c r="Y1619" s="48" t="s">
        <v>269</v>
      </c>
    </row>
    <row r="1620" spans="24:25">
      <c r="X1620" s="69" t="b">
        <v>0</v>
      </c>
      <c r="Y1620" s="48" t="s">
        <v>269</v>
      </c>
    </row>
    <row r="1621" spans="24:25">
      <c r="X1621" s="69" t="b">
        <v>0</v>
      </c>
      <c r="Y1621" s="48" t="s">
        <v>269</v>
      </c>
    </row>
    <row r="1622" spans="24:25">
      <c r="X1622" s="69" t="b">
        <v>0</v>
      </c>
      <c r="Y1622" s="48" t="s">
        <v>269</v>
      </c>
    </row>
    <row r="1623" spans="24:25">
      <c r="X1623" s="69" t="b">
        <v>0</v>
      </c>
      <c r="Y1623" s="48" t="s">
        <v>269</v>
      </c>
    </row>
    <row r="1624" spans="24:25">
      <c r="X1624" s="69" t="b">
        <v>0</v>
      </c>
      <c r="Y1624" s="48" t="s">
        <v>269</v>
      </c>
    </row>
    <row r="1625" spans="24:25">
      <c r="X1625" s="69" t="b">
        <v>0</v>
      </c>
      <c r="Y1625" s="48" t="s">
        <v>269</v>
      </c>
    </row>
    <row r="1626" spans="24:25">
      <c r="X1626" s="69" t="b">
        <v>0</v>
      </c>
      <c r="Y1626" s="48" t="s">
        <v>269</v>
      </c>
    </row>
    <row r="1627" spans="24:25">
      <c r="X1627" s="69" t="b">
        <v>0</v>
      </c>
      <c r="Y1627" s="48" t="s">
        <v>269</v>
      </c>
    </row>
    <row r="1628" spans="24:25">
      <c r="X1628" s="69" t="b">
        <v>0</v>
      </c>
      <c r="Y1628" s="48" t="s">
        <v>269</v>
      </c>
    </row>
    <row r="1629" spans="24:25">
      <c r="X1629" s="69" t="b">
        <v>0</v>
      </c>
      <c r="Y1629" s="48" t="s">
        <v>269</v>
      </c>
    </row>
    <row r="1630" spans="24:25">
      <c r="X1630" s="69" t="b">
        <v>0</v>
      </c>
      <c r="Y1630" s="48" t="s">
        <v>269</v>
      </c>
    </row>
    <row r="1631" spans="24:25">
      <c r="X1631" s="69" t="b">
        <v>0</v>
      </c>
      <c r="Y1631" s="48" t="s">
        <v>269</v>
      </c>
    </row>
    <row r="1632" spans="24:25">
      <c r="X1632" s="69" t="b">
        <v>0</v>
      </c>
      <c r="Y1632" s="48" t="s">
        <v>269</v>
      </c>
    </row>
    <row r="1633" spans="24:25">
      <c r="X1633" s="69" t="b">
        <v>0</v>
      </c>
      <c r="Y1633" s="48" t="s">
        <v>269</v>
      </c>
    </row>
    <row r="1634" spans="24:25">
      <c r="X1634" s="69" t="b">
        <v>0</v>
      </c>
      <c r="Y1634" s="48" t="s">
        <v>269</v>
      </c>
    </row>
    <row r="1635" spans="24:25">
      <c r="X1635" s="69" t="b">
        <v>0</v>
      </c>
      <c r="Y1635" s="48" t="s">
        <v>269</v>
      </c>
    </row>
    <row r="1636" spans="24:25">
      <c r="X1636" s="69" t="b">
        <v>0</v>
      </c>
      <c r="Y1636" s="48" t="s">
        <v>269</v>
      </c>
    </row>
    <row r="1637" spans="24:25">
      <c r="X1637" s="69" t="b">
        <v>0</v>
      </c>
      <c r="Y1637" s="48" t="s">
        <v>269</v>
      </c>
    </row>
    <row r="1638" spans="24:25">
      <c r="X1638" s="69" t="b">
        <v>0</v>
      </c>
      <c r="Y1638" s="48" t="s">
        <v>269</v>
      </c>
    </row>
    <row r="1639" spans="24:25">
      <c r="X1639" s="69" t="b">
        <v>0</v>
      </c>
      <c r="Y1639" s="48" t="s">
        <v>269</v>
      </c>
    </row>
    <row r="1640" spans="24:25">
      <c r="X1640" s="69" t="b">
        <v>0</v>
      </c>
      <c r="Y1640" s="48" t="s">
        <v>269</v>
      </c>
    </row>
    <row r="1641" spans="24:25">
      <c r="X1641" s="69" t="b">
        <v>0</v>
      </c>
      <c r="Y1641" s="48" t="s">
        <v>269</v>
      </c>
    </row>
    <row r="1642" spans="24:25">
      <c r="X1642" s="69" t="b">
        <v>0</v>
      </c>
      <c r="Y1642" s="48" t="s">
        <v>269</v>
      </c>
    </row>
    <row r="1643" spans="24:25">
      <c r="X1643" s="69" t="b">
        <v>0</v>
      </c>
      <c r="Y1643" s="48" t="s">
        <v>269</v>
      </c>
    </row>
    <row r="1644" spans="24:25">
      <c r="X1644" s="69" t="b">
        <v>0</v>
      </c>
      <c r="Y1644" s="48" t="s">
        <v>269</v>
      </c>
    </row>
    <row r="1645" spans="24:25">
      <c r="X1645" s="69" t="b">
        <v>0</v>
      </c>
      <c r="Y1645" s="48" t="s">
        <v>269</v>
      </c>
    </row>
    <row r="1646" spans="24:25">
      <c r="X1646" s="69" t="b">
        <v>0</v>
      </c>
      <c r="Y1646" s="48" t="s">
        <v>269</v>
      </c>
    </row>
    <row r="1647" spans="24:25">
      <c r="X1647" s="69" t="b">
        <v>0</v>
      </c>
      <c r="Y1647" s="48" t="s">
        <v>269</v>
      </c>
    </row>
    <row r="1648" spans="24:25">
      <c r="X1648" s="69" t="b">
        <v>0</v>
      </c>
      <c r="Y1648" s="48" t="s">
        <v>269</v>
      </c>
    </row>
    <row r="1649" spans="24:25">
      <c r="X1649" s="69" t="b">
        <v>0</v>
      </c>
      <c r="Y1649" s="48" t="s">
        <v>269</v>
      </c>
    </row>
    <row r="1650" spans="24:25">
      <c r="X1650" s="69" t="b">
        <v>0</v>
      </c>
      <c r="Y1650" s="48" t="s">
        <v>269</v>
      </c>
    </row>
    <row r="1651" spans="24:25">
      <c r="X1651" s="69" t="b">
        <v>0</v>
      </c>
      <c r="Y1651" s="48" t="s">
        <v>269</v>
      </c>
    </row>
    <row r="1652" spans="24:25">
      <c r="X1652" s="69" t="b">
        <v>0</v>
      </c>
      <c r="Y1652" s="48" t="s">
        <v>269</v>
      </c>
    </row>
    <row r="1653" spans="24:25">
      <c r="X1653" s="69" t="b">
        <v>0</v>
      </c>
      <c r="Y1653" s="48" t="s">
        <v>269</v>
      </c>
    </row>
    <row r="1654" spans="24:25">
      <c r="X1654" s="69" t="b">
        <v>0</v>
      </c>
      <c r="Y1654" s="48" t="s">
        <v>269</v>
      </c>
    </row>
    <row r="1655" spans="24:25">
      <c r="X1655" s="69" t="b">
        <v>0</v>
      </c>
      <c r="Y1655" s="48" t="s">
        <v>269</v>
      </c>
    </row>
    <row r="1656" spans="24:25">
      <c r="X1656" s="69" t="b">
        <v>0</v>
      </c>
      <c r="Y1656" s="48" t="s">
        <v>269</v>
      </c>
    </row>
    <row r="1657" spans="24:25">
      <c r="X1657" s="69" t="b">
        <v>0</v>
      </c>
      <c r="Y1657" s="48" t="s">
        <v>269</v>
      </c>
    </row>
    <row r="1658" spans="24:25">
      <c r="X1658" s="69" t="b">
        <v>0</v>
      </c>
      <c r="Y1658" s="48" t="s">
        <v>269</v>
      </c>
    </row>
    <row r="1659" spans="24:25">
      <c r="X1659" s="69" t="b">
        <v>0</v>
      </c>
      <c r="Y1659" s="48" t="s">
        <v>269</v>
      </c>
    </row>
    <row r="1660" spans="24:25">
      <c r="X1660" s="69" t="b">
        <v>0</v>
      </c>
      <c r="Y1660" s="48" t="s">
        <v>269</v>
      </c>
    </row>
    <row r="1661" spans="24:25">
      <c r="X1661" s="69" t="b">
        <v>0</v>
      </c>
      <c r="Y1661" s="48" t="s">
        <v>269</v>
      </c>
    </row>
    <row r="1662" spans="24:25">
      <c r="X1662" s="69" t="b">
        <v>0</v>
      </c>
      <c r="Y1662" s="48" t="s">
        <v>269</v>
      </c>
    </row>
    <row r="1663" spans="24:25">
      <c r="X1663" s="69" t="b">
        <v>0</v>
      </c>
      <c r="Y1663" s="48" t="s">
        <v>269</v>
      </c>
    </row>
    <row r="1664" spans="24:25">
      <c r="X1664" s="69" t="b">
        <v>0</v>
      </c>
      <c r="Y1664" s="48" t="s">
        <v>269</v>
      </c>
    </row>
    <row r="1665" spans="24:25">
      <c r="X1665" s="69" t="b">
        <v>0</v>
      </c>
      <c r="Y1665" s="48" t="s">
        <v>269</v>
      </c>
    </row>
    <row r="1666" spans="24:25">
      <c r="X1666" s="69" t="b">
        <v>0</v>
      </c>
      <c r="Y1666" s="48" t="s">
        <v>269</v>
      </c>
    </row>
    <row r="1667" spans="24:25">
      <c r="X1667" s="69" t="b">
        <v>0</v>
      </c>
      <c r="Y1667" s="48" t="s">
        <v>269</v>
      </c>
    </row>
    <row r="1668" spans="24:25">
      <c r="X1668" s="69" t="b">
        <v>0</v>
      </c>
      <c r="Y1668" s="48" t="s">
        <v>269</v>
      </c>
    </row>
    <row r="1669" spans="24:25">
      <c r="X1669" s="69" t="b">
        <v>0</v>
      </c>
      <c r="Y1669" s="48" t="s">
        <v>269</v>
      </c>
    </row>
    <row r="1670" spans="24:25">
      <c r="X1670" s="69" t="b">
        <v>0</v>
      </c>
      <c r="Y1670" s="48" t="s">
        <v>269</v>
      </c>
    </row>
    <row r="1671" spans="24:25">
      <c r="X1671" s="69" t="b">
        <v>0</v>
      </c>
      <c r="Y1671" s="48" t="s">
        <v>269</v>
      </c>
    </row>
    <row r="1672" spans="24:25">
      <c r="X1672" s="69" t="b">
        <v>0</v>
      </c>
      <c r="Y1672" s="48" t="s">
        <v>269</v>
      </c>
    </row>
    <row r="1673" spans="24:25">
      <c r="X1673" s="69" t="b">
        <v>0</v>
      </c>
      <c r="Y1673" s="48" t="s">
        <v>269</v>
      </c>
    </row>
    <row r="1674" spans="24:25">
      <c r="X1674" s="69" t="b">
        <v>0</v>
      </c>
      <c r="Y1674" s="48" t="s">
        <v>269</v>
      </c>
    </row>
    <row r="1675" spans="24:25">
      <c r="X1675" s="69" t="b">
        <v>0</v>
      </c>
      <c r="Y1675" s="48" t="s">
        <v>269</v>
      </c>
    </row>
    <row r="1676" spans="24:25">
      <c r="X1676" s="69" t="b">
        <v>0</v>
      </c>
      <c r="Y1676" s="48" t="s">
        <v>269</v>
      </c>
    </row>
    <row r="1677" spans="24:25">
      <c r="X1677" s="69" t="b">
        <v>0</v>
      </c>
      <c r="Y1677" s="48" t="s">
        <v>269</v>
      </c>
    </row>
    <row r="1678" spans="24:25">
      <c r="X1678" s="69" t="b">
        <v>0</v>
      </c>
      <c r="Y1678" s="48" t="s">
        <v>269</v>
      </c>
    </row>
    <row r="1679" spans="24:25">
      <c r="X1679" s="69" t="b">
        <v>0</v>
      </c>
      <c r="Y1679" s="48" t="s">
        <v>269</v>
      </c>
    </row>
    <row r="1680" spans="24:25">
      <c r="X1680" s="69" t="b">
        <v>0</v>
      </c>
      <c r="Y1680" s="48" t="s">
        <v>269</v>
      </c>
    </row>
    <row r="1681" spans="24:25">
      <c r="X1681" s="69" t="b">
        <v>0</v>
      </c>
      <c r="Y1681" s="48" t="s">
        <v>269</v>
      </c>
    </row>
    <row r="1682" spans="24:25">
      <c r="X1682" s="69" t="b">
        <v>0</v>
      </c>
      <c r="Y1682" s="48" t="s">
        <v>269</v>
      </c>
    </row>
    <row r="1683" spans="24:25">
      <c r="X1683" s="69" t="b">
        <v>0</v>
      </c>
      <c r="Y1683" s="48" t="s">
        <v>269</v>
      </c>
    </row>
    <row r="1684" spans="24:25">
      <c r="X1684" s="69" t="b">
        <v>0</v>
      </c>
      <c r="Y1684" s="48" t="s">
        <v>269</v>
      </c>
    </row>
    <row r="1685" spans="24:25">
      <c r="X1685" s="69" t="b">
        <v>0</v>
      </c>
      <c r="Y1685" s="48" t="s">
        <v>269</v>
      </c>
    </row>
    <row r="1686" spans="24:25">
      <c r="X1686" s="69" t="b">
        <v>0</v>
      </c>
      <c r="Y1686" s="48" t="s">
        <v>269</v>
      </c>
    </row>
    <row r="1687" spans="24:25">
      <c r="X1687" s="69" t="b">
        <v>0</v>
      </c>
      <c r="Y1687" s="48" t="s">
        <v>269</v>
      </c>
    </row>
    <row r="1688" spans="24:25">
      <c r="X1688" s="69" t="b">
        <v>0</v>
      </c>
      <c r="Y1688" s="48" t="s">
        <v>269</v>
      </c>
    </row>
    <row r="1689" spans="24:25">
      <c r="X1689" s="69" t="b">
        <v>0</v>
      </c>
      <c r="Y1689" s="48" t="s">
        <v>269</v>
      </c>
    </row>
    <row r="1690" spans="24:25">
      <c r="X1690" s="69" t="b">
        <v>0</v>
      </c>
      <c r="Y1690" s="48" t="s">
        <v>269</v>
      </c>
    </row>
    <row r="1691" spans="24:25">
      <c r="X1691" s="69" t="b">
        <v>0</v>
      </c>
      <c r="Y1691" s="48" t="s">
        <v>269</v>
      </c>
    </row>
    <row r="1692" spans="24:25">
      <c r="X1692" s="69" t="b">
        <v>0</v>
      </c>
      <c r="Y1692" s="48" t="s">
        <v>269</v>
      </c>
    </row>
    <row r="1693" spans="24:25">
      <c r="X1693" s="69" t="b">
        <v>0</v>
      </c>
      <c r="Y1693" s="48" t="s">
        <v>269</v>
      </c>
    </row>
    <row r="1694" spans="24:25">
      <c r="X1694" s="69" t="b">
        <v>0</v>
      </c>
      <c r="Y1694" s="48" t="s">
        <v>269</v>
      </c>
    </row>
    <row r="1695" spans="24:25">
      <c r="X1695" s="69" t="b">
        <v>0</v>
      </c>
      <c r="Y1695" s="48" t="s">
        <v>269</v>
      </c>
    </row>
    <row r="1696" spans="24:25">
      <c r="X1696" s="69" t="b">
        <v>0</v>
      </c>
      <c r="Y1696" s="48" t="s">
        <v>269</v>
      </c>
    </row>
    <row r="1697" spans="24:25">
      <c r="X1697" s="69" t="b">
        <v>0</v>
      </c>
      <c r="Y1697" s="48" t="s">
        <v>269</v>
      </c>
    </row>
    <row r="1698" spans="24:25">
      <c r="X1698" s="69" t="b">
        <v>0</v>
      </c>
      <c r="Y1698" s="48" t="s">
        <v>269</v>
      </c>
    </row>
    <row r="1699" spans="24:25">
      <c r="X1699" s="69" t="b">
        <v>0</v>
      </c>
      <c r="Y1699" s="48" t="s">
        <v>269</v>
      </c>
    </row>
    <row r="1700" spans="24:25">
      <c r="X1700" s="69" t="b">
        <v>0</v>
      </c>
      <c r="Y1700" s="48" t="s">
        <v>269</v>
      </c>
    </row>
    <row r="1701" spans="24:25">
      <c r="X1701" s="69" t="b">
        <v>0</v>
      </c>
      <c r="Y1701" s="48" t="s">
        <v>269</v>
      </c>
    </row>
    <row r="1702" spans="24:25">
      <c r="X1702" s="69" t="b">
        <v>0</v>
      </c>
      <c r="Y1702" s="48" t="s">
        <v>269</v>
      </c>
    </row>
    <row r="1703" spans="24:25">
      <c r="X1703" s="69" t="b">
        <v>0</v>
      </c>
      <c r="Y1703" s="48" t="s">
        <v>269</v>
      </c>
    </row>
    <row r="1704" spans="24:25">
      <c r="X1704" s="69" t="b">
        <v>0</v>
      </c>
      <c r="Y1704" s="48" t="s">
        <v>269</v>
      </c>
    </row>
    <row r="1705" spans="24:25">
      <c r="X1705" s="69" t="b">
        <v>0</v>
      </c>
      <c r="Y1705" s="48" t="s">
        <v>269</v>
      </c>
    </row>
    <row r="1706" spans="24:25">
      <c r="X1706" s="69" t="b">
        <v>0</v>
      </c>
      <c r="Y1706" s="48" t="s">
        <v>269</v>
      </c>
    </row>
    <row r="1707" spans="24:25">
      <c r="X1707" s="69" t="b">
        <v>0</v>
      </c>
      <c r="Y1707" s="48" t="s">
        <v>269</v>
      </c>
    </row>
    <row r="1708" spans="24:25">
      <c r="X1708" s="69" t="b">
        <v>0</v>
      </c>
      <c r="Y1708" s="48" t="s">
        <v>269</v>
      </c>
    </row>
    <row r="1709" spans="24:25">
      <c r="X1709" s="69" t="b">
        <v>0</v>
      </c>
      <c r="Y1709" s="48" t="s">
        <v>269</v>
      </c>
    </row>
    <row r="1710" spans="24:25">
      <c r="X1710" s="69" t="b">
        <v>0</v>
      </c>
      <c r="Y1710" s="48" t="s">
        <v>269</v>
      </c>
    </row>
    <row r="1711" spans="24:25">
      <c r="X1711" s="69" t="b">
        <v>0</v>
      </c>
      <c r="Y1711" s="48" t="s">
        <v>269</v>
      </c>
    </row>
    <row r="1712" spans="24:25">
      <c r="X1712" s="69" t="b">
        <v>0</v>
      </c>
      <c r="Y1712" s="48" t="s">
        <v>269</v>
      </c>
    </row>
    <row r="1713" spans="24:25">
      <c r="X1713" s="69" t="b">
        <v>0</v>
      </c>
      <c r="Y1713" s="48" t="s">
        <v>269</v>
      </c>
    </row>
    <row r="1714" spans="24:25">
      <c r="X1714" s="69" t="b">
        <v>0</v>
      </c>
      <c r="Y1714" s="48" t="s">
        <v>269</v>
      </c>
    </row>
    <row r="1715" spans="24:25">
      <c r="X1715" s="69" t="b">
        <v>0</v>
      </c>
      <c r="Y1715" s="48" t="s">
        <v>269</v>
      </c>
    </row>
    <row r="1716" spans="24:25">
      <c r="X1716" s="69" t="b">
        <v>0</v>
      </c>
      <c r="Y1716" s="48" t="s">
        <v>269</v>
      </c>
    </row>
    <row r="1717" spans="24:25">
      <c r="X1717" s="69" t="b">
        <v>0</v>
      </c>
      <c r="Y1717" s="48" t="s">
        <v>269</v>
      </c>
    </row>
    <row r="1718" spans="24:25">
      <c r="X1718" s="69" t="b">
        <v>0</v>
      </c>
      <c r="Y1718" s="48" t="s">
        <v>269</v>
      </c>
    </row>
    <row r="1719" spans="24:25">
      <c r="X1719" s="69" t="b">
        <v>0</v>
      </c>
      <c r="Y1719" s="48" t="s">
        <v>269</v>
      </c>
    </row>
    <row r="1720" spans="24:25">
      <c r="X1720" s="69" t="b">
        <v>0</v>
      </c>
      <c r="Y1720" s="48" t="s">
        <v>269</v>
      </c>
    </row>
    <row r="1721" spans="24:25">
      <c r="X1721" s="69" t="b">
        <v>0</v>
      </c>
      <c r="Y1721" s="48" t="s">
        <v>269</v>
      </c>
    </row>
    <row r="1722" spans="24:25">
      <c r="X1722" s="69" t="b">
        <v>0</v>
      </c>
      <c r="Y1722" s="48" t="s">
        <v>269</v>
      </c>
    </row>
    <row r="1723" spans="24:25">
      <c r="X1723" s="69" t="b">
        <v>0</v>
      </c>
      <c r="Y1723" s="48" t="s">
        <v>269</v>
      </c>
    </row>
    <row r="1724" spans="24:25">
      <c r="X1724" s="69" t="b">
        <v>0</v>
      </c>
      <c r="Y1724" s="48" t="s">
        <v>269</v>
      </c>
    </row>
    <row r="1725" spans="24:25">
      <c r="X1725" s="69" t="b">
        <v>0</v>
      </c>
      <c r="Y1725" s="48" t="s">
        <v>269</v>
      </c>
    </row>
    <row r="1726" spans="24:25">
      <c r="X1726" s="69" t="b">
        <v>0</v>
      </c>
      <c r="Y1726" s="48" t="s">
        <v>269</v>
      </c>
    </row>
    <row r="1727" spans="24:25">
      <c r="X1727" s="69" t="b">
        <v>0</v>
      </c>
      <c r="Y1727" s="48" t="s">
        <v>269</v>
      </c>
    </row>
    <row r="1728" spans="24:25">
      <c r="X1728" s="69" t="b">
        <v>0</v>
      </c>
      <c r="Y1728" s="48" t="s">
        <v>269</v>
      </c>
    </row>
    <row r="1729" spans="24:25">
      <c r="X1729" s="69" t="b">
        <v>0</v>
      </c>
      <c r="Y1729" s="48" t="s">
        <v>269</v>
      </c>
    </row>
    <row r="1730" spans="24:25">
      <c r="X1730" s="69" t="b">
        <v>0</v>
      </c>
      <c r="Y1730" s="48" t="s">
        <v>269</v>
      </c>
    </row>
    <row r="1731" spans="24:25">
      <c r="X1731" s="69" t="b">
        <v>0</v>
      </c>
      <c r="Y1731" s="48" t="s">
        <v>269</v>
      </c>
    </row>
    <row r="1732" spans="24:25">
      <c r="X1732" s="69" t="b">
        <v>0</v>
      </c>
      <c r="Y1732" s="48" t="s">
        <v>269</v>
      </c>
    </row>
    <row r="1733" spans="24:25">
      <c r="X1733" s="69" t="b">
        <v>0</v>
      </c>
      <c r="Y1733" s="48" t="s">
        <v>269</v>
      </c>
    </row>
    <row r="1734" spans="24:25">
      <c r="X1734" s="69" t="b">
        <v>0</v>
      </c>
      <c r="Y1734" s="48" t="s">
        <v>269</v>
      </c>
    </row>
    <row r="1735" spans="24:25">
      <c r="X1735" s="69" t="b">
        <v>0</v>
      </c>
      <c r="Y1735" s="48" t="s">
        <v>269</v>
      </c>
    </row>
    <row r="1736" spans="24:25">
      <c r="X1736" s="69" t="b">
        <v>0</v>
      </c>
      <c r="Y1736" s="48" t="s">
        <v>269</v>
      </c>
    </row>
    <row r="1737" spans="24:25">
      <c r="X1737" s="69" t="b">
        <v>0</v>
      </c>
      <c r="Y1737" s="48" t="s">
        <v>269</v>
      </c>
    </row>
    <row r="1738" spans="24:25">
      <c r="X1738" s="69" t="b">
        <v>0</v>
      </c>
      <c r="Y1738" s="48" t="s">
        <v>269</v>
      </c>
    </row>
    <row r="1739" spans="24:25">
      <c r="X1739" s="69" t="b">
        <v>0</v>
      </c>
      <c r="Y1739" s="48" t="s">
        <v>269</v>
      </c>
    </row>
    <row r="1740" spans="24:25">
      <c r="X1740" s="69" t="b">
        <v>0</v>
      </c>
      <c r="Y1740" s="48" t="s">
        <v>269</v>
      </c>
    </row>
    <row r="1741" spans="24:25">
      <c r="X1741" s="69" t="b">
        <v>0</v>
      </c>
      <c r="Y1741" s="48" t="s">
        <v>269</v>
      </c>
    </row>
    <row r="1742" spans="24:25">
      <c r="X1742" s="69" t="b">
        <v>0</v>
      </c>
      <c r="Y1742" s="48" t="s">
        <v>269</v>
      </c>
    </row>
    <row r="1743" spans="24:25">
      <c r="X1743" s="69" t="b">
        <v>0</v>
      </c>
      <c r="Y1743" s="48" t="s">
        <v>269</v>
      </c>
    </row>
    <row r="1744" spans="24:25">
      <c r="X1744" s="69" t="b">
        <v>0</v>
      </c>
      <c r="Y1744" s="48" t="s">
        <v>269</v>
      </c>
    </row>
    <row r="1745" spans="24:25">
      <c r="X1745" s="69" t="b">
        <v>0</v>
      </c>
      <c r="Y1745" s="48" t="s">
        <v>269</v>
      </c>
    </row>
    <row r="1746" spans="24:25">
      <c r="X1746" s="69" t="b">
        <v>0</v>
      </c>
      <c r="Y1746" s="48" t="s">
        <v>269</v>
      </c>
    </row>
    <row r="1747" spans="24:25">
      <c r="X1747" s="69" t="b">
        <v>0</v>
      </c>
      <c r="Y1747" s="48" t="s">
        <v>269</v>
      </c>
    </row>
    <row r="1748" spans="24:25">
      <c r="X1748" s="69" t="b">
        <v>0</v>
      </c>
      <c r="Y1748" s="48" t="s">
        <v>269</v>
      </c>
    </row>
    <row r="1749" spans="24:25">
      <c r="X1749" s="69" t="b">
        <v>0</v>
      </c>
      <c r="Y1749" s="48" t="s">
        <v>269</v>
      </c>
    </row>
    <row r="1750" spans="24:25">
      <c r="X1750" s="69" t="b">
        <v>0</v>
      </c>
      <c r="Y1750" s="48" t="s">
        <v>269</v>
      </c>
    </row>
    <row r="1751" spans="24:25">
      <c r="X1751" s="69" t="b">
        <v>0</v>
      </c>
      <c r="Y1751" s="48" t="s">
        <v>269</v>
      </c>
    </row>
    <row r="1752" spans="24:25">
      <c r="X1752" s="69" t="b">
        <v>0</v>
      </c>
      <c r="Y1752" s="48" t="s">
        <v>269</v>
      </c>
    </row>
    <row r="1753" spans="24:25">
      <c r="X1753" s="69" t="b">
        <v>0</v>
      </c>
      <c r="Y1753" s="48" t="s">
        <v>269</v>
      </c>
    </row>
    <row r="1754" spans="24:25">
      <c r="X1754" s="69" t="b">
        <v>0</v>
      </c>
      <c r="Y1754" s="48" t="s">
        <v>269</v>
      </c>
    </row>
    <row r="1755" spans="24:25">
      <c r="X1755" s="69" t="b">
        <v>0</v>
      </c>
      <c r="Y1755" s="48" t="s">
        <v>269</v>
      </c>
    </row>
    <row r="1756" spans="24:25">
      <c r="X1756" s="69" t="b">
        <v>0</v>
      </c>
      <c r="Y1756" s="48" t="s">
        <v>269</v>
      </c>
    </row>
    <row r="1757" spans="24:25">
      <c r="X1757" s="69" t="b">
        <v>0</v>
      </c>
      <c r="Y1757" s="48" t="s">
        <v>269</v>
      </c>
    </row>
    <row r="1758" spans="24:25">
      <c r="X1758" s="69" t="b">
        <v>0</v>
      </c>
      <c r="Y1758" s="48" t="s">
        <v>269</v>
      </c>
    </row>
    <row r="1759" spans="24:25">
      <c r="X1759" s="69" t="b">
        <v>0</v>
      </c>
      <c r="Y1759" s="48" t="s">
        <v>269</v>
      </c>
    </row>
    <row r="1760" spans="24:25">
      <c r="X1760" s="69" t="b">
        <v>0</v>
      </c>
      <c r="Y1760" s="48" t="s">
        <v>269</v>
      </c>
    </row>
    <row r="1761" spans="24:25">
      <c r="X1761" s="69" t="b">
        <v>0</v>
      </c>
      <c r="Y1761" s="48" t="s">
        <v>269</v>
      </c>
    </row>
    <row r="1762" spans="24:25">
      <c r="X1762" s="69" t="b">
        <v>0</v>
      </c>
      <c r="Y1762" s="48" t="s">
        <v>269</v>
      </c>
    </row>
    <row r="1763" spans="24:25">
      <c r="X1763" s="69" t="b">
        <v>0</v>
      </c>
      <c r="Y1763" s="48" t="s">
        <v>269</v>
      </c>
    </row>
    <row r="1764" spans="24:25">
      <c r="X1764" s="69" t="b">
        <v>0</v>
      </c>
      <c r="Y1764" s="48" t="s">
        <v>269</v>
      </c>
    </row>
    <row r="1765" spans="24:25">
      <c r="X1765" s="69" t="b">
        <v>0</v>
      </c>
      <c r="Y1765" s="48" t="s">
        <v>269</v>
      </c>
    </row>
    <row r="1766" spans="24:25">
      <c r="X1766" s="69" t="b">
        <v>0</v>
      </c>
      <c r="Y1766" s="48" t="s">
        <v>269</v>
      </c>
    </row>
    <row r="1767" spans="24:25">
      <c r="X1767" s="69" t="b">
        <v>0</v>
      </c>
      <c r="Y1767" s="48" t="s">
        <v>269</v>
      </c>
    </row>
    <row r="1768" spans="24:25">
      <c r="X1768" s="69" t="b">
        <v>0</v>
      </c>
      <c r="Y1768" s="48" t="s">
        <v>269</v>
      </c>
    </row>
    <row r="1769" spans="24:25">
      <c r="X1769" s="69" t="b">
        <v>0</v>
      </c>
      <c r="Y1769" s="48" t="s">
        <v>269</v>
      </c>
    </row>
    <row r="1770" spans="24:25">
      <c r="X1770" s="69" t="b">
        <v>0</v>
      </c>
      <c r="Y1770" s="48" t="s">
        <v>269</v>
      </c>
    </row>
    <row r="1771" spans="24:25">
      <c r="X1771" s="69" t="b">
        <v>0</v>
      </c>
      <c r="Y1771" s="48" t="s">
        <v>269</v>
      </c>
    </row>
    <row r="1772" spans="24:25">
      <c r="X1772" s="69" t="b">
        <v>0</v>
      </c>
      <c r="Y1772" s="48" t="s">
        <v>269</v>
      </c>
    </row>
    <row r="1773" spans="24:25">
      <c r="X1773" s="69" t="b">
        <v>0</v>
      </c>
      <c r="Y1773" s="48" t="s">
        <v>269</v>
      </c>
    </row>
    <row r="1774" spans="24:25">
      <c r="X1774" s="69" t="b">
        <v>0</v>
      </c>
      <c r="Y1774" s="48" t="s">
        <v>269</v>
      </c>
    </row>
    <row r="1775" spans="24:25">
      <c r="X1775" s="69" t="b">
        <v>0</v>
      </c>
      <c r="Y1775" s="48" t="s">
        <v>269</v>
      </c>
    </row>
    <row r="1776" spans="24:25">
      <c r="X1776" s="69" t="b">
        <v>0</v>
      </c>
      <c r="Y1776" s="48" t="s">
        <v>269</v>
      </c>
    </row>
    <row r="1777" spans="24:25">
      <c r="X1777" s="69" t="b">
        <v>0</v>
      </c>
      <c r="Y1777" s="48" t="s">
        <v>269</v>
      </c>
    </row>
    <row r="1778" spans="24:25">
      <c r="X1778" s="69" t="b">
        <v>0</v>
      </c>
      <c r="Y1778" s="48" t="s">
        <v>269</v>
      </c>
    </row>
    <row r="1779" spans="24:25">
      <c r="X1779" s="69" t="b">
        <v>0</v>
      </c>
      <c r="Y1779" s="48" t="s">
        <v>269</v>
      </c>
    </row>
    <row r="1780" spans="24:25">
      <c r="X1780" s="69" t="b">
        <v>0</v>
      </c>
      <c r="Y1780" s="48" t="s">
        <v>269</v>
      </c>
    </row>
    <row r="1781" spans="24:25">
      <c r="X1781" s="69" t="b">
        <v>0</v>
      </c>
      <c r="Y1781" s="48" t="s">
        <v>269</v>
      </c>
    </row>
    <row r="1782" spans="24:25">
      <c r="X1782" s="69" t="b">
        <v>0</v>
      </c>
      <c r="Y1782" s="48" t="s">
        <v>269</v>
      </c>
    </row>
    <row r="1783" spans="24:25">
      <c r="X1783" s="69" t="b">
        <v>0</v>
      </c>
      <c r="Y1783" s="48" t="s">
        <v>269</v>
      </c>
    </row>
    <row r="1784" spans="24:25">
      <c r="X1784" s="69" t="b">
        <v>0</v>
      </c>
      <c r="Y1784" s="48" t="s">
        <v>269</v>
      </c>
    </row>
    <row r="1785" spans="24:25">
      <c r="X1785" s="69" t="b">
        <v>0</v>
      </c>
      <c r="Y1785" s="48" t="s">
        <v>269</v>
      </c>
    </row>
    <row r="1786" spans="24:25">
      <c r="X1786" s="69" t="b">
        <v>0</v>
      </c>
      <c r="Y1786" s="48" t="s">
        <v>269</v>
      </c>
    </row>
    <row r="1787" spans="24:25">
      <c r="X1787" s="69" t="b">
        <v>0</v>
      </c>
      <c r="Y1787" s="48" t="s">
        <v>269</v>
      </c>
    </row>
    <row r="1788" spans="24:25">
      <c r="X1788" s="69" t="b">
        <v>0</v>
      </c>
      <c r="Y1788" s="48" t="s">
        <v>269</v>
      </c>
    </row>
    <row r="1789" spans="24:25">
      <c r="X1789" s="69" t="b">
        <v>0</v>
      </c>
      <c r="Y1789" s="48" t="s">
        <v>269</v>
      </c>
    </row>
    <row r="1790" spans="24:25">
      <c r="X1790" s="69" t="b">
        <v>0</v>
      </c>
      <c r="Y1790" s="48" t="s">
        <v>269</v>
      </c>
    </row>
    <row r="1791" spans="24:25">
      <c r="X1791" s="69" t="b">
        <v>0</v>
      </c>
      <c r="Y1791" s="48" t="s">
        <v>269</v>
      </c>
    </row>
    <row r="1792" spans="24:25">
      <c r="X1792" s="69" t="b">
        <v>0</v>
      </c>
      <c r="Y1792" s="48" t="s">
        <v>269</v>
      </c>
    </row>
    <row r="1793" spans="24:25">
      <c r="X1793" s="69" t="b">
        <v>0</v>
      </c>
      <c r="Y1793" s="48" t="s">
        <v>269</v>
      </c>
    </row>
    <row r="1794" spans="24:25">
      <c r="X1794" s="69" t="b">
        <v>0</v>
      </c>
      <c r="Y1794" s="48" t="s">
        <v>269</v>
      </c>
    </row>
    <row r="1795" spans="24:25">
      <c r="X1795" s="69" t="b">
        <v>0</v>
      </c>
      <c r="Y1795" s="48" t="s">
        <v>269</v>
      </c>
    </row>
    <row r="1796" spans="24:25">
      <c r="X1796" s="69" t="b">
        <v>0</v>
      </c>
      <c r="Y1796" s="48" t="s">
        <v>269</v>
      </c>
    </row>
    <row r="1797" spans="24:25">
      <c r="X1797" s="69" t="b">
        <v>0</v>
      </c>
      <c r="Y1797" s="48" t="s">
        <v>269</v>
      </c>
    </row>
    <row r="1798" spans="24:25">
      <c r="X1798" s="69" t="b">
        <v>0</v>
      </c>
      <c r="Y1798" s="48" t="s">
        <v>269</v>
      </c>
    </row>
    <row r="1799" spans="24:25">
      <c r="X1799" s="69" t="b">
        <v>0</v>
      </c>
      <c r="Y1799" s="48" t="s">
        <v>269</v>
      </c>
    </row>
    <row r="1800" spans="24:25">
      <c r="X1800" s="69" t="b">
        <v>0</v>
      </c>
      <c r="Y1800" s="48" t="s">
        <v>269</v>
      </c>
    </row>
    <row r="1801" spans="24:25">
      <c r="X1801" s="69" t="b">
        <v>0</v>
      </c>
      <c r="Y1801" s="48" t="s">
        <v>269</v>
      </c>
    </row>
    <row r="1802" spans="24:25">
      <c r="X1802" s="69" t="b">
        <v>0</v>
      </c>
      <c r="Y1802" s="48" t="s">
        <v>269</v>
      </c>
    </row>
    <row r="1803" spans="24:25">
      <c r="X1803" s="69" t="b">
        <v>0</v>
      </c>
      <c r="Y1803" s="48" t="s">
        <v>269</v>
      </c>
    </row>
    <row r="1804" spans="24:25">
      <c r="X1804" s="69" t="b">
        <v>0</v>
      </c>
      <c r="Y1804" s="48" t="s">
        <v>269</v>
      </c>
    </row>
    <row r="1805" spans="24:25">
      <c r="X1805" s="69" t="b">
        <v>0</v>
      </c>
      <c r="Y1805" s="48" t="s">
        <v>269</v>
      </c>
    </row>
    <row r="1806" spans="24:25">
      <c r="X1806" s="69" t="b">
        <v>0</v>
      </c>
      <c r="Y1806" s="48" t="s">
        <v>269</v>
      </c>
    </row>
    <row r="1807" spans="24:25">
      <c r="X1807" s="69" t="b">
        <v>0</v>
      </c>
      <c r="Y1807" s="48" t="s">
        <v>269</v>
      </c>
    </row>
    <row r="1808" spans="24:25">
      <c r="X1808" s="69" t="b">
        <v>0</v>
      </c>
      <c r="Y1808" s="48" t="s">
        <v>269</v>
      </c>
    </row>
    <row r="1809" spans="24:25">
      <c r="X1809" s="69" t="b">
        <v>0</v>
      </c>
      <c r="Y1809" s="48" t="s">
        <v>269</v>
      </c>
    </row>
    <row r="1810" spans="24:25">
      <c r="X1810" s="69" t="b">
        <v>0</v>
      </c>
      <c r="Y1810" s="48" t="s">
        <v>269</v>
      </c>
    </row>
    <row r="1811" spans="24:25">
      <c r="X1811" s="69" t="b">
        <v>0</v>
      </c>
      <c r="Y1811" s="48" t="s">
        <v>269</v>
      </c>
    </row>
    <row r="1812" spans="24:25">
      <c r="X1812" s="69" t="b">
        <v>0</v>
      </c>
      <c r="Y1812" s="48" t="s">
        <v>269</v>
      </c>
    </row>
    <row r="1813" spans="24:25">
      <c r="X1813" s="69" t="b">
        <v>0</v>
      </c>
      <c r="Y1813" s="48" t="s">
        <v>269</v>
      </c>
    </row>
    <row r="1814" spans="24:25">
      <c r="X1814" s="69" t="b">
        <v>0</v>
      </c>
      <c r="Y1814" s="48" t="s">
        <v>269</v>
      </c>
    </row>
    <row r="1815" spans="24:25">
      <c r="X1815" s="69" t="b">
        <v>0</v>
      </c>
      <c r="Y1815" s="48" t="s">
        <v>269</v>
      </c>
    </row>
    <row r="1816" spans="24:25">
      <c r="X1816" s="69" t="b">
        <v>0</v>
      </c>
      <c r="Y1816" s="48" t="s">
        <v>269</v>
      </c>
    </row>
    <row r="1817" spans="24:25">
      <c r="X1817" s="69" t="b">
        <v>0</v>
      </c>
      <c r="Y1817" s="48" t="s">
        <v>269</v>
      </c>
    </row>
    <row r="1818" spans="24:25">
      <c r="X1818" s="69" t="b">
        <v>0</v>
      </c>
      <c r="Y1818" s="48" t="s">
        <v>269</v>
      </c>
    </row>
    <row r="1819" spans="24:25">
      <c r="X1819" s="69" t="b">
        <v>0</v>
      </c>
      <c r="Y1819" s="48" t="s">
        <v>269</v>
      </c>
    </row>
    <row r="1820" spans="24:25">
      <c r="X1820" s="69" t="b">
        <v>0</v>
      </c>
      <c r="Y1820" s="48" t="s">
        <v>269</v>
      </c>
    </row>
    <row r="1821" spans="24:25">
      <c r="X1821" s="69" t="b">
        <v>0</v>
      </c>
      <c r="Y1821" s="48" t="s">
        <v>269</v>
      </c>
    </row>
    <row r="1822" spans="24:25">
      <c r="X1822" s="69" t="b">
        <v>0</v>
      </c>
      <c r="Y1822" s="48" t="s">
        <v>269</v>
      </c>
    </row>
    <row r="1823" spans="24:25">
      <c r="X1823" s="69" t="b">
        <v>0</v>
      </c>
      <c r="Y1823" s="48" t="s">
        <v>269</v>
      </c>
    </row>
    <row r="1824" spans="24:25">
      <c r="X1824" s="69" t="b">
        <v>0</v>
      </c>
      <c r="Y1824" s="48" t="s">
        <v>269</v>
      </c>
    </row>
    <row r="1825" spans="24:25">
      <c r="X1825" s="69" t="b">
        <v>0</v>
      </c>
      <c r="Y1825" s="48" t="s">
        <v>269</v>
      </c>
    </row>
    <row r="1826" spans="24:25">
      <c r="X1826" s="69" t="b">
        <v>0</v>
      </c>
      <c r="Y1826" s="48" t="s">
        <v>269</v>
      </c>
    </row>
    <row r="1827" spans="24:25">
      <c r="X1827" s="69" t="b">
        <v>0</v>
      </c>
      <c r="Y1827" s="48" t="s">
        <v>269</v>
      </c>
    </row>
    <row r="1828" spans="24:25">
      <c r="X1828" s="69" t="b">
        <v>0</v>
      </c>
      <c r="Y1828" s="48" t="s">
        <v>269</v>
      </c>
    </row>
    <row r="1829" spans="24:25">
      <c r="X1829" s="69" t="b">
        <v>0</v>
      </c>
      <c r="Y1829" s="48" t="s">
        <v>269</v>
      </c>
    </row>
    <row r="1830" spans="24:25">
      <c r="X1830" s="69" t="b">
        <v>0</v>
      </c>
      <c r="Y1830" s="48" t="s">
        <v>269</v>
      </c>
    </row>
    <row r="1831" spans="24:25">
      <c r="X1831" s="69" t="b">
        <v>0</v>
      </c>
      <c r="Y1831" s="48" t="s">
        <v>269</v>
      </c>
    </row>
    <row r="1832" spans="24:25">
      <c r="X1832" s="69" t="b">
        <v>0</v>
      </c>
      <c r="Y1832" s="48" t="s">
        <v>269</v>
      </c>
    </row>
    <row r="1833" spans="24:25">
      <c r="X1833" s="69" t="b">
        <v>0</v>
      </c>
      <c r="Y1833" s="48" t="s">
        <v>269</v>
      </c>
    </row>
    <row r="1834" spans="24:25">
      <c r="X1834" s="69" t="b">
        <v>0</v>
      </c>
      <c r="Y1834" s="48" t="s">
        <v>269</v>
      </c>
    </row>
    <row r="1835" spans="24:25">
      <c r="X1835" s="69" t="b">
        <v>0</v>
      </c>
      <c r="Y1835" s="48" t="s">
        <v>269</v>
      </c>
    </row>
    <row r="1836" spans="24:25">
      <c r="X1836" s="69" t="b">
        <v>0</v>
      </c>
      <c r="Y1836" s="48" t="s">
        <v>269</v>
      </c>
    </row>
    <row r="1837" spans="24:25">
      <c r="X1837" s="69" t="b">
        <v>0</v>
      </c>
      <c r="Y1837" s="48" t="s">
        <v>269</v>
      </c>
    </row>
    <row r="1838" spans="24:25">
      <c r="X1838" s="69" t="b">
        <v>0</v>
      </c>
      <c r="Y1838" s="48" t="s">
        <v>269</v>
      </c>
    </row>
    <row r="1839" spans="24:25">
      <c r="X1839" s="69" t="b">
        <v>0</v>
      </c>
      <c r="Y1839" s="48" t="s">
        <v>269</v>
      </c>
    </row>
    <row r="1840" spans="24:25">
      <c r="X1840" s="69" t="b">
        <v>0</v>
      </c>
      <c r="Y1840" s="48" t="s">
        <v>269</v>
      </c>
    </row>
    <row r="1841" spans="24:25">
      <c r="X1841" s="69" t="b">
        <v>0</v>
      </c>
      <c r="Y1841" s="48" t="s">
        <v>269</v>
      </c>
    </row>
    <row r="1842" spans="24:25">
      <c r="X1842" s="69" t="b">
        <v>0</v>
      </c>
      <c r="Y1842" s="48" t="s">
        <v>269</v>
      </c>
    </row>
    <row r="1843" spans="24:25">
      <c r="X1843" s="69" t="b">
        <v>0</v>
      </c>
      <c r="Y1843" s="48" t="s">
        <v>269</v>
      </c>
    </row>
    <row r="1844" spans="24:25">
      <c r="X1844" s="69" t="b">
        <v>0</v>
      </c>
      <c r="Y1844" s="48" t="s">
        <v>269</v>
      </c>
    </row>
    <row r="1845" spans="24:25">
      <c r="X1845" s="69" t="b">
        <v>0</v>
      </c>
      <c r="Y1845" s="48" t="s">
        <v>269</v>
      </c>
    </row>
    <row r="1846" spans="24:25">
      <c r="X1846" s="69" t="b">
        <v>0</v>
      </c>
      <c r="Y1846" s="48" t="s">
        <v>269</v>
      </c>
    </row>
    <row r="1847" spans="24:25">
      <c r="X1847" s="69" t="b">
        <v>0</v>
      </c>
      <c r="Y1847" s="48" t="s">
        <v>269</v>
      </c>
    </row>
    <row r="1848" spans="24:25">
      <c r="X1848" s="69" t="b">
        <v>0</v>
      </c>
      <c r="Y1848" s="48" t="s">
        <v>269</v>
      </c>
    </row>
    <row r="1849" spans="24:25">
      <c r="X1849" s="69" t="b">
        <v>0</v>
      </c>
      <c r="Y1849" s="48" t="s">
        <v>269</v>
      </c>
    </row>
    <row r="1850" spans="24:25">
      <c r="X1850" s="69" t="b">
        <v>0</v>
      </c>
      <c r="Y1850" s="48" t="s">
        <v>269</v>
      </c>
    </row>
    <row r="1851" spans="24:25">
      <c r="X1851" s="69" t="b">
        <v>0</v>
      </c>
      <c r="Y1851" s="48" t="s">
        <v>269</v>
      </c>
    </row>
    <row r="1852" spans="24:25">
      <c r="X1852" s="69" t="b">
        <v>0</v>
      </c>
      <c r="Y1852" s="48" t="s">
        <v>269</v>
      </c>
    </row>
    <row r="1853" spans="24:25">
      <c r="X1853" s="69" t="b">
        <v>0</v>
      </c>
      <c r="Y1853" s="48" t="s">
        <v>269</v>
      </c>
    </row>
    <row r="1854" spans="24:25">
      <c r="X1854" s="69" t="b">
        <v>0</v>
      </c>
      <c r="Y1854" s="48" t="s">
        <v>269</v>
      </c>
    </row>
    <row r="1855" spans="24:25">
      <c r="X1855" s="69" t="b">
        <v>0</v>
      </c>
      <c r="Y1855" s="48" t="s">
        <v>269</v>
      </c>
    </row>
    <row r="1856" spans="24:25">
      <c r="X1856" s="69" t="b">
        <v>0</v>
      </c>
      <c r="Y1856" s="48" t="s">
        <v>269</v>
      </c>
    </row>
    <row r="1857" spans="24:25">
      <c r="X1857" s="69" t="b">
        <v>0</v>
      </c>
      <c r="Y1857" s="48" t="s">
        <v>269</v>
      </c>
    </row>
    <row r="1858" spans="24:25">
      <c r="X1858" s="69" t="b">
        <v>0</v>
      </c>
      <c r="Y1858" s="48" t="s">
        <v>269</v>
      </c>
    </row>
    <row r="1859" spans="24:25">
      <c r="X1859" s="69" t="b">
        <v>0</v>
      </c>
      <c r="Y1859" s="48" t="s">
        <v>269</v>
      </c>
    </row>
    <row r="1860" spans="24:25">
      <c r="X1860" s="69" t="b">
        <v>0</v>
      </c>
      <c r="Y1860" s="48" t="s">
        <v>269</v>
      </c>
    </row>
    <row r="1861" spans="24:25">
      <c r="X1861" s="69" t="b">
        <v>0</v>
      </c>
      <c r="Y1861" s="48" t="s">
        <v>269</v>
      </c>
    </row>
    <row r="1862" spans="24:25">
      <c r="X1862" s="69" t="b">
        <v>0</v>
      </c>
      <c r="Y1862" s="48" t="s">
        <v>269</v>
      </c>
    </row>
    <row r="1863" spans="24:25">
      <c r="X1863" s="69" t="b">
        <v>0</v>
      </c>
      <c r="Y1863" s="48" t="s">
        <v>269</v>
      </c>
    </row>
    <row r="1864" spans="24:25">
      <c r="X1864" s="69" t="b">
        <v>0</v>
      </c>
      <c r="Y1864" s="48" t="s">
        <v>269</v>
      </c>
    </row>
    <row r="1865" spans="24:25">
      <c r="X1865" s="69" t="b">
        <v>0</v>
      </c>
      <c r="Y1865" s="48" t="s">
        <v>269</v>
      </c>
    </row>
    <row r="1866" spans="24:25">
      <c r="X1866" s="69" t="b">
        <v>0</v>
      </c>
      <c r="Y1866" s="48" t="s">
        <v>269</v>
      </c>
    </row>
    <row r="1867" spans="24:25">
      <c r="X1867" s="69" t="b">
        <v>0</v>
      </c>
      <c r="Y1867" s="48" t="s">
        <v>269</v>
      </c>
    </row>
    <row r="1868" spans="24:25">
      <c r="X1868" s="69" t="b">
        <v>0</v>
      </c>
      <c r="Y1868" s="48" t="s">
        <v>269</v>
      </c>
    </row>
    <row r="1869" spans="24:25">
      <c r="X1869" s="69" t="b">
        <v>0</v>
      </c>
      <c r="Y1869" s="48" t="s">
        <v>269</v>
      </c>
    </row>
    <row r="1870" spans="24:25">
      <c r="X1870" s="69" t="b">
        <v>0</v>
      </c>
      <c r="Y1870" s="48" t="s">
        <v>269</v>
      </c>
    </row>
    <row r="1871" spans="24:25">
      <c r="X1871" s="69" t="b">
        <v>0</v>
      </c>
      <c r="Y1871" s="48" t="s">
        <v>269</v>
      </c>
    </row>
    <row r="1872" spans="24:25">
      <c r="X1872" s="69" t="b">
        <v>0</v>
      </c>
      <c r="Y1872" s="48" t="s">
        <v>269</v>
      </c>
    </row>
    <row r="1873" spans="24:25">
      <c r="X1873" s="69" t="b">
        <v>0</v>
      </c>
      <c r="Y1873" s="48" t="s">
        <v>269</v>
      </c>
    </row>
    <row r="1874" spans="24:25">
      <c r="X1874" s="69" t="b">
        <v>0</v>
      </c>
      <c r="Y1874" s="48" t="s">
        <v>269</v>
      </c>
    </row>
    <row r="1875" spans="24:25">
      <c r="X1875" s="69" t="b">
        <v>0</v>
      </c>
      <c r="Y1875" s="48" t="s">
        <v>269</v>
      </c>
    </row>
    <row r="1876" spans="24:25">
      <c r="X1876" s="69" t="b">
        <v>0</v>
      </c>
      <c r="Y1876" s="48" t="s">
        <v>269</v>
      </c>
    </row>
    <row r="1877" spans="24:25">
      <c r="X1877" s="69" t="b">
        <v>0</v>
      </c>
      <c r="Y1877" s="48" t="s">
        <v>269</v>
      </c>
    </row>
    <row r="1878" spans="24:25">
      <c r="X1878" s="69" t="b">
        <v>0</v>
      </c>
      <c r="Y1878" s="48" t="s">
        <v>269</v>
      </c>
    </row>
    <row r="1879" spans="24:25">
      <c r="X1879" s="69" t="b">
        <v>0</v>
      </c>
      <c r="Y1879" s="48" t="s">
        <v>269</v>
      </c>
    </row>
    <row r="1880" spans="24:25">
      <c r="X1880" s="69" t="b">
        <v>0</v>
      </c>
      <c r="Y1880" s="48" t="s">
        <v>269</v>
      </c>
    </row>
    <row r="1881" spans="24:25">
      <c r="X1881" s="69" t="b">
        <v>0</v>
      </c>
      <c r="Y1881" s="48" t="s">
        <v>269</v>
      </c>
    </row>
    <row r="1882" spans="24:25">
      <c r="X1882" s="69" t="b">
        <v>0</v>
      </c>
      <c r="Y1882" s="48" t="s">
        <v>269</v>
      </c>
    </row>
    <row r="1883" spans="24:25">
      <c r="X1883" s="69" t="b">
        <v>0</v>
      </c>
      <c r="Y1883" s="48" t="s">
        <v>269</v>
      </c>
    </row>
    <row r="1884" spans="24:25">
      <c r="X1884" s="69" t="b">
        <v>0</v>
      </c>
      <c r="Y1884" s="48" t="s">
        <v>269</v>
      </c>
    </row>
    <row r="1885" spans="24:25">
      <c r="X1885" s="69" t="b">
        <v>0</v>
      </c>
      <c r="Y1885" s="48" t="s">
        <v>269</v>
      </c>
    </row>
    <row r="1886" spans="24:25">
      <c r="X1886" s="69" t="b">
        <v>0</v>
      </c>
      <c r="Y1886" s="48" t="s">
        <v>269</v>
      </c>
    </row>
    <row r="1887" spans="24:25">
      <c r="X1887" s="69" t="b">
        <v>0</v>
      </c>
      <c r="Y1887" s="48" t="s">
        <v>269</v>
      </c>
    </row>
    <row r="1888" spans="24:25">
      <c r="X1888" s="69" t="b">
        <v>0</v>
      </c>
      <c r="Y1888" s="48" t="s">
        <v>269</v>
      </c>
    </row>
    <row r="1889" spans="24:25">
      <c r="X1889" s="69" t="b">
        <v>0</v>
      </c>
      <c r="Y1889" s="48" t="s">
        <v>269</v>
      </c>
    </row>
    <row r="1890" spans="24:25">
      <c r="X1890" s="69" t="b">
        <v>0</v>
      </c>
      <c r="Y1890" s="48" t="s">
        <v>269</v>
      </c>
    </row>
    <row r="1891" spans="24:25">
      <c r="X1891" s="69" t="b">
        <v>0</v>
      </c>
      <c r="Y1891" s="48" t="s">
        <v>269</v>
      </c>
    </row>
    <row r="1892" spans="24:25">
      <c r="X1892" s="69" t="b">
        <v>0</v>
      </c>
      <c r="Y1892" s="48" t="s">
        <v>269</v>
      </c>
    </row>
    <row r="1893" spans="24:25">
      <c r="X1893" s="69" t="b">
        <v>0</v>
      </c>
      <c r="Y1893" s="48" t="s">
        <v>269</v>
      </c>
    </row>
    <row r="1894" spans="24:25">
      <c r="X1894" s="69" t="b">
        <v>0</v>
      </c>
      <c r="Y1894" s="48" t="s">
        <v>269</v>
      </c>
    </row>
    <row r="1895" spans="24:25">
      <c r="X1895" s="69" t="b">
        <v>0</v>
      </c>
      <c r="Y1895" s="48" t="s">
        <v>269</v>
      </c>
    </row>
    <row r="1896" spans="24:25">
      <c r="X1896" s="69" t="b">
        <v>0</v>
      </c>
      <c r="Y1896" s="48" t="s">
        <v>269</v>
      </c>
    </row>
    <row r="1897" spans="24:25">
      <c r="X1897" s="69" t="b">
        <v>0</v>
      </c>
      <c r="Y1897" s="48" t="s">
        <v>269</v>
      </c>
    </row>
    <row r="1898" spans="24:25">
      <c r="X1898" s="69" t="b">
        <v>0</v>
      </c>
      <c r="Y1898" s="48" t="s">
        <v>269</v>
      </c>
    </row>
    <row r="1899" spans="24:25">
      <c r="X1899" s="69" t="b">
        <v>0</v>
      </c>
      <c r="Y1899" s="48" t="s">
        <v>269</v>
      </c>
    </row>
    <row r="1900" spans="24:25">
      <c r="X1900" s="69" t="b">
        <v>0</v>
      </c>
      <c r="Y1900" s="48" t="s">
        <v>269</v>
      </c>
    </row>
    <row r="1901" spans="24:25">
      <c r="X1901" s="69" t="b">
        <v>0</v>
      </c>
      <c r="Y1901" s="48" t="s">
        <v>269</v>
      </c>
    </row>
    <row r="1902" spans="24:25">
      <c r="X1902" s="69" t="b">
        <v>0</v>
      </c>
      <c r="Y1902" s="48" t="s">
        <v>269</v>
      </c>
    </row>
    <row r="1903" spans="24:25">
      <c r="X1903" s="69" t="b">
        <v>0</v>
      </c>
      <c r="Y1903" s="48" t="s">
        <v>269</v>
      </c>
    </row>
    <row r="1904" spans="24:25">
      <c r="X1904" s="69" t="b">
        <v>0</v>
      </c>
      <c r="Y1904" s="48" t="s">
        <v>269</v>
      </c>
    </row>
    <row r="1905" spans="24:25">
      <c r="X1905" s="69" t="b">
        <v>0</v>
      </c>
      <c r="Y1905" s="48" t="s">
        <v>269</v>
      </c>
    </row>
    <row r="1906" spans="24:25">
      <c r="X1906" s="69" t="b">
        <v>0</v>
      </c>
      <c r="Y1906" s="48" t="s">
        <v>269</v>
      </c>
    </row>
    <row r="1907" spans="24:25">
      <c r="X1907" s="69" t="b">
        <v>0</v>
      </c>
      <c r="Y1907" s="48" t="s">
        <v>269</v>
      </c>
    </row>
    <row r="1908" spans="24:25">
      <c r="X1908" s="69" t="b">
        <v>0</v>
      </c>
      <c r="Y1908" s="48" t="s">
        <v>269</v>
      </c>
    </row>
    <row r="1909" spans="24:25">
      <c r="X1909" s="69" t="b">
        <v>0</v>
      </c>
      <c r="Y1909" s="48" t="s">
        <v>269</v>
      </c>
    </row>
    <row r="1910" spans="24:25">
      <c r="X1910" s="69" t="b">
        <v>0</v>
      </c>
      <c r="Y1910" s="48" t="s">
        <v>269</v>
      </c>
    </row>
    <row r="1911" spans="24:25">
      <c r="X1911" s="69" t="b">
        <v>0</v>
      </c>
      <c r="Y1911" s="48" t="s">
        <v>269</v>
      </c>
    </row>
    <row r="1912" spans="24:25">
      <c r="X1912" s="69" t="b">
        <v>0</v>
      </c>
      <c r="Y1912" s="48" t="s">
        <v>269</v>
      </c>
    </row>
    <row r="1913" spans="24:25">
      <c r="X1913" s="69" t="b">
        <v>0</v>
      </c>
      <c r="Y1913" s="48" t="s">
        <v>269</v>
      </c>
    </row>
    <row r="1914" spans="24:25">
      <c r="X1914" s="69" t="b">
        <v>0</v>
      </c>
      <c r="Y1914" s="48" t="s">
        <v>269</v>
      </c>
    </row>
    <row r="1915" spans="24:25">
      <c r="X1915" s="69" t="b">
        <v>0</v>
      </c>
      <c r="Y1915" s="48" t="s">
        <v>269</v>
      </c>
    </row>
    <row r="1916" spans="24:25">
      <c r="X1916" s="69" t="b">
        <v>0</v>
      </c>
      <c r="Y1916" s="48" t="s">
        <v>269</v>
      </c>
    </row>
    <row r="1917" spans="24:25">
      <c r="X1917" s="69" t="b">
        <v>0</v>
      </c>
      <c r="Y1917" s="48" t="s">
        <v>269</v>
      </c>
    </row>
    <row r="1918" spans="24:25">
      <c r="X1918" s="69" t="b">
        <v>0</v>
      </c>
      <c r="Y1918" s="48" t="s">
        <v>269</v>
      </c>
    </row>
    <row r="1919" spans="24:25">
      <c r="X1919" s="69" t="b">
        <v>0</v>
      </c>
      <c r="Y1919" s="48" t="s">
        <v>269</v>
      </c>
    </row>
    <row r="1920" spans="24:25">
      <c r="X1920" s="69" t="b">
        <v>0</v>
      </c>
      <c r="Y1920" s="48" t="s">
        <v>269</v>
      </c>
    </row>
    <row r="1921" spans="24:25">
      <c r="X1921" s="69" t="b">
        <v>0</v>
      </c>
      <c r="Y1921" s="48" t="s">
        <v>269</v>
      </c>
    </row>
    <row r="1922" spans="24:25">
      <c r="X1922" s="69" t="b">
        <v>0</v>
      </c>
      <c r="Y1922" s="48" t="s">
        <v>269</v>
      </c>
    </row>
    <row r="1923" spans="24:25">
      <c r="X1923" s="69" t="b">
        <v>0</v>
      </c>
      <c r="Y1923" s="48" t="s">
        <v>269</v>
      </c>
    </row>
    <row r="1924" spans="24:25">
      <c r="X1924" s="69" t="b">
        <v>0</v>
      </c>
      <c r="Y1924" s="48" t="s">
        <v>269</v>
      </c>
    </row>
    <row r="1925" spans="24:25">
      <c r="X1925" s="69" t="b">
        <v>0</v>
      </c>
      <c r="Y1925" s="48" t="s">
        <v>269</v>
      </c>
    </row>
    <row r="1926" spans="24:25">
      <c r="X1926" s="69" t="b">
        <v>0</v>
      </c>
      <c r="Y1926" s="48" t="s">
        <v>269</v>
      </c>
    </row>
    <row r="1927" spans="24:25">
      <c r="X1927" s="69" t="b">
        <v>0</v>
      </c>
      <c r="Y1927" s="48" t="s">
        <v>269</v>
      </c>
    </row>
    <row r="1928" spans="24:25">
      <c r="X1928" s="69" t="b">
        <v>0</v>
      </c>
      <c r="Y1928" s="48" t="s">
        <v>269</v>
      </c>
    </row>
    <row r="1929" spans="24:25">
      <c r="X1929" s="69" t="b">
        <v>0</v>
      </c>
      <c r="Y1929" s="48" t="s">
        <v>269</v>
      </c>
    </row>
    <row r="1930" spans="24:25">
      <c r="X1930" s="69" t="b">
        <v>0</v>
      </c>
      <c r="Y1930" s="48" t="s">
        <v>269</v>
      </c>
    </row>
    <row r="1931" spans="24:25">
      <c r="X1931" s="69" t="b">
        <v>0</v>
      </c>
      <c r="Y1931" s="48" t="s">
        <v>269</v>
      </c>
    </row>
    <row r="1932" spans="24:25">
      <c r="X1932" s="69" t="b">
        <v>0</v>
      </c>
      <c r="Y1932" s="48" t="s">
        <v>269</v>
      </c>
    </row>
    <row r="1933" spans="24:25">
      <c r="X1933" s="69" t="b">
        <v>0</v>
      </c>
      <c r="Y1933" s="48" t="s">
        <v>269</v>
      </c>
    </row>
    <row r="1934" spans="24:25">
      <c r="X1934" s="69" t="b">
        <v>0</v>
      </c>
      <c r="Y1934" s="48" t="s">
        <v>269</v>
      </c>
    </row>
    <row r="1935" spans="24:25">
      <c r="X1935" s="69" t="b">
        <v>0</v>
      </c>
      <c r="Y1935" s="48" t="s">
        <v>269</v>
      </c>
    </row>
    <row r="1936" spans="24:25">
      <c r="X1936" s="69" t="b">
        <v>0</v>
      </c>
      <c r="Y1936" s="48" t="s">
        <v>269</v>
      </c>
    </row>
    <row r="1937" spans="24:25">
      <c r="X1937" s="69" t="b">
        <v>0</v>
      </c>
      <c r="Y1937" s="48" t="s">
        <v>269</v>
      </c>
    </row>
    <row r="1938" spans="24:25">
      <c r="X1938" s="69" t="b">
        <v>0</v>
      </c>
      <c r="Y1938" s="48" t="s">
        <v>269</v>
      </c>
    </row>
    <row r="1939" spans="24:25">
      <c r="X1939" s="69" t="b">
        <v>0</v>
      </c>
      <c r="Y1939" s="48" t="s">
        <v>269</v>
      </c>
    </row>
    <row r="1940" spans="24:25">
      <c r="X1940" s="69" t="b">
        <v>0</v>
      </c>
      <c r="Y1940" s="48" t="s">
        <v>269</v>
      </c>
    </row>
    <row r="1941" spans="24:25">
      <c r="X1941" s="69" t="b">
        <v>0</v>
      </c>
      <c r="Y1941" s="48" t="s">
        <v>269</v>
      </c>
    </row>
    <row r="1942" spans="24:25">
      <c r="X1942" s="69" t="b">
        <v>0</v>
      </c>
      <c r="Y1942" s="48" t="s">
        <v>269</v>
      </c>
    </row>
    <row r="1943" spans="24:25">
      <c r="X1943" s="69" t="b">
        <v>0</v>
      </c>
      <c r="Y1943" s="48" t="s">
        <v>269</v>
      </c>
    </row>
    <row r="1944" spans="24:25">
      <c r="X1944" s="69" t="b">
        <v>0</v>
      </c>
      <c r="Y1944" s="48" t="s">
        <v>269</v>
      </c>
    </row>
    <row r="1945" spans="24:25">
      <c r="X1945" s="69" t="b">
        <v>0</v>
      </c>
      <c r="Y1945" s="48" t="s">
        <v>269</v>
      </c>
    </row>
    <row r="1946" spans="24:25">
      <c r="X1946" s="69" t="b">
        <v>0</v>
      </c>
      <c r="Y1946" s="48" t="s">
        <v>269</v>
      </c>
    </row>
    <row r="1947" spans="24:25">
      <c r="X1947" s="69" t="b">
        <v>0</v>
      </c>
      <c r="Y1947" s="48" t="s">
        <v>269</v>
      </c>
    </row>
    <row r="1948" spans="24:25">
      <c r="X1948" s="69" t="b">
        <v>0</v>
      </c>
      <c r="Y1948" s="48" t="s">
        <v>269</v>
      </c>
    </row>
    <row r="1949" spans="24:25">
      <c r="X1949" s="69" t="b">
        <v>0</v>
      </c>
      <c r="Y1949" s="48" t="s">
        <v>269</v>
      </c>
    </row>
    <row r="1950" spans="24:25">
      <c r="X1950" s="69" t="b">
        <v>0</v>
      </c>
      <c r="Y1950" s="48" t="s">
        <v>269</v>
      </c>
    </row>
    <row r="1951" spans="24:25">
      <c r="X1951" s="69" t="b">
        <v>0</v>
      </c>
      <c r="Y1951" s="48" t="s">
        <v>269</v>
      </c>
    </row>
    <row r="1952" spans="24:25">
      <c r="X1952" s="69" t="b">
        <v>0</v>
      </c>
      <c r="Y1952" s="48" t="s">
        <v>269</v>
      </c>
    </row>
    <row r="1953" spans="24:25">
      <c r="X1953" s="69" t="b">
        <v>0</v>
      </c>
      <c r="Y1953" s="48" t="s">
        <v>269</v>
      </c>
    </row>
    <row r="1954" spans="24:25">
      <c r="X1954" s="69" t="b">
        <v>0</v>
      </c>
      <c r="Y1954" s="48" t="s">
        <v>269</v>
      </c>
    </row>
    <row r="1955" spans="24:25">
      <c r="X1955" s="69" t="b">
        <v>0</v>
      </c>
      <c r="Y1955" s="48" t="s">
        <v>269</v>
      </c>
    </row>
    <row r="1956" spans="24:25">
      <c r="X1956" s="69" t="b">
        <v>0</v>
      </c>
      <c r="Y1956" s="48" t="s">
        <v>269</v>
      </c>
    </row>
    <row r="1957" spans="24:25">
      <c r="X1957" s="69" t="b">
        <v>0</v>
      </c>
      <c r="Y1957" s="48" t="s">
        <v>269</v>
      </c>
    </row>
    <row r="1958" spans="24:25">
      <c r="X1958" s="69" t="b">
        <v>0</v>
      </c>
      <c r="Y1958" s="48" t="s">
        <v>269</v>
      </c>
    </row>
    <row r="1959" spans="24:25">
      <c r="X1959" s="69" t="b">
        <v>0</v>
      </c>
      <c r="Y1959" s="48" t="s">
        <v>269</v>
      </c>
    </row>
    <row r="1960" spans="24:25">
      <c r="X1960" s="69" t="b">
        <v>0</v>
      </c>
      <c r="Y1960" s="48" t="s">
        <v>269</v>
      </c>
    </row>
    <row r="1961" spans="24:25">
      <c r="X1961" s="69" t="b">
        <v>0</v>
      </c>
      <c r="Y1961" s="48" t="s">
        <v>269</v>
      </c>
    </row>
    <row r="1962" spans="24:25">
      <c r="X1962" s="69" t="b">
        <v>0</v>
      </c>
      <c r="Y1962" s="48" t="s">
        <v>269</v>
      </c>
    </row>
    <row r="1963" spans="24:25">
      <c r="X1963" s="69" t="b">
        <v>0</v>
      </c>
      <c r="Y1963" s="48" t="s">
        <v>269</v>
      </c>
    </row>
    <row r="1964" spans="24:25">
      <c r="X1964" s="69" t="b">
        <v>0</v>
      </c>
      <c r="Y1964" s="48" t="s">
        <v>269</v>
      </c>
    </row>
    <row r="1965" spans="24:25">
      <c r="X1965" s="69" t="b">
        <v>0</v>
      </c>
      <c r="Y1965" s="48" t="s">
        <v>269</v>
      </c>
    </row>
    <row r="1966" spans="24:25">
      <c r="X1966" s="69" t="b">
        <v>0</v>
      </c>
      <c r="Y1966" s="48" t="s">
        <v>269</v>
      </c>
    </row>
    <row r="1967" spans="24:25">
      <c r="X1967" s="69" t="b">
        <v>0</v>
      </c>
      <c r="Y1967" s="48" t="s">
        <v>269</v>
      </c>
    </row>
    <row r="1968" spans="24:25">
      <c r="X1968" s="69" t="b">
        <v>0</v>
      </c>
      <c r="Y1968" s="48" t="s">
        <v>269</v>
      </c>
    </row>
    <row r="1969" spans="24:25">
      <c r="X1969" s="69" t="b">
        <v>0</v>
      </c>
      <c r="Y1969" s="48" t="s">
        <v>269</v>
      </c>
    </row>
    <row r="1970" spans="24:25">
      <c r="X1970" s="69" t="b">
        <v>0</v>
      </c>
      <c r="Y1970" s="48" t="s">
        <v>269</v>
      </c>
    </row>
    <row r="1971" spans="24:25">
      <c r="X1971" s="69" t="b">
        <v>0</v>
      </c>
      <c r="Y1971" s="48" t="s">
        <v>269</v>
      </c>
    </row>
    <row r="1972" spans="24:25">
      <c r="X1972" s="69" t="b">
        <v>0</v>
      </c>
      <c r="Y1972" s="48" t="s">
        <v>269</v>
      </c>
    </row>
    <row r="1973" spans="24:25">
      <c r="X1973" s="69" t="b">
        <v>0</v>
      </c>
      <c r="Y1973" s="48" t="s">
        <v>269</v>
      </c>
    </row>
    <row r="1974" spans="24:25">
      <c r="X1974" s="69" t="b">
        <v>0</v>
      </c>
      <c r="Y1974" s="48" t="s">
        <v>269</v>
      </c>
    </row>
    <row r="1975" spans="24:25">
      <c r="X1975" s="69" t="b">
        <v>0</v>
      </c>
      <c r="Y1975" s="48" t="s">
        <v>269</v>
      </c>
    </row>
    <row r="1976" spans="24:25">
      <c r="X1976" s="69" t="b">
        <v>0</v>
      </c>
      <c r="Y1976" s="48" t="s">
        <v>269</v>
      </c>
    </row>
    <row r="1977" spans="24:25">
      <c r="X1977" s="69" t="b">
        <v>0</v>
      </c>
      <c r="Y1977" s="48" t="s">
        <v>269</v>
      </c>
    </row>
    <row r="1978" spans="24:25">
      <c r="X1978" s="69" t="b">
        <v>0</v>
      </c>
      <c r="Y1978" s="48" t="s">
        <v>269</v>
      </c>
    </row>
    <row r="1979" spans="24:25">
      <c r="X1979" s="69" t="b">
        <v>0</v>
      </c>
      <c r="Y1979" s="48" t="s">
        <v>269</v>
      </c>
    </row>
    <row r="1980" spans="24:25">
      <c r="X1980" s="69" t="b">
        <v>0</v>
      </c>
      <c r="Y1980" s="48" t="s">
        <v>269</v>
      </c>
    </row>
    <row r="1981" spans="24:25">
      <c r="X1981" s="69" t="b">
        <v>0</v>
      </c>
      <c r="Y1981" s="48" t="s">
        <v>269</v>
      </c>
    </row>
    <row r="1982" spans="24:25">
      <c r="X1982" s="69" t="b">
        <v>0</v>
      </c>
      <c r="Y1982" s="48" t="s">
        <v>269</v>
      </c>
    </row>
    <row r="1983" spans="24:25">
      <c r="X1983" s="69" t="b">
        <v>0</v>
      </c>
      <c r="Y1983" s="48" t="s">
        <v>269</v>
      </c>
    </row>
    <row r="1984" spans="24:25">
      <c r="X1984" s="69" t="b">
        <v>0</v>
      </c>
      <c r="Y1984" s="48" t="s">
        <v>269</v>
      </c>
    </row>
    <row r="1985" spans="24:25">
      <c r="X1985" s="69" t="b">
        <v>0</v>
      </c>
      <c r="Y1985" s="48" t="s">
        <v>269</v>
      </c>
    </row>
    <row r="1986" spans="24:25">
      <c r="X1986" s="69" t="b">
        <v>0</v>
      </c>
      <c r="Y1986" s="48" t="s">
        <v>269</v>
      </c>
    </row>
    <row r="1987" spans="24:25">
      <c r="X1987" s="69" t="b">
        <v>0</v>
      </c>
      <c r="Y1987" s="48" t="s">
        <v>269</v>
      </c>
    </row>
    <row r="1988" spans="24:25">
      <c r="X1988" s="69" t="b">
        <v>0</v>
      </c>
      <c r="Y1988" s="48" t="s">
        <v>269</v>
      </c>
    </row>
    <row r="1989" spans="24:25">
      <c r="X1989" s="69" t="b">
        <v>0</v>
      </c>
      <c r="Y1989" s="48" t="s">
        <v>269</v>
      </c>
    </row>
    <row r="1990" spans="24:25">
      <c r="X1990" s="69" t="b">
        <v>0</v>
      </c>
      <c r="Y1990" s="48" t="s">
        <v>269</v>
      </c>
    </row>
    <row r="1991" spans="24:25">
      <c r="X1991" s="69" t="b">
        <v>0</v>
      </c>
      <c r="Y1991" s="48" t="s">
        <v>269</v>
      </c>
    </row>
    <row r="1992" spans="24:25">
      <c r="X1992" s="69" t="b">
        <v>0</v>
      </c>
      <c r="Y1992" s="48" t="s">
        <v>269</v>
      </c>
    </row>
    <row r="1993" spans="24:25">
      <c r="X1993" s="69" t="b">
        <v>0</v>
      </c>
      <c r="Y1993" s="48" t="s">
        <v>269</v>
      </c>
    </row>
    <row r="1994" spans="24:25">
      <c r="X1994" s="69" t="b">
        <v>0</v>
      </c>
      <c r="Y1994" s="48" t="s">
        <v>269</v>
      </c>
    </row>
    <row r="1995" spans="24:25">
      <c r="X1995" s="69" t="b">
        <v>0</v>
      </c>
      <c r="Y1995" s="48" t="s">
        <v>269</v>
      </c>
    </row>
    <row r="1996" spans="24:25">
      <c r="X1996" s="69" t="b">
        <v>0</v>
      </c>
      <c r="Y1996" s="48" t="s">
        <v>269</v>
      </c>
    </row>
    <row r="1997" spans="24:25">
      <c r="X1997" s="69" t="b">
        <v>0</v>
      </c>
      <c r="Y1997" s="48" t="s">
        <v>269</v>
      </c>
    </row>
    <row r="1998" spans="24:25">
      <c r="X1998" s="69" t="b">
        <v>0</v>
      </c>
      <c r="Y1998" s="48" t="s">
        <v>269</v>
      </c>
    </row>
    <row r="1999" spans="24:25">
      <c r="X1999" s="69" t="b">
        <v>0</v>
      </c>
      <c r="Y1999" s="48" t="s">
        <v>269</v>
      </c>
    </row>
    <row r="2000" spans="24:25">
      <c r="X2000" s="69" t="b">
        <v>0</v>
      </c>
      <c r="Y2000" s="48" t="s">
        <v>269</v>
      </c>
    </row>
    <row r="2001" spans="24:25">
      <c r="X2001" s="69" t="b">
        <v>0</v>
      </c>
      <c r="Y2001" s="48" t="s">
        <v>269</v>
      </c>
    </row>
    <row r="2002" spans="24:25">
      <c r="X2002" s="69" t="b">
        <v>0</v>
      </c>
      <c r="Y2002" s="48" t="s">
        <v>269</v>
      </c>
    </row>
    <row r="2003" spans="24:25">
      <c r="X2003" s="69" t="b">
        <v>0</v>
      </c>
      <c r="Y2003" s="48" t="s">
        <v>269</v>
      </c>
    </row>
    <row r="2004" spans="24:25">
      <c r="X2004" s="69" t="b">
        <v>0</v>
      </c>
      <c r="Y2004" s="48" t="s">
        <v>269</v>
      </c>
    </row>
    <row r="2005" spans="24:25">
      <c r="X2005" s="69" t="b">
        <v>0</v>
      </c>
      <c r="Y2005" s="48" t="s">
        <v>269</v>
      </c>
    </row>
    <row r="2006" spans="24:25">
      <c r="X2006" s="69" t="b">
        <v>0</v>
      </c>
      <c r="Y2006" s="48" t="s">
        <v>269</v>
      </c>
    </row>
    <row r="2007" spans="24:25">
      <c r="X2007" s="69" t="b">
        <v>0</v>
      </c>
      <c r="Y2007" s="48" t="s">
        <v>269</v>
      </c>
    </row>
    <row r="2008" spans="24:25">
      <c r="X2008" s="69" t="b">
        <v>0</v>
      </c>
      <c r="Y2008" s="48" t="s">
        <v>269</v>
      </c>
    </row>
    <row r="2009" spans="24:25">
      <c r="X2009" s="69" t="b">
        <v>0</v>
      </c>
      <c r="Y2009" s="48" t="s">
        <v>269</v>
      </c>
    </row>
    <row r="2010" spans="24:25">
      <c r="X2010" s="69" t="b">
        <v>0</v>
      </c>
      <c r="Y2010" s="48" t="s">
        <v>269</v>
      </c>
    </row>
    <row r="2011" spans="24:25">
      <c r="X2011" s="69" t="b">
        <v>0</v>
      </c>
      <c r="Y2011" s="48" t="s">
        <v>269</v>
      </c>
    </row>
    <row r="2012" spans="24:25">
      <c r="X2012" s="69" t="b">
        <v>0</v>
      </c>
      <c r="Y2012" s="48" t="s">
        <v>269</v>
      </c>
    </row>
    <row r="2013" spans="24:25">
      <c r="X2013" s="69" t="b">
        <v>0</v>
      </c>
      <c r="Y2013" s="48" t="s">
        <v>269</v>
      </c>
    </row>
    <row r="2014" spans="24:25">
      <c r="X2014" s="69" t="b">
        <v>0</v>
      </c>
      <c r="Y2014" s="48" t="s">
        <v>269</v>
      </c>
    </row>
    <row r="2015" spans="24:25">
      <c r="X2015" s="69" t="b">
        <v>0</v>
      </c>
      <c r="Y2015" s="48" t="s">
        <v>269</v>
      </c>
    </row>
    <row r="2016" spans="24:25">
      <c r="X2016" s="69" t="b">
        <v>0</v>
      </c>
      <c r="Y2016" s="48" t="s">
        <v>269</v>
      </c>
    </row>
    <row r="2017" spans="24:25">
      <c r="X2017" s="69" t="b">
        <v>0</v>
      </c>
      <c r="Y2017" s="48" t="s">
        <v>269</v>
      </c>
    </row>
    <row r="2018" spans="24:25">
      <c r="X2018" s="69" t="b">
        <v>0</v>
      </c>
      <c r="Y2018" s="48" t="s">
        <v>269</v>
      </c>
    </row>
    <row r="2019" spans="24:25">
      <c r="X2019" s="69" t="b">
        <v>0</v>
      </c>
      <c r="Y2019" s="48" t="s">
        <v>269</v>
      </c>
    </row>
    <row r="2020" spans="24:25">
      <c r="X2020" s="69" t="b">
        <v>0</v>
      </c>
      <c r="Y2020" s="48" t="s">
        <v>269</v>
      </c>
    </row>
    <row r="2021" spans="24:25">
      <c r="X2021" s="69" t="b">
        <v>0</v>
      </c>
      <c r="Y2021" s="48" t="s">
        <v>269</v>
      </c>
    </row>
    <row r="2022" spans="24:25">
      <c r="X2022" s="69" t="b">
        <v>0</v>
      </c>
      <c r="Y2022" s="48" t="s">
        <v>269</v>
      </c>
    </row>
    <row r="2023" spans="24:25">
      <c r="X2023" s="69" t="b">
        <v>0</v>
      </c>
      <c r="Y2023" s="48" t="s">
        <v>269</v>
      </c>
    </row>
    <row r="2024" spans="24:25">
      <c r="X2024" s="69" t="b">
        <v>0</v>
      </c>
      <c r="Y2024" s="48" t="s">
        <v>269</v>
      </c>
    </row>
    <row r="2025" spans="24:25">
      <c r="X2025" s="69" t="b">
        <v>0</v>
      </c>
      <c r="Y2025" s="48" t="s">
        <v>269</v>
      </c>
    </row>
    <row r="2026" spans="24:25">
      <c r="X2026" s="69" t="b">
        <v>0</v>
      </c>
      <c r="Y2026" s="48" t="s">
        <v>269</v>
      </c>
    </row>
    <row r="2027" spans="24:25">
      <c r="X2027" s="69" t="b">
        <v>0</v>
      </c>
      <c r="Y2027" s="48" t="s">
        <v>269</v>
      </c>
    </row>
    <row r="2028" spans="24:25">
      <c r="X2028" s="69" t="b">
        <v>0</v>
      </c>
      <c r="Y2028" s="48" t="s">
        <v>269</v>
      </c>
    </row>
    <row r="2029" spans="24:25">
      <c r="X2029" s="69" t="b">
        <v>0</v>
      </c>
      <c r="Y2029" s="48" t="s">
        <v>269</v>
      </c>
    </row>
    <row r="2030" spans="24:25">
      <c r="X2030" s="69" t="b">
        <v>0</v>
      </c>
      <c r="Y2030" s="48" t="s">
        <v>269</v>
      </c>
    </row>
    <row r="2031" spans="24:25">
      <c r="X2031" s="69" t="b">
        <v>0</v>
      </c>
      <c r="Y2031" s="48" t="s">
        <v>269</v>
      </c>
    </row>
    <row r="2032" spans="24:25">
      <c r="X2032" s="69" t="b">
        <v>0</v>
      </c>
      <c r="Y2032" s="48" t="s">
        <v>269</v>
      </c>
    </row>
    <row r="2033" spans="24:25">
      <c r="X2033" s="69" t="b">
        <v>0</v>
      </c>
      <c r="Y2033" s="48" t="s">
        <v>269</v>
      </c>
    </row>
    <row r="2034" spans="24:25">
      <c r="X2034" s="69" t="b">
        <v>0</v>
      </c>
      <c r="Y2034" s="48" t="s">
        <v>269</v>
      </c>
    </row>
    <row r="2035" spans="24:25">
      <c r="X2035" s="69" t="b">
        <v>0</v>
      </c>
      <c r="Y2035" s="48" t="s">
        <v>269</v>
      </c>
    </row>
    <row r="2036" spans="24:25">
      <c r="X2036" s="69" t="b">
        <v>0</v>
      </c>
      <c r="Y2036" s="48" t="s">
        <v>269</v>
      </c>
    </row>
    <row r="2037" spans="24:25">
      <c r="X2037" s="69" t="b">
        <v>0</v>
      </c>
      <c r="Y2037" s="48" t="s">
        <v>269</v>
      </c>
    </row>
    <row r="2038" spans="24:25">
      <c r="X2038" s="69" t="b">
        <v>0</v>
      </c>
      <c r="Y2038" s="48" t="s">
        <v>269</v>
      </c>
    </row>
    <row r="2039" spans="24:25">
      <c r="X2039" s="69" t="b">
        <v>0</v>
      </c>
      <c r="Y2039" s="48" t="s">
        <v>269</v>
      </c>
    </row>
    <row r="2040" spans="24:25">
      <c r="X2040" s="69" t="b">
        <v>0</v>
      </c>
      <c r="Y2040" s="48" t="s">
        <v>269</v>
      </c>
    </row>
    <row r="2041" spans="24:25">
      <c r="X2041" s="69" t="b">
        <v>0</v>
      </c>
      <c r="Y2041" s="48" t="s">
        <v>269</v>
      </c>
    </row>
    <row r="2042" spans="24:25">
      <c r="X2042" s="69" t="b">
        <v>0</v>
      </c>
      <c r="Y2042" s="48" t="s">
        <v>269</v>
      </c>
    </row>
    <row r="2043" spans="24:25">
      <c r="X2043" s="69" t="b">
        <v>0</v>
      </c>
      <c r="Y2043" s="48" t="s">
        <v>269</v>
      </c>
    </row>
    <row r="2044" spans="24:25">
      <c r="X2044" s="69" t="b">
        <v>0</v>
      </c>
      <c r="Y2044" s="48" t="s">
        <v>269</v>
      </c>
    </row>
    <row r="2045" spans="24:25">
      <c r="X2045" s="69" t="b">
        <v>0</v>
      </c>
      <c r="Y2045" s="48" t="s">
        <v>269</v>
      </c>
    </row>
    <row r="2046" spans="24:25">
      <c r="X2046" s="69" t="b">
        <v>0</v>
      </c>
      <c r="Y2046" s="48" t="s">
        <v>269</v>
      </c>
    </row>
    <row r="2047" spans="24:25">
      <c r="X2047" s="69" t="b">
        <v>0</v>
      </c>
      <c r="Y2047" s="48" t="s">
        <v>269</v>
      </c>
    </row>
    <row r="2048" spans="24:25">
      <c r="X2048" s="69" t="b">
        <v>0</v>
      </c>
      <c r="Y2048" s="48" t="s">
        <v>269</v>
      </c>
    </row>
    <row r="2049" spans="24:25">
      <c r="X2049" s="69" t="b">
        <v>0</v>
      </c>
      <c r="Y2049" s="48" t="s">
        <v>269</v>
      </c>
    </row>
    <row r="2050" spans="24:25">
      <c r="X2050" s="69" t="b">
        <v>0</v>
      </c>
      <c r="Y2050" s="48" t="s">
        <v>269</v>
      </c>
    </row>
    <row r="2051" spans="24:25">
      <c r="X2051" s="69" t="b">
        <v>0</v>
      </c>
      <c r="Y2051" s="48" t="s">
        <v>269</v>
      </c>
    </row>
    <row r="2052" spans="24:25">
      <c r="X2052" s="69" t="b">
        <v>0</v>
      </c>
      <c r="Y2052" s="48" t="s">
        <v>269</v>
      </c>
    </row>
    <row r="2053" spans="24:25">
      <c r="X2053" s="69" t="b">
        <v>0</v>
      </c>
      <c r="Y2053" s="48" t="s">
        <v>269</v>
      </c>
    </row>
    <row r="2054" spans="24:25">
      <c r="X2054" s="69" t="b">
        <v>0</v>
      </c>
      <c r="Y2054" s="48" t="s">
        <v>269</v>
      </c>
    </row>
    <row r="2055" spans="24:25">
      <c r="X2055" s="69" t="b">
        <v>0</v>
      </c>
      <c r="Y2055" s="48" t="s">
        <v>269</v>
      </c>
    </row>
    <row r="2056" spans="24:25">
      <c r="X2056" s="69" t="b">
        <v>0</v>
      </c>
      <c r="Y2056" s="48" t="s">
        <v>269</v>
      </c>
    </row>
    <row r="2057" spans="24:25">
      <c r="X2057" s="69" t="b">
        <v>0</v>
      </c>
      <c r="Y2057" s="48" t="s">
        <v>269</v>
      </c>
    </row>
    <row r="2058" spans="24:25">
      <c r="X2058" s="69" t="b">
        <v>0</v>
      </c>
      <c r="Y2058" s="48" t="s">
        <v>269</v>
      </c>
    </row>
    <row r="2059" spans="24:25">
      <c r="X2059" s="69" t="b">
        <v>0</v>
      </c>
      <c r="Y2059" s="48" t="s">
        <v>269</v>
      </c>
    </row>
    <row r="2060" spans="24:25">
      <c r="X2060" s="69" t="b">
        <v>0</v>
      </c>
      <c r="Y2060" s="48" t="s">
        <v>269</v>
      </c>
    </row>
    <row r="2061" spans="24:25">
      <c r="X2061" s="69" t="b">
        <v>0</v>
      </c>
      <c r="Y2061" s="48" t="s">
        <v>269</v>
      </c>
    </row>
    <row r="2062" spans="24:25">
      <c r="X2062" s="69" t="b">
        <v>0</v>
      </c>
      <c r="Y2062" s="48" t="s">
        <v>269</v>
      </c>
    </row>
    <row r="2063" spans="24:25">
      <c r="X2063" s="69" t="b">
        <v>0</v>
      </c>
      <c r="Y2063" s="48" t="s">
        <v>269</v>
      </c>
    </row>
    <row r="2064" spans="24:25">
      <c r="X2064" s="69" t="b">
        <v>0</v>
      </c>
      <c r="Y2064" s="48" t="s">
        <v>269</v>
      </c>
    </row>
    <row r="2065" spans="24:25">
      <c r="X2065" s="69" t="b">
        <v>0</v>
      </c>
      <c r="Y2065" s="48" t="s">
        <v>269</v>
      </c>
    </row>
    <row r="2066" spans="24:25">
      <c r="X2066" s="69" t="b">
        <v>0</v>
      </c>
      <c r="Y2066" s="48" t="s">
        <v>269</v>
      </c>
    </row>
    <row r="2067" spans="24:25">
      <c r="X2067" s="69" t="b">
        <v>0</v>
      </c>
      <c r="Y2067" s="48" t="s">
        <v>269</v>
      </c>
    </row>
    <row r="2068" spans="24:25">
      <c r="X2068" s="69" t="b">
        <v>0</v>
      </c>
      <c r="Y2068" s="48" t="s">
        <v>269</v>
      </c>
    </row>
    <row r="2069" spans="24:25">
      <c r="X2069" s="69" t="b">
        <v>0</v>
      </c>
      <c r="Y2069" s="48" t="s">
        <v>269</v>
      </c>
    </row>
    <row r="2070" spans="24:25">
      <c r="X2070" s="69" t="b">
        <v>0</v>
      </c>
      <c r="Y2070" s="48" t="s">
        <v>269</v>
      </c>
    </row>
    <row r="2071" spans="24:25">
      <c r="X2071" s="69" t="b">
        <v>0</v>
      </c>
      <c r="Y2071" s="48" t="s">
        <v>269</v>
      </c>
    </row>
    <row r="2072" spans="24:25">
      <c r="X2072" s="69" t="b">
        <v>0</v>
      </c>
      <c r="Y2072" s="48" t="s">
        <v>269</v>
      </c>
    </row>
    <row r="2073" spans="24:25">
      <c r="X2073" s="69" t="b">
        <v>0</v>
      </c>
      <c r="Y2073" s="48" t="s">
        <v>269</v>
      </c>
    </row>
    <row r="2074" spans="24:25">
      <c r="X2074" s="69" t="b">
        <v>0</v>
      </c>
      <c r="Y2074" s="48" t="s">
        <v>269</v>
      </c>
    </row>
    <row r="2075" spans="24:25">
      <c r="X2075" s="69" t="b">
        <v>0</v>
      </c>
      <c r="Y2075" s="48" t="s">
        <v>269</v>
      </c>
    </row>
    <row r="2076" spans="24:25">
      <c r="X2076" s="69" t="b">
        <v>0</v>
      </c>
      <c r="Y2076" s="48" t="s">
        <v>269</v>
      </c>
    </row>
    <row r="2077" spans="24:25">
      <c r="X2077" s="69" t="b">
        <v>0</v>
      </c>
      <c r="Y2077" s="48" t="s">
        <v>269</v>
      </c>
    </row>
    <row r="2078" spans="24:25">
      <c r="X2078" s="69" t="b">
        <v>0</v>
      </c>
      <c r="Y2078" s="48" t="s">
        <v>269</v>
      </c>
    </row>
    <row r="2079" spans="24:25">
      <c r="X2079" s="69" t="b">
        <v>0</v>
      </c>
      <c r="Y2079" s="48" t="s">
        <v>269</v>
      </c>
    </row>
    <row r="2080" spans="24:25">
      <c r="X2080" s="69" t="b">
        <v>0</v>
      </c>
      <c r="Y2080" s="48" t="s">
        <v>269</v>
      </c>
    </row>
    <row r="2081" spans="24:25">
      <c r="X2081" s="69" t="b">
        <v>0</v>
      </c>
      <c r="Y2081" s="48" t="s">
        <v>269</v>
      </c>
    </row>
    <row r="2082" spans="24:25">
      <c r="X2082" s="69" t="b">
        <v>0</v>
      </c>
      <c r="Y2082" s="48" t="s">
        <v>269</v>
      </c>
    </row>
    <row r="2083" spans="24:25">
      <c r="X2083" s="69" t="b">
        <v>0</v>
      </c>
      <c r="Y2083" s="48" t="s">
        <v>269</v>
      </c>
    </row>
    <row r="2084" spans="24:25">
      <c r="X2084" s="69" t="b">
        <v>0</v>
      </c>
      <c r="Y2084" s="48" t="s">
        <v>269</v>
      </c>
    </row>
    <row r="2085" spans="24:25">
      <c r="X2085" s="69" t="b">
        <v>0</v>
      </c>
      <c r="Y2085" s="48" t="s">
        <v>269</v>
      </c>
    </row>
    <row r="2086" spans="24:25">
      <c r="X2086" s="69" t="b">
        <v>0</v>
      </c>
      <c r="Y2086" s="48" t="s">
        <v>269</v>
      </c>
    </row>
    <row r="2087" spans="24:25">
      <c r="X2087" s="69" t="b">
        <v>0</v>
      </c>
      <c r="Y2087" s="48" t="s">
        <v>269</v>
      </c>
    </row>
    <row r="2088" spans="24:25">
      <c r="X2088" s="69" t="b">
        <v>0</v>
      </c>
      <c r="Y2088" s="48" t="s">
        <v>269</v>
      </c>
    </row>
    <row r="2089" spans="24:25">
      <c r="X2089" s="69" t="b">
        <v>0</v>
      </c>
      <c r="Y2089" s="48" t="s">
        <v>269</v>
      </c>
    </row>
    <row r="2090" spans="24:25">
      <c r="X2090" s="69" t="b">
        <v>0</v>
      </c>
      <c r="Y2090" s="48" t="s">
        <v>269</v>
      </c>
    </row>
    <row r="2091" spans="24:25">
      <c r="X2091" s="69" t="b">
        <v>0</v>
      </c>
      <c r="Y2091" s="48" t="s">
        <v>269</v>
      </c>
    </row>
    <row r="2092" spans="24:25">
      <c r="X2092" s="69" t="b">
        <v>0</v>
      </c>
      <c r="Y2092" s="48" t="s">
        <v>269</v>
      </c>
    </row>
    <row r="2093" spans="24:25">
      <c r="X2093" s="69" t="b">
        <v>0</v>
      </c>
      <c r="Y2093" s="48" t="s">
        <v>269</v>
      </c>
    </row>
    <row r="2094" spans="24:25">
      <c r="X2094" s="69" t="b">
        <v>0</v>
      </c>
      <c r="Y2094" s="48" t="s">
        <v>269</v>
      </c>
    </row>
    <row r="2095" spans="24:25">
      <c r="X2095" s="69" t="b">
        <v>0</v>
      </c>
      <c r="Y2095" s="48" t="s">
        <v>269</v>
      </c>
    </row>
    <row r="2096" spans="24:25">
      <c r="X2096" s="69" t="b">
        <v>0</v>
      </c>
      <c r="Y2096" s="48" t="s">
        <v>269</v>
      </c>
    </row>
    <row r="2097" spans="24:25">
      <c r="X2097" s="69" t="b">
        <v>0</v>
      </c>
      <c r="Y2097" s="48" t="s">
        <v>269</v>
      </c>
    </row>
    <row r="2098" spans="24:25">
      <c r="X2098" s="69" t="b">
        <v>0</v>
      </c>
      <c r="Y2098" s="48" t="s">
        <v>269</v>
      </c>
    </row>
    <row r="2099" spans="24:25">
      <c r="X2099" s="69" t="b">
        <v>0</v>
      </c>
      <c r="Y2099" s="48" t="s">
        <v>269</v>
      </c>
    </row>
    <row r="2100" spans="24:25">
      <c r="X2100" s="69" t="b">
        <v>0</v>
      </c>
      <c r="Y2100" s="48" t="s">
        <v>269</v>
      </c>
    </row>
    <row r="2101" spans="24:25">
      <c r="X2101" s="69" t="b">
        <v>0</v>
      </c>
      <c r="Y2101" s="48" t="s">
        <v>269</v>
      </c>
    </row>
    <row r="2102" spans="24:25">
      <c r="X2102" s="69" t="b">
        <v>0</v>
      </c>
      <c r="Y2102" s="48" t="s">
        <v>269</v>
      </c>
    </row>
    <row r="2103" spans="24:25">
      <c r="X2103" s="69" t="b">
        <v>0</v>
      </c>
      <c r="Y2103" s="48" t="s">
        <v>269</v>
      </c>
    </row>
    <row r="2104" spans="24:25">
      <c r="X2104" s="69" t="b">
        <v>0</v>
      </c>
      <c r="Y2104" s="48" t="s">
        <v>269</v>
      </c>
    </row>
    <row r="2105" spans="24:25">
      <c r="X2105" s="69" t="b">
        <v>0</v>
      </c>
      <c r="Y2105" s="48" t="s">
        <v>269</v>
      </c>
    </row>
    <row r="2106" spans="24:25">
      <c r="X2106" s="69" t="b">
        <v>0</v>
      </c>
      <c r="Y2106" s="48" t="s">
        <v>269</v>
      </c>
    </row>
    <row r="2107" spans="24:25">
      <c r="X2107" s="69" t="b">
        <v>0</v>
      </c>
      <c r="Y2107" s="48" t="s">
        <v>269</v>
      </c>
    </row>
    <row r="2108" spans="24:25">
      <c r="X2108" s="69" t="b">
        <v>0</v>
      </c>
      <c r="Y2108" s="48" t="s">
        <v>269</v>
      </c>
    </row>
    <row r="2109" spans="24:25">
      <c r="X2109" s="69" t="b">
        <v>0</v>
      </c>
      <c r="Y2109" s="48" t="s">
        <v>269</v>
      </c>
    </row>
    <row r="2110" spans="24:25">
      <c r="X2110" s="69" t="b">
        <v>0</v>
      </c>
      <c r="Y2110" s="48" t="s">
        <v>269</v>
      </c>
    </row>
    <row r="2111" spans="24:25">
      <c r="X2111" s="69" t="b">
        <v>0</v>
      </c>
      <c r="Y2111" s="48" t="s">
        <v>269</v>
      </c>
    </row>
    <row r="2112" spans="24:25">
      <c r="X2112" s="69" t="b">
        <v>0</v>
      </c>
      <c r="Y2112" s="48" t="s">
        <v>269</v>
      </c>
    </row>
    <row r="2113" spans="24:25">
      <c r="X2113" s="69" t="b">
        <v>0</v>
      </c>
      <c r="Y2113" s="48" t="s">
        <v>269</v>
      </c>
    </row>
    <row r="2114" spans="24:25">
      <c r="X2114" s="69" t="b">
        <v>0</v>
      </c>
      <c r="Y2114" s="48" t="s">
        <v>269</v>
      </c>
    </row>
    <row r="2115" spans="24:25">
      <c r="X2115" s="69" t="b">
        <v>0</v>
      </c>
      <c r="Y2115" s="48" t="s">
        <v>269</v>
      </c>
    </row>
    <row r="2116" spans="24:25">
      <c r="X2116" s="69" t="b">
        <v>0</v>
      </c>
      <c r="Y2116" s="48" t="s">
        <v>269</v>
      </c>
    </row>
    <row r="2117" spans="24:25">
      <c r="X2117" s="69" t="b">
        <v>0</v>
      </c>
      <c r="Y2117" s="48" t="s">
        <v>269</v>
      </c>
    </row>
    <row r="2118" spans="24:25">
      <c r="X2118" s="69" t="b">
        <v>0</v>
      </c>
      <c r="Y2118" s="48" t="s">
        <v>269</v>
      </c>
    </row>
    <row r="2119" spans="24:25">
      <c r="X2119" s="69" t="b">
        <v>0</v>
      </c>
      <c r="Y2119" s="48" t="s">
        <v>269</v>
      </c>
    </row>
    <row r="2120" spans="24:25">
      <c r="X2120" s="69" t="b">
        <v>0</v>
      </c>
      <c r="Y2120" s="48" t="s">
        <v>269</v>
      </c>
    </row>
    <row r="2121" spans="24:25">
      <c r="X2121" s="69" t="b">
        <v>0</v>
      </c>
      <c r="Y2121" s="48" t="s">
        <v>269</v>
      </c>
    </row>
    <row r="2122" spans="24:25">
      <c r="X2122" s="69" t="b">
        <v>0</v>
      </c>
      <c r="Y2122" s="48" t="s">
        <v>269</v>
      </c>
    </row>
    <row r="2123" spans="24:25">
      <c r="X2123" s="69" t="b">
        <v>0</v>
      </c>
      <c r="Y2123" s="48" t="s">
        <v>269</v>
      </c>
    </row>
    <row r="2124" spans="24:25">
      <c r="X2124" s="69" t="b">
        <v>0</v>
      </c>
      <c r="Y2124" s="48" t="s">
        <v>269</v>
      </c>
    </row>
    <row r="2125" spans="24:25">
      <c r="X2125" s="69" t="b">
        <v>0</v>
      </c>
      <c r="Y2125" s="48" t="s">
        <v>269</v>
      </c>
    </row>
    <row r="2126" spans="24:25">
      <c r="X2126" s="69" t="b">
        <v>0</v>
      </c>
      <c r="Y2126" s="48" t="s">
        <v>269</v>
      </c>
    </row>
    <row r="2127" spans="24:25">
      <c r="X2127" s="69" t="b">
        <v>0</v>
      </c>
      <c r="Y2127" s="48" t="s">
        <v>269</v>
      </c>
    </row>
    <row r="2128" spans="24:25">
      <c r="X2128" s="69" t="b">
        <v>0</v>
      </c>
      <c r="Y2128" s="48" t="s">
        <v>269</v>
      </c>
    </row>
    <row r="2129" spans="24:25">
      <c r="X2129" s="69" t="b">
        <v>0</v>
      </c>
      <c r="Y2129" s="48" t="s">
        <v>269</v>
      </c>
    </row>
    <row r="2130" spans="24:25">
      <c r="X2130" s="69" t="b">
        <v>0</v>
      </c>
      <c r="Y2130" s="48" t="s">
        <v>269</v>
      </c>
    </row>
    <row r="2131" spans="24:25">
      <c r="X2131" s="69" t="b">
        <v>0</v>
      </c>
      <c r="Y2131" s="48" t="s">
        <v>269</v>
      </c>
    </row>
    <row r="2132" spans="24:25">
      <c r="X2132" s="69" t="b">
        <v>0</v>
      </c>
      <c r="Y2132" s="48" t="s">
        <v>269</v>
      </c>
    </row>
    <row r="2133" spans="24:25">
      <c r="X2133" s="69" t="b">
        <v>0</v>
      </c>
      <c r="Y2133" s="48" t="s">
        <v>269</v>
      </c>
    </row>
    <row r="2134" spans="24:25">
      <c r="X2134" s="69" t="b">
        <v>0</v>
      </c>
      <c r="Y2134" s="48" t="s">
        <v>269</v>
      </c>
    </row>
    <row r="2135" spans="24:25">
      <c r="X2135" s="69" t="b">
        <v>0</v>
      </c>
      <c r="Y2135" s="48" t="s">
        <v>269</v>
      </c>
    </row>
    <row r="2136" spans="24:25">
      <c r="X2136" s="69" t="b">
        <v>0</v>
      </c>
      <c r="Y2136" s="48" t="s">
        <v>269</v>
      </c>
    </row>
    <row r="2137" spans="24:25">
      <c r="X2137" s="69" t="b">
        <v>0</v>
      </c>
      <c r="Y2137" s="48" t="s">
        <v>269</v>
      </c>
    </row>
    <row r="2138" spans="24:25">
      <c r="X2138" s="69" t="b">
        <v>0</v>
      </c>
      <c r="Y2138" s="48" t="s">
        <v>269</v>
      </c>
    </row>
    <row r="2139" spans="24:25">
      <c r="X2139" s="69" t="b">
        <v>0</v>
      </c>
      <c r="Y2139" s="48" t="s">
        <v>269</v>
      </c>
    </row>
    <row r="2140" spans="24:25">
      <c r="X2140" s="69" t="b">
        <v>0</v>
      </c>
      <c r="Y2140" s="48" t="s">
        <v>269</v>
      </c>
    </row>
    <row r="2141" spans="24:25">
      <c r="X2141" s="69" t="b">
        <v>0</v>
      </c>
      <c r="Y2141" s="48" t="s">
        <v>269</v>
      </c>
    </row>
    <row r="2142" spans="24:25">
      <c r="X2142" s="69" t="b">
        <v>0</v>
      </c>
      <c r="Y2142" s="48" t="s">
        <v>269</v>
      </c>
    </row>
    <row r="2143" spans="24:25">
      <c r="X2143" s="69" t="b">
        <v>0</v>
      </c>
      <c r="Y2143" s="48" t="s">
        <v>269</v>
      </c>
    </row>
    <row r="2144" spans="24:25">
      <c r="X2144" s="69" t="b">
        <v>0</v>
      </c>
      <c r="Y2144" s="48" t="s">
        <v>269</v>
      </c>
    </row>
    <row r="2145" spans="24:25">
      <c r="X2145" s="69" t="b">
        <v>0</v>
      </c>
      <c r="Y2145" s="48" t="s">
        <v>269</v>
      </c>
    </row>
    <row r="2146" spans="24:25">
      <c r="X2146" s="69" t="b">
        <v>0</v>
      </c>
      <c r="Y2146" s="48" t="s">
        <v>269</v>
      </c>
    </row>
    <row r="2147" spans="24:25">
      <c r="X2147" s="69" t="b">
        <v>0</v>
      </c>
      <c r="Y2147" s="48" t="s">
        <v>269</v>
      </c>
    </row>
    <row r="2148" spans="24:25">
      <c r="X2148" s="69" t="b">
        <v>0</v>
      </c>
      <c r="Y2148" s="48" t="s">
        <v>269</v>
      </c>
    </row>
    <row r="2149" spans="24:25">
      <c r="X2149" s="69" t="b">
        <v>0</v>
      </c>
      <c r="Y2149" s="48" t="s">
        <v>269</v>
      </c>
    </row>
    <row r="2150" spans="24:25">
      <c r="X2150" s="69" t="b">
        <v>0</v>
      </c>
      <c r="Y2150" s="48" t="s">
        <v>269</v>
      </c>
    </row>
    <row r="2151" spans="24:25">
      <c r="X2151" s="69" t="b">
        <v>0</v>
      </c>
      <c r="Y2151" s="48" t="s">
        <v>269</v>
      </c>
    </row>
    <row r="2152" spans="24:25">
      <c r="X2152" s="69" t="b">
        <v>0</v>
      </c>
      <c r="Y2152" s="48" t="s">
        <v>269</v>
      </c>
    </row>
    <row r="2153" spans="24:25">
      <c r="X2153" s="69" t="b">
        <v>0</v>
      </c>
      <c r="Y2153" s="48" t="s">
        <v>269</v>
      </c>
    </row>
    <row r="2154" spans="24:25">
      <c r="X2154" s="69" t="b">
        <v>0</v>
      </c>
      <c r="Y2154" s="48" t="s">
        <v>269</v>
      </c>
    </row>
    <row r="2155" spans="24:25">
      <c r="X2155" s="69" t="b">
        <v>0</v>
      </c>
      <c r="Y2155" s="48" t="s">
        <v>269</v>
      </c>
    </row>
    <row r="2156" spans="24:25">
      <c r="X2156" s="69" t="b">
        <v>0</v>
      </c>
      <c r="Y2156" s="48" t="s">
        <v>269</v>
      </c>
    </row>
    <row r="2157" spans="24:25">
      <c r="X2157" s="69" t="b">
        <v>0</v>
      </c>
      <c r="Y2157" s="48" t="s">
        <v>269</v>
      </c>
    </row>
    <row r="2158" spans="24:25">
      <c r="X2158" s="69" t="b">
        <v>0</v>
      </c>
      <c r="Y2158" s="48" t="s">
        <v>269</v>
      </c>
    </row>
    <row r="2159" spans="24:25">
      <c r="X2159" s="69" t="b">
        <v>0</v>
      </c>
      <c r="Y2159" s="48" t="s">
        <v>269</v>
      </c>
    </row>
    <row r="2160" spans="24:25">
      <c r="X2160" s="69" t="b">
        <v>0</v>
      </c>
      <c r="Y2160" s="48" t="s">
        <v>269</v>
      </c>
    </row>
    <row r="2161" spans="24:25">
      <c r="X2161" s="69" t="b">
        <v>0</v>
      </c>
      <c r="Y2161" s="48" t="s">
        <v>269</v>
      </c>
    </row>
    <row r="2162" spans="24:25">
      <c r="X2162" s="69" t="b">
        <v>0</v>
      </c>
      <c r="Y2162" s="48" t="s">
        <v>269</v>
      </c>
    </row>
    <row r="2163" spans="24:25">
      <c r="X2163" s="69" t="b">
        <v>0</v>
      </c>
      <c r="Y2163" s="48" t="s">
        <v>269</v>
      </c>
    </row>
    <row r="2164" spans="24:25">
      <c r="X2164" s="69" t="b">
        <v>0</v>
      </c>
      <c r="Y2164" s="48" t="s">
        <v>269</v>
      </c>
    </row>
    <row r="2165" spans="24:25">
      <c r="X2165" s="69" t="b">
        <v>0</v>
      </c>
      <c r="Y2165" s="48" t="s">
        <v>269</v>
      </c>
    </row>
    <row r="2166" spans="24:25">
      <c r="X2166" s="69" t="b">
        <v>0</v>
      </c>
      <c r="Y2166" s="48" t="s">
        <v>269</v>
      </c>
    </row>
    <row r="2167" spans="24:25">
      <c r="X2167" s="69" t="b">
        <v>0</v>
      </c>
      <c r="Y2167" s="48" t="s">
        <v>269</v>
      </c>
    </row>
    <row r="2168" spans="24:25">
      <c r="X2168" s="69" t="b">
        <v>0</v>
      </c>
      <c r="Y2168" s="48" t="s">
        <v>269</v>
      </c>
    </row>
    <row r="2169" spans="24:25">
      <c r="X2169" s="69" t="b">
        <v>0</v>
      </c>
      <c r="Y2169" s="48" t="s">
        <v>269</v>
      </c>
    </row>
    <row r="2170" spans="24:25">
      <c r="X2170" s="69" t="b">
        <v>0</v>
      </c>
      <c r="Y2170" s="48" t="s">
        <v>269</v>
      </c>
    </row>
    <row r="2171" spans="24:25">
      <c r="X2171" s="69" t="b">
        <v>0</v>
      </c>
      <c r="Y2171" s="48" t="s">
        <v>269</v>
      </c>
    </row>
    <row r="2172" spans="24:25">
      <c r="X2172" s="69" t="b">
        <v>0</v>
      </c>
      <c r="Y2172" s="48" t="s">
        <v>269</v>
      </c>
    </row>
    <row r="2173" spans="24:25">
      <c r="X2173" s="69" t="b">
        <v>0</v>
      </c>
      <c r="Y2173" s="48" t="s">
        <v>269</v>
      </c>
    </row>
    <row r="2174" spans="24:25">
      <c r="X2174" s="69" t="b">
        <v>0</v>
      </c>
      <c r="Y2174" s="48" t="s">
        <v>269</v>
      </c>
    </row>
    <row r="2175" spans="24:25">
      <c r="X2175" s="69" t="b">
        <v>0</v>
      </c>
      <c r="Y2175" s="48" t="s">
        <v>269</v>
      </c>
    </row>
    <row r="2176" spans="24:25">
      <c r="X2176" s="69" t="b">
        <v>0</v>
      </c>
      <c r="Y2176" s="48" t="s">
        <v>269</v>
      </c>
    </row>
    <row r="2177" spans="24:25">
      <c r="X2177" s="69" t="b">
        <v>0</v>
      </c>
      <c r="Y2177" s="48" t="s">
        <v>269</v>
      </c>
    </row>
    <row r="2178" spans="24:25">
      <c r="X2178" s="69" t="b">
        <v>0</v>
      </c>
      <c r="Y2178" s="48" t="s">
        <v>269</v>
      </c>
    </row>
    <row r="2179" spans="24:25">
      <c r="X2179" s="69" t="b">
        <v>0</v>
      </c>
      <c r="Y2179" s="48" t="s">
        <v>269</v>
      </c>
    </row>
    <row r="2180" spans="24:25">
      <c r="X2180" s="69" t="b">
        <v>0</v>
      </c>
      <c r="Y2180" s="48" t="s">
        <v>269</v>
      </c>
    </row>
    <row r="2181" spans="24:25">
      <c r="X2181" s="69" t="b">
        <v>0</v>
      </c>
      <c r="Y2181" s="48" t="s">
        <v>269</v>
      </c>
    </row>
    <row r="2182" spans="24:25">
      <c r="X2182" s="69" t="b">
        <v>0</v>
      </c>
      <c r="Y2182" s="48" t="s">
        <v>269</v>
      </c>
    </row>
    <row r="2183" spans="24:25">
      <c r="X2183" s="69" t="b">
        <v>0</v>
      </c>
      <c r="Y2183" s="48" t="s">
        <v>269</v>
      </c>
    </row>
    <row r="2184" spans="24:25">
      <c r="X2184" s="69" t="b">
        <v>0</v>
      </c>
      <c r="Y2184" s="48" t="s">
        <v>269</v>
      </c>
    </row>
    <row r="2185" spans="24:25">
      <c r="X2185" s="69" t="b">
        <v>0</v>
      </c>
      <c r="Y2185" s="48" t="s">
        <v>269</v>
      </c>
    </row>
    <row r="2186" spans="24:25">
      <c r="X2186" s="69" t="b">
        <v>0</v>
      </c>
      <c r="Y2186" s="48" t="s">
        <v>269</v>
      </c>
    </row>
    <row r="2187" spans="24:25">
      <c r="X2187" s="69" t="b">
        <v>0</v>
      </c>
      <c r="Y2187" s="48" t="s">
        <v>269</v>
      </c>
    </row>
    <row r="2188" spans="24:25">
      <c r="X2188" s="69" t="b">
        <v>0</v>
      </c>
      <c r="Y2188" s="48" t="s">
        <v>269</v>
      </c>
    </row>
    <row r="2189" spans="24:25">
      <c r="X2189" s="69" t="b">
        <v>0</v>
      </c>
      <c r="Y2189" s="48" t="s">
        <v>269</v>
      </c>
    </row>
    <row r="2190" spans="24:25">
      <c r="X2190" s="69" t="b">
        <v>0</v>
      </c>
      <c r="Y2190" s="48" t="s">
        <v>269</v>
      </c>
    </row>
    <row r="2191" spans="24:25">
      <c r="X2191" s="69" t="b">
        <v>0</v>
      </c>
      <c r="Y2191" s="48" t="s">
        <v>269</v>
      </c>
    </row>
    <row r="2192" spans="24:25">
      <c r="X2192" s="69" t="b">
        <v>0</v>
      </c>
      <c r="Y2192" s="48" t="s">
        <v>269</v>
      </c>
    </row>
    <row r="2193" spans="24:25">
      <c r="X2193" s="69" t="b">
        <v>0</v>
      </c>
      <c r="Y2193" s="48" t="s">
        <v>269</v>
      </c>
    </row>
    <row r="2194" spans="24:25">
      <c r="X2194" s="69" t="b">
        <v>0</v>
      </c>
      <c r="Y2194" s="48" t="s">
        <v>269</v>
      </c>
    </row>
    <row r="2195" spans="24:25">
      <c r="X2195" s="69" t="b">
        <v>0</v>
      </c>
      <c r="Y2195" s="48" t="s">
        <v>269</v>
      </c>
    </row>
    <row r="2196" spans="24:25">
      <c r="X2196" s="69" t="b">
        <v>0</v>
      </c>
      <c r="Y2196" s="48" t="s">
        <v>269</v>
      </c>
    </row>
    <row r="2197" spans="24:25">
      <c r="X2197" s="69" t="b">
        <v>0</v>
      </c>
      <c r="Y2197" s="48" t="s">
        <v>269</v>
      </c>
    </row>
    <row r="2198" spans="24:25">
      <c r="X2198" s="69" t="b">
        <v>0</v>
      </c>
      <c r="Y2198" s="48" t="s">
        <v>269</v>
      </c>
    </row>
    <row r="2199" spans="24:25">
      <c r="X2199" s="69" t="b">
        <v>0</v>
      </c>
      <c r="Y2199" s="48" t="s">
        <v>269</v>
      </c>
    </row>
    <row r="2200" spans="24:25">
      <c r="X2200" s="69" t="b">
        <v>0</v>
      </c>
      <c r="Y2200" s="48" t="s">
        <v>269</v>
      </c>
    </row>
    <row r="2201" spans="24:25">
      <c r="X2201" s="69" t="b">
        <v>0</v>
      </c>
      <c r="Y2201" s="48" t="s">
        <v>269</v>
      </c>
    </row>
    <row r="2202" spans="24:25">
      <c r="X2202" s="69" t="b">
        <v>0</v>
      </c>
      <c r="Y2202" s="48" t="s">
        <v>269</v>
      </c>
    </row>
    <row r="2203" spans="24:25">
      <c r="X2203" s="69" t="b">
        <v>0</v>
      </c>
      <c r="Y2203" s="48" t="s">
        <v>269</v>
      </c>
    </row>
    <row r="2204" spans="24:25">
      <c r="X2204" s="69" t="b">
        <v>0</v>
      </c>
      <c r="Y2204" s="48" t="s">
        <v>269</v>
      </c>
    </row>
    <row r="2205" spans="24:25">
      <c r="X2205" s="69" t="b">
        <v>0</v>
      </c>
      <c r="Y2205" s="48" t="s">
        <v>269</v>
      </c>
    </row>
    <row r="2206" spans="24:25">
      <c r="X2206" s="69" t="b">
        <v>0</v>
      </c>
      <c r="Y2206" s="48" t="s">
        <v>269</v>
      </c>
    </row>
    <row r="2207" spans="24:25">
      <c r="X2207" s="69" t="b">
        <v>0</v>
      </c>
      <c r="Y2207" s="48" t="s">
        <v>269</v>
      </c>
    </row>
    <row r="2208" spans="24:25">
      <c r="X2208" s="69" t="b">
        <v>0</v>
      </c>
      <c r="Y2208" s="48" t="s">
        <v>269</v>
      </c>
    </row>
    <row r="2209" spans="24:25">
      <c r="X2209" s="69" t="b">
        <v>0</v>
      </c>
      <c r="Y2209" s="48" t="s">
        <v>269</v>
      </c>
    </row>
    <row r="2210" spans="24:25">
      <c r="X2210" s="69" t="b">
        <v>0</v>
      </c>
      <c r="Y2210" s="48" t="s">
        <v>269</v>
      </c>
    </row>
    <row r="2211" spans="24:25">
      <c r="X2211" s="69" t="b">
        <v>0</v>
      </c>
      <c r="Y2211" s="48" t="s">
        <v>269</v>
      </c>
    </row>
    <row r="2212" spans="24:25">
      <c r="X2212" s="69" t="b">
        <v>0</v>
      </c>
      <c r="Y2212" s="48" t="s">
        <v>269</v>
      </c>
    </row>
    <row r="2213" spans="24:25">
      <c r="X2213" s="69" t="b">
        <v>0</v>
      </c>
      <c r="Y2213" s="48" t="s">
        <v>269</v>
      </c>
    </row>
    <row r="2214" spans="24:25">
      <c r="X2214" s="69" t="b">
        <v>0</v>
      </c>
      <c r="Y2214" s="48" t="s">
        <v>269</v>
      </c>
    </row>
    <row r="2215" spans="24:25">
      <c r="X2215" s="69" t="b">
        <v>0</v>
      </c>
      <c r="Y2215" s="48" t="s">
        <v>269</v>
      </c>
    </row>
    <row r="2216" spans="24:25">
      <c r="X2216" s="69" t="b">
        <v>0</v>
      </c>
      <c r="Y2216" s="48" t="s">
        <v>269</v>
      </c>
    </row>
    <row r="2217" spans="24:25">
      <c r="X2217" s="69" t="b">
        <v>0</v>
      </c>
      <c r="Y2217" s="48" t="s">
        <v>269</v>
      </c>
    </row>
    <row r="2218" spans="24:25">
      <c r="X2218" s="69" t="b">
        <v>0</v>
      </c>
      <c r="Y2218" s="48" t="s">
        <v>269</v>
      </c>
    </row>
    <row r="2219" spans="24:25">
      <c r="X2219" s="69" t="b">
        <v>0</v>
      </c>
      <c r="Y2219" s="48" t="s">
        <v>269</v>
      </c>
    </row>
    <row r="2220" spans="24:25">
      <c r="X2220" s="69" t="b">
        <v>0</v>
      </c>
      <c r="Y2220" s="48" t="s">
        <v>269</v>
      </c>
    </row>
    <row r="2221" spans="24:25">
      <c r="X2221" s="69" t="b">
        <v>0</v>
      </c>
      <c r="Y2221" s="48" t="s">
        <v>269</v>
      </c>
    </row>
    <row r="2222" spans="24:25">
      <c r="X2222" s="69" t="b">
        <v>0</v>
      </c>
      <c r="Y2222" s="48" t="s">
        <v>269</v>
      </c>
    </row>
    <row r="2223" spans="24:25">
      <c r="X2223" s="69" t="b">
        <v>0</v>
      </c>
      <c r="Y2223" s="48" t="s">
        <v>269</v>
      </c>
    </row>
    <row r="2224" spans="24:25">
      <c r="X2224" s="69" t="b">
        <v>0</v>
      </c>
      <c r="Y2224" s="48" t="s">
        <v>269</v>
      </c>
    </row>
    <row r="2225" spans="24:25">
      <c r="X2225" s="69" t="b">
        <v>0</v>
      </c>
      <c r="Y2225" s="48" t="s">
        <v>269</v>
      </c>
    </row>
    <row r="2226" spans="24:25">
      <c r="X2226" s="69" t="b">
        <v>0</v>
      </c>
      <c r="Y2226" s="48" t="s">
        <v>269</v>
      </c>
    </row>
    <row r="2227" spans="24:25">
      <c r="X2227" s="69" t="b">
        <v>0</v>
      </c>
      <c r="Y2227" s="48" t="s">
        <v>269</v>
      </c>
    </row>
    <row r="2228" spans="24:25">
      <c r="X2228" s="69" t="b">
        <v>0</v>
      </c>
      <c r="Y2228" s="48" t="s">
        <v>269</v>
      </c>
    </row>
    <row r="2229" spans="24:25">
      <c r="X2229" s="69" t="b">
        <v>0</v>
      </c>
      <c r="Y2229" s="48" t="s">
        <v>269</v>
      </c>
    </row>
    <row r="2230" spans="24:25">
      <c r="X2230" s="69" t="b">
        <v>0</v>
      </c>
      <c r="Y2230" s="48" t="s">
        <v>269</v>
      </c>
    </row>
    <row r="2231" spans="24:25">
      <c r="X2231" s="69" t="b">
        <v>0</v>
      </c>
      <c r="Y2231" s="48" t="s">
        <v>269</v>
      </c>
    </row>
    <row r="2232" spans="24:25">
      <c r="X2232" s="69" t="b">
        <v>0</v>
      </c>
      <c r="Y2232" s="48" t="s">
        <v>269</v>
      </c>
    </row>
    <row r="2233" spans="24:25">
      <c r="X2233" s="69" t="b">
        <v>0</v>
      </c>
      <c r="Y2233" s="48" t="s">
        <v>269</v>
      </c>
    </row>
    <row r="2234" spans="24:25">
      <c r="X2234" s="69" t="b">
        <v>0</v>
      </c>
      <c r="Y2234" s="48" t="s">
        <v>269</v>
      </c>
    </row>
    <row r="2235" spans="24:25">
      <c r="X2235" s="69" t="b">
        <v>0</v>
      </c>
      <c r="Y2235" s="48" t="s">
        <v>269</v>
      </c>
    </row>
    <row r="2236" spans="24:25">
      <c r="X2236" s="69" t="b">
        <v>0</v>
      </c>
      <c r="Y2236" s="48" t="s">
        <v>269</v>
      </c>
    </row>
    <row r="2237" spans="24:25">
      <c r="X2237" s="69" t="b">
        <v>0</v>
      </c>
      <c r="Y2237" s="48" t="s">
        <v>269</v>
      </c>
    </row>
    <row r="2238" spans="24:25">
      <c r="X2238" s="69" t="b">
        <v>0</v>
      </c>
      <c r="Y2238" s="48" t="s">
        <v>269</v>
      </c>
    </row>
    <row r="2239" spans="24:25">
      <c r="X2239" s="69" t="b">
        <v>0</v>
      </c>
      <c r="Y2239" s="48" t="s">
        <v>269</v>
      </c>
    </row>
    <row r="2240" spans="24:25">
      <c r="X2240" s="69" t="b">
        <v>0</v>
      </c>
      <c r="Y2240" s="48" t="s">
        <v>269</v>
      </c>
    </row>
    <row r="2241" spans="24:25">
      <c r="X2241" s="69" t="b">
        <v>0</v>
      </c>
      <c r="Y2241" s="48" t="s">
        <v>269</v>
      </c>
    </row>
    <row r="2242" spans="24:25">
      <c r="X2242" s="69" t="b">
        <v>0</v>
      </c>
      <c r="Y2242" s="48" t="s">
        <v>269</v>
      </c>
    </row>
    <row r="2243" spans="24:25">
      <c r="X2243" s="69" t="b">
        <v>0</v>
      </c>
      <c r="Y2243" s="48" t="s">
        <v>269</v>
      </c>
    </row>
    <row r="2244" spans="24:25">
      <c r="X2244" s="69" t="b">
        <v>0</v>
      </c>
      <c r="Y2244" s="48" t="s">
        <v>269</v>
      </c>
    </row>
    <row r="2245" spans="24:25">
      <c r="X2245" s="69" t="b">
        <v>0</v>
      </c>
      <c r="Y2245" s="48" t="s">
        <v>269</v>
      </c>
    </row>
    <row r="2246" spans="24:25">
      <c r="X2246" s="69" t="b">
        <v>0</v>
      </c>
      <c r="Y2246" s="48" t="s">
        <v>269</v>
      </c>
    </row>
    <row r="2247" spans="24:25">
      <c r="X2247" s="69" t="b">
        <v>0</v>
      </c>
      <c r="Y2247" s="48" t="s">
        <v>269</v>
      </c>
    </row>
    <row r="2248" spans="24:25">
      <c r="X2248" s="69" t="b">
        <v>0</v>
      </c>
      <c r="Y2248" s="48" t="s">
        <v>269</v>
      </c>
    </row>
    <row r="2249" spans="24:25">
      <c r="X2249" s="69" t="b">
        <v>0</v>
      </c>
      <c r="Y2249" s="48" t="s">
        <v>269</v>
      </c>
    </row>
    <row r="2250" spans="24:25">
      <c r="X2250" s="69" t="b">
        <v>0</v>
      </c>
      <c r="Y2250" s="48" t="s">
        <v>269</v>
      </c>
    </row>
    <row r="2251" spans="24:25">
      <c r="X2251" s="69" t="b">
        <v>0</v>
      </c>
      <c r="Y2251" s="48" t="s">
        <v>269</v>
      </c>
    </row>
    <row r="2252" spans="24:25">
      <c r="X2252" s="69" t="b">
        <v>0</v>
      </c>
      <c r="Y2252" s="48" t="s">
        <v>269</v>
      </c>
    </row>
    <row r="2253" spans="24:25">
      <c r="X2253" s="69" t="b">
        <v>0</v>
      </c>
      <c r="Y2253" s="48" t="s">
        <v>269</v>
      </c>
    </row>
    <row r="2254" spans="24:25">
      <c r="X2254" s="69" t="b">
        <v>0</v>
      </c>
      <c r="Y2254" s="48" t="s">
        <v>269</v>
      </c>
    </row>
    <row r="2255" spans="24:25">
      <c r="X2255" s="69" t="b">
        <v>0</v>
      </c>
      <c r="Y2255" s="48" t="s">
        <v>269</v>
      </c>
    </row>
    <row r="2256" spans="24:25">
      <c r="X2256" s="69" t="b">
        <v>0</v>
      </c>
      <c r="Y2256" s="48" t="s">
        <v>269</v>
      </c>
    </row>
    <row r="2257" spans="24:25">
      <c r="X2257" s="69" t="b">
        <v>0</v>
      </c>
      <c r="Y2257" s="48" t="s">
        <v>269</v>
      </c>
    </row>
    <row r="2258" spans="24:25">
      <c r="X2258" s="69" t="b">
        <v>0</v>
      </c>
      <c r="Y2258" s="48" t="s">
        <v>269</v>
      </c>
    </row>
    <row r="2259" spans="24:25">
      <c r="X2259" s="69" t="b">
        <v>0</v>
      </c>
      <c r="Y2259" s="48" t="s">
        <v>269</v>
      </c>
    </row>
    <row r="2260" spans="24:25">
      <c r="X2260" s="69" t="b">
        <v>0</v>
      </c>
      <c r="Y2260" s="48" t="s">
        <v>269</v>
      </c>
    </row>
    <row r="2261" spans="24:25">
      <c r="X2261" s="69" t="b">
        <v>0</v>
      </c>
      <c r="Y2261" s="48" t="s">
        <v>269</v>
      </c>
    </row>
    <row r="2262" spans="24:25">
      <c r="X2262" s="69" t="b">
        <v>0</v>
      </c>
      <c r="Y2262" s="48" t="s">
        <v>269</v>
      </c>
    </row>
    <row r="2263" spans="24:25">
      <c r="X2263" s="69" t="b">
        <v>0</v>
      </c>
      <c r="Y2263" s="48" t="s">
        <v>269</v>
      </c>
    </row>
    <row r="2264" spans="24:25">
      <c r="X2264" s="69" t="b">
        <v>0</v>
      </c>
      <c r="Y2264" s="48" t="s">
        <v>269</v>
      </c>
    </row>
    <row r="2265" spans="24:25">
      <c r="X2265" s="69" t="b">
        <v>0</v>
      </c>
      <c r="Y2265" s="48" t="s">
        <v>269</v>
      </c>
    </row>
    <row r="2266" spans="24:25">
      <c r="X2266" s="69" t="b">
        <v>0</v>
      </c>
      <c r="Y2266" s="48" t="s">
        <v>269</v>
      </c>
    </row>
    <row r="2267" spans="24:25">
      <c r="X2267" s="69" t="b">
        <v>0</v>
      </c>
      <c r="Y2267" s="48" t="s">
        <v>269</v>
      </c>
    </row>
    <row r="2268" spans="24:25">
      <c r="X2268" s="69" t="b">
        <v>0</v>
      </c>
      <c r="Y2268" s="48" t="s">
        <v>269</v>
      </c>
    </row>
    <row r="2269" spans="24:25">
      <c r="X2269" s="69" t="b">
        <v>0</v>
      </c>
      <c r="Y2269" s="48" t="s">
        <v>269</v>
      </c>
    </row>
    <row r="2270" spans="24:25">
      <c r="X2270" s="69" t="b">
        <v>0</v>
      </c>
      <c r="Y2270" s="48" t="s">
        <v>269</v>
      </c>
    </row>
    <row r="2271" spans="24:25">
      <c r="X2271" s="69" t="b">
        <v>0</v>
      </c>
      <c r="Y2271" s="48" t="s">
        <v>269</v>
      </c>
    </row>
    <row r="2272" spans="24:25">
      <c r="X2272" s="69" t="b">
        <v>0</v>
      </c>
      <c r="Y2272" s="48" t="s">
        <v>269</v>
      </c>
    </row>
    <row r="2273" spans="24:25">
      <c r="X2273" s="69" t="b">
        <v>0</v>
      </c>
      <c r="Y2273" s="48" t="s">
        <v>269</v>
      </c>
    </row>
    <row r="2274" spans="24:25">
      <c r="X2274" s="69" t="b">
        <v>0</v>
      </c>
      <c r="Y2274" s="48" t="s">
        <v>269</v>
      </c>
    </row>
    <row r="2275" spans="24:25">
      <c r="X2275" s="69" t="b">
        <v>0</v>
      </c>
      <c r="Y2275" s="48" t="s">
        <v>269</v>
      </c>
    </row>
    <row r="2276" spans="24:25">
      <c r="X2276" s="69" t="b">
        <v>0</v>
      </c>
      <c r="Y2276" s="48" t="s">
        <v>269</v>
      </c>
    </row>
    <row r="2277" spans="24:25">
      <c r="X2277" s="69" t="b">
        <v>0</v>
      </c>
      <c r="Y2277" s="48" t="s">
        <v>269</v>
      </c>
    </row>
    <row r="2278" spans="24:25">
      <c r="X2278" s="69" t="b">
        <v>0</v>
      </c>
      <c r="Y2278" s="48" t="s">
        <v>269</v>
      </c>
    </row>
    <row r="2279" spans="24:25">
      <c r="X2279" s="69" t="b">
        <v>0</v>
      </c>
      <c r="Y2279" s="48" t="s">
        <v>269</v>
      </c>
    </row>
    <row r="2280" spans="24:25">
      <c r="X2280" s="69" t="b">
        <v>0</v>
      </c>
      <c r="Y2280" s="48" t="s">
        <v>269</v>
      </c>
    </row>
    <row r="2281" spans="24:25">
      <c r="X2281" s="69" t="b">
        <v>0</v>
      </c>
      <c r="Y2281" s="48" t="s">
        <v>269</v>
      </c>
    </row>
    <row r="2282" spans="24:25">
      <c r="X2282" s="69" t="b">
        <v>0</v>
      </c>
      <c r="Y2282" s="48" t="s">
        <v>269</v>
      </c>
    </row>
    <row r="2283" spans="24:25">
      <c r="X2283" s="69" t="b">
        <v>0</v>
      </c>
      <c r="Y2283" s="48" t="s">
        <v>269</v>
      </c>
    </row>
    <row r="2284" spans="24:25">
      <c r="X2284" s="69" t="b">
        <v>0</v>
      </c>
      <c r="Y2284" s="48" t="s">
        <v>269</v>
      </c>
    </row>
    <row r="2285" spans="24:25">
      <c r="X2285" s="69" t="b">
        <v>0</v>
      </c>
      <c r="Y2285" s="48" t="s">
        <v>269</v>
      </c>
    </row>
    <row r="2286" spans="24:25">
      <c r="X2286" s="69" t="b">
        <v>0</v>
      </c>
      <c r="Y2286" s="48" t="s">
        <v>269</v>
      </c>
    </row>
    <row r="2287" spans="24:25">
      <c r="X2287" s="69" t="b">
        <v>0</v>
      </c>
      <c r="Y2287" s="48" t="s">
        <v>269</v>
      </c>
    </row>
    <row r="2288" spans="24:25">
      <c r="X2288" s="69" t="b">
        <v>0</v>
      </c>
      <c r="Y2288" s="48" t="s">
        <v>269</v>
      </c>
    </row>
    <row r="2289" spans="24:25">
      <c r="X2289" s="69" t="b">
        <v>0</v>
      </c>
      <c r="Y2289" s="48" t="s">
        <v>269</v>
      </c>
    </row>
    <row r="2290" spans="24:25">
      <c r="X2290" s="69" t="b">
        <v>0</v>
      </c>
      <c r="Y2290" s="48" t="s">
        <v>269</v>
      </c>
    </row>
    <row r="2291" spans="24:25">
      <c r="X2291" s="69" t="b">
        <v>0</v>
      </c>
      <c r="Y2291" s="48" t="s">
        <v>269</v>
      </c>
    </row>
    <row r="2292" spans="24:25">
      <c r="X2292" s="69" t="b">
        <v>0</v>
      </c>
      <c r="Y2292" s="48" t="s">
        <v>269</v>
      </c>
    </row>
    <row r="2293" spans="24:25">
      <c r="X2293" s="69" t="b">
        <v>0</v>
      </c>
      <c r="Y2293" s="48" t="s">
        <v>269</v>
      </c>
    </row>
    <row r="2294" spans="24:25">
      <c r="X2294" s="69" t="b">
        <v>0</v>
      </c>
      <c r="Y2294" s="48" t="s">
        <v>269</v>
      </c>
    </row>
    <row r="2295" spans="24:25">
      <c r="X2295" s="69" t="b">
        <v>0</v>
      </c>
      <c r="Y2295" s="48" t="s">
        <v>269</v>
      </c>
    </row>
    <row r="2296" spans="24:25">
      <c r="X2296" s="69" t="b">
        <v>0</v>
      </c>
      <c r="Y2296" s="48" t="s">
        <v>269</v>
      </c>
    </row>
    <row r="2297" spans="24:25">
      <c r="X2297" s="69" t="b">
        <v>0</v>
      </c>
      <c r="Y2297" s="48" t="s">
        <v>269</v>
      </c>
    </row>
    <row r="2298" spans="24:25">
      <c r="X2298" s="69" t="b">
        <v>0</v>
      </c>
      <c r="Y2298" s="48" t="s">
        <v>269</v>
      </c>
    </row>
    <row r="2299" spans="24:25">
      <c r="X2299" s="69" t="b">
        <v>0</v>
      </c>
      <c r="Y2299" s="48" t="s">
        <v>269</v>
      </c>
    </row>
    <row r="2300" spans="24:25">
      <c r="X2300" s="69" t="b">
        <v>0</v>
      </c>
      <c r="Y2300" s="48" t="s">
        <v>269</v>
      </c>
    </row>
    <row r="2301" spans="24:25">
      <c r="X2301" s="69" t="b">
        <v>0</v>
      </c>
      <c r="Y2301" s="48" t="s">
        <v>269</v>
      </c>
    </row>
    <row r="2302" spans="24:25">
      <c r="X2302" s="69" t="b">
        <v>0</v>
      </c>
      <c r="Y2302" s="48" t="s">
        <v>269</v>
      </c>
    </row>
    <row r="2303" spans="24:25">
      <c r="X2303" s="69" t="b">
        <v>0</v>
      </c>
      <c r="Y2303" s="48" t="s">
        <v>269</v>
      </c>
    </row>
    <row r="2304" spans="24:25">
      <c r="X2304" s="69" t="b">
        <v>0</v>
      </c>
      <c r="Y2304" s="48" t="s">
        <v>269</v>
      </c>
    </row>
    <row r="2305" spans="24:25">
      <c r="X2305" s="69" t="b">
        <v>0</v>
      </c>
      <c r="Y2305" s="48" t="s">
        <v>269</v>
      </c>
    </row>
    <row r="2306" spans="24:25">
      <c r="X2306" s="69" t="b">
        <v>0</v>
      </c>
      <c r="Y2306" s="48" t="s">
        <v>269</v>
      </c>
    </row>
    <row r="2307" spans="24:25">
      <c r="X2307" s="69" t="b">
        <v>0</v>
      </c>
      <c r="Y2307" s="48" t="s">
        <v>269</v>
      </c>
    </row>
    <row r="2308" spans="24:25">
      <c r="X2308" s="69" t="b">
        <v>0</v>
      </c>
      <c r="Y2308" s="48" t="s">
        <v>269</v>
      </c>
    </row>
    <row r="2309" spans="24:25">
      <c r="X2309" s="69" t="b">
        <v>0</v>
      </c>
      <c r="Y2309" s="48" t="s">
        <v>269</v>
      </c>
    </row>
    <row r="2310" spans="24:25">
      <c r="X2310" s="69" t="b">
        <v>0</v>
      </c>
      <c r="Y2310" s="48" t="s">
        <v>269</v>
      </c>
    </row>
    <row r="2311" spans="24:25">
      <c r="X2311" s="69" t="b">
        <v>0</v>
      </c>
      <c r="Y2311" s="48" t="s">
        <v>269</v>
      </c>
    </row>
    <row r="2312" spans="24:25">
      <c r="X2312" s="69" t="b">
        <v>0</v>
      </c>
      <c r="Y2312" s="48" t="s">
        <v>269</v>
      </c>
    </row>
    <row r="2313" spans="24:25">
      <c r="X2313" s="69" t="b">
        <v>0</v>
      </c>
      <c r="Y2313" s="48" t="s">
        <v>269</v>
      </c>
    </row>
    <row r="2314" spans="24:25">
      <c r="X2314" s="69" t="b">
        <v>0</v>
      </c>
      <c r="Y2314" s="48" t="s">
        <v>269</v>
      </c>
    </row>
    <row r="2315" spans="24:25">
      <c r="X2315" s="69" t="b">
        <v>0</v>
      </c>
      <c r="Y2315" s="48" t="s">
        <v>269</v>
      </c>
    </row>
    <row r="2316" spans="24:25">
      <c r="X2316" s="69" t="b">
        <v>0</v>
      </c>
      <c r="Y2316" s="48" t="s">
        <v>269</v>
      </c>
    </row>
    <row r="2317" spans="24:25">
      <c r="X2317" s="69" t="b">
        <v>0</v>
      </c>
      <c r="Y2317" s="48" t="s">
        <v>269</v>
      </c>
    </row>
    <row r="2318" spans="24:25">
      <c r="X2318" s="69" t="b">
        <v>0</v>
      </c>
      <c r="Y2318" s="48" t="s">
        <v>269</v>
      </c>
    </row>
    <row r="2319" spans="24:25">
      <c r="X2319" s="69" t="b">
        <v>0</v>
      </c>
      <c r="Y2319" s="48" t="s">
        <v>269</v>
      </c>
    </row>
    <row r="2320" spans="24:25">
      <c r="X2320" s="69" t="b">
        <v>0</v>
      </c>
      <c r="Y2320" s="48" t="s">
        <v>269</v>
      </c>
    </row>
    <row r="2321" spans="24:25">
      <c r="X2321" s="69" t="b">
        <v>0</v>
      </c>
      <c r="Y2321" s="48" t="s">
        <v>269</v>
      </c>
    </row>
    <row r="2322" spans="24:25">
      <c r="X2322" s="69" t="b">
        <v>0</v>
      </c>
      <c r="Y2322" s="48" t="s">
        <v>269</v>
      </c>
    </row>
    <row r="2323" spans="24:25">
      <c r="X2323" s="69" t="b">
        <v>0</v>
      </c>
      <c r="Y2323" s="48" t="s">
        <v>269</v>
      </c>
    </row>
    <row r="2324" spans="24:25">
      <c r="X2324" s="69" t="b">
        <v>0</v>
      </c>
      <c r="Y2324" s="48" t="s">
        <v>269</v>
      </c>
    </row>
    <row r="2325" spans="24:25">
      <c r="X2325" s="69" t="b">
        <v>0</v>
      </c>
      <c r="Y2325" s="48" t="s">
        <v>269</v>
      </c>
    </row>
    <row r="2326" spans="24:25">
      <c r="X2326" s="69" t="b">
        <v>0</v>
      </c>
      <c r="Y2326" s="48" t="s">
        <v>269</v>
      </c>
    </row>
    <row r="2327" spans="24:25">
      <c r="X2327" s="69" t="b">
        <v>0</v>
      </c>
      <c r="Y2327" s="48" t="s">
        <v>269</v>
      </c>
    </row>
    <row r="2328" spans="24:25">
      <c r="X2328" s="69" t="b">
        <v>0</v>
      </c>
      <c r="Y2328" s="48" t="s">
        <v>269</v>
      </c>
    </row>
    <row r="2329" spans="24:25">
      <c r="X2329" s="69" t="b">
        <v>0</v>
      </c>
      <c r="Y2329" s="48" t="s">
        <v>269</v>
      </c>
    </row>
    <row r="2330" spans="24:25">
      <c r="X2330" s="69" t="b">
        <v>0</v>
      </c>
      <c r="Y2330" s="48" t="s">
        <v>269</v>
      </c>
    </row>
    <row r="2331" spans="24:25">
      <c r="X2331" s="69" t="b">
        <v>0</v>
      </c>
      <c r="Y2331" s="48" t="s">
        <v>269</v>
      </c>
    </row>
    <row r="2332" spans="24:25">
      <c r="X2332" s="69" t="b">
        <v>0</v>
      </c>
      <c r="Y2332" s="48" t="s">
        <v>269</v>
      </c>
    </row>
    <row r="2333" spans="24:25">
      <c r="X2333" s="69" t="b">
        <v>0</v>
      </c>
      <c r="Y2333" s="48" t="s">
        <v>269</v>
      </c>
    </row>
    <row r="2334" spans="24:25">
      <c r="X2334" s="69" t="b">
        <v>0</v>
      </c>
      <c r="Y2334" s="48" t="s">
        <v>269</v>
      </c>
    </row>
    <row r="2335" spans="24:25">
      <c r="X2335" s="69" t="b">
        <v>0</v>
      </c>
      <c r="Y2335" s="48" t="s">
        <v>269</v>
      </c>
    </row>
    <row r="2336" spans="24:25">
      <c r="X2336" s="69" t="b">
        <v>0</v>
      </c>
      <c r="Y2336" s="48" t="s">
        <v>269</v>
      </c>
    </row>
    <row r="2337" spans="24:25">
      <c r="X2337" s="69" t="b">
        <v>0</v>
      </c>
      <c r="Y2337" s="48" t="s">
        <v>269</v>
      </c>
    </row>
    <row r="2338" spans="24:25">
      <c r="X2338" s="69" t="b">
        <v>0</v>
      </c>
      <c r="Y2338" s="48" t="s">
        <v>269</v>
      </c>
    </row>
    <row r="2339" spans="24:25">
      <c r="X2339" s="69" t="b">
        <v>0</v>
      </c>
      <c r="Y2339" s="48" t="s">
        <v>269</v>
      </c>
    </row>
    <row r="2340" spans="24:25">
      <c r="X2340" s="69" t="b">
        <v>0</v>
      </c>
      <c r="Y2340" s="48" t="s">
        <v>269</v>
      </c>
    </row>
    <row r="2341" spans="24:25">
      <c r="X2341" s="69" t="b">
        <v>0</v>
      </c>
      <c r="Y2341" s="48" t="s">
        <v>269</v>
      </c>
    </row>
    <row r="2342" spans="24:25">
      <c r="X2342" s="69" t="b">
        <v>0</v>
      </c>
      <c r="Y2342" s="48" t="s">
        <v>269</v>
      </c>
    </row>
    <row r="2343" spans="24:25">
      <c r="X2343" s="69" t="b">
        <v>0</v>
      </c>
      <c r="Y2343" s="48" t="s">
        <v>269</v>
      </c>
    </row>
    <row r="2344" spans="24:25">
      <c r="X2344" s="69" t="b">
        <v>0</v>
      </c>
      <c r="Y2344" s="48" t="s">
        <v>269</v>
      </c>
    </row>
    <row r="2345" spans="24:25">
      <c r="X2345" s="69" t="b">
        <v>0</v>
      </c>
      <c r="Y2345" s="48" t="s">
        <v>269</v>
      </c>
    </row>
    <row r="2346" spans="24:25">
      <c r="X2346" s="69" t="b">
        <v>0</v>
      </c>
      <c r="Y2346" s="48" t="s">
        <v>269</v>
      </c>
    </row>
    <row r="2347" spans="24:25">
      <c r="X2347" s="69" t="b">
        <v>0</v>
      </c>
      <c r="Y2347" s="48" t="s">
        <v>269</v>
      </c>
    </row>
    <row r="2348" spans="24:25">
      <c r="X2348" s="69" t="b">
        <v>0</v>
      </c>
      <c r="Y2348" s="48" t="s">
        <v>269</v>
      </c>
    </row>
    <row r="2349" spans="24:25">
      <c r="X2349" s="69" t="b">
        <v>0</v>
      </c>
      <c r="Y2349" s="48" t="s">
        <v>269</v>
      </c>
    </row>
    <row r="2350" spans="24:25">
      <c r="X2350" s="69" t="b">
        <v>0</v>
      </c>
      <c r="Y2350" s="48" t="s">
        <v>269</v>
      </c>
    </row>
    <row r="2351" spans="24:25">
      <c r="X2351" s="69" t="b">
        <v>0</v>
      </c>
      <c r="Y2351" s="48" t="s">
        <v>269</v>
      </c>
    </row>
    <row r="2352" spans="24:25">
      <c r="X2352" s="69" t="b">
        <v>0</v>
      </c>
      <c r="Y2352" s="48" t="s">
        <v>269</v>
      </c>
    </row>
    <row r="2353" spans="24:25">
      <c r="X2353" s="69" t="b">
        <v>0</v>
      </c>
      <c r="Y2353" s="48" t="s">
        <v>269</v>
      </c>
    </row>
    <row r="2354" spans="24:25">
      <c r="X2354" s="69" t="b">
        <v>0</v>
      </c>
      <c r="Y2354" s="48" t="s">
        <v>269</v>
      </c>
    </row>
    <row r="2355" spans="24:25">
      <c r="X2355" s="69" t="b">
        <v>0</v>
      </c>
      <c r="Y2355" s="48" t="s">
        <v>269</v>
      </c>
    </row>
    <row r="2356" spans="24:25">
      <c r="X2356" s="69" t="b">
        <v>0</v>
      </c>
      <c r="Y2356" s="48" t="s">
        <v>269</v>
      </c>
    </row>
    <row r="2357" spans="24:25">
      <c r="X2357" s="69" t="b">
        <v>0</v>
      </c>
      <c r="Y2357" s="48" t="s">
        <v>269</v>
      </c>
    </row>
    <row r="2358" spans="24:25">
      <c r="X2358" s="69" t="b">
        <v>0</v>
      </c>
      <c r="Y2358" s="48" t="s">
        <v>269</v>
      </c>
    </row>
    <row r="2359" spans="24:25">
      <c r="X2359" s="69" t="b">
        <v>0</v>
      </c>
      <c r="Y2359" s="48" t="s">
        <v>269</v>
      </c>
    </row>
    <row r="2360" spans="24:25">
      <c r="X2360" s="69" t="b">
        <v>0</v>
      </c>
      <c r="Y2360" s="48" t="s">
        <v>269</v>
      </c>
    </row>
    <row r="2361" spans="24:25">
      <c r="X2361" s="69" t="b">
        <v>0</v>
      </c>
      <c r="Y2361" s="48" t="s">
        <v>269</v>
      </c>
    </row>
    <row r="2362" spans="24:25">
      <c r="X2362" s="69" t="b">
        <v>0</v>
      </c>
      <c r="Y2362" s="48" t="s">
        <v>269</v>
      </c>
    </row>
    <row r="2363" spans="24:25">
      <c r="X2363" s="69" t="b">
        <v>0</v>
      </c>
      <c r="Y2363" s="48" t="s">
        <v>269</v>
      </c>
    </row>
    <row r="2364" spans="24:25">
      <c r="X2364" s="69" t="b">
        <v>0</v>
      </c>
      <c r="Y2364" s="48" t="s">
        <v>269</v>
      </c>
    </row>
    <row r="2365" spans="24:25">
      <c r="X2365" s="69" t="b">
        <v>0</v>
      </c>
      <c r="Y2365" s="48" t="s">
        <v>269</v>
      </c>
    </row>
    <row r="2366" spans="24:25">
      <c r="X2366" s="69" t="b">
        <v>0</v>
      </c>
      <c r="Y2366" s="48" t="s">
        <v>269</v>
      </c>
    </row>
    <row r="2367" spans="24:25">
      <c r="X2367" s="69" t="b">
        <v>0</v>
      </c>
      <c r="Y2367" s="48" t="s">
        <v>269</v>
      </c>
    </row>
    <row r="2368" spans="24:25">
      <c r="X2368" s="69" t="b">
        <v>0</v>
      </c>
      <c r="Y2368" s="48" t="s">
        <v>269</v>
      </c>
    </row>
    <row r="2369" spans="24:25">
      <c r="X2369" s="69" t="b">
        <v>0</v>
      </c>
      <c r="Y2369" s="48" t="s">
        <v>269</v>
      </c>
    </row>
    <row r="2370" spans="24:25">
      <c r="X2370" s="69" t="b">
        <v>0</v>
      </c>
      <c r="Y2370" s="48" t="s">
        <v>269</v>
      </c>
    </row>
    <row r="2371" spans="24:25">
      <c r="X2371" s="69" t="b">
        <v>0</v>
      </c>
      <c r="Y2371" s="48" t="s">
        <v>269</v>
      </c>
    </row>
    <row r="2372" spans="24:25">
      <c r="X2372" s="69" t="b">
        <v>0</v>
      </c>
      <c r="Y2372" s="48" t="s">
        <v>269</v>
      </c>
    </row>
    <row r="2373" spans="24:25">
      <c r="X2373" s="69" t="b">
        <v>0</v>
      </c>
      <c r="Y2373" s="48" t="s">
        <v>269</v>
      </c>
    </row>
    <row r="2374" spans="24:25">
      <c r="X2374" s="69" t="b">
        <v>0</v>
      </c>
      <c r="Y2374" s="48" t="s">
        <v>269</v>
      </c>
    </row>
    <row r="2375" spans="24:25">
      <c r="X2375" s="69" t="b">
        <v>0</v>
      </c>
      <c r="Y2375" s="48" t="s">
        <v>269</v>
      </c>
    </row>
    <row r="2376" spans="24:25">
      <c r="X2376" s="69" t="b">
        <v>0</v>
      </c>
      <c r="Y2376" s="48" t="s">
        <v>269</v>
      </c>
    </row>
    <row r="2377" spans="24:25">
      <c r="X2377" s="69" t="b">
        <v>0</v>
      </c>
      <c r="Y2377" s="48" t="s">
        <v>269</v>
      </c>
    </row>
    <row r="2378" spans="24:25">
      <c r="X2378" s="69" t="b">
        <v>0</v>
      </c>
      <c r="Y2378" s="48" t="s">
        <v>269</v>
      </c>
    </row>
    <row r="2379" spans="24:25">
      <c r="X2379" s="69" t="b">
        <v>0</v>
      </c>
      <c r="Y2379" s="48" t="s">
        <v>269</v>
      </c>
    </row>
    <row r="2380" spans="24:25">
      <c r="X2380" s="69" t="b">
        <v>0</v>
      </c>
      <c r="Y2380" s="48" t="s">
        <v>269</v>
      </c>
    </row>
    <row r="2381" spans="24:25">
      <c r="X2381" s="69" t="b">
        <v>0</v>
      </c>
      <c r="Y2381" s="48" t="s">
        <v>269</v>
      </c>
    </row>
    <row r="2382" spans="24:25">
      <c r="X2382" s="69" t="b">
        <v>0</v>
      </c>
      <c r="Y2382" s="48" t="s">
        <v>269</v>
      </c>
    </row>
    <row r="2383" spans="24:25">
      <c r="X2383" s="69" t="b">
        <v>0</v>
      </c>
      <c r="Y2383" s="48" t="s">
        <v>269</v>
      </c>
    </row>
    <row r="2384" spans="24:25">
      <c r="X2384" s="69" t="b">
        <v>0</v>
      </c>
      <c r="Y2384" s="48" t="s">
        <v>269</v>
      </c>
    </row>
    <row r="2385" spans="24:25">
      <c r="X2385" s="69" t="b">
        <v>0</v>
      </c>
      <c r="Y2385" s="48" t="s">
        <v>269</v>
      </c>
    </row>
    <row r="2386" spans="24:25">
      <c r="X2386" s="69" t="b">
        <v>0</v>
      </c>
      <c r="Y2386" s="48" t="s">
        <v>269</v>
      </c>
    </row>
    <row r="2387" spans="24:25">
      <c r="X2387" s="69" t="b">
        <v>0</v>
      </c>
      <c r="Y2387" s="48" t="s">
        <v>269</v>
      </c>
    </row>
    <row r="2388" spans="24:25">
      <c r="X2388" s="69" t="b">
        <v>0</v>
      </c>
      <c r="Y2388" s="48" t="s">
        <v>269</v>
      </c>
    </row>
    <row r="2389" spans="24:25">
      <c r="X2389" s="69" t="b">
        <v>0</v>
      </c>
      <c r="Y2389" s="48" t="s">
        <v>269</v>
      </c>
    </row>
    <row r="2390" spans="24:25">
      <c r="X2390" s="69" t="b">
        <v>0</v>
      </c>
      <c r="Y2390" s="48" t="s">
        <v>269</v>
      </c>
    </row>
    <row r="2391" spans="24:25">
      <c r="X2391" s="69" t="b">
        <v>0</v>
      </c>
      <c r="Y2391" s="48" t="s">
        <v>269</v>
      </c>
    </row>
    <row r="2392" spans="24:25">
      <c r="X2392" s="69" t="b">
        <v>0</v>
      </c>
      <c r="Y2392" s="48" t="s">
        <v>269</v>
      </c>
    </row>
    <row r="2393" spans="24:25">
      <c r="X2393" s="69" t="b">
        <v>0</v>
      </c>
      <c r="Y2393" s="48" t="s">
        <v>269</v>
      </c>
    </row>
    <row r="2394" spans="24:25">
      <c r="X2394" s="69" t="b">
        <v>0</v>
      </c>
      <c r="Y2394" s="48" t="s">
        <v>269</v>
      </c>
    </row>
    <row r="2395" spans="24:25">
      <c r="X2395" s="69" t="b">
        <v>0</v>
      </c>
      <c r="Y2395" s="48" t="s">
        <v>269</v>
      </c>
    </row>
    <row r="2396" spans="24:25">
      <c r="X2396" s="69" t="b">
        <v>0</v>
      </c>
      <c r="Y2396" s="48" t="s">
        <v>269</v>
      </c>
    </row>
    <row r="2397" spans="24:25">
      <c r="X2397" s="69" t="b">
        <v>0</v>
      </c>
      <c r="Y2397" s="48" t="s">
        <v>269</v>
      </c>
    </row>
    <row r="2398" spans="24:25">
      <c r="X2398" s="69" t="b">
        <v>0</v>
      </c>
      <c r="Y2398" s="48" t="s">
        <v>269</v>
      </c>
    </row>
    <row r="2399" spans="24:25">
      <c r="X2399" s="69" t="b">
        <v>0</v>
      </c>
      <c r="Y2399" s="48" t="s">
        <v>269</v>
      </c>
    </row>
    <row r="2400" spans="24:25">
      <c r="X2400" s="69" t="b">
        <v>0</v>
      </c>
      <c r="Y2400" s="48" t="s">
        <v>269</v>
      </c>
    </row>
    <row r="2401" spans="24:25">
      <c r="X2401" s="69" t="b">
        <v>0</v>
      </c>
      <c r="Y2401" s="48" t="s">
        <v>269</v>
      </c>
    </row>
    <row r="2402" spans="24:25">
      <c r="X2402" s="69" t="b">
        <v>0</v>
      </c>
      <c r="Y2402" s="48" t="s">
        <v>269</v>
      </c>
    </row>
    <row r="2403" spans="24:25">
      <c r="X2403" s="69" t="b">
        <v>0</v>
      </c>
      <c r="Y2403" s="48" t="s">
        <v>269</v>
      </c>
    </row>
    <row r="2404" spans="24:25">
      <c r="X2404" s="69" t="b">
        <v>0</v>
      </c>
      <c r="Y2404" s="48" t="s">
        <v>269</v>
      </c>
    </row>
    <row r="2405" spans="24:25">
      <c r="X2405" s="69" t="b">
        <v>0</v>
      </c>
      <c r="Y2405" s="48" t="s">
        <v>269</v>
      </c>
    </row>
    <row r="2406" spans="24:25">
      <c r="X2406" s="69" t="b">
        <v>0</v>
      </c>
      <c r="Y2406" s="48" t="s">
        <v>269</v>
      </c>
    </row>
    <row r="2407" spans="24:25">
      <c r="X2407" s="69" t="b">
        <v>0</v>
      </c>
      <c r="Y2407" s="48" t="s">
        <v>269</v>
      </c>
    </row>
    <row r="2408" spans="24:25">
      <c r="X2408" s="69" t="b">
        <v>0</v>
      </c>
      <c r="Y2408" s="48" t="s">
        <v>269</v>
      </c>
    </row>
    <row r="2409" spans="24:25">
      <c r="X2409" s="69" t="b">
        <v>0</v>
      </c>
      <c r="Y2409" s="48" t="s">
        <v>269</v>
      </c>
    </row>
    <row r="2410" spans="24:25">
      <c r="X2410" s="69" t="b">
        <v>0</v>
      </c>
      <c r="Y2410" s="48" t="s">
        <v>269</v>
      </c>
    </row>
    <row r="2411" spans="24:25">
      <c r="X2411" s="69" t="b">
        <v>0</v>
      </c>
      <c r="Y2411" s="48" t="s">
        <v>269</v>
      </c>
    </row>
    <row r="2412" spans="24:25">
      <c r="X2412" s="69" t="b">
        <v>0</v>
      </c>
      <c r="Y2412" s="48" t="s">
        <v>269</v>
      </c>
    </row>
    <row r="2413" spans="24:25">
      <c r="X2413" s="69" t="b">
        <v>0</v>
      </c>
      <c r="Y2413" s="48" t="s">
        <v>269</v>
      </c>
    </row>
    <row r="2414" spans="24:25">
      <c r="X2414" s="69" t="b">
        <v>0</v>
      </c>
      <c r="Y2414" s="48" t="s">
        <v>269</v>
      </c>
    </row>
    <row r="2415" spans="24:25">
      <c r="X2415" s="69" t="b">
        <v>0</v>
      </c>
      <c r="Y2415" s="48" t="s">
        <v>269</v>
      </c>
    </row>
    <row r="2416" spans="24:25">
      <c r="X2416" s="69" t="b">
        <v>0</v>
      </c>
      <c r="Y2416" s="48" t="s">
        <v>269</v>
      </c>
    </row>
    <row r="2417" spans="24:25">
      <c r="X2417" s="69" t="b">
        <v>0</v>
      </c>
      <c r="Y2417" s="48" t="s">
        <v>269</v>
      </c>
    </row>
    <row r="2418" spans="24:25">
      <c r="X2418" s="69" t="b">
        <v>0</v>
      </c>
      <c r="Y2418" s="48" t="s">
        <v>269</v>
      </c>
    </row>
    <row r="2419" spans="24:25">
      <c r="X2419" s="69" t="b">
        <v>0</v>
      </c>
      <c r="Y2419" s="48" t="s">
        <v>269</v>
      </c>
    </row>
    <row r="2420" spans="24:25">
      <c r="X2420" s="69" t="b">
        <v>0</v>
      </c>
      <c r="Y2420" s="48" t="s">
        <v>269</v>
      </c>
    </row>
    <row r="2421" spans="24:25">
      <c r="X2421" s="69" t="b">
        <v>0</v>
      </c>
      <c r="Y2421" s="48" t="s">
        <v>269</v>
      </c>
    </row>
    <row r="2422" spans="24:25">
      <c r="X2422" s="69" t="b">
        <v>0</v>
      </c>
      <c r="Y2422" s="48" t="s">
        <v>269</v>
      </c>
    </row>
    <row r="2423" spans="24:25">
      <c r="X2423" s="69" t="b">
        <v>0</v>
      </c>
      <c r="Y2423" s="48" t="s">
        <v>269</v>
      </c>
    </row>
    <row r="2424" spans="24:25">
      <c r="X2424" s="69" t="b">
        <v>0</v>
      </c>
      <c r="Y2424" s="48" t="s">
        <v>269</v>
      </c>
    </row>
    <row r="2425" spans="24:25">
      <c r="X2425" s="69" t="b">
        <v>0</v>
      </c>
      <c r="Y2425" s="48" t="s">
        <v>269</v>
      </c>
    </row>
    <row r="2426" spans="24:25">
      <c r="X2426" s="69" t="b">
        <v>0</v>
      </c>
      <c r="Y2426" s="48" t="s">
        <v>269</v>
      </c>
    </row>
    <row r="2427" spans="24:25">
      <c r="X2427" s="69" t="b">
        <v>0</v>
      </c>
      <c r="Y2427" s="48" t="s">
        <v>269</v>
      </c>
    </row>
    <row r="2428" spans="24:25">
      <c r="X2428" s="69" t="b">
        <v>0</v>
      </c>
      <c r="Y2428" s="48" t="s">
        <v>269</v>
      </c>
    </row>
    <row r="2429" spans="24:25">
      <c r="X2429" s="69" t="b">
        <v>0</v>
      </c>
      <c r="Y2429" s="48" t="s">
        <v>269</v>
      </c>
    </row>
    <row r="2430" spans="24:25">
      <c r="X2430" s="69" t="b">
        <v>0</v>
      </c>
      <c r="Y2430" s="48" t="s">
        <v>269</v>
      </c>
    </row>
    <row r="2431" spans="24:25">
      <c r="X2431" s="69" t="b">
        <v>0</v>
      </c>
      <c r="Y2431" s="48" t="s">
        <v>269</v>
      </c>
    </row>
    <row r="2432" spans="24:25">
      <c r="X2432" s="69" t="b">
        <v>0</v>
      </c>
      <c r="Y2432" s="48" t="s">
        <v>269</v>
      </c>
    </row>
    <row r="2433" spans="24:25">
      <c r="X2433" s="69" t="b">
        <v>0</v>
      </c>
      <c r="Y2433" s="48" t="s">
        <v>269</v>
      </c>
    </row>
    <row r="2434" spans="24:25">
      <c r="X2434" s="69" t="b">
        <v>0</v>
      </c>
      <c r="Y2434" s="48" t="s">
        <v>269</v>
      </c>
    </row>
    <row r="2435" spans="24:25">
      <c r="X2435" s="69" t="b">
        <v>0</v>
      </c>
      <c r="Y2435" s="48" t="s">
        <v>269</v>
      </c>
    </row>
    <row r="2436" spans="24:25">
      <c r="X2436" s="69" t="b">
        <v>0</v>
      </c>
      <c r="Y2436" s="48" t="s">
        <v>269</v>
      </c>
    </row>
    <row r="2437" spans="24:25">
      <c r="X2437" s="69" t="b">
        <v>0</v>
      </c>
      <c r="Y2437" s="48" t="s">
        <v>269</v>
      </c>
    </row>
    <row r="2438" spans="24:25">
      <c r="X2438" s="69" t="b">
        <v>0</v>
      </c>
      <c r="Y2438" s="48" t="s">
        <v>269</v>
      </c>
    </row>
    <row r="2439" spans="24:25">
      <c r="X2439" s="69" t="b">
        <v>0</v>
      </c>
      <c r="Y2439" s="48" t="s">
        <v>269</v>
      </c>
    </row>
    <row r="2440" spans="24:25">
      <c r="X2440" s="69" t="b">
        <v>0</v>
      </c>
      <c r="Y2440" s="48" t="s">
        <v>269</v>
      </c>
    </row>
    <row r="2441" spans="24:25">
      <c r="X2441" s="69" t="b">
        <v>0</v>
      </c>
      <c r="Y2441" s="48" t="s">
        <v>269</v>
      </c>
    </row>
    <row r="2442" spans="24:25">
      <c r="X2442" s="69" t="b">
        <v>0</v>
      </c>
      <c r="Y2442" s="48" t="s">
        <v>269</v>
      </c>
    </row>
    <row r="2443" spans="24:25">
      <c r="X2443" s="69" t="b">
        <v>0</v>
      </c>
      <c r="Y2443" s="48" t="s">
        <v>269</v>
      </c>
    </row>
    <row r="2444" spans="24:25">
      <c r="X2444" s="69" t="b">
        <v>0</v>
      </c>
      <c r="Y2444" s="48" t="s">
        <v>269</v>
      </c>
    </row>
    <row r="2445" spans="24:25">
      <c r="X2445" s="69" t="b">
        <v>0</v>
      </c>
      <c r="Y2445" s="48" t="s">
        <v>269</v>
      </c>
    </row>
    <row r="2446" spans="24:25">
      <c r="X2446" s="69" t="b">
        <v>0</v>
      </c>
      <c r="Y2446" s="48" t="s">
        <v>269</v>
      </c>
    </row>
    <row r="2447" spans="24:25">
      <c r="X2447" s="69" t="b">
        <v>0</v>
      </c>
      <c r="Y2447" s="48" t="s">
        <v>269</v>
      </c>
    </row>
    <row r="2448" spans="24:25">
      <c r="X2448" s="69" t="b">
        <v>0</v>
      </c>
      <c r="Y2448" s="48" t="s">
        <v>269</v>
      </c>
    </row>
    <row r="2449" spans="24:25">
      <c r="X2449" s="69" t="b">
        <v>0</v>
      </c>
      <c r="Y2449" s="48" t="s">
        <v>269</v>
      </c>
    </row>
    <row r="2450" spans="24:25">
      <c r="X2450" s="69" t="b">
        <v>0</v>
      </c>
      <c r="Y2450" s="48" t="s">
        <v>269</v>
      </c>
    </row>
    <row r="2451" spans="24:25">
      <c r="X2451" s="69" t="b">
        <v>0</v>
      </c>
      <c r="Y2451" s="48" t="s">
        <v>269</v>
      </c>
    </row>
    <row r="2452" spans="24:25">
      <c r="X2452" s="69" t="b">
        <v>0</v>
      </c>
      <c r="Y2452" s="48" t="s">
        <v>269</v>
      </c>
    </row>
    <row r="2453" spans="24:25">
      <c r="X2453" s="69" t="b">
        <v>0</v>
      </c>
      <c r="Y2453" s="48" t="s">
        <v>269</v>
      </c>
    </row>
    <row r="2454" spans="24:25">
      <c r="X2454" s="69" t="b">
        <v>0</v>
      </c>
      <c r="Y2454" s="48" t="s">
        <v>269</v>
      </c>
    </row>
    <row r="2455" spans="24:25">
      <c r="X2455" s="69" t="b">
        <v>0</v>
      </c>
      <c r="Y2455" s="48" t="s">
        <v>269</v>
      </c>
    </row>
    <row r="2456" spans="24:25">
      <c r="X2456" s="69" t="b">
        <v>0</v>
      </c>
      <c r="Y2456" s="48" t="s">
        <v>269</v>
      </c>
    </row>
    <row r="2457" spans="24:25">
      <c r="X2457" s="69" t="b">
        <v>0</v>
      </c>
      <c r="Y2457" s="48" t="s">
        <v>269</v>
      </c>
    </row>
    <row r="2458" spans="24:25">
      <c r="X2458" s="69" t="b">
        <v>0</v>
      </c>
      <c r="Y2458" s="48" t="s">
        <v>269</v>
      </c>
    </row>
    <row r="2459" spans="24:25">
      <c r="X2459" s="69" t="b">
        <v>0</v>
      </c>
      <c r="Y2459" s="48" t="s">
        <v>269</v>
      </c>
    </row>
    <row r="2460" spans="24:25">
      <c r="X2460" s="69" t="b">
        <v>0</v>
      </c>
      <c r="Y2460" s="48" t="s">
        <v>269</v>
      </c>
    </row>
    <row r="2461" spans="24:25">
      <c r="X2461" s="69" t="b">
        <v>0</v>
      </c>
      <c r="Y2461" s="48" t="s">
        <v>269</v>
      </c>
    </row>
    <row r="2462" spans="24:25">
      <c r="X2462" s="69" t="b">
        <v>0</v>
      </c>
      <c r="Y2462" s="48" t="s">
        <v>269</v>
      </c>
    </row>
    <row r="2463" spans="24:25">
      <c r="X2463" s="69" t="b">
        <v>0</v>
      </c>
      <c r="Y2463" s="48" t="s">
        <v>269</v>
      </c>
    </row>
    <row r="2464" spans="24:25">
      <c r="X2464" s="69" t="b">
        <v>0</v>
      </c>
      <c r="Y2464" s="48" t="s">
        <v>269</v>
      </c>
    </row>
    <row r="2465" spans="24:25">
      <c r="X2465" s="69" t="b">
        <v>0</v>
      </c>
      <c r="Y2465" s="48" t="s">
        <v>269</v>
      </c>
    </row>
    <row r="2466" spans="24:25">
      <c r="X2466" s="69" t="b">
        <v>0</v>
      </c>
      <c r="Y2466" s="48" t="s">
        <v>269</v>
      </c>
    </row>
    <row r="2467" spans="24:25">
      <c r="X2467" s="69" t="b">
        <v>0</v>
      </c>
      <c r="Y2467" s="48" t="s">
        <v>269</v>
      </c>
    </row>
    <row r="2468" spans="24:25">
      <c r="X2468" s="69" t="b">
        <v>0</v>
      </c>
      <c r="Y2468" s="48" t="s">
        <v>269</v>
      </c>
    </row>
    <row r="2469" spans="24:25">
      <c r="X2469" s="69" t="b">
        <v>0</v>
      </c>
      <c r="Y2469" s="48" t="s">
        <v>269</v>
      </c>
    </row>
    <row r="2470" spans="24:25">
      <c r="X2470" s="69" t="b">
        <v>0</v>
      </c>
      <c r="Y2470" s="48" t="s">
        <v>269</v>
      </c>
    </row>
    <row r="2471" spans="24:25">
      <c r="X2471" s="69" t="b">
        <v>0</v>
      </c>
      <c r="Y2471" s="48" t="s">
        <v>269</v>
      </c>
    </row>
    <row r="2472" spans="24:25">
      <c r="X2472" s="69" t="b">
        <v>0</v>
      </c>
      <c r="Y2472" s="48" t="s">
        <v>269</v>
      </c>
    </row>
    <row r="2473" spans="24:25">
      <c r="X2473" s="69" t="b">
        <v>0</v>
      </c>
      <c r="Y2473" s="48" t="s">
        <v>269</v>
      </c>
    </row>
    <row r="2474" spans="24:25">
      <c r="X2474" s="69" t="b">
        <v>0</v>
      </c>
      <c r="Y2474" s="48" t="s">
        <v>269</v>
      </c>
    </row>
    <row r="2475" spans="24:25">
      <c r="X2475" s="69" t="b">
        <v>0</v>
      </c>
      <c r="Y2475" s="48" t="s">
        <v>269</v>
      </c>
    </row>
    <row r="2476" spans="24:25">
      <c r="X2476" s="69" t="b">
        <v>0</v>
      </c>
      <c r="Y2476" s="48" t="s">
        <v>269</v>
      </c>
    </row>
    <row r="2477" spans="24:25">
      <c r="X2477" s="69" t="b">
        <v>0</v>
      </c>
      <c r="Y2477" s="48" t="s">
        <v>269</v>
      </c>
    </row>
    <row r="2478" spans="24:25">
      <c r="X2478" s="69" t="b">
        <v>0</v>
      </c>
      <c r="Y2478" s="48" t="s">
        <v>269</v>
      </c>
    </row>
    <row r="2479" spans="24:25">
      <c r="X2479" s="69" t="b">
        <v>0</v>
      </c>
      <c r="Y2479" s="48" t="s">
        <v>269</v>
      </c>
    </row>
    <row r="2480" spans="24:25">
      <c r="X2480" s="69" t="b">
        <v>0</v>
      </c>
      <c r="Y2480" s="48" t="s">
        <v>269</v>
      </c>
    </row>
    <row r="2481" spans="24:25">
      <c r="X2481" s="69" t="b">
        <v>0</v>
      </c>
      <c r="Y2481" s="48" t="s">
        <v>269</v>
      </c>
    </row>
    <row r="2482" spans="24:25">
      <c r="X2482" s="69" t="b">
        <v>0</v>
      </c>
      <c r="Y2482" s="48" t="s">
        <v>269</v>
      </c>
    </row>
    <row r="2483" spans="24:25">
      <c r="X2483" s="69" t="b">
        <v>0</v>
      </c>
      <c r="Y2483" s="48" t="s">
        <v>269</v>
      </c>
    </row>
    <row r="2484" spans="24:25">
      <c r="X2484" s="69" t="b">
        <v>0</v>
      </c>
      <c r="Y2484" s="48" t="s">
        <v>269</v>
      </c>
    </row>
    <row r="2485" spans="24:25">
      <c r="X2485" s="69" t="b">
        <v>0</v>
      </c>
      <c r="Y2485" s="48" t="s">
        <v>269</v>
      </c>
    </row>
    <row r="2486" spans="24:25">
      <c r="X2486" s="69" t="b">
        <v>0</v>
      </c>
      <c r="Y2486" s="48" t="s">
        <v>269</v>
      </c>
    </row>
    <row r="2487" spans="24:25">
      <c r="X2487" s="69" t="b">
        <v>0</v>
      </c>
      <c r="Y2487" s="48" t="s">
        <v>269</v>
      </c>
    </row>
    <row r="2488" spans="24:25">
      <c r="X2488" s="69" t="b">
        <v>0</v>
      </c>
      <c r="Y2488" s="48" t="s">
        <v>269</v>
      </c>
    </row>
    <row r="2489" spans="24:25">
      <c r="X2489" s="69" t="b">
        <v>0</v>
      </c>
      <c r="Y2489" s="48" t="s">
        <v>269</v>
      </c>
    </row>
    <row r="2490" spans="24:25">
      <c r="X2490" s="69" t="b">
        <v>0</v>
      </c>
      <c r="Y2490" s="48" t="s">
        <v>269</v>
      </c>
    </row>
    <row r="2491" spans="24:25">
      <c r="X2491" s="69" t="b">
        <v>0</v>
      </c>
      <c r="Y2491" s="48" t="s">
        <v>269</v>
      </c>
    </row>
    <row r="2492" spans="24:25">
      <c r="X2492" s="69" t="b">
        <v>0</v>
      </c>
      <c r="Y2492" s="48" t="s">
        <v>269</v>
      </c>
    </row>
    <row r="2493" spans="24:25">
      <c r="X2493" s="69" t="b">
        <v>0</v>
      </c>
      <c r="Y2493" s="48" t="s">
        <v>269</v>
      </c>
    </row>
    <row r="2494" spans="24:25">
      <c r="X2494" s="69" t="b">
        <v>0</v>
      </c>
      <c r="Y2494" s="48" t="s">
        <v>269</v>
      </c>
    </row>
    <row r="2495" spans="24:25">
      <c r="X2495" s="69" t="b">
        <v>0</v>
      </c>
      <c r="Y2495" s="48" t="s">
        <v>269</v>
      </c>
    </row>
    <row r="2496" spans="24:25">
      <c r="X2496" s="69" t="b">
        <v>0</v>
      </c>
      <c r="Y2496" s="48" t="s">
        <v>269</v>
      </c>
    </row>
    <row r="2497" spans="24:25">
      <c r="X2497" s="69" t="b">
        <v>0</v>
      </c>
      <c r="Y2497" s="48" t="s">
        <v>269</v>
      </c>
    </row>
    <row r="2498" spans="24:25">
      <c r="X2498" s="69" t="b">
        <v>0</v>
      </c>
      <c r="Y2498" s="48" t="s">
        <v>269</v>
      </c>
    </row>
    <row r="2499" spans="24:25">
      <c r="X2499" s="69" t="b">
        <v>0</v>
      </c>
      <c r="Y2499" s="48" t="s">
        <v>269</v>
      </c>
    </row>
    <row r="2500" spans="24:25">
      <c r="X2500" s="69" t="b">
        <v>0</v>
      </c>
      <c r="Y2500" s="48" t="s">
        <v>269</v>
      </c>
    </row>
    <row r="2501" spans="24:25">
      <c r="X2501" s="69" t="b">
        <v>0</v>
      </c>
      <c r="Y2501" s="48" t="s">
        <v>269</v>
      </c>
    </row>
    <row r="2502" spans="24:25">
      <c r="X2502" s="69" t="b">
        <v>0</v>
      </c>
      <c r="Y2502" s="48" t="s">
        <v>269</v>
      </c>
    </row>
    <row r="2503" spans="24:25">
      <c r="X2503" s="69" t="b">
        <v>0</v>
      </c>
      <c r="Y2503" s="48" t="s">
        <v>269</v>
      </c>
    </row>
    <row r="2504" spans="24:25">
      <c r="X2504" s="69" t="b">
        <v>0</v>
      </c>
      <c r="Y2504" s="48" t="s">
        <v>269</v>
      </c>
    </row>
    <row r="2505" spans="24:25">
      <c r="X2505" s="69" t="b">
        <v>0</v>
      </c>
      <c r="Y2505" s="48" t="s">
        <v>269</v>
      </c>
    </row>
    <row r="2506" spans="24:25">
      <c r="X2506" s="69" t="b">
        <v>0</v>
      </c>
      <c r="Y2506" s="48" t="s">
        <v>269</v>
      </c>
    </row>
    <row r="2507" spans="24:25">
      <c r="X2507" s="69" t="b">
        <v>0</v>
      </c>
      <c r="Y2507" s="48" t="s">
        <v>269</v>
      </c>
    </row>
    <row r="2508" spans="24:25">
      <c r="X2508" s="69" t="b">
        <v>0</v>
      </c>
      <c r="Y2508" s="48" t="s">
        <v>269</v>
      </c>
    </row>
    <row r="2509" spans="24:25">
      <c r="X2509" s="69" t="b">
        <v>0</v>
      </c>
      <c r="Y2509" s="48" t="s">
        <v>269</v>
      </c>
    </row>
    <row r="2510" spans="24:25">
      <c r="X2510" s="69" t="b">
        <v>0</v>
      </c>
      <c r="Y2510" s="48" t="s">
        <v>269</v>
      </c>
    </row>
    <row r="2511" spans="24:25">
      <c r="X2511" s="69" t="b">
        <v>0</v>
      </c>
      <c r="Y2511" s="48" t="s">
        <v>269</v>
      </c>
    </row>
    <row r="2512" spans="24:25">
      <c r="X2512" s="69" t="b">
        <v>0</v>
      </c>
      <c r="Y2512" s="48" t="s">
        <v>269</v>
      </c>
    </row>
    <row r="2513" spans="24:25">
      <c r="X2513" s="69" t="b">
        <v>0</v>
      </c>
      <c r="Y2513" s="48" t="s">
        <v>269</v>
      </c>
    </row>
    <row r="2514" spans="24:25">
      <c r="X2514" s="69" t="b">
        <v>0</v>
      </c>
      <c r="Y2514" s="48" t="s">
        <v>269</v>
      </c>
    </row>
    <row r="2515" spans="24:25">
      <c r="X2515" s="69" t="b">
        <v>0</v>
      </c>
      <c r="Y2515" s="48" t="s">
        <v>269</v>
      </c>
    </row>
    <row r="2516" spans="24:25">
      <c r="X2516" s="69" t="b">
        <v>0</v>
      </c>
      <c r="Y2516" s="48" t="s">
        <v>269</v>
      </c>
    </row>
    <row r="2517" spans="24:25">
      <c r="X2517" s="69" t="b">
        <v>0</v>
      </c>
      <c r="Y2517" s="48" t="s">
        <v>269</v>
      </c>
    </row>
    <row r="2518" spans="24:25">
      <c r="X2518" s="69" t="b">
        <v>0</v>
      </c>
      <c r="Y2518" s="48" t="s">
        <v>269</v>
      </c>
    </row>
    <row r="2519" spans="24:25">
      <c r="X2519" s="69" t="b">
        <v>0</v>
      </c>
      <c r="Y2519" s="48" t="s">
        <v>269</v>
      </c>
    </row>
    <row r="2520" spans="24:25">
      <c r="X2520" s="69" t="b">
        <v>0</v>
      </c>
      <c r="Y2520" s="48" t="s">
        <v>269</v>
      </c>
    </row>
    <row r="2521" spans="24:25">
      <c r="X2521" s="69" t="b">
        <v>0</v>
      </c>
      <c r="Y2521" s="48" t="s">
        <v>269</v>
      </c>
    </row>
    <row r="2522" spans="24:25">
      <c r="X2522" s="69" t="b">
        <v>0</v>
      </c>
      <c r="Y2522" s="48" t="s">
        <v>269</v>
      </c>
    </row>
    <row r="2523" spans="24:25">
      <c r="X2523" s="69" t="b">
        <v>0</v>
      </c>
      <c r="Y2523" s="48" t="s">
        <v>269</v>
      </c>
    </row>
    <row r="2524" spans="24:25">
      <c r="X2524" s="69" t="b">
        <v>0</v>
      </c>
      <c r="Y2524" s="48" t="s">
        <v>269</v>
      </c>
    </row>
    <row r="2525" spans="24:25">
      <c r="X2525" s="69" t="b">
        <v>0</v>
      </c>
      <c r="Y2525" s="48" t="s">
        <v>269</v>
      </c>
    </row>
    <row r="2526" spans="24:25">
      <c r="X2526" s="69" t="b">
        <v>0</v>
      </c>
      <c r="Y2526" s="48" t="s">
        <v>269</v>
      </c>
    </row>
    <row r="2527" spans="24:25">
      <c r="X2527" s="69" t="b">
        <v>0</v>
      </c>
      <c r="Y2527" s="48" t="s">
        <v>269</v>
      </c>
    </row>
    <row r="2528" spans="24:25">
      <c r="X2528" s="69" t="b">
        <v>0</v>
      </c>
      <c r="Y2528" s="48" t="s">
        <v>269</v>
      </c>
    </row>
    <row r="2529" spans="24:25">
      <c r="X2529" s="69" t="b">
        <v>0</v>
      </c>
      <c r="Y2529" s="48" t="s">
        <v>269</v>
      </c>
    </row>
    <row r="2530" spans="24:25">
      <c r="X2530" s="69" t="b">
        <v>0</v>
      </c>
      <c r="Y2530" s="48" t="s">
        <v>269</v>
      </c>
    </row>
    <row r="2531" spans="24:25">
      <c r="X2531" s="69" t="b">
        <v>0</v>
      </c>
      <c r="Y2531" s="48" t="s">
        <v>269</v>
      </c>
    </row>
    <row r="2532" spans="24:25">
      <c r="X2532" s="69" t="b">
        <v>0</v>
      </c>
      <c r="Y2532" s="48" t="s">
        <v>269</v>
      </c>
    </row>
    <row r="2533" spans="24:25">
      <c r="X2533" s="69" t="b">
        <v>0</v>
      </c>
      <c r="Y2533" s="48" t="s">
        <v>269</v>
      </c>
    </row>
    <row r="2534" spans="24:25">
      <c r="X2534" s="69" t="b">
        <v>0</v>
      </c>
      <c r="Y2534" s="48" t="s">
        <v>269</v>
      </c>
    </row>
    <row r="2535" spans="24:25">
      <c r="X2535" s="69" t="b">
        <v>0</v>
      </c>
      <c r="Y2535" s="48" t="s">
        <v>269</v>
      </c>
    </row>
    <row r="2536" spans="24:25">
      <c r="X2536" s="69" t="b">
        <v>0</v>
      </c>
      <c r="Y2536" s="48" t="s">
        <v>269</v>
      </c>
    </row>
    <row r="2537" spans="24:25">
      <c r="X2537" s="69" t="b">
        <v>0</v>
      </c>
      <c r="Y2537" s="48" t="s">
        <v>269</v>
      </c>
    </row>
    <row r="2538" spans="24:25">
      <c r="X2538" s="69" t="b">
        <v>0</v>
      </c>
      <c r="Y2538" s="48" t="s">
        <v>269</v>
      </c>
    </row>
    <row r="2539" spans="24:25">
      <c r="X2539" s="69" t="b">
        <v>0</v>
      </c>
      <c r="Y2539" s="48" t="s">
        <v>269</v>
      </c>
    </row>
    <row r="2540" spans="24:25">
      <c r="X2540" s="69" t="b">
        <v>0</v>
      </c>
      <c r="Y2540" s="48" t="s">
        <v>269</v>
      </c>
    </row>
    <row r="2541" spans="24:25">
      <c r="X2541" s="69" t="b">
        <v>0</v>
      </c>
      <c r="Y2541" s="48" t="s">
        <v>269</v>
      </c>
    </row>
    <row r="2542" spans="24:25">
      <c r="X2542" s="69" t="b">
        <v>0</v>
      </c>
      <c r="Y2542" s="48" t="s">
        <v>269</v>
      </c>
    </row>
    <row r="2543" spans="24:25">
      <c r="X2543" s="69" t="b">
        <v>0</v>
      </c>
      <c r="Y2543" s="48" t="s">
        <v>269</v>
      </c>
    </row>
    <row r="2544" spans="24:25">
      <c r="X2544" s="69" t="b">
        <v>0</v>
      </c>
      <c r="Y2544" s="48" t="s">
        <v>269</v>
      </c>
    </row>
    <row r="2545" spans="24:25">
      <c r="X2545" s="69" t="b">
        <v>0</v>
      </c>
      <c r="Y2545" s="48" t="s">
        <v>269</v>
      </c>
    </row>
    <row r="2546" spans="24:25">
      <c r="X2546" s="69" t="b">
        <v>0</v>
      </c>
      <c r="Y2546" s="48" t="s">
        <v>269</v>
      </c>
    </row>
    <row r="2547" spans="24:25">
      <c r="X2547" s="69" t="b">
        <v>0</v>
      </c>
      <c r="Y2547" s="48" t="s">
        <v>269</v>
      </c>
    </row>
    <row r="2548" spans="24:25">
      <c r="X2548" s="69" t="b">
        <v>0</v>
      </c>
      <c r="Y2548" s="48" t="s">
        <v>269</v>
      </c>
    </row>
    <row r="2549" spans="24:25">
      <c r="X2549" s="69" t="b">
        <v>0</v>
      </c>
      <c r="Y2549" s="48" t="s">
        <v>269</v>
      </c>
    </row>
    <row r="2550" spans="24:25">
      <c r="X2550" s="69" t="b">
        <v>0</v>
      </c>
      <c r="Y2550" s="48" t="s">
        <v>269</v>
      </c>
    </row>
    <row r="2551" spans="24:25">
      <c r="X2551" s="69" t="b">
        <v>0</v>
      </c>
      <c r="Y2551" s="48" t="s">
        <v>269</v>
      </c>
    </row>
    <row r="2552" spans="24:25">
      <c r="X2552" s="69" t="b">
        <v>0</v>
      </c>
      <c r="Y2552" s="48" t="s">
        <v>269</v>
      </c>
    </row>
    <row r="2553" spans="24:25">
      <c r="X2553" s="69" t="b">
        <v>0</v>
      </c>
      <c r="Y2553" s="48" t="s">
        <v>269</v>
      </c>
    </row>
    <row r="2554" spans="24:25">
      <c r="X2554" s="69" t="b">
        <v>0</v>
      </c>
      <c r="Y2554" s="48" t="s">
        <v>269</v>
      </c>
    </row>
    <row r="2555" spans="24:25">
      <c r="X2555" s="69" t="b">
        <v>0</v>
      </c>
      <c r="Y2555" s="48" t="s">
        <v>269</v>
      </c>
    </row>
    <row r="2556" spans="24:25">
      <c r="X2556" s="69" t="b">
        <v>0</v>
      </c>
      <c r="Y2556" s="48" t="s">
        <v>269</v>
      </c>
    </row>
    <row r="2557" spans="24:25">
      <c r="X2557" s="69" t="b">
        <v>0</v>
      </c>
      <c r="Y2557" s="48" t="s">
        <v>269</v>
      </c>
    </row>
    <row r="2558" spans="24:25">
      <c r="X2558" s="69" t="b">
        <v>0</v>
      </c>
      <c r="Y2558" s="48" t="s">
        <v>269</v>
      </c>
    </row>
    <row r="2559" spans="24:25">
      <c r="X2559" s="69" t="b">
        <v>0</v>
      </c>
      <c r="Y2559" s="48" t="s">
        <v>269</v>
      </c>
    </row>
    <row r="2560" spans="24:25">
      <c r="X2560" s="69" t="b">
        <v>0</v>
      </c>
      <c r="Y2560" s="48" t="s">
        <v>269</v>
      </c>
    </row>
    <row r="2561" spans="24:25">
      <c r="X2561" s="69" t="b">
        <v>0</v>
      </c>
      <c r="Y2561" s="48" t="s">
        <v>269</v>
      </c>
    </row>
    <row r="2562" spans="24:25">
      <c r="X2562" s="69" t="b">
        <v>0</v>
      </c>
      <c r="Y2562" s="48" t="s">
        <v>269</v>
      </c>
    </row>
    <row r="2563" spans="24:25">
      <c r="X2563" s="69" t="b">
        <v>0</v>
      </c>
      <c r="Y2563" s="48" t="s">
        <v>269</v>
      </c>
    </row>
    <row r="2564" spans="24:25">
      <c r="X2564" s="69" t="b">
        <v>0</v>
      </c>
      <c r="Y2564" s="48" t="s">
        <v>269</v>
      </c>
    </row>
    <row r="2565" spans="24:25">
      <c r="X2565" s="69" t="b">
        <v>0</v>
      </c>
      <c r="Y2565" s="48" t="s">
        <v>269</v>
      </c>
    </row>
    <row r="2566" spans="24:25">
      <c r="X2566" s="69" t="b">
        <v>0</v>
      </c>
      <c r="Y2566" s="48" t="s">
        <v>269</v>
      </c>
    </row>
    <row r="2567" spans="24:25">
      <c r="X2567" s="69" t="b">
        <v>0</v>
      </c>
      <c r="Y2567" s="48" t="s">
        <v>269</v>
      </c>
    </row>
    <row r="2568" spans="24:25">
      <c r="X2568" s="69" t="b">
        <v>0</v>
      </c>
      <c r="Y2568" s="48" t="s">
        <v>269</v>
      </c>
    </row>
    <row r="2569" spans="24:25">
      <c r="X2569" s="69" t="b">
        <v>0</v>
      </c>
      <c r="Y2569" s="48" t="s">
        <v>269</v>
      </c>
    </row>
    <row r="2570" spans="24:25">
      <c r="X2570" s="69" t="b">
        <v>0</v>
      </c>
      <c r="Y2570" s="48" t="s">
        <v>269</v>
      </c>
    </row>
    <row r="2571" spans="24:25">
      <c r="X2571" s="69" t="b">
        <v>0</v>
      </c>
      <c r="Y2571" s="48" t="s">
        <v>269</v>
      </c>
    </row>
    <row r="2572" spans="24:25">
      <c r="X2572" s="69" t="b">
        <v>0</v>
      </c>
      <c r="Y2572" s="48" t="s">
        <v>269</v>
      </c>
    </row>
    <row r="2573" spans="24:25">
      <c r="X2573" s="69" t="b">
        <v>0</v>
      </c>
      <c r="Y2573" s="48" t="s">
        <v>269</v>
      </c>
    </row>
    <row r="2574" spans="24:25">
      <c r="X2574" s="69" t="b">
        <v>0</v>
      </c>
      <c r="Y2574" s="48" t="s">
        <v>269</v>
      </c>
    </row>
    <row r="2575" spans="24:25">
      <c r="X2575" s="69" t="b">
        <v>0</v>
      </c>
      <c r="Y2575" s="48" t="s">
        <v>269</v>
      </c>
    </row>
    <row r="2576" spans="24:25">
      <c r="X2576" s="69" t="b">
        <v>0</v>
      </c>
      <c r="Y2576" s="48" t="s">
        <v>269</v>
      </c>
    </row>
    <row r="2577" spans="24:25">
      <c r="X2577" s="69" t="b">
        <v>0</v>
      </c>
      <c r="Y2577" s="48" t="s">
        <v>269</v>
      </c>
    </row>
    <row r="2578" spans="24:25">
      <c r="X2578" s="69" t="b">
        <v>0</v>
      </c>
      <c r="Y2578" s="48" t="s">
        <v>269</v>
      </c>
    </row>
    <row r="2579" spans="24:25">
      <c r="X2579" s="69" t="b">
        <v>0</v>
      </c>
      <c r="Y2579" s="48" t="s">
        <v>269</v>
      </c>
    </row>
    <row r="2580" spans="24:25">
      <c r="X2580" s="69" t="b">
        <v>0</v>
      </c>
      <c r="Y2580" s="48" t="s">
        <v>269</v>
      </c>
    </row>
    <row r="2581" spans="24:25">
      <c r="X2581" s="69" t="b">
        <v>0</v>
      </c>
      <c r="Y2581" s="48" t="s">
        <v>269</v>
      </c>
    </row>
    <row r="2582" spans="24:25">
      <c r="X2582" s="69" t="b">
        <v>0</v>
      </c>
      <c r="Y2582" s="48" t="s">
        <v>269</v>
      </c>
    </row>
    <row r="2583" spans="24:25">
      <c r="X2583" s="69" t="b">
        <v>0</v>
      </c>
      <c r="Y2583" s="48" t="s">
        <v>269</v>
      </c>
    </row>
    <row r="2584" spans="24:25">
      <c r="X2584" s="69" t="b">
        <v>0</v>
      </c>
      <c r="Y2584" s="48" t="s">
        <v>269</v>
      </c>
    </row>
    <row r="2585" spans="24:25">
      <c r="X2585" s="69" t="b">
        <v>0</v>
      </c>
      <c r="Y2585" s="48" t="s">
        <v>269</v>
      </c>
    </row>
    <row r="2586" spans="24:25">
      <c r="X2586" s="69" t="b">
        <v>0</v>
      </c>
      <c r="Y2586" s="48" t="s">
        <v>269</v>
      </c>
    </row>
    <row r="2587" spans="24:25">
      <c r="X2587" s="69" t="b">
        <v>0</v>
      </c>
      <c r="Y2587" s="48" t="s">
        <v>269</v>
      </c>
    </row>
    <row r="2588" spans="24:25">
      <c r="X2588" s="69" t="b">
        <v>0</v>
      </c>
      <c r="Y2588" s="48" t="s">
        <v>269</v>
      </c>
    </row>
    <row r="2589" spans="24:25">
      <c r="X2589" s="69" t="b">
        <v>0</v>
      </c>
      <c r="Y2589" s="48" t="s">
        <v>269</v>
      </c>
    </row>
    <row r="2590" spans="24:25">
      <c r="X2590" s="69" t="b">
        <v>0</v>
      </c>
      <c r="Y2590" s="48" t="s">
        <v>269</v>
      </c>
    </row>
    <row r="2591" spans="24:25">
      <c r="X2591" s="69" t="b">
        <v>0</v>
      </c>
      <c r="Y2591" s="48" t="s">
        <v>269</v>
      </c>
    </row>
    <row r="2592" spans="24:25">
      <c r="X2592" s="69" t="b">
        <v>0</v>
      </c>
      <c r="Y2592" s="48" t="s">
        <v>269</v>
      </c>
    </row>
    <row r="2593" spans="24:25">
      <c r="X2593" s="69" t="b">
        <v>0</v>
      </c>
      <c r="Y2593" s="48" t="s">
        <v>269</v>
      </c>
    </row>
    <row r="2594" spans="24:25">
      <c r="X2594" s="69" t="b">
        <v>0</v>
      </c>
      <c r="Y2594" s="48" t="s">
        <v>269</v>
      </c>
    </row>
    <row r="2595" spans="24:25">
      <c r="X2595" s="69" t="b">
        <v>0</v>
      </c>
      <c r="Y2595" s="48" t="s">
        <v>269</v>
      </c>
    </row>
    <row r="2596" spans="24:25">
      <c r="X2596" s="69" t="b">
        <v>0</v>
      </c>
      <c r="Y2596" s="48" t="s">
        <v>269</v>
      </c>
    </row>
    <row r="2597" spans="24:25">
      <c r="X2597" s="69" t="b">
        <v>0</v>
      </c>
      <c r="Y2597" s="48" t="s">
        <v>269</v>
      </c>
    </row>
    <row r="2598" spans="24:25">
      <c r="X2598" s="69" t="b">
        <v>0</v>
      </c>
      <c r="Y2598" s="48" t="s">
        <v>269</v>
      </c>
    </row>
    <row r="2599" spans="24:25">
      <c r="X2599" s="69" t="b">
        <v>0</v>
      </c>
      <c r="Y2599" s="48" t="s">
        <v>269</v>
      </c>
    </row>
    <row r="2600" spans="24:25">
      <c r="X2600" s="69" t="b">
        <v>0</v>
      </c>
      <c r="Y2600" s="48" t="s">
        <v>269</v>
      </c>
    </row>
    <row r="2601" spans="24:25">
      <c r="X2601" s="69" t="b">
        <v>0</v>
      </c>
      <c r="Y2601" s="48" t="s">
        <v>269</v>
      </c>
    </row>
    <row r="2602" spans="24:25">
      <c r="X2602" s="69" t="b">
        <v>0</v>
      </c>
      <c r="Y2602" s="48" t="s">
        <v>269</v>
      </c>
    </row>
    <row r="2603" spans="24:25">
      <c r="X2603" s="69" t="b">
        <v>0</v>
      </c>
      <c r="Y2603" s="48" t="s">
        <v>269</v>
      </c>
    </row>
    <row r="2604" spans="24:25">
      <c r="X2604" s="69" t="b">
        <v>0</v>
      </c>
      <c r="Y2604" s="48" t="s">
        <v>269</v>
      </c>
    </row>
    <row r="2605" spans="24:25">
      <c r="X2605" s="69" t="b">
        <v>0</v>
      </c>
      <c r="Y2605" s="48" t="s">
        <v>269</v>
      </c>
    </row>
    <row r="2606" spans="24:25">
      <c r="X2606" s="69" t="b">
        <v>0</v>
      </c>
      <c r="Y2606" s="48" t="s">
        <v>269</v>
      </c>
    </row>
    <row r="2607" spans="24:25">
      <c r="X2607" s="69" t="b">
        <v>0</v>
      </c>
      <c r="Y2607" s="48" t="s">
        <v>269</v>
      </c>
    </row>
    <row r="2608" spans="24:25">
      <c r="X2608" s="69" t="b">
        <v>0</v>
      </c>
      <c r="Y2608" s="48" t="s">
        <v>269</v>
      </c>
    </row>
    <row r="2609" spans="24:25">
      <c r="X2609" s="69" t="b">
        <v>0</v>
      </c>
      <c r="Y2609" s="48" t="s">
        <v>269</v>
      </c>
    </row>
    <row r="2610" spans="24:25">
      <c r="X2610" s="69" t="b">
        <v>0</v>
      </c>
      <c r="Y2610" s="48" t="s">
        <v>269</v>
      </c>
    </row>
    <row r="2611" spans="24:25">
      <c r="X2611" s="69" t="b">
        <v>0</v>
      </c>
      <c r="Y2611" s="48" t="s">
        <v>269</v>
      </c>
    </row>
    <row r="2612" spans="24:25">
      <c r="X2612" s="69" t="b">
        <v>0</v>
      </c>
      <c r="Y2612" s="48" t="s">
        <v>269</v>
      </c>
    </row>
    <row r="2613" spans="24:25">
      <c r="X2613" s="69" t="b">
        <v>0</v>
      </c>
      <c r="Y2613" s="48" t="s">
        <v>269</v>
      </c>
    </row>
    <row r="2614" spans="24:25">
      <c r="X2614" s="69" t="b">
        <v>0</v>
      </c>
      <c r="Y2614" s="48" t="s">
        <v>269</v>
      </c>
    </row>
    <row r="2615" spans="24:25">
      <c r="X2615" s="69" t="b">
        <v>0</v>
      </c>
      <c r="Y2615" s="48" t="s">
        <v>269</v>
      </c>
    </row>
    <row r="2616" spans="24:25">
      <c r="X2616" s="69" t="b">
        <v>0</v>
      </c>
      <c r="Y2616" s="48" t="s">
        <v>269</v>
      </c>
    </row>
    <row r="2617" spans="24:25">
      <c r="X2617" s="69" t="b">
        <v>0</v>
      </c>
      <c r="Y2617" s="48" t="s">
        <v>269</v>
      </c>
    </row>
    <row r="2618" spans="24:25">
      <c r="X2618" s="69" t="b">
        <v>0</v>
      </c>
      <c r="Y2618" s="48" t="s">
        <v>269</v>
      </c>
    </row>
    <row r="2619" spans="24:25">
      <c r="X2619" s="69" t="b">
        <v>0</v>
      </c>
      <c r="Y2619" s="48" t="s">
        <v>269</v>
      </c>
    </row>
    <row r="2620" spans="24:25">
      <c r="X2620" s="69" t="b">
        <v>0</v>
      </c>
      <c r="Y2620" s="48" t="s">
        <v>269</v>
      </c>
    </row>
    <row r="2621" spans="24:25">
      <c r="X2621" s="69" t="b">
        <v>0</v>
      </c>
      <c r="Y2621" s="48" t="s">
        <v>269</v>
      </c>
    </row>
    <row r="2622" spans="24:25">
      <c r="X2622" s="69" t="b">
        <v>0</v>
      </c>
      <c r="Y2622" s="48" t="s">
        <v>269</v>
      </c>
    </row>
    <row r="2623" spans="24:25">
      <c r="X2623" s="69" t="b">
        <v>0</v>
      </c>
      <c r="Y2623" s="48" t="s">
        <v>269</v>
      </c>
    </row>
    <row r="2624" spans="24:25">
      <c r="X2624" s="69" t="b">
        <v>0</v>
      </c>
      <c r="Y2624" s="48" t="s">
        <v>269</v>
      </c>
    </row>
    <row r="2625" spans="24:25">
      <c r="X2625" s="69" t="b">
        <v>0</v>
      </c>
      <c r="Y2625" s="48" t="s">
        <v>269</v>
      </c>
    </row>
    <row r="2626" spans="24:25">
      <c r="X2626" s="69" t="b">
        <v>0</v>
      </c>
      <c r="Y2626" s="48" t="s">
        <v>269</v>
      </c>
    </row>
    <row r="2627" spans="24:25">
      <c r="X2627" s="69" t="b">
        <v>0</v>
      </c>
      <c r="Y2627" s="48" t="s">
        <v>269</v>
      </c>
    </row>
    <row r="2628" spans="24:25">
      <c r="X2628" s="69" t="b">
        <v>0</v>
      </c>
      <c r="Y2628" s="48" t="s">
        <v>269</v>
      </c>
    </row>
    <row r="2629" spans="24:25">
      <c r="X2629" s="69" t="b">
        <v>0</v>
      </c>
      <c r="Y2629" s="48" t="s">
        <v>269</v>
      </c>
    </row>
    <row r="2630" spans="24:25">
      <c r="X2630" s="69" t="b">
        <v>0</v>
      </c>
      <c r="Y2630" s="48" t="s">
        <v>269</v>
      </c>
    </row>
    <row r="2631" spans="24:25">
      <c r="X2631" s="69" t="b">
        <v>0</v>
      </c>
      <c r="Y2631" s="48" t="s">
        <v>269</v>
      </c>
    </row>
    <row r="2632" spans="24:25">
      <c r="X2632" s="69" t="b">
        <v>0</v>
      </c>
      <c r="Y2632" s="48" t="s">
        <v>269</v>
      </c>
    </row>
    <row r="2633" spans="24:25">
      <c r="X2633" s="69" t="b">
        <v>0</v>
      </c>
      <c r="Y2633" s="48" t="s">
        <v>269</v>
      </c>
    </row>
    <row r="2634" spans="24:25">
      <c r="X2634" s="69" t="b">
        <v>0</v>
      </c>
      <c r="Y2634" s="48" t="s">
        <v>269</v>
      </c>
    </row>
    <row r="2635" spans="24:25">
      <c r="X2635" s="69" t="b">
        <v>0</v>
      </c>
      <c r="Y2635" s="48" t="s">
        <v>269</v>
      </c>
    </row>
    <row r="2636" spans="24:25">
      <c r="X2636" s="69" t="b">
        <v>0</v>
      </c>
      <c r="Y2636" s="48" t="s">
        <v>269</v>
      </c>
    </row>
    <row r="2637" spans="24:25">
      <c r="X2637" s="69" t="b">
        <v>0</v>
      </c>
      <c r="Y2637" s="48" t="s">
        <v>269</v>
      </c>
    </row>
    <row r="2638" spans="24:25">
      <c r="X2638" s="69" t="b">
        <v>0</v>
      </c>
      <c r="Y2638" s="48" t="s">
        <v>269</v>
      </c>
    </row>
    <row r="2639" spans="24:25">
      <c r="X2639" s="69" t="b">
        <v>0</v>
      </c>
      <c r="Y2639" s="48" t="s">
        <v>269</v>
      </c>
    </row>
    <row r="2640" spans="24:25">
      <c r="X2640" s="69" t="b">
        <v>0</v>
      </c>
      <c r="Y2640" s="48" t="s">
        <v>269</v>
      </c>
    </row>
    <row r="2641" spans="24:25">
      <c r="X2641" s="69" t="b">
        <v>0</v>
      </c>
      <c r="Y2641" s="48" t="s">
        <v>269</v>
      </c>
    </row>
    <row r="2642" spans="24:25">
      <c r="X2642" s="69" t="b">
        <v>0</v>
      </c>
      <c r="Y2642" s="48" t="s">
        <v>269</v>
      </c>
    </row>
    <row r="2643" spans="24:25">
      <c r="X2643" s="69" t="b">
        <v>0</v>
      </c>
      <c r="Y2643" s="48" t="s">
        <v>269</v>
      </c>
    </row>
    <row r="2644" spans="24:25">
      <c r="X2644" s="69" t="b">
        <v>0</v>
      </c>
      <c r="Y2644" s="48" t="s">
        <v>269</v>
      </c>
    </row>
    <row r="2645" spans="24:25">
      <c r="X2645" s="69" t="b">
        <v>0</v>
      </c>
      <c r="Y2645" s="48" t="s">
        <v>269</v>
      </c>
    </row>
    <row r="2646" spans="24:25">
      <c r="X2646" s="69" t="b">
        <v>0</v>
      </c>
      <c r="Y2646" s="48" t="s">
        <v>269</v>
      </c>
    </row>
    <row r="2647" spans="24:25">
      <c r="X2647" s="69" t="b">
        <v>0</v>
      </c>
      <c r="Y2647" s="48" t="s">
        <v>269</v>
      </c>
    </row>
    <row r="2648" spans="24:25">
      <c r="X2648" s="69" t="b">
        <v>0</v>
      </c>
      <c r="Y2648" s="48" t="s">
        <v>269</v>
      </c>
    </row>
    <row r="2649" spans="24:25">
      <c r="X2649" s="69" t="b">
        <v>0</v>
      </c>
      <c r="Y2649" s="48" t="s">
        <v>269</v>
      </c>
    </row>
    <row r="2650" spans="24:25">
      <c r="X2650" s="69" t="b">
        <v>0</v>
      </c>
      <c r="Y2650" s="48" t="s">
        <v>269</v>
      </c>
    </row>
    <row r="2651" spans="24:25">
      <c r="X2651" s="69" t="b">
        <v>0</v>
      </c>
      <c r="Y2651" s="48" t="s">
        <v>269</v>
      </c>
    </row>
    <row r="2652" spans="24:25">
      <c r="X2652" s="69" t="b">
        <v>0</v>
      </c>
      <c r="Y2652" s="48" t="s">
        <v>269</v>
      </c>
    </row>
    <row r="2653" spans="24:25">
      <c r="X2653" s="69" t="b">
        <v>0</v>
      </c>
      <c r="Y2653" s="48" t="s">
        <v>269</v>
      </c>
    </row>
    <row r="2654" spans="24:25">
      <c r="X2654" s="69" t="b">
        <v>0</v>
      </c>
      <c r="Y2654" s="48" t="s">
        <v>269</v>
      </c>
    </row>
    <row r="2655" spans="24:25">
      <c r="X2655" s="69" t="b">
        <v>0</v>
      </c>
      <c r="Y2655" s="48" t="s">
        <v>269</v>
      </c>
    </row>
    <row r="2656" spans="24:25">
      <c r="X2656" s="69" t="b">
        <v>0</v>
      </c>
      <c r="Y2656" s="48" t="s">
        <v>269</v>
      </c>
    </row>
    <row r="2657" spans="24:25">
      <c r="X2657" s="69" t="b">
        <v>0</v>
      </c>
      <c r="Y2657" s="48" t="s">
        <v>269</v>
      </c>
    </row>
    <row r="2658" spans="24:25">
      <c r="X2658" s="69" t="b">
        <v>0</v>
      </c>
      <c r="Y2658" s="48" t="s">
        <v>269</v>
      </c>
    </row>
    <row r="2659" spans="24:25">
      <c r="X2659" s="69" t="b">
        <v>0</v>
      </c>
      <c r="Y2659" s="48" t="s">
        <v>269</v>
      </c>
    </row>
    <row r="2660" spans="24:25">
      <c r="X2660" s="69" t="b">
        <v>0</v>
      </c>
      <c r="Y2660" s="48" t="s">
        <v>269</v>
      </c>
    </row>
    <row r="2661" spans="24:25">
      <c r="X2661" s="69" t="b">
        <v>0</v>
      </c>
      <c r="Y2661" s="48" t="s">
        <v>269</v>
      </c>
    </row>
    <row r="2662" spans="24:25">
      <c r="X2662" s="69" t="b">
        <v>0</v>
      </c>
      <c r="Y2662" s="48" t="s">
        <v>269</v>
      </c>
    </row>
    <row r="2663" spans="24:25">
      <c r="X2663" s="69" t="b">
        <v>0</v>
      </c>
      <c r="Y2663" s="48" t="s">
        <v>269</v>
      </c>
    </row>
    <row r="2664" spans="24:25">
      <c r="X2664" s="69" t="b">
        <v>0</v>
      </c>
      <c r="Y2664" s="48" t="s">
        <v>269</v>
      </c>
    </row>
    <row r="2665" spans="24:25">
      <c r="X2665" s="69" t="b">
        <v>0</v>
      </c>
      <c r="Y2665" s="48" t="s">
        <v>269</v>
      </c>
    </row>
    <row r="2666" spans="24:25">
      <c r="X2666" s="69" t="b">
        <v>0</v>
      </c>
      <c r="Y2666" s="48" t="s">
        <v>269</v>
      </c>
    </row>
    <row r="2667" spans="24:25">
      <c r="X2667" s="69" t="b">
        <v>0</v>
      </c>
      <c r="Y2667" s="48" t="s">
        <v>269</v>
      </c>
    </row>
    <row r="2668" spans="24:25">
      <c r="X2668" s="69" t="b">
        <v>0</v>
      </c>
      <c r="Y2668" s="48" t="s">
        <v>269</v>
      </c>
    </row>
    <row r="2669" spans="24:25">
      <c r="X2669" s="69" t="b">
        <v>0</v>
      </c>
      <c r="Y2669" s="48" t="s">
        <v>269</v>
      </c>
    </row>
    <row r="2670" spans="24:25">
      <c r="X2670" s="69" t="b">
        <v>0</v>
      </c>
      <c r="Y2670" s="48" t="s">
        <v>269</v>
      </c>
    </row>
    <row r="2671" spans="24:25">
      <c r="X2671" s="69" t="b">
        <v>0</v>
      </c>
      <c r="Y2671" s="48" t="s">
        <v>269</v>
      </c>
    </row>
    <row r="2672" spans="24:25">
      <c r="X2672" s="69" t="b">
        <v>0</v>
      </c>
      <c r="Y2672" s="48" t="s">
        <v>269</v>
      </c>
    </row>
    <row r="2673" spans="24:25">
      <c r="X2673" s="69" t="b">
        <v>0</v>
      </c>
      <c r="Y2673" s="48" t="s">
        <v>269</v>
      </c>
    </row>
    <row r="2674" spans="24:25">
      <c r="X2674" s="69" t="b">
        <v>0</v>
      </c>
      <c r="Y2674" s="48" t="s">
        <v>269</v>
      </c>
    </row>
    <row r="2675" spans="24:25">
      <c r="X2675" s="69" t="b">
        <v>0</v>
      </c>
      <c r="Y2675" s="48" t="s">
        <v>269</v>
      </c>
    </row>
    <row r="2676" spans="24:25">
      <c r="X2676" s="69" t="b">
        <v>0</v>
      </c>
      <c r="Y2676" s="48" t="s">
        <v>269</v>
      </c>
    </row>
    <row r="2677" spans="24:25">
      <c r="X2677" s="69" t="b">
        <v>0</v>
      </c>
      <c r="Y2677" s="48" t="s">
        <v>269</v>
      </c>
    </row>
    <row r="2678" spans="24:25">
      <c r="X2678" s="69" t="b">
        <v>0</v>
      </c>
      <c r="Y2678" s="48" t="s">
        <v>269</v>
      </c>
    </row>
    <row r="2679" spans="24:25">
      <c r="X2679" s="69" t="b">
        <v>0</v>
      </c>
      <c r="Y2679" s="48" t="s">
        <v>269</v>
      </c>
    </row>
    <row r="2680" spans="24:25">
      <c r="X2680" s="69" t="b">
        <v>0</v>
      </c>
      <c r="Y2680" s="48" t="s">
        <v>269</v>
      </c>
    </row>
    <row r="2681" spans="24:25">
      <c r="X2681" s="69" t="b">
        <v>0</v>
      </c>
      <c r="Y2681" s="48" t="s">
        <v>269</v>
      </c>
    </row>
    <row r="2682" spans="24:25">
      <c r="X2682" s="69" t="b">
        <v>0</v>
      </c>
      <c r="Y2682" s="48" t="s">
        <v>269</v>
      </c>
    </row>
    <row r="2683" spans="24:25">
      <c r="X2683" s="69" t="b">
        <v>0</v>
      </c>
      <c r="Y2683" s="48" t="s">
        <v>269</v>
      </c>
    </row>
    <row r="2684" spans="24:25">
      <c r="X2684" s="69" t="b">
        <v>0</v>
      </c>
      <c r="Y2684" s="48" t="s">
        <v>269</v>
      </c>
    </row>
    <row r="2685" spans="24:25">
      <c r="X2685" s="69" t="b">
        <v>0</v>
      </c>
      <c r="Y2685" s="48" t="s">
        <v>269</v>
      </c>
    </row>
    <row r="2686" spans="24:25">
      <c r="X2686" s="69" t="b">
        <v>0</v>
      </c>
      <c r="Y2686" s="48" t="s">
        <v>269</v>
      </c>
    </row>
    <row r="2687" spans="24:25">
      <c r="X2687" s="69" t="b">
        <v>0</v>
      </c>
      <c r="Y2687" s="48" t="s">
        <v>269</v>
      </c>
    </row>
    <row r="2688" spans="24:25">
      <c r="X2688" s="69" t="b">
        <v>0</v>
      </c>
      <c r="Y2688" s="48" t="s">
        <v>269</v>
      </c>
    </row>
    <row r="2689" spans="24:25">
      <c r="X2689" s="69" t="b">
        <v>0</v>
      </c>
      <c r="Y2689" s="48" t="s">
        <v>269</v>
      </c>
    </row>
    <row r="2690" spans="24:25">
      <c r="X2690" s="69" t="b">
        <v>0</v>
      </c>
      <c r="Y2690" s="48" t="s">
        <v>269</v>
      </c>
    </row>
    <row r="2691" spans="24:25">
      <c r="X2691" s="69" t="b">
        <v>0</v>
      </c>
      <c r="Y2691" s="48" t="s">
        <v>269</v>
      </c>
    </row>
    <row r="2692" spans="24:25">
      <c r="X2692" s="69" t="b">
        <v>0</v>
      </c>
      <c r="Y2692" s="48" t="s">
        <v>269</v>
      </c>
    </row>
    <row r="2693" spans="24:25">
      <c r="X2693" s="69" t="b">
        <v>0</v>
      </c>
      <c r="Y2693" s="48" t="s">
        <v>269</v>
      </c>
    </row>
    <row r="2694" spans="24:25">
      <c r="X2694" s="69" t="b">
        <v>0</v>
      </c>
      <c r="Y2694" s="48" t="s">
        <v>269</v>
      </c>
    </row>
    <row r="2695" spans="24:25">
      <c r="X2695" s="69" t="b">
        <v>0</v>
      </c>
      <c r="Y2695" s="48" t="s">
        <v>269</v>
      </c>
    </row>
    <row r="2696" spans="24:25">
      <c r="X2696" s="69" t="b">
        <v>0</v>
      </c>
      <c r="Y2696" s="48" t="s">
        <v>269</v>
      </c>
    </row>
    <row r="2697" spans="24:25">
      <c r="X2697" s="69" t="b">
        <v>0</v>
      </c>
      <c r="Y2697" s="48" t="s">
        <v>269</v>
      </c>
    </row>
    <row r="2698" spans="24:25">
      <c r="X2698" s="69" t="b">
        <v>0</v>
      </c>
      <c r="Y2698" s="48" t="s">
        <v>269</v>
      </c>
    </row>
    <row r="2699" spans="24:25">
      <c r="X2699" s="69" t="b">
        <v>0</v>
      </c>
      <c r="Y2699" s="48" t="s">
        <v>269</v>
      </c>
    </row>
    <row r="2700" spans="24:25">
      <c r="X2700" s="69" t="b">
        <v>0</v>
      </c>
      <c r="Y2700" s="48" t="s">
        <v>269</v>
      </c>
    </row>
    <row r="2701" spans="24:25">
      <c r="X2701" s="69" t="b">
        <v>0</v>
      </c>
      <c r="Y2701" s="48" t="s">
        <v>269</v>
      </c>
    </row>
    <row r="2702" spans="24:25">
      <c r="X2702" s="69" t="b">
        <v>0</v>
      </c>
      <c r="Y2702" s="48" t="s">
        <v>269</v>
      </c>
    </row>
    <row r="2703" spans="24:25">
      <c r="X2703" s="69" t="b">
        <v>0</v>
      </c>
      <c r="Y2703" s="48" t="s">
        <v>269</v>
      </c>
    </row>
    <row r="2704" spans="24:25">
      <c r="X2704" s="69" t="b">
        <v>0</v>
      </c>
      <c r="Y2704" s="48" t="s">
        <v>269</v>
      </c>
    </row>
    <row r="2705" spans="24:25">
      <c r="X2705" s="69" t="b">
        <v>0</v>
      </c>
      <c r="Y2705" s="48" t="s">
        <v>269</v>
      </c>
    </row>
    <row r="2706" spans="24:25">
      <c r="X2706" s="69" t="b">
        <v>0</v>
      </c>
      <c r="Y2706" s="48" t="s">
        <v>269</v>
      </c>
    </row>
    <row r="2707" spans="24:25">
      <c r="X2707" s="69" t="b">
        <v>0</v>
      </c>
      <c r="Y2707" s="48" t="s">
        <v>269</v>
      </c>
    </row>
    <row r="2708" spans="24:25">
      <c r="X2708" s="69" t="b">
        <v>0</v>
      </c>
      <c r="Y2708" s="48" t="s">
        <v>269</v>
      </c>
    </row>
    <row r="2709" spans="24:25">
      <c r="X2709" s="69" t="b">
        <v>0</v>
      </c>
      <c r="Y2709" s="48" t="s">
        <v>269</v>
      </c>
    </row>
    <row r="2710" spans="24:25">
      <c r="X2710" s="69" t="b">
        <v>0</v>
      </c>
      <c r="Y2710" s="48" t="s">
        <v>269</v>
      </c>
    </row>
    <row r="2711" spans="24:25">
      <c r="X2711" s="69" t="b">
        <v>0</v>
      </c>
      <c r="Y2711" s="48" t="s">
        <v>269</v>
      </c>
    </row>
    <row r="2712" spans="24:25">
      <c r="X2712" s="69" t="b">
        <v>0</v>
      </c>
      <c r="Y2712" s="48" t="s">
        <v>269</v>
      </c>
    </row>
    <row r="2713" spans="24:25">
      <c r="X2713" s="69" t="b">
        <v>0</v>
      </c>
      <c r="Y2713" s="48" t="s">
        <v>269</v>
      </c>
    </row>
    <row r="2714" spans="24:25">
      <c r="X2714" s="69" t="b">
        <v>0</v>
      </c>
      <c r="Y2714" s="48" t="s">
        <v>269</v>
      </c>
    </row>
    <row r="2715" spans="24:25">
      <c r="X2715" s="69" t="b">
        <v>0</v>
      </c>
      <c r="Y2715" s="48" t="s">
        <v>269</v>
      </c>
    </row>
    <row r="2716" spans="24:25">
      <c r="X2716" s="69" t="b">
        <v>0</v>
      </c>
      <c r="Y2716" s="48" t="s">
        <v>269</v>
      </c>
    </row>
    <row r="2717" spans="24:25">
      <c r="X2717" s="69" t="b">
        <v>0</v>
      </c>
      <c r="Y2717" s="48" t="s">
        <v>269</v>
      </c>
    </row>
    <row r="2718" spans="24:25">
      <c r="X2718" s="69" t="b">
        <v>0</v>
      </c>
      <c r="Y2718" s="48" t="s">
        <v>269</v>
      </c>
    </row>
    <row r="2719" spans="24:25">
      <c r="X2719" s="69" t="b">
        <v>0</v>
      </c>
      <c r="Y2719" s="48" t="s">
        <v>269</v>
      </c>
    </row>
    <row r="2720" spans="24:25">
      <c r="X2720" s="69" t="b">
        <v>0</v>
      </c>
      <c r="Y2720" s="48" t="s">
        <v>269</v>
      </c>
    </row>
    <row r="2721" spans="24:25">
      <c r="X2721" s="69" t="b">
        <v>0</v>
      </c>
      <c r="Y2721" s="48" t="s">
        <v>269</v>
      </c>
    </row>
    <row r="2722" spans="24:25">
      <c r="X2722" s="69" t="b">
        <v>0</v>
      </c>
      <c r="Y2722" s="48" t="s">
        <v>269</v>
      </c>
    </row>
    <row r="2723" spans="24:25">
      <c r="X2723" s="69" t="b">
        <v>0</v>
      </c>
      <c r="Y2723" s="48" t="s">
        <v>269</v>
      </c>
    </row>
    <row r="2724" spans="24:25">
      <c r="X2724" s="69" t="b">
        <v>0</v>
      </c>
      <c r="Y2724" s="48" t="s">
        <v>269</v>
      </c>
    </row>
    <row r="2725" spans="24:25">
      <c r="X2725" s="69" t="b">
        <v>0</v>
      </c>
      <c r="Y2725" s="48" t="s">
        <v>269</v>
      </c>
    </row>
    <row r="2726" spans="24:25">
      <c r="X2726" s="69" t="b">
        <v>0</v>
      </c>
      <c r="Y2726" s="48" t="s">
        <v>269</v>
      </c>
    </row>
    <row r="2727" spans="24:25">
      <c r="X2727" s="69" t="b">
        <v>0</v>
      </c>
      <c r="Y2727" s="48" t="s">
        <v>269</v>
      </c>
    </row>
    <row r="2728" spans="24:25">
      <c r="X2728" s="69" t="b">
        <v>0</v>
      </c>
      <c r="Y2728" s="48" t="s">
        <v>269</v>
      </c>
    </row>
    <row r="2729" spans="24:25">
      <c r="X2729" s="69" t="b">
        <v>0</v>
      </c>
      <c r="Y2729" s="48" t="s">
        <v>269</v>
      </c>
    </row>
    <row r="2730" spans="24:25">
      <c r="X2730" s="69" t="b">
        <v>0</v>
      </c>
      <c r="Y2730" s="48" t="s">
        <v>269</v>
      </c>
    </row>
    <row r="2731" spans="24:25">
      <c r="X2731" s="69" t="b">
        <v>0</v>
      </c>
      <c r="Y2731" s="48" t="s">
        <v>269</v>
      </c>
    </row>
    <row r="2732" spans="24:25">
      <c r="X2732" s="69" t="b">
        <v>0</v>
      </c>
      <c r="Y2732" s="48" t="s">
        <v>269</v>
      </c>
    </row>
    <row r="2733" spans="24:25">
      <c r="X2733" s="69" t="b">
        <v>0</v>
      </c>
      <c r="Y2733" s="48" t="s">
        <v>269</v>
      </c>
    </row>
    <row r="2734" spans="24:25">
      <c r="X2734" s="69" t="b">
        <v>0</v>
      </c>
      <c r="Y2734" s="48" t="s">
        <v>269</v>
      </c>
    </row>
    <row r="2735" spans="24:25">
      <c r="X2735" s="69" t="b">
        <v>0</v>
      </c>
      <c r="Y2735" s="48" t="s">
        <v>269</v>
      </c>
    </row>
    <row r="2736" spans="24:25">
      <c r="X2736" s="69" t="b">
        <v>0</v>
      </c>
      <c r="Y2736" s="48" t="s">
        <v>269</v>
      </c>
    </row>
    <row r="2737" spans="24:25">
      <c r="X2737" s="69" t="b">
        <v>0</v>
      </c>
      <c r="Y2737" s="48" t="s">
        <v>269</v>
      </c>
    </row>
    <row r="2738" spans="24:25">
      <c r="X2738" s="69" t="b">
        <v>0</v>
      </c>
      <c r="Y2738" s="48" t="s">
        <v>269</v>
      </c>
    </row>
    <row r="2739" spans="24:25">
      <c r="X2739" s="69" t="b">
        <v>0</v>
      </c>
      <c r="Y2739" s="48" t="s">
        <v>269</v>
      </c>
    </row>
    <row r="2740" spans="24:25">
      <c r="X2740" s="69" t="b">
        <v>0</v>
      </c>
      <c r="Y2740" s="48" t="s">
        <v>269</v>
      </c>
    </row>
    <row r="2741" spans="24:25">
      <c r="X2741" s="69" t="b">
        <v>0</v>
      </c>
      <c r="Y2741" s="48" t="s">
        <v>269</v>
      </c>
    </row>
    <row r="2742" spans="24:25">
      <c r="X2742" s="69" t="b">
        <v>0</v>
      </c>
      <c r="Y2742" s="48" t="s">
        <v>269</v>
      </c>
    </row>
    <row r="2743" spans="24:25">
      <c r="X2743" s="69" t="b">
        <v>0</v>
      </c>
      <c r="Y2743" s="48" t="s">
        <v>269</v>
      </c>
    </row>
    <row r="2744" spans="24:25">
      <c r="X2744" s="69" t="b">
        <v>0</v>
      </c>
      <c r="Y2744" s="48" t="s">
        <v>269</v>
      </c>
    </row>
    <row r="2745" spans="24:25">
      <c r="X2745" s="69" t="b">
        <v>0</v>
      </c>
      <c r="Y2745" s="48" t="s">
        <v>269</v>
      </c>
    </row>
    <row r="2746" spans="24:25">
      <c r="X2746" s="69" t="b">
        <v>0</v>
      </c>
      <c r="Y2746" s="48" t="s">
        <v>269</v>
      </c>
    </row>
    <row r="2747" spans="24:25">
      <c r="X2747" s="69" t="b">
        <v>0</v>
      </c>
      <c r="Y2747" s="48" t="s">
        <v>269</v>
      </c>
    </row>
    <row r="2748" spans="24:25">
      <c r="X2748" s="69" t="b">
        <v>0</v>
      </c>
      <c r="Y2748" s="48" t="s">
        <v>269</v>
      </c>
    </row>
    <row r="2749" spans="24:25">
      <c r="X2749" s="69" t="b">
        <v>0</v>
      </c>
      <c r="Y2749" s="48" t="s">
        <v>269</v>
      </c>
    </row>
    <row r="2750" spans="24:25">
      <c r="X2750" s="69" t="b">
        <v>0</v>
      </c>
      <c r="Y2750" s="48" t="s">
        <v>269</v>
      </c>
    </row>
    <row r="2751" spans="24:25">
      <c r="X2751" s="69" t="b">
        <v>0</v>
      </c>
      <c r="Y2751" s="48" t="s">
        <v>269</v>
      </c>
    </row>
    <row r="2752" spans="24:25">
      <c r="X2752" s="69" t="b">
        <v>0</v>
      </c>
      <c r="Y2752" s="48" t="s">
        <v>269</v>
      </c>
    </row>
    <row r="2753" spans="24:25">
      <c r="X2753" s="69" t="b">
        <v>0</v>
      </c>
      <c r="Y2753" s="48" t="s">
        <v>269</v>
      </c>
    </row>
    <row r="2754" spans="24:25">
      <c r="X2754" s="69" t="b">
        <v>0</v>
      </c>
      <c r="Y2754" s="48" t="s">
        <v>269</v>
      </c>
    </row>
    <row r="2755" spans="24:25">
      <c r="X2755" s="69" t="b">
        <v>0</v>
      </c>
      <c r="Y2755" s="48" t="s">
        <v>269</v>
      </c>
    </row>
    <row r="2756" spans="24:25">
      <c r="X2756" s="69" t="b">
        <v>0</v>
      </c>
      <c r="Y2756" s="48" t="s">
        <v>269</v>
      </c>
    </row>
    <row r="2757" spans="24:25">
      <c r="X2757" s="69" t="b">
        <v>0</v>
      </c>
      <c r="Y2757" s="48" t="s">
        <v>269</v>
      </c>
    </row>
    <row r="2758" spans="24:25">
      <c r="X2758" s="69" t="b">
        <v>0</v>
      </c>
      <c r="Y2758" s="48" t="s">
        <v>269</v>
      </c>
    </row>
    <row r="2759" spans="24:25">
      <c r="X2759" s="69" t="b">
        <v>0</v>
      </c>
      <c r="Y2759" s="48" t="s">
        <v>269</v>
      </c>
    </row>
    <row r="2760" spans="24:25">
      <c r="X2760" s="69" t="b">
        <v>0</v>
      </c>
      <c r="Y2760" s="48" t="s">
        <v>269</v>
      </c>
    </row>
    <row r="2761" spans="24:25">
      <c r="X2761" s="69" t="b">
        <v>0</v>
      </c>
      <c r="Y2761" s="48" t="s">
        <v>269</v>
      </c>
    </row>
    <row r="2762" spans="24:25">
      <c r="X2762" s="69" t="b">
        <v>0</v>
      </c>
      <c r="Y2762" s="48" t="s">
        <v>269</v>
      </c>
    </row>
    <row r="2763" spans="24:25">
      <c r="X2763" s="69" t="b">
        <v>0</v>
      </c>
      <c r="Y2763" s="48" t="s">
        <v>269</v>
      </c>
    </row>
    <row r="2764" spans="24:25">
      <c r="X2764" s="69" t="b">
        <v>0</v>
      </c>
      <c r="Y2764" s="48" t="s">
        <v>269</v>
      </c>
    </row>
    <row r="2765" spans="24:25">
      <c r="X2765" s="69" t="b">
        <v>0</v>
      </c>
      <c r="Y2765" s="48" t="s">
        <v>269</v>
      </c>
    </row>
    <row r="2766" spans="24:25">
      <c r="X2766" s="69" t="b">
        <v>0</v>
      </c>
      <c r="Y2766" s="48" t="s">
        <v>269</v>
      </c>
    </row>
    <row r="2767" spans="24:25">
      <c r="X2767" s="69" t="b">
        <v>0</v>
      </c>
      <c r="Y2767" s="48" t="s">
        <v>269</v>
      </c>
    </row>
    <row r="2768" spans="24:25">
      <c r="X2768" s="69" t="b">
        <v>0</v>
      </c>
      <c r="Y2768" s="48" t="s">
        <v>269</v>
      </c>
    </row>
    <row r="2769" spans="24:25">
      <c r="X2769" s="69" t="b">
        <v>0</v>
      </c>
      <c r="Y2769" s="48" t="s">
        <v>269</v>
      </c>
    </row>
    <row r="2770" spans="24:25">
      <c r="X2770" s="69" t="b">
        <v>0</v>
      </c>
      <c r="Y2770" s="48" t="s">
        <v>269</v>
      </c>
    </row>
    <row r="2771" spans="24:25">
      <c r="X2771" s="69" t="b">
        <v>0</v>
      </c>
      <c r="Y2771" s="48" t="s">
        <v>269</v>
      </c>
    </row>
    <row r="2772" spans="24:25">
      <c r="X2772" s="69" t="b">
        <v>0</v>
      </c>
      <c r="Y2772" s="48" t="s">
        <v>269</v>
      </c>
    </row>
    <row r="2773" spans="24:25">
      <c r="X2773" s="69" t="b">
        <v>0</v>
      </c>
      <c r="Y2773" s="48" t="s">
        <v>269</v>
      </c>
    </row>
    <row r="2774" spans="24:25">
      <c r="X2774" s="69" t="b">
        <v>0</v>
      </c>
      <c r="Y2774" s="48" t="s">
        <v>269</v>
      </c>
    </row>
    <row r="2775" spans="24:25">
      <c r="X2775" s="69" t="b">
        <v>0</v>
      </c>
      <c r="Y2775" s="48" t="s">
        <v>269</v>
      </c>
    </row>
    <row r="2776" spans="24:25">
      <c r="X2776" s="69" t="b">
        <v>0</v>
      </c>
      <c r="Y2776" s="48" t="s">
        <v>269</v>
      </c>
    </row>
    <row r="2777" spans="24:25">
      <c r="X2777" s="69" t="b">
        <v>0</v>
      </c>
      <c r="Y2777" s="48" t="s">
        <v>269</v>
      </c>
    </row>
    <row r="2778" spans="24:25">
      <c r="X2778" s="69" t="b">
        <v>0</v>
      </c>
      <c r="Y2778" s="48" t="s">
        <v>269</v>
      </c>
    </row>
    <row r="2779" spans="24:25">
      <c r="X2779" s="69" t="b">
        <v>0</v>
      </c>
      <c r="Y2779" s="48" t="s">
        <v>269</v>
      </c>
    </row>
    <row r="2780" spans="24:25">
      <c r="X2780" s="69" t="b">
        <v>0</v>
      </c>
      <c r="Y2780" s="48" t="s">
        <v>269</v>
      </c>
    </row>
    <row r="2781" spans="24:25">
      <c r="X2781" s="69" t="b">
        <v>0</v>
      </c>
      <c r="Y2781" s="48" t="s">
        <v>269</v>
      </c>
    </row>
    <row r="2782" spans="24:25">
      <c r="X2782" s="69" t="b">
        <v>0</v>
      </c>
      <c r="Y2782" s="48" t="s">
        <v>269</v>
      </c>
    </row>
    <row r="2783" spans="24:25">
      <c r="X2783" s="69" t="b">
        <v>0</v>
      </c>
      <c r="Y2783" s="48" t="s">
        <v>269</v>
      </c>
    </row>
    <row r="2784" spans="24:25">
      <c r="X2784" s="69" t="b">
        <v>0</v>
      </c>
      <c r="Y2784" s="48" t="s">
        <v>269</v>
      </c>
    </row>
    <row r="2785" spans="24:25">
      <c r="X2785" s="69" t="b">
        <v>0</v>
      </c>
      <c r="Y2785" s="48" t="s">
        <v>269</v>
      </c>
    </row>
    <row r="2786" spans="24:25">
      <c r="X2786" s="69" t="b">
        <v>0</v>
      </c>
      <c r="Y2786" s="48" t="s">
        <v>269</v>
      </c>
    </row>
    <row r="2787" spans="24:25">
      <c r="X2787" s="69" t="b">
        <v>0</v>
      </c>
      <c r="Y2787" s="48" t="s">
        <v>269</v>
      </c>
    </row>
    <row r="2788" spans="24:25">
      <c r="X2788" s="69" t="b">
        <v>0</v>
      </c>
      <c r="Y2788" s="48" t="s">
        <v>269</v>
      </c>
    </row>
    <row r="2789" spans="24:25">
      <c r="X2789" s="69" t="b">
        <v>0</v>
      </c>
      <c r="Y2789" s="48" t="s">
        <v>269</v>
      </c>
    </row>
    <row r="2790" spans="24:25">
      <c r="X2790" s="69" t="b">
        <v>0</v>
      </c>
      <c r="Y2790" s="48" t="s">
        <v>269</v>
      </c>
    </row>
    <row r="2791" spans="24:25">
      <c r="X2791" s="69" t="b">
        <v>0</v>
      </c>
      <c r="Y2791" s="48" t="s">
        <v>269</v>
      </c>
    </row>
    <row r="2792" spans="24:25">
      <c r="X2792" s="69" t="b">
        <v>0</v>
      </c>
      <c r="Y2792" s="48" t="s">
        <v>269</v>
      </c>
    </row>
    <row r="2793" spans="24:25">
      <c r="X2793" s="69" t="b">
        <v>0</v>
      </c>
      <c r="Y2793" s="48" t="s">
        <v>269</v>
      </c>
    </row>
    <row r="2794" spans="24:25">
      <c r="X2794" s="69" t="b">
        <v>0</v>
      </c>
      <c r="Y2794" s="48" t="s">
        <v>269</v>
      </c>
    </row>
    <row r="2795" spans="24:25">
      <c r="X2795" s="69" t="b">
        <v>0</v>
      </c>
      <c r="Y2795" s="48" t="s">
        <v>269</v>
      </c>
    </row>
    <row r="2796" spans="24:25">
      <c r="X2796" s="69" t="b">
        <v>0</v>
      </c>
      <c r="Y2796" s="48" t="s">
        <v>269</v>
      </c>
    </row>
    <row r="2797" spans="24:25">
      <c r="X2797" s="69" t="b">
        <v>0</v>
      </c>
      <c r="Y2797" s="48" t="s">
        <v>269</v>
      </c>
    </row>
    <row r="2798" spans="24:25">
      <c r="X2798" s="69" t="b">
        <v>0</v>
      </c>
      <c r="Y2798" s="48" t="s">
        <v>269</v>
      </c>
    </row>
    <row r="2799" spans="24:25">
      <c r="X2799" s="69" t="b">
        <v>0</v>
      </c>
      <c r="Y2799" s="48" t="s">
        <v>269</v>
      </c>
    </row>
    <row r="2800" spans="24:25">
      <c r="X2800" s="69" t="b">
        <v>0</v>
      </c>
      <c r="Y2800" s="48" t="s">
        <v>269</v>
      </c>
    </row>
    <row r="2801" spans="24:25">
      <c r="X2801" s="69" t="b">
        <v>0</v>
      </c>
      <c r="Y2801" s="48" t="s">
        <v>269</v>
      </c>
    </row>
    <row r="2802" spans="24:25">
      <c r="X2802" s="69" t="b">
        <v>0</v>
      </c>
      <c r="Y2802" s="48" t="s">
        <v>269</v>
      </c>
    </row>
    <row r="2803" spans="24:25">
      <c r="X2803" s="69" t="b">
        <v>0</v>
      </c>
      <c r="Y2803" s="48" t="s">
        <v>269</v>
      </c>
    </row>
    <row r="2804" spans="24:25">
      <c r="X2804" s="69" t="b">
        <v>0</v>
      </c>
      <c r="Y2804" s="48" t="s">
        <v>269</v>
      </c>
    </row>
    <row r="2805" spans="24:25">
      <c r="X2805" s="69" t="b">
        <v>0</v>
      </c>
      <c r="Y2805" s="48" t="s">
        <v>269</v>
      </c>
    </row>
    <row r="2806" spans="24:25">
      <c r="X2806" s="69" t="b">
        <v>0</v>
      </c>
      <c r="Y2806" s="48" t="s">
        <v>269</v>
      </c>
    </row>
    <row r="2807" spans="24:25">
      <c r="X2807" s="69" t="b">
        <v>0</v>
      </c>
      <c r="Y2807" s="48" t="s">
        <v>269</v>
      </c>
    </row>
    <row r="2808" spans="24:25">
      <c r="X2808" s="69" t="b">
        <v>0</v>
      </c>
      <c r="Y2808" s="48" t="s">
        <v>269</v>
      </c>
    </row>
    <row r="2809" spans="24:25">
      <c r="X2809" s="69" t="b">
        <v>0</v>
      </c>
      <c r="Y2809" s="48" t="s">
        <v>269</v>
      </c>
    </row>
    <row r="2810" spans="24:25">
      <c r="X2810" s="69" t="b">
        <v>0</v>
      </c>
      <c r="Y2810" s="48" t="s">
        <v>269</v>
      </c>
    </row>
    <row r="2811" spans="24:25">
      <c r="X2811" s="69" t="b">
        <v>0</v>
      </c>
      <c r="Y2811" s="48" t="s">
        <v>269</v>
      </c>
    </row>
    <row r="2812" spans="24:25">
      <c r="X2812" s="69" t="b">
        <v>0</v>
      </c>
      <c r="Y2812" s="48" t="s">
        <v>269</v>
      </c>
    </row>
    <row r="2813" spans="24:25">
      <c r="X2813" s="69" t="b">
        <v>0</v>
      </c>
      <c r="Y2813" s="48" t="s">
        <v>269</v>
      </c>
    </row>
    <row r="2814" spans="24:25">
      <c r="X2814" s="69" t="b">
        <v>0</v>
      </c>
      <c r="Y2814" s="48" t="s">
        <v>269</v>
      </c>
    </row>
    <row r="2815" spans="24:25">
      <c r="X2815" s="69" t="b">
        <v>0</v>
      </c>
      <c r="Y2815" s="48" t="s">
        <v>269</v>
      </c>
    </row>
    <row r="2816" spans="24:25">
      <c r="X2816" s="69" t="b">
        <v>0</v>
      </c>
      <c r="Y2816" s="48" t="s">
        <v>269</v>
      </c>
    </row>
    <row r="2817" spans="24:25">
      <c r="X2817" s="69" t="b">
        <v>0</v>
      </c>
      <c r="Y2817" s="48" t="s">
        <v>269</v>
      </c>
    </row>
    <row r="2818" spans="24:25">
      <c r="X2818" s="69" t="b">
        <v>0</v>
      </c>
      <c r="Y2818" s="48" t="s">
        <v>269</v>
      </c>
    </row>
    <row r="2819" spans="24:25">
      <c r="X2819" s="69" t="b">
        <v>0</v>
      </c>
      <c r="Y2819" s="48" t="s">
        <v>269</v>
      </c>
    </row>
    <row r="2820" spans="24:25">
      <c r="X2820" s="69" t="b">
        <v>0</v>
      </c>
      <c r="Y2820" s="48" t="s">
        <v>269</v>
      </c>
    </row>
    <row r="2821" spans="24:25">
      <c r="X2821" s="69" t="b">
        <v>0</v>
      </c>
      <c r="Y2821" s="48" t="s">
        <v>269</v>
      </c>
    </row>
    <row r="2822" spans="24:25">
      <c r="X2822" s="69" t="b">
        <v>0</v>
      </c>
      <c r="Y2822" s="48" t="s">
        <v>269</v>
      </c>
    </row>
    <row r="2823" spans="24:25">
      <c r="X2823" s="69" t="b">
        <v>0</v>
      </c>
      <c r="Y2823" s="48" t="s">
        <v>269</v>
      </c>
    </row>
    <row r="2824" spans="24:25">
      <c r="X2824" s="69" t="b">
        <v>0</v>
      </c>
      <c r="Y2824" s="48" t="s">
        <v>269</v>
      </c>
    </row>
    <row r="2825" spans="24:25">
      <c r="X2825" s="69" t="b">
        <v>0</v>
      </c>
      <c r="Y2825" s="48" t="s">
        <v>269</v>
      </c>
    </row>
    <row r="2826" spans="24:25">
      <c r="X2826" s="69" t="b">
        <v>0</v>
      </c>
      <c r="Y2826" s="48" t="s">
        <v>269</v>
      </c>
    </row>
    <row r="2827" spans="24:25">
      <c r="X2827" s="69" t="b">
        <v>0</v>
      </c>
      <c r="Y2827" s="48" t="s">
        <v>269</v>
      </c>
    </row>
    <row r="2828" spans="24:25">
      <c r="X2828" s="69" t="b">
        <v>0</v>
      </c>
      <c r="Y2828" s="48" t="s">
        <v>269</v>
      </c>
    </row>
    <row r="2829" spans="24:25">
      <c r="X2829" s="69" t="b">
        <v>0</v>
      </c>
      <c r="Y2829" s="48" t="s">
        <v>269</v>
      </c>
    </row>
    <row r="2830" spans="24:25">
      <c r="X2830" s="69" t="b">
        <v>0</v>
      </c>
      <c r="Y2830" s="48" t="s">
        <v>269</v>
      </c>
    </row>
    <row r="2831" spans="24:25">
      <c r="X2831" s="69" t="b">
        <v>0</v>
      </c>
      <c r="Y2831" s="48" t="s">
        <v>269</v>
      </c>
    </row>
    <row r="2832" spans="24:25">
      <c r="X2832" s="69" t="b">
        <v>0</v>
      </c>
      <c r="Y2832" s="48" t="s">
        <v>269</v>
      </c>
    </row>
    <row r="2833" spans="24:25">
      <c r="X2833" s="69" t="b">
        <v>0</v>
      </c>
      <c r="Y2833" s="48" t="s">
        <v>269</v>
      </c>
    </row>
    <row r="2834" spans="24:25">
      <c r="X2834" s="69" t="b">
        <v>0</v>
      </c>
      <c r="Y2834" s="48" t="s">
        <v>269</v>
      </c>
    </row>
    <row r="2835" spans="24:25">
      <c r="X2835" s="69" t="b">
        <v>0</v>
      </c>
      <c r="Y2835" s="48" t="s">
        <v>269</v>
      </c>
    </row>
    <row r="2836" spans="24:25">
      <c r="X2836" s="69" t="b">
        <v>0</v>
      </c>
      <c r="Y2836" s="48" t="s">
        <v>269</v>
      </c>
    </row>
    <row r="2837" spans="24:25">
      <c r="X2837" s="69" t="b">
        <v>0</v>
      </c>
      <c r="Y2837" s="48" t="s">
        <v>269</v>
      </c>
    </row>
    <row r="2838" spans="24:25">
      <c r="X2838" s="69" t="b">
        <v>0</v>
      </c>
      <c r="Y2838" s="48" t="s">
        <v>269</v>
      </c>
    </row>
    <row r="2839" spans="24:25">
      <c r="X2839" s="69" t="b">
        <v>0</v>
      </c>
      <c r="Y2839" s="48" t="s">
        <v>269</v>
      </c>
    </row>
    <row r="2840" spans="24:25">
      <c r="X2840" s="69" t="b">
        <v>0</v>
      </c>
      <c r="Y2840" s="48" t="s">
        <v>269</v>
      </c>
    </row>
    <row r="2841" spans="24:25">
      <c r="X2841" s="69" t="b">
        <v>0</v>
      </c>
      <c r="Y2841" s="48" t="s">
        <v>269</v>
      </c>
    </row>
    <row r="2842" spans="24:25">
      <c r="X2842" s="69" t="b">
        <v>0</v>
      </c>
      <c r="Y2842" s="48" t="s">
        <v>269</v>
      </c>
    </row>
    <row r="2843" spans="24:25">
      <c r="X2843" s="69" t="b">
        <v>0</v>
      </c>
      <c r="Y2843" s="48" t="s">
        <v>269</v>
      </c>
    </row>
    <row r="2844" spans="24:25">
      <c r="X2844" s="69" t="b">
        <v>0</v>
      </c>
      <c r="Y2844" s="48" t="s">
        <v>269</v>
      </c>
    </row>
    <row r="2845" spans="24:25">
      <c r="X2845" s="69" t="b">
        <v>0</v>
      </c>
      <c r="Y2845" s="48" t="s">
        <v>269</v>
      </c>
    </row>
    <row r="2846" spans="24:25">
      <c r="X2846" s="69" t="b">
        <v>0</v>
      </c>
      <c r="Y2846" s="48" t="s">
        <v>269</v>
      </c>
    </row>
    <row r="2847" spans="24:25">
      <c r="X2847" s="69" t="b">
        <v>0</v>
      </c>
      <c r="Y2847" s="48" t="s">
        <v>269</v>
      </c>
    </row>
    <row r="2848" spans="24:25">
      <c r="X2848" s="69" t="b">
        <v>0</v>
      </c>
      <c r="Y2848" s="48" t="s">
        <v>269</v>
      </c>
    </row>
    <row r="2849" spans="24:25">
      <c r="X2849" s="69" t="b">
        <v>0</v>
      </c>
      <c r="Y2849" s="48" t="s">
        <v>269</v>
      </c>
    </row>
    <row r="2850" spans="24:25">
      <c r="X2850" s="69" t="b">
        <v>0</v>
      </c>
      <c r="Y2850" s="48" t="s">
        <v>269</v>
      </c>
    </row>
    <row r="2851" spans="24:25">
      <c r="X2851" s="69" t="b">
        <v>0</v>
      </c>
      <c r="Y2851" s="48" t="s">
        <v>269</v>
      </c>
    </row>
    <row r="2852" spans="24:25">
      <c r="X2852" s="69" t="b">
        <v>0</v>
      </c>
      <c r="Y2852" s="48" t="s">
        <v>269</v>
      </c>
    </row>
    <row r="2853" spans="24:25">
      <c r="X2853" s="69" t="b">
        <v>0</v>
      </c>
      <c r="Y2853" s="48" t="s">
        <v>269</v>
      </c>
    </row>
    <row r="2854" spans="24:25">
      <c r="X2854" s="69" t="b">
        <v>0</v>
      </c>
      <c r="Y2854" s="48" t="s">
        <v>269</v>
      </c>
    </row>
    <row r="2855" spans="24:25">
      <c r="X2855" s="69" t="b">
        <v>0</v>
      </c>
      <c r="Y2855" s="48" t="s">
        <v>269</v>
      </c>
    </row>
    <row r="2856" spans="24:25">
      <c r="X2856" s="69" t="b">
        <v>0</v>
      </c>
      <c r="Y2856" s="48" t="s">
        <v>269</v>
      </c>
    </row>
    <row r="2857" spans="24:25">
      <c r="X2857" s="69" t="b">
        <v>0</v>
      </c>
      <c r="Y2857" s="48" t="s">
        <v>269</v>
      </c>
    </row>
    <row r="2858" spans="24:25">
      <c r="X2858" s="69" t="b">
        <v>0</v>
      </c>
      <c r="Y2858" s="48" t="s">
        <v>269</v>
      </c>
    </row>
    <row r="2859" spans="24:25">
      <c r="X2859" s="69" t="b">
        <v>0</v>
      </c>
      <c r="Y2859" s="48" t="s">
        <v>269</v>
      </c>
    </row>
    <row r="2860" spans="24:25">
      <c r="X2860" s="69" t="b">
        <v>0</v>
      </c>
      <c r="Y2860" s="48" t="s">
        <v>269</v>
      </c>
    </row>
    <row r="2861" spans="24:25">
      <c r="X2861" s="69" t="b">
        <v>0</v>
      </c>
      <c r="Y2861" s="48" t="s">
        <v>269</v>
      </c>
    </row>
    <row r="2862" spans="24:25">
      <c r="X2862" s="69" t="b">
        <v>0</v>
      </c>
      <c r="Y2862" s="48" t="s">
        <v>269</v>
      </c>
    </row>
    <row r="2863" spans="24:25">
      <c r="X2863" s="69" t="b">
        <v>0</v>
      </c>
      <c r="Y2863" s="48" t="s">
        <v>269</v>
      </c>
    </row>
    <row r="2864" spans="24:25">
      <c r="X2864" s="69" t="b">
        <v>0</v>
      </c>
      <c r="Y2864" s="48" t="s">
        <v>269</v>
      </c>
    </row>
    <row r="2865" spans="24:25">
      <c r="X2865" s="69" t="b">
        <v>0</v>
      </c>
      <c r="Y2865" s="48" t="s">
        <v>269</v>
      </c>
    </row>
    <row r="2866" spans="24:25">
      <c r="X2866" s="69" t="b">
        <v>0</v>
      </c>
      <c r="Y2866" s="48" t="s">
        <v>269</v>
      </c>
    </row>
    <row r="2867" spans="24:25">
      <c r="X2867" s="69" t="b">
        <v>0</v>
      </c>
      <c r="Y2867" s="48" t="s">
        <v>269</v>
      </c>
    </row>
    <row r="2868" spans="24:25">
      <c r="X2868" s="69" t="b">
        <v>0</v>
      </c>
      <c r="Y2868" s="48" t="s">
        <v>269</v>
      </c>
    </row>
    <row r="2869" spans="24:25">
      <c r="X2869" s="69" t="b">
        <v>0</v>
      </c>
      <c r="Y2869" s="48" t="s">
        <v>269</v>
      </c>
    </row>
    <row r="2870" spans="24:25">
      <c r="X2870" s="69" t="b">
        <v>0</v>
      </c>
      <c r="Y2870" s="48" t="s">
        <v>269</v>
      </c>
    </row>
    <row r="2871" spans="24:25">
      <c r="X2871" s="69" t="b">
        <v>0</v>
      </c>
      <c r="Y2871" s="48" t="s">
        <v>269</v>
      </c>
    </row>
    <row r="2872" spans="24:25">
      <c r="X2872" s="69" t="b">
        <v>0</v>
      </c>
      <c r="Y2872" s="48" t="s">
        <v>269</v>
      </c>
    </row>
    <row r="2873" spans="24:25">
      <c r="X2873" s="69" t="b">
        <v>0</v>
      </c>
      <c r="Y2873" s="48" t="s">
        <v>269</v>
      </c>
    </row>
    <row r="2874" spans="24:25">
      <c r="X2874" s="69" t="b">
        <v>0</v>
      </c>
      <c r="Y2874" s="48" t="s">
        <v>269</v>
      </c>
    </row>
    <row r="2875" spans="24:25">
      <c r="X2875" s="69" t="b">
        <v>0</v>
      </c>
      <c r="Y2875" s="48" t="s">
        <v>269</v>
      </c>
    </row>
    <row r="2876" spans="24:25">
      <c r="X2876" s="69" t="b">
        <v>0</v>
      </c>
      <c r="Y2876" s="48" t="s">
        <v>269</v>
      </c>
    </row>
    <row r="2877" spans="24:25">
      <c r="X2877" s="69" t="b">
        <v>0</v>
      </c>
      <c r="Y2877" s="48" t="s">
        <v>269</v>
      </c>
    </row>
    <row r="2878" spans="24:25">
      <c r="X2878" s="69" t="b">
        <v>0</v>
      </c>
      <c r="Y2878" s="48" t="s">
        <v>269</v>
      </c>
    </row>
    <row r="2879" spans="24:25">
      <c r="X2879" s="69" t="b">
        <v>0</v>
      </c>
      <c r="Y2879" s="48" t="s">
        <v>269</v>
      </c>
    </row>
    <row r="2880" spans="24:25">
      <c r="X2880" s="69" t="b">
        <v>0</v>
      </c>
      <c r="Y2880" s="48" t="s">
        <v>269</v>
      </c>
    </row>
    <row r="2881" spans="24:25">
      <c r="X2881" s="69" t="b">
        <v>0</v>
      </c>
      <c r="Y2881" s="48" t="s">
        <v>269</v>
      </c>
    </row>
    <row r="2882" spans="24:25">
      <c r="X2882" s="69" t="b">
        <v>0</v>
      </c>
      <c r="Y2882" s="48" t="s">
        <v>269</v>
      </c>
    </row>
    <row r="2883" spans="24:25">
      <c r="X2883" s="69" t="b">
        <v>0</v>
      </c>
      <c r="Y2883" s="48" t="s">
        <v>269</v>
      </c>
    </row>
    <row r="2884" spans="24:25">
      <c r="X2884" s="69" t="b">
        <v>0</v>
      </c>
      <c r="Y2884" s="48" t="s">
        <v>269</v>
      </c>
    </row>
    <row r="2885" spans="24:25">
      <c r="X2885" s="69" t="b">
        <v>0</v>
      </c>
      <c r="Y2885" s="48" t="s">
        <v>269</v>
      </c>
    </row>
    <row r="2886" spans="24:25">
      <c r="X2886" s="69" t="b">
        <v>0</v>
      </c>
      <c r="Y2886" s="48" t="s">
        <v>269</v>
      </c>
    </row>
    <row r="2887" spans="24:25">
      <c r="X2887" s="69" t="b">
        <v>0</v>
      </c>
      <c r="Y2887" s="48" t="s">
        <v>269</v>
      </c>
    </row>
    <row r="2888" spans="24:25">
      <c r="X2888" s="69" t="b">
        <v>0</v>
      </c>
      <c r="Y2888" s="48" t="s">
        <v>269</v>
      </c>
    </row>
    <row r="2889" spans="24:25">
      <c r="X2889" s="69" t="b">
        <v>0</v>
      </c>
      <c r="Y2889" s="48" t="s">
        <v>269</v>
      </c>
    </row>
    <row r="2890" spans="24:25">
      <c r="X2890" s="69" t="b">
        <v>0</v>
      </c>
      <c r="Y2890" s="48" t="s">
        <v>269</v>
      </c>
    </row>
    <row r="2891" spans="24:25">
      <c r="X2891" s="69" t="b">
        <v>0</v>
      </c>
      <c r="Y2891" s="48" t="s">
        <v>269</v>
      </c>
    </row>
    <row r="2892" spans="24:25">
      <c r="X2892" s="69" t="b">
        <v>0</v>
      </c>
      <c r="Y2892" s="48" t="s">
        <v>269</v>
      </c>
    </row>
    <row r="2893" spans="24:25">
      <c r="X2893" s="69" t="b">
        <v>0</v>
      </c>
      <c r="Y2893" s="48" t="s">
        <v>269</v>
      </c>
    </row>
    <row r="2894" spans="24:25">
      <c r="X2894" s="69" t="b">
        <v>0</v>
      </c>
      <c r="Y2894" s="48" t="s">
        <v>269</v>
      </c>
    </row>
    <row r="2895" spans="24:25">
      <c r="X2895" s="69" t="b">
        <v>0</v>
      </c>
      <c r="Y2895" s="48" t="s">
        <v>269</v>
      </c>
    </row>
    <row r="2896" spans="24:25">
      <c r="X2896" s="69" t="b">
        <v>0</v>
      </c>
      <c r="Y2896" s="48" t="s">
        <v>269</v>
      </c>
    </row>
    <row r="2897" spans="24:25">
      <c r="X2897" s="69" t="b">
        <v>0</v>
      </c>
      <c r="Y2897" s="48" t="s">
        <v>269</v>
      </c>
    </row>
    <row r="2898" spans="24:25">
      <c r="X2898" s="69" t="b">
        <v>0</v>
      </c>
      <c r="Y2898" s="48" t="s">
        <v>269</v>
      </c>
    </row>
    <row r="2899" spans="24:25">
      <c r="X2899" s="69" t="b">
        <v>0</v>
      </c>
      <c r="Y2899" s="48" t="s">
        <v>269</v>
      </c>
    </row>
    <row r="2900" spans="24:25">
      <c r="X2900" s="69" t="b">
        <v>0</v>
      </c>
      <c r="Y2900" s="48" t="s">
        <v>269</v>
      </c>
    </row>
    <row r="2901" spans="24:25">
      <c r="X2901" s="69" t="b">
        <v>0</v>
      </c>
      <c r="Y2901" s="48" t="s">
        <v>269</v>
      </c>
    </row>
    <row r="2902" spans="24:25">
      <c r="X2902" s="69" t="b">
        <v>0</v>
      </c>
      <c r="Y2902" s="48" t="s">
        <v>269</v>
      </c>
    </row>
    <row r="2903" spans="24:25">
      <c r="X2903" s="69" t="b">
        <v>0</v>
      </c>
      <c r="Y2903" s="48" t="s">
        <v>269</v>
      </c>
    </row>
    <row r="2904" spans="24:25">
      <c r="X2904" s="69" t="b">
        <v>0</v>
      </c>
      <c r="Y2904" s="48" t="s">
        <v>269</v>
      </c>
    </row>
    <row r="2905" spans="24:25">
      <c r="X2905" s="69" t="b">
        <v>0</v>
      </c>
      <c r="Y2905" s="48" t="s">
        <v>269</v>
      </c>
    </row>
    <row r="2906" spans="24:25">
      <c r="X2906" s="69" t="b">
        <v>0</v>
      </c>
      <c r="Y2906" s="48" t="s">
        <v>269</v>
      </c>
    </row>
    <row r="2907" spans="24:25">
      <c r="X2907" s="69" t="b">
        <v>0</v>
      </c>
      <c r="Y2907" s="48" t="s">
        <v>269</v>
      </c>
    </row>
    <row r="2908" spans="24:25">
      <c r="X2908" s="69" t="b">
        <v>0</v>
      </c>
      <c r="Y2908" s="48" t="s">
        <v>269</v>
      </c>
    </row>
    <row r="2909" spans="24:25">
      <c r="X2909" s="69" t="b">
        <v>0</v>
      </c>
      <c r="Y2909" s="48" t="s">
        <v>269</v>
      </c>
    </row>
    <row r="2910" spans="24:25">
      <c r="X2910" s="69" t="b">
        <v>0</v>
      </c>
      <c r="Y2910" s="48" t="s">
        <v>269</v>
      </c>
    </row>
    <row r="2911" spans="24:25">
      <c r="X2911" s="69" t="b">
        <v>0</v>
      </c>
      <c r="Y2911" s="48" t="s">
        <v>269</v>
      </c>
    </row>
    <row r="2912" spans="24:25">
      <c r="X2912" s="69" t="b">
        <v>0</v>
      </c>
      <c r="Y2912" s="48" t="s">
        <v>269</v>
      </c>
    </row>
    <row r="2913" spans="24:25">
      <c r="X2913" s="69" t="b">
        <v>0</v>
      </c>
      <c r="Y2913" s="48" t="s">
        <v>269</v>
      </c>
    </row>
    <row r="2914" spans="24:25">
      <c r="X2914" s="69" t="b">
        <v>0</v>
      </c>
      <c r="Y2914" s="48" t="s">
        <v>269</v>
      </c>
    </row>
    <row r="2915" spans="24:25">
      <c r="X2915" s="69" t="b">
        <v>0</v>
      </c>
      <c r="Y2915" s="48" t="s">
        <v>269</v>
      </c>
    </row>
    <row r="2916" spans="24:25">
      <c r="X2916" s="69" t="b">
        <v>0</v>
      </c>
      <c r="Y2916" s="48" t="s">
        <v>269</v>
      </c>
    </row>
    <row r="2917" spans="24:25">
      <c r="X2917" s="69" t="b">
        <v>0</v>
      </c>
      <c r="Y2917" s="48" t="s">
        <v>269</v>
      </c>
    </row>
    <row r="2918" spans="24:25">
      <c r="X2918" s="69" t="b">
        <v>0</v>
      </c>
      <c r="Y2918" s="48" t="s">
        <v>269</v>
      </c>
    </row>
    <row r="2919" spans="24:25">
      <c r="X2919" s="69" t="b">
        <v>0</v>
      </c>
      <c r="Y2919" s="48" t="s">
        <v>269</v>
      </c>
    </row>
    <row r="2920" spans="24:25">
      <c r="X2920" s="69" t="b">
        <v>0</v>
      </c>
      <c r="Y2920" s="48" t="s">
        <v>269</v>
      </c>
    </row>
    <row r="2921" spans="24:25">
      <c r="X2921" s="69" t="b">
        <v>0</v>
      </c>
      <c r="Y2921" s="48" t="s">
        <v>269</v>
      </c>
    </row>
    <row r="2922" spans="24:25">
      <c r="X2922" s="69" t="b">
        <v>0</v>
      </c>
      <c r="Y2922" s="48" t="s">
        <v>269</v>
      </c>
    </row>
    <row r="2923" spans="24:25">
      <c r="X2923" s="69" t="b">
        <v>0</v>
      </c>
      <c r="Y2923" s="48" t="s">
        <v>269</v>
      </c>
    </row>
    <row r="2924" spans="24:25">
      <c r="X2924" s="69" t="b">
        <v>0</v>
      </c>
      <c r="Y2924" s="48" t="s">
        <v>269</v>
      </c>
    </row>
    <row r="2925" spans="24:25">
      <c r="X2925" s="69" t="b">
        <v>0</v>
      </c>
      <c r="Y2925" s="48" t="s">
        <v>269</v>
      </c>
    </row>
    <row r="2926" spans="24:25">
      <c r="X2926" s="69" t="b">
        <v>0</v>
      </c>
      <c r="Y2926" s="48" t="s">
        <v>269</v>
      </c>
    </row>
    <row r="2927" spans="24:25">
      <c r="X2927" s="69" t="b">
        <v>0</v>
      </c>
      <c r="Y2927" s="48" t="s">
        <v>269</v>
      </c>
    </row>
    <row r="2928" spans="24:25">
      <c r="X2928" s="69" t="b">
        <v>0</v>
      </c>
      <c r="Y2928" s="48" t="s">
        <v>269</v>
      </c>
    </row>
    <row r="2929" spans="24:25">
      <c r="X2929" s="69" t="b">
        <v>0</v>
      </c>
      <c r="Y2929" s="48" t="s">
        <v>269</v>
      </c>
    </row>
    <row r="2930" spans="24:25">
      <c r="X2930" s="69" t="b">
        <v>0</v>
      </c>
      <c r="Y2930" s="48" t="s">
        <v>269</v>
      </c>
    </row>
    <row r="2931" spans="24:25">
      <c r="X2931" s="69" t="b">
        <v>0</v>
      </c>
      <c r="Y2931" s="48" t="s">
        <v>269</v>
      </c>
    </row>
    <row r="2932" spans="24:25">
      <c r="X2932" s="69" t="b">
        <v>0</v>
      </c>
      <c r="Y2932" s="48" t="s">
        <v>269</v>
      </c>
    </row>
    <row r="2933" spans="24:25">
      <c r="X2933" s="69" t="b">
        <v>0</v>
      </c>
      <c r="Y2933" s="48" t="s">
        <v>269</v>
      </c>
    </row>
    <row r="2934" spans="24:25">
      <c r="X2934" s="69" t="b">
        <v>0</v>
      </c>
      <c r="Y2934" s="48" t="s">
        <v>269</v>
      </c>
    </row>
    <row r="2935" spans="24:25">
      <c r="X2935" s="69" t="b">
        <v>0</v>
      </c>
      <c r="Y2935" s="48" t="s">
        <v>269</v>
      </c>
    </row>
    <row r="2936" spans="24:25">
      <c r="X2936" s="69" t="b">
        <v>0</v>
      </c>
      <c r="Y2936" s="48" t="s">
        <v>269</v>
      </c>
    </row>
    <row r="2937" spans="24:25">
      <c r="X2937" s="69" t="b">
        <v>0</v>
      </c>
      <c r="Y2937" s="48" t="s">
        <v>269</v>
      </c>
    </row>
    <row r="2938" spans="24:25">
      <c r="X2938" s="69" t="b">
        <v>0</v>
      </c>
      <c r="Y2938" s="48" t="s">
        <v>269</v>
      </c>
    </row>
    <row r="2939" spans="24:25">
      <c r="X2939" s="69" t="b">
        <v>0</v>
      </c>
      <c r="Y2939" s="48" t="s">
        <v>269</v>
      </c>
    </row>
    <row r="2940" spans="24:25">
      <c r="X2940" s="69" t="b">
        <v>0</v>
      </c>
      <c r="Y2940" s="48" t="s">
        <v>269</v>
      </c>
    </row>
    <row r="2941" spans="24:25">
      <c r="X2941" s="69" t="b">
        <v>0</v>
      </c>
      <c r="Y2941" s="48" t="s">
        <v>269</v>
      </c>
    </row>
    <row r="2942" spans="24:25">
      <c r="X2942" s="69" t="b">
        <v>0</v>
      </c>
      <c r="Y2942" s="48" t="s">
        <v>269</v>
      </c>
    </row>
    <row r="2943" spans="24:25">
      <c r="X2943" s="69" t="b">
        <v>0</v>
      </c>
      <c r="Y2943" s="48" t="s">
        <v>269</v>
      </c>
    </row>
    <row r="2944" spans="24:25">
      <c r="X2944" s="69" t="b">
        <v>0</v>
      </c>
      <c r="Y2944" s="48" t="s">
        <v>269</v>
      </c>
    </row>
    <row r="2945" spans="24:25">
      <c r="X2945" s="69" t="b">
        <v>0</v>
      </c>
      <c r="Y2945" s="48" t="s">
        <v>269</v>
      </c>
    </row>
    <row r="2946" spans="24:25">
      <c r="X2946" s="69" t="b">
        <v>0</v>
      </c>
      <c r="Y2946" s="48" t="s">
        <v>269</v>
      </c>
    </row>
    <row r="2947" spans="24:25">
      <c r="X2947" s="69" t="b">
        <v>0</v>
      </c>
      <c r="Y2947" s="48" t="s">
        <v>269</v>
      </c>
    </row>
    <row r="2948" spans="24:25">
      <c r="X2948" s="69" t="b">
        <v>0</v>
      </c>
      <c r="Y2948" s="48" t="s">
        <v>269</v>
      </c>
    </row>
    <row r="2949" spans="24:25">
      <c r="X2949" s="69" t="b">
        <v>0</v>
      </c>
      <c r="Y2949" s="48" t="s">
        <v>269</v>
      </c>
    </row>
    <row r="2950" spans="24:25">
      <c r="X2950" s="69" t="b">
        <v>0</v>
      </c>
      <c r="Y2950" s="48" t="s">
        <v>269</v>
      </c>
    </row>
    <row r="2951" spans="24:25">
      <c r="X2951" s="69" t="b">
        <v>0</v>
      </c>
      <c r="Y2951" s="48" t="s">
        <v>269</v>
      </c>
    </row>
    <row r="2952" spans="24:25">
      <c r="X2952" s="69" t="b">
        <v>0</v>
      </c>
      <c r="Y2952" s="48" t="s">
        <v>269</v>
      </c>
    </row>
    <row r="2953" spans="24:25">
      <c r="X2953" s="69" t="b">
        <v>0</v>
      </c>
      <c r="Y2953" s="48" t="s">
        <v>269</v>
      </c>
    </row>
    <row r="2954" spans="24:25">
      <c r="X2954" s="69" t="b">
        <v>0</v>
      </c>
      <c r="Y2954" s="48" t="s">
        <v>269</v>
      </c>
    </row>
    <row r="2955" spans="24:25">
      <c r="X2955" s="69" t="b">
        <v>0</v>
      </c>
      <c r="Y2955" s="48" t="s">
        <v>269</v>
      </c>
    </row>
    <row r="2956" spans="24:25">
      <c r="X2956" s="69" t="b">
        <v>0</v>
      </c>
      <c r="Y2956" s="48" t="s">
        <v>269</v>
      </c>
    </row>
    <row r="2957" spans="24:25">
      <c r="X2957" s="69" t="b">
        <v>0</v>
      </c>
      <c r="Y2957" s="48" t="s">
        <v>269</v>
      </c>
    </row>
    <row r="2958" spans="24:25">
      <c r="X2958" s="69" t="b">
        <v>0</v>
      </c>
      <c r="Y2958" s="48" t="s">
        <v>269</v>
      </c>
    </row>
    <row r="2959" spans="24:25">
      <c r="X2959" s="69" t="b">
        <v>0</v>
      </c>
      <c r="Y2959" s="48" t="s">
        <v>269</v>
      </c>
    </row>
    <row r="2960" spans="24:25">
      <c r="X2960" s="69" t="b">
        <v>0</v>
      </c>
      <c r="Y2960" s="48" t="s">
        <v>269</v>
      </c>
    </row>
    <row r="2961" spans="24:25">
      <c r="X2961" s="69" t="b">
        <v>0</v>
      </c>
      <c r="Y2961" s="48" t="s">
        <v>269</v>
      </c>
    </row>
    <row r="2962" spans="24:25">
      <c r="X2962" s="69" t="b">
        <v>0</v>
      </c>
      <c r="Y2962" s="48" t="s">
        <v>269</v>
      </c>
    </row>
    <row r="2963" spans="24:25">
      <c r="X2963" s="69" t="b">
        <v>0</v>
      </c>
      <c r="Y2963" s="48" t="s">
        <v>269</v>
      </c>
    </row>
    <row r="2964" spans="24:25">
      <c r="X2964" s="69" t="b">
        <v>0</v>
      </c>
      <c r="Y2964" s="48" t="s">
        <v>269</v>
      </c>
    </row>
    <row r="2965" spans="24:25">
      <c r="X2965" s="69" t="b">
        <v>0</v>
      </c>
      <c r="Y2965" s="48" t="s">
        <v>269</v>
      </c>
    </row>
    <row r="2966" spans="24:25">
      <c r="X2966" s="69" t="b">
        <v>0</v>
      </c>
      <c r="Y2966" s="48" t="s">
        <v>269</v>
      </c>
    </row>
    <row r="2967" spans="24:25">
      <c r="X2967" s="69" t="b">
        <v>0</v>
      </c>
      <c r="Y2967" s="48" t="s">
        <v>269</v>
      </c>
    </row>
    <row r="2968" spans="24:25">
      <c r="X2968" s="69" t="b">
        <v>0</v>
      </c>
      <c r="Y2968" s="48" t="s">
        <v>269</v>
      </c>
    </row>
    <row r="2969" spans="24:25">
      <c r="X2969" s="69" t="b">
        <v>0</v>
      </c>
      <c r="Y2969" s="48" t="s">
        <v>269</v>
      </c>
    </row>
    <row r="2970" spans="24:25">
      <c r="X2970" s="69" t="b">
        <v>0</v>
      </c>
      <c r="Y2970" s="48" t="s">
        <v>269</v>
      </c>
    </row>
    <row r="2971" spans="24:25">
      <c r="X2971" s="69" t="b">
        <v>0</v>
      </c>
      <c r="Y2971" s="48" t="s">
        <v>269</v>
      </c>
    </row>
    <row r="2972" spans="24:25">
      <c r="X2972" s="69" t="b">
        <v>0</v>
      </c>
      <c r="Y2972" s="48" t="s">
        <v>269</v>
      </c>
    </row>
    <row r="2973" spans="24:25">
      <c r="X2973" s="69" t="b">
        <v>0</v>
      </c>
      <c r="Y2973" s="48" t="s">
        <v>269</v>
      </c>
    </row>
    <row r="2974" spans="24:25">
      <c r="X2974" s="69" t="b">
        <v>0</v>
      </c>
      <c r="Y2974" s="48" t="s">
        <v>269</v>
      </c>
    </row>
    <row r="2975" spans="24:25">
      <c r="X2975" s="69" t="b">
        <v>0</v>
      </c>
      <c r="Y2975" s="48" t="s">
        <v>269</v>
      </c>
    </row>
    <row r="2976" spans="24:25">
      <c r="X2976" s="69" t="b">
        <v>0</v>
      </c>
      <c r="Y2976" s="48" t="s">
        <v>269</v>
      </c>
    </row>
    <row r="2977" spans="24:25">
      <c r="X2977" s="69" t="b">
        <v>0</v>
      </c>
      <c r="Y2977" s="48" t="s">
        <v>269</v>
      </c>
    </row>
    <row r="2978" spans="24:25">
      <c r="X2978" s="69" t="b">
        <v>0</v>
      </c>
      <c r="Y2978" s="48" t="s">
        <v>269</v>
      </c>
    </row>
    <row r="2979" spans="24:25">
      <c r="X2979" s="69" t="b">
        <v>0</v>
      </c>
      <c r="Y2979" s="48" t="s">
        <v>269</v>
      </c>
    </row>
    <row r="2980" spans="24:25">
      <c r="X2980" s="69" t="b">
        <v>0</v>
      </c>
      <c r="Y2980" s="48" t="s">
        <v>269</v>
      </c>
    </row>
    <row r="2981" spans="24:25">
      <c r="X2981" s="69" t="b">
        <v>0</v>
      </c>
      <c r="Y2981" s="48" t="s">
        <v>269</v>
      </c>
    </row>
    <row r="2982" spans="24:25">
      <c r="X2982" s="69" t="b">
        <v>0</v>
      </c>
      <c r="Y2982" s="48" t="s">
        <v>269</v>
      </c>
    </row>
    <row r="2983" spans="24:25">
      <c r="X2983" s="69" t="b">
        <v>0</v>
      </c>
      <c r="Y2983" s="48" t="s">
        <v>269</v>
      </c>
    </row>
    <row r="2984" spans="24:25">
      <c r="X2984" s="69" t="b">
        <v>0</v>
      </c>
      <c r="Y2984" s="48" t="s">
        <v>269</v>
      </c>
    </row>
    <row r="2985" spans="24:25">
      <c r="X2985" s="69" t="b">
        <v>0</v>
      </c>
      <c r="Y2985" s="48" t="s">
        <v>269</v>
      </c>
    </row>
    <row r="2986" spans="24:25">
      <c r="X2986" s="69" t="b">
        <v>0</v>
      </c>
      <c r="Y2986" s="48" t="s">
        <v>269</v>
      </c>
    </row>
    <row r="2987" spans="24:25">
      <c r="X2987" s="69" t="b">
        <v>0</v>
      </c>
      <c r="Y2987" s="48" t="s">
        <v>269</v>
      </c>
    </row>
    <row r="2988" spans="24:25">
      <c r="X2988" s="69" t="b">
        <v>0</v>
      </c>
      <c r="Y2988" s="48" t="s">
        <v>269</v>
      </c>
    </row>
    <row r="2989" spans="24:25">
      <c r="X2989" s="69" t="b">
        <v>0</v>
      </c>
      <c r="Y2989" s="48" t="s">
        <v>269</v>
      </c>
    </row>
    <row r="2990" spans="24:25">
      <c r="X2990" s="69" t="b">
        <v>0</v>
      </c>
      <c r="Y2990" s="48" t="s">
        <v>269</v>
      </c>
    </row>
    <row r="2991" spans="24:25">
      <c r="X2991" s="69" t="b">
        <v>0</v>
      </c>
      <c r="Y2991" s="48" t="s">
        <v>269</v>
      </c>
    </row>
    <row r="2992" spans="24:25">
      <c r="X2992" s="69" t="b">
        <v>0</v>
      </c>
      <c r="Y2992" s="48" t="s">
        <v>269</v>
      </c>
    </row>
    <row r="2993" spans="24:25">
      <c r="X2993" s="69" t="b">
        <v>0</v>
      </c>
      <c r="Y2993" s="48" t="s">
        <v>269</v>
      </c>
    </row>
    <row r="2994" spans="24:25">
      <c r="X2994" s="69" t="b">
        <v>0</v>
      </c>
      <c r="Y2994" s="48" t="s">
        <v>269</v>
      </c>
    </row>
    <row r="2995" spans="24:25">
      <c r="X2995" s="69" t="b">
        <v>0</v>
      </c>
      <c r="Y2995" s="48" t="s">
        <v>269</v>
      </c>
    </row>
    <row r="2996" spans="24:25">
      <c r="X2996" s="69" t="b">
        <v>0</v>
      </c>
      <c r="Y2996" s="48" t="s">
        <v>269</v>
      </c>
    </row>
    <row r="2997" spans="24:25">
      <c r="X2997" s="69" t="b">
        <v>0</v>
      </c>
      <c r="Y2997" s="48" t="s">
        <v>269</v>
      </c>
    </row>
    <row r="2998" spans="24:25">
      <c r="X2998" s="69" t="b">
        <v>0</v>
      </c>
      <c r="Y2998" s="48" t="s">
        <v>269</v>
      </c>
    </row>
    <row r="2999" spans="24:25">
      <c r="X2999" s="69" t="b">
        <v>0</v>
      </c>
      <c r="Y2999" s="48" t="s">
        <v>269</v>
      </c>
    </row>
    <row r="3000" spans="24:25">
      <c r="X3000" s="69" t="b">
        <v>0</v>
      </c>
      <c r="Y3000" s="48" t="s">
        <v>269</v>
      </c>
    </row>
    <row r="3001" spans="24:25">
      <c r="X3001" s="69" t="b">
        <v>0</v>
      </c>
      <c r="Y3001" s="48" t="s">
        <v>269</v>
      </c>
    </row>
    <row r="3002" spans="24:25">
      <c r="X3002" s="69" t="b">
        <v>0</v>
      </c>
      <c r="Y3002" s="48" t="s">
        <v>269</v>
      </c>
    </row>
    <row r="3003" spans="24:25">
      <c r="X3003" s="69" t="b">
        <v>0</v>
      </c>
      <c r="Y3003" s="48" t="s">
        <v>269</v>
      </c>
    </row>
    <row r="3004" spans="24:25">
      <c r="X3004" s="69" t="b">
        <v>0</v>
      </c>
      <c r="Y3004" s="48" t="s">
        <v>269</v>
      </c>
    </row>
    <row r="3005" spans="24:25">
      <c r="X3005" s="69" t="b">
        <v>0</v>
      </c>
      <c r="Y3005" s="48" t="s">
        <v>269</v>
      </c>
    </row>
    <row r="3006" spans="24:25">
      <c r="X3006" s="69" t="b">
        <v>0</v>
      </c>
      <c r="Y3006" s="48" t="s">
        <v>269</v>
      </c>
    </row>
    <row r="3007" spans="24:25">
      <c r="X3007" s="69" t="b">
        <v>0</v>
      </c>
      <c r="Y3007" s="48" t="s">
        <v>269</v>
      </c>
    </row>
    <row r="3008" spans="24:25">
      <c r="X3008" s="69" t="b">
        <v>0</v>
      </c>
      <c r="Y3008" s="48" t="s">
        <v>269</v>
      </c>
    </row>
    <row r="3009" spans="24:25">
      <c r="X3009" s="69" t="b">
        <v>0</v>
      </c>
      <c r="Y3009" s="48" t="s">
        <v>269</v>
      </c>
    </row>
    <row r="3010" spans="24:25">
      <c r="X3010" s="69" t="b">
        <v>0</v>
      </c>
      <c r="Y3010" s="48" t="s">
        <v>269</v>
      </c>
    </row>
    <row r="3011" spans="24:25">
      <c r="X3011" s="69" t="b">
        <v>0</v>
      </c>
      <c r="Y3011" s="48" t="s">
        <v>269</v>
      </c>
    </row>
    <row r="3012" spans="24:25">
      <c r="X3012" s="69" t="b">
        <v>0</v>
      </c>
      <c r="Y3012" s="48" t="s">
        <v>269</v>
      </c>
    </row>
    <row r="3013" spans="24:25">
      <c r="X3013" s="69" t="b">
        <v>0</v>
      </c>
      <c r="Y3013" s="48" t="s">
        <v>269</v>
      </c>
    </row>
    <row r="3014" spans="24:25">
      <c r="X3014" s="69" t="b">
        <v>0</v>
      </c>
      <c r="Y3014" s="48" t="s">
        <v>269</v>
      </c>
    </row>
    <row r="3015" spans="24:25">
      <c r="X3015" s="69" t="b">
        <v>0</v>
      </c>
      <c r="Y3015" s="48" t="s">
        <v>269</v>
      </c>
    </row>
    <row r="3016" spans="24:25">
      <c r="X3016" s="69" t="b">
        <v>0</v>
      </c>
      <c r="Y3016" s="48" t="s">
        <v>269</v>
      </c>
    </row>
    <row r="3017" spans="24:25">
      <c r="X3017" s="69" t="b">
        <v>0</v>
      </c>
      <c r="Y3017" s="48" t="s">
        <v>269</v>
      </c>
    </row>
    <row r="3018" spans="24:25">
      <c r="X3018" s="69" t="b">
        <v>0</v>
      </c>
      <c r="Y3018" s="48" t="s">
        <v>269</v>
      </c>
    </row>
    <row r="3019" spans="24:25">
      <c r="X3019" s="69" t="b">
        <v>0</v>
      </c>
      <c r="Y3019" s="48" t="s">
        <v>269</v>
      </c>
    </row>
    <row r="3020" spans="24:25">
      <c r="X3020" s="69" t="b">
        <v>0</v>
      </c>
      <c r="Y3020" s="48" t="s">
        <v>269</v>
      </c>
    </row>
    <row r="3021" spans="24:25">
      <c r="X3021" s="69" t="b">
        <v>0</v>
      </c>
      <c r="Y3021" s="48" t="s">
        <v>269</v>
      </c>
    </row>
    <row r="3022" spans="24:25">
      <c r="X3022" s="69" t="b">
        <v>0</v>
      </c>
      <c r="Y3022" s="48" t="s">
        <v>269</v>
      </c>
    </row>
    <row r="3023" spans="24:25">
      <c r="X3023" s="69" t="b">
        <v>0</v>
      </c>
      <c r="Y3023" s="48" t="s">
        <v>269</v>
      </c>
    </row>
    <row r="3024" spans="24:25">
      <c r="X3024" s="69" t="b">
        <v>0</v>
      </c>
      <c r="Y3024" s="48" t="s">
        <v>269</v>
      </c>
    </row>
    <row r="3025" spans="24:25">
      <c r="X3025" s="69" t="b">
        <v>0</v>
      </c>
      <c r="Y3025" s="48" t="s">
        <v>269</v>
      </c>
    </row>
    <row r="3026" spans="24:25">
      <c r="X3026" s="69" t="b">
        <v>0</v>
      </c>
      <c r="Y3026" s="48" t="s">
        <v>269</v>
      </c>
    </row>
    <row r="3027" spans="24:25">
      <c r="X3027" s="69" t="b">
        <v>0</v>
      </c>
      <c r="Y3027" s="48" t="s">
        <v>269</v>
      </c>
    </row>
    <row r="3028" spans="24:25">
      <c r="X3028" s="69" t="b">
        <v>0</v>
      </c>
      <c r="Y3028" s="48" t="s">
        <v>269</v>
      </c>
    </row>
    <row r="3029" spans="24:25">
      <c r="X3029" s="69" t="b">
        <v>0</v>
      </c>
      <c r="Y3029" s="48" t="s">
        <v>269</v>
      </c>
    </row>
    <row r="3030" spans="24:25">
      <c r="X3030" s="69" t="b">
        <v>0</v>
      </c>
      <c r="Y3030" s="48" t="s">
        <v>269</v>
      </c>
    </row>
    <row r="3031" spans="24:25">
      <c r="X3031" s="69" t="b">
        <v>0</v>
      </c>
      <c r="Y3031" s="48" t="s">
        <v>269</v>
      </c>
    </row>
    <row r="3032" spans="24:25">
      <c r="X3032" s="69" t="b">
        <v>0</v>
      </c>
      <c r="Y3032" s="48" t="s">
        <v>269</v>
      </c>
    </row>
    <row r="3033" spans="24:25">
      <c r="X3033" s="69" t="b">
        <v>0</v>
      </c>
      <c r="Y3033" s="48" t="s">
        <v>269</v>
      </c>
    </row>
    <row r="3034" spans="24:25">
      <c r="X3034" s="69" t="b">
        <v>0</v>
      </c>
      <c r="Y3034" s="48" t="s">
        <v>269</v>
      </c>
    </row>
    <row r="3035" spans="24:25">
      <c r="X3035" s="69" t="b">
        <v>0</v>
      </c>
      <c r="Y3035" s="48" t="s">
        <v>269</v>
      </c>
    </row>
    <row r="3036" spans="24:25">
      <c r="X3036" s="69" t="b">
        <v>0</v>
      </c>
      <c r="Y3036" s="48" t="s">
        <v>269</v>
      </c>
    </row>
    <row r="3037" spans="24:25">
      <c r="X3037" s="69" t="b">
        <v>0</v>
      </c>
      <c r="Y3037" s="48" t="s">
        <v>269</v>
      </c>
    </row>
    <row r="3038" spans="24:25">
      <c r="X3038" s="69" t="b">
        <v>0</v>
      </c>
      <c r="Y3038" s="48" t="s">
        <v>269</v>
      </c>
    </row>
    <row r="3039" spans="24:25">
      <c r="X3039" s="69" t="b">
        <v>0</v>
      </c>
      <c r="Y3039" s="48" t="s">
        <v>269</v>
      </c>
    </row>
    <row r="3040" spans="24:25">
      <c r="X3040" s="69" t="b">
        <v>0</v>
      </c>
      <c r="Y3040" s="48" t="s">
        <v>269</v>
      </c>
    </row>
    <row r="3041" spans="24:25">
      <c r="X3041" s="69" t="b">
        <v>0</v>
      </c>
      <c r="Y3041" s="48" t="s">
        <v>269</v>
      </c>
    </row>
    <row r="3042" spans="24:25">
      <c r="X3042" s="69" t="b">
        <v>0</v>
      </c>
      <c r="Y3042" s="48" t="s">
        <v>269</v>
      </c>
    </row>
    <row r="3043" spans="24:25">
      <c r="X3043" s="69" t="b">
        <v>0</v>
      </c>
      <c r="Y3043" s="48" t="s">
        <v>269</v>
      </c>
    </row>
    <row r="3044" spans="24:25">
      <c r="X3044" s="69" t="b">
        <v>0</v>
      </c>
      <c r="Y3044" s="48" t="s">
        <v>269</v>
      </c>
    </row>
    <row r="3045" spans="24:25">
      <c r="X3045" s="69" t="b">
        <v>0</v>
      </c>
      <c r="Y3045" s="48" t="s">
        <v>269</v>
      </c>
    </row>
    <row r="3046" spans="24:25">
      <c r="X3046" s="69" t="b">
        <v>0</v>
      </c>
      <c r="Y3046" s="48" t="s">
        <v>269</v>
      </c>
    </row>
    <row r="3047" spans="24:25">
      <c r="X3047" s="69" t="b">
        <v>0</v>
      </c>
      <c r="Y3047" s="48" t="s">
        <v>269</v>
      </c>
    </row>
    <row r="3048" spans="24:25">
      <c r="X3048" s="69" t="b">
        <v>0</v>
      </c>
      <c r="Y3048" s="48" t="s">
        <v>269</v>
      </c>
    </row>
    <row r="3049" spans="24:25">
      <c r="X3049" s="69" t="b">
        <v>0</v>
      </c>
      <c r="Y3049" s="48" t="s">
        <v>269</v>
      </c>
    </row>
    <row r="3050" spans="24:25">
      <c r="X3050" s="69" t="b">
        <v>0</v>
      </c>
      <c r="Y3050" s="48" t="s">
        <v>269</v>
      </c>
    </row>
    <row r="3051" spans="24:25">
      <c r="X3051" s="69" t="b">
        <v>0</v>
      </c>
      <c r="Y3051" s="48" t="s">
        <v>269</v>
      </c>
    </row>
    <row r="3052" spans="24:25">
      <c r="X3052" s="69" t="b">
        <v>0</v>
      </c>
      <c r="Y3052" s="48" t="s">
        <v>269</v>
      </c>
    </row>
    <row r="3053" spans="24:25">
      <c r="X3053" s="69" t="b">
        <v>0</v>
      </c>
      <c r="Y3053" s="48" t="s">
        <v>269</v>
      </c>
    </row>
    <row r="3054" spans="24:25">
      <c r="X3054" s="69" t="b">
        <v>0</v>
      </c>
      <c r="Y3054" s="48" t="s">
        <v>269</v>
      </c>
    </row>
    <row r="3055" spans="24:25">
      <c r="X3055" s="69" t="b">
        <v>0</v>
      </c>
      <c r="Y3055" s="48" t="s">
        <v>269</v>
      </c>
    </row>
    <row r="3056" spans="24:25">
      <c r="X3056" s="69" t="b">
        <v>0</v>
      </c>
      <c r="Y3056" s="48" t="s">
        <v>269</v>
      </c>
    </row>
    <row r="3057" spans="24:25">
      <c r="X3057" s="69" t="b">
        <v>0</v>
      </c>
      <c r="Y3057" s="48" t="s">
        <v>269</v>
      </c>
    </row>
    <row r="3058" spans="24:25">
      <c r="X3058" s="69" t="b">
        <v>0</v>
      </c>
      <c r="Y3058" s="48" t="s">
        <v>269</v>
      </c>
    </row>
    <row r="3059" spans="24:25">
      <c r="X3059" s="69" t="b">
        <v>0</v>
      </c>
      <c r="Y3059" s="48" t="s">
        <v>269</v>
      </c>
    </row>
    <row r="3060" spans="24:25">
      <c r="X3060" s="69" t="b">
        <v>0</v>
      </c>
      <c r="Y3060" s="48" t="s">
        <v>269</v>
      </c>
    </row>
    <row r="3061" spans="24:25">
      <c r="X3061" s="69" t="b">
        <v>0</v>
      </c>
      <c r="Y3061" s="48" t="s">
        <v>269</v>
      </c>
    </row>
    <row r="3062" spans="24:25">
      <c r="X3062" s="69" t="b">
        <v>0</v>
      </c>
      <c r="Y3062" s="48" t="s">
        <v>269</v>
      </c>
    </row>
    <row r="3063" spans="24:25">
      <c r="X3063" s="69" t="b">
        <v>0</v>
      </c>
      <c r="Y3063" s="48" t="s">
        <v>269</v>
      </c>
    </row>
    <row r="3064" spans="24:25">
      <c r="X3064" s="69" t="b">
        <v>0</v>
      </c>
      <c r="Y3064" s="48" t="s">
        <v>269</v>
      </c>
    </row>
    <row r="3065" spans="24:25">
      <c r="X3065" s="69" t="b">
        <v>0</v>
      </c>
      <c r="Y3065" s="48" t="s">
        <v>269</v>
      </c>
    </row>
    <row r="3066" spans="24:25">
      <c r="X3066" s="69" t="b">
        <v>0</v>
      </c>
      <c r="Y3066" s="48" t="s">
        <v>269</v>
      </c>
    </row>
    <row r="3067" spans="24:25">
      <c r="X3067" s="69" t="b">
        <v>0</v>
      </c>
      <c r="Y3067" s="48" t="s">
        <v>269</v>
      </c>
    </row>
    <row r="3068" spans="24:25">
      <c r="X3068" s="69" t="b">
        <v>0</v>
      </c>
      <c r="Y3068" s="48" t="s">
        <v>269</v>
      </c>
    </row>
    <row r="3069" spans="24:25">
      <c r="X3069" s="69" t="b">
        <v>0</v>
      </c>
      <c r="Y3069" s="48" t="s">
        <v>269</v>
      </c>
    </row>
    <row r="3070" spans="24:25">
      <c r="X3070" s="69" t="b">
        <v>0</v>
      </c>
      <c r="Y3070" s="48" t="s">
        <v>269</v>
      </c>
    </row>
    <row r="3071" spans="24:25">
      <c r="X3071" s="69" t="b">
        <v>0</v>
      </c>
      <c r="Y3071" s="48" t="s">
        <v>269</v>
      </c>
    </row>
    <row r="3072" spans="24:25">
      <c r="X3072" s="69" t="b">
        <v>0</v>
      </c>
      <c r="Y3072" s="48" t="s">
        <v>269</v>
      </c>
    </row>
    <row r="3073" spans="24:25">
      <c r="X3073" s="69" t="b">
        <v>0</v>
      </c>
      <c r="Y3073" s="48" t="s">
        <v>269</v>
      </c>
    </row>
    <row r="3074" spans="24:25">
      <c r="X3074" s="69" t="b">
        <v>0</v>
      </c>
      <c r="Y3074" s="48" t="s">
        <v>269</v>
      </c>
    </row>
    <row r="3075" spans="24:25">
      <c r="X3075" s="69" t="b">
        <v>0</v>
      </c>
      <c r="Y3075" s="48" t="s">
        <v>269</v>
      </c>
    </row>
    <row r="3076" spans="24:25">
      <c r="X3076" s="69" t="b">
        <v>0</v>
      </c>
      <c r="Y3076" s="48" t="s">
        <v>269</v>
      </c>
    </row>
    <row r="3077" spans="24:25">
      <c r="X3077" s="69" t="b">
        <v>0</v>
      </c>
      <c r="Y3077" s="48" t="s">
        <v>269</v>
      </c>
    </row>
    <row r="3078" spans="24:25">
      <c r="X3078" s="69" t="b">
        <v>0</v>
      </c>
      <c r="Y3078" s="48" t="s">
        <v>269</v>
      </c>
    </row>
    <row r="3079" spans="24:25">
      <c r="X3079" s="69" t="b">
        <v>0</v>
      </c>
      <c r="Y3079" s="48" t="s">
        <v>269</v>
      </c>
    </row>
    <row r="3080" spans="24:25">
      <c r="X3080" s="69" t="b">
        <v>0</v>
      </c>
      <c r="Y3080" s="48" t="s">
        <v>269</v>
      </c>
    </row>
    <row r="3081" spans="24:25">
      <c r="X3081" s="69" t="b">
        <v>0</v>
      </c>
      <c r="Y3081" s="48" t="s">
        <v>269</v>
      </c>
    </row>
    <row r="3082" spans="24:25">
      <c r="X3082" s="69" t="b">
        <v>0</v>
      </c>
      <c r="Y3082" s="48" t="s">
        <v>269</v>
      </c>
    </row>
    <row r="3083" spans="24:25">
      <c r="X3083" s="69" t="b">
        <v>0</v>
      </c>
      <c r="Y3083" s="48" t="s">
        <v>269</v>
      </c>
    </row>
    <row r="3084" spans="24:25">
      <c r="X3084" s="69" t="b">
        <v>0</v>
      </c>
      <c r="Y3084" s="48" t="s">
        <v>269</v>
      </c>
    </row>
    <row r="3085" spans="24:25">
      <c r="X3085" s="69" t="b">
        <v>0</v>
      </c>
      <c r="Y3085" s="48" t="s">
        <v>269</v>
      </c>
    </row>
    <row r="3086" spans="24:25">
      <c r="X3086" s="69" t="b">
        <v>0</v>
      </c>
      <c r="Y3086" s="48" t="s">
        <v>269</v>
      </c>
    </row>
    <row r="3087" spans="24:25">
      <c r="X3087" s="69" t="b">
        <v>0</v>
      </c>
      <c r="Y3087" s="48" t="s">
        <v>269</v>
      </c>
    </row>
    <row r="3088" spans="24:25">
      <c r="X3088" s="69" t="b">
        <v>0</v>
      </c>
      <c r="Y3088" s="48" t="s">
        <v>269</v>
      </c>
    </row>
    <row r="3089" spans="24:25">
      <c r="X3089" s="69" t="b">
        <v>0</v>
      </c>
      <c r="Y3089" s="48" t="s">
        <v>269</v>
      </c>
    </row>
    <row r="3090" spans="24:25">
      <c r="X3090" s="69" t="b">
        <v>0</v>
      </c>
      <c r="Y3090" s="48" t="s">
        <v>269</v>
      </c>
    </row>
    <row r="3091" spans="24:25">
      <c r="X3091" s="69" t="b">
        <v>0</v>
      </c>
      <c r="Y3091" s="48" t="s">
        <v>269</v>
      </c>
    </row>
    <row r="3092" spans="24:25">
      <c r="X3092" s="69" t="b">
        <v>0</v>
      </c>
      <c r="Y3092" s="48" t="s">
        <v>269</v>
      </c>
    </row>
    <row r="3093" spans="24:25">
      <c r="X3093" s="69" t="b">
        <v>0</v>
      </c>
      <c r="Y3093" s="48" t="s">
        <v>269</v>
      </c>
    </row>
    <row r="3094" spans="24:25">
      <c r="X3094" s="69" t="b">
        <v>0</v>
      </c>
      <c r="Y3094" s="48" t="s">
        <v>269</v>
      </c>
    </row>
    <row r="3095" spans="24:25">
      <c r="X3095" s="69" t="b">
        <v>0</v>
      </c>
      <c r="Y3095" s="48" t="s">
        <v>269</v>
      </c>
    </row>
    <row r="3096" spans="24:25">
      <c r="X3096" s="69" t="b">
        <v>0</v>
      </c>
      <c r="Y3096" s="48" t="s">
        <v>269</v>
      </c>
    </row>
    <row r="3097" spans="24:25">
      <c r="X3097" s="69" t="b">
        <v>0</v>
      </c>
      <c r="Y3097" s="48" t="s">
        <v>269</v>
      </c>
    </row>
    <row r="3098" spans="24:25">
      <c r="X3098" s="69" t="b">
        <v>0</v>
      </c>
      <c r="Y3098" s="48" t="s">
        <v>269</v>
      </c>
    </row>
    <row r="3099" spans="24:25">
      <c r="X3099" s="69" t="b">
        <v>0</v>
      </c>
      <c r="Y3099" s="48" t="s">
        <v>269</v>
      </c>
    </row>
    <row r="3100" spans="24:25">
      <c r="X3100" s="69" t="b">
        <v>0</v>
      </c>
      <c r="Y3100" s="48" t="s">
        <v>269</v>
      </c>
    </row>
    <row r="3101" spans="24:25">
      <c r="X3101" s="69" t="b">
        <v>0</v>
      </c>
      <c r="Y3101" s="48" t="s">
        <v>269</v>
      </c>
    </row>
    <row r="3102" spans="24:25">
      <c r="X3102" s="69" t="b">
        <v>0</v>
      </c>
      <c r="Y3102" s="48" t="s">
        <v>269</v>
      </c>
    </row>
    <row r="3103" spans="24:25">
      <c r="X3103" s="69" t="b">
        <v>0</v>
      </c>
      <c r="Y3103" s="48" t="s">
        <v>269</v>
      </c>
    </row>
    <row r="3104" spans="24:25">
      <c r="X3104" s="69" t="b">
        <v>0</v>
      </c>
      <c r="Y3104" s="48" t="s">
        <v>269</v>
      </c>
    </row>
    <row r="3105" spans="24:25">
      <c r="X3105" s="69" t="b">
        <v>0</v>
      </c>
      <c r="Y3105" s="48" t="s">
        <v>269</v>
      </c>
    </row>
    <row r="3106" spans="24:25">
      <c r="X3106" s="69" t="b">
        <v>0</v>
      </c>
      <c r="Y3106" s="48" t="s">
        <v>269</v>
      </c>
    </row>
    <row r="3107" spans="24:25">
      <c r="X3107" s="69" t="b">
        <v>0</v>
      </c>
      <c r="Y3107" s="48" t="s">
        <v>269</v>
      </c>
    </row>
    <row r="3108" spans="24:25">
      <c r="X3108" s="69" t="b">
        <v>0</v>
      </c>
      <c r="Y3108" s="48" t="s">
        <v>269</v>
      </c>
    </row>
    <row r="3109" spans="24:25">
      <c r="X3109" s="69" t="b">
        <v>0</v>
      </c>
      <c r="Y3109" s="48" t="s">
        <v>269</v>
      </c>
    </row>
    <row r="3110" spans="24:25">
      <c r="X3110" s="69" t="b">
        <v>0</v>
      </c>
      <c r="Y3110" s="48" t="s">
        <v>269</v>
      </c>
    </row>
    <row r="3111" spans="24:25">
      <c r="X3111" s="69" t="b">
        <v>0</v>
      </c>
      <c r="Y3111" s="48" t="s">
        <v>269</v>
      </c>
    </row>
    <row r="3112" spans="24:25">
      <c r="X3112" s="69" t="b">
        <v>0</v>
      </c>
      <c r="Y3112" s="48" t="s">
        <v>269</v>
      </c>
    </row>
    <row r="3113" spans="24:25">
      <c r="X3113" s="69" t="b">
        <v>0</v>
      </c>
      <c r="Y3113" s="48" t="s">
        <v>269</v>
      </c>
    </row>
    <row r="3114" spans="24:25">
      <c r="X3114" s="69" t="b">
        <v>0</v>
      </c>
      <c r="Y3114" s="48" t="s">
        <v>269</v>
      </c>
    </row>
    <row r="3115" spans="24:25">
      <c r="X3115" s="69" t="b">
        <v>0</v>
      </c>
      <c r="Y3115" s="48" t="s">
        <v>269</v>
      </c>
    </row>
    <row r="3116" spans="24:25">
      <c r="X3116" s="69" t="b">
        <v>0</v>
      </c>
      <c r="Y3116" s="48" t="s">
        <v>269</v>
      </c>
    </row>
    <row r="3117" spans="24:25">
      <c r="X3117" s="69" t="b">
        <v>0</v>
      </c>
      <c r="Y3117" s="48" t="s">
        <v>269</v>
      </c>
    </row>
    <row r="3118" spans="24:25">
      <c r="X3118" s="69" t="b">
        <v>0</v>
      </c>
      <c r="Y3118" s="48" t="s">
        <v>269</v>
      </c>
    </row>
    <row r="3119" spans="24:25">
      <c r="X3119" s="69" t="b">
        <v>0</v>
      </c>
      <c r="Y3119" s="48" t="s">
        <v>269</v>
      </c>
    </row>
    <row r="3120" spans="24:25">
      <c r="X3120" s="69" t="b">
        <v>0</v>
      </c>
      <c r="Y3120" s="48" t="s">
        <v>269</v>
      </c>
    </row>
    <row r="3121" spans="24:25">
      <c r="X3121" s="69" t="b">
        <v>0</v>
      </c>
      <c r="Y3121" s="48" t="s">
        <v>269</v>
      </c>
    </row>
    <row r="3122" spans="24:25">
      <c r="X3122" s="69" t="b">
        <v>0</v>
      </c>
      <c r="Y3122" s="48" t="s">
        <v>269</v>
      </c>
    </row>
    <row r="3123" spans="24:25">
      <c r="X3123" s="69" t="b">
        <v>0</v>
      </c>
      <c r="Y3123" s="48" t="s">
        <v>269</v>
      </c>
    </row>
    <row r="3124" spans="24:25">
      <c r="X3124" s="69" t="b">
        <v>0</v>
      </c>
      <c r="Y3124" s="48" t="s">
        <v>269</v>
      </c>
    </row>
    <row r="3125" spans="24:25">
      <c r="X3125" s="69" t="b">
        <v>0</v>
      </c>
      <c r="Y3125" s="48" t="s">
        <v>269</v>
      </c>
    </row>
    <row r="3126" spans="24:25">
      <c r="X3126" s="69" t="b">
        <v>0</v>
      </c>
      <c r="Y3126" s="48" t="s">
        <v>269</v>
      </c>
    </row>
    <row r="3127" spans="24:25">
      <c r="X3127" s="69" t="b">
        <v>0</v>
      </c>
      <c r="Y3127" s="48" t="s">
        <v>269</v>
      </c>
    </row>
    <row r="3128" spans="24:25">
      <c r="X3128" s="69" t="b">
        <v>0</v>
      </c>
      <c r="Y3128" s="48" t="s">
        <v>269</v>
      </c>
    </row>
    <row r="3129" spans="24:25">
      <c r="X3129" s="69" t="b">
        <v>0</v>
      </c>
      <c r="Y3129" s="48" t="s">
        <v>269</v>
      </c>
    </row>
    <row r="3130" spans="24:25">
      <c r="X3130" s="69" t="b">
        <v>0</v>
      </c>
      <c r="Y3130" s="48" t="s">
        <v>269</v>
      </c>
    </row>
    <row r="3131" spans="24:25">
      <c r="X3131" s="69" t="b">
        <v>0</v>
      </c>
      <c r="Y3131" s="48" t="s">
        <v>269</v>
      </c>
    </row>
    <row r="3132" spans="24:25">
      <c r="X3132" s="69" t="b">
        <v>0</v>
      </c>
      <c r="Y3132" s="48" t="s">
        <v>269</v>
      </c>
    </row>
    <row r="3133" spans="24:25">
      <c r="X3133" s="69" t="b">
        <v>0</v>
      </c>
      <c r="Y3133" s="48" t="s">
        <v>269</v>
      </c>
    </row>
    <row r="3134" spans="24:25">
      <c r="X3134" s="69" t="b">
        <v>0</v>
      </c>
      <c r="Y3134" s="48" t="s">
        <v>269</v>
      </c>
    </row>
    <row r="3135" spans="24:25">
      <c r="X3135" s="69" t="b">
        <v>0</v>
      </c>
      <c r="Y3135" s="48" t="s">
        <v>269</v>
      </c>
    </row>
    <row r="3136" spans="24:25">
      <c r="X3136" s="69" t="b">
        <v>0</v>
      </c>
      <c r="Y3136" s="48" t="s">
        <v>269</v>
      </c>
    </row>
    <row r="3137" spans="24:25">
      <c r="X3137" s="69" t="b">
        <v>0</v>
      </c>
      <c r="Y3137" s="48" t="s">
        <v>269</v>
      </c>
    </row>
    <row r="3138" spans="24:25">
      <c r="X3138" s="69" t="b">
        <v>0</v>
      </c>
      <c r="Y3138" s="48" t="s">
        <v>269</v>
      </c>
    </row>
    <row r="3139" spans="24:25">
      <c r="X3139" s="69" t="b">
        <v>0</v>
      </c>
      <c r="Y3139" s="48" t="s">
        <v>269</v>
      </c>
    </row>
    <row r="3140" spans="24:25">
      <c r="X3140" s="69" t="b">
        <v>0</v>
      </c>
      <c r="Y3140" s="48" t="s">
        <v>269</v>
      </c>
    </row>
    <row r="3141" spans="24:25">
      <c r="X3141" s="69" t="b">
        <v>0</v>
      </c>
      <c r="Y3141" s="48" t="s">
        <v>269</v>
      </c>
    </row>
    <row r="3142" spans="24:25">
      <c r="X3142" s="69" t="b">
        <v>0</v>
      </c>
      <c r="Y3142" s="48" t="s">
        <v>269</v>
      </c>
    </row>
    <row r="3143" spans="24:25">
      <c r="X3143" s="69" t="b">
        <v>0</v>
      </c>
      <c r="Y3143" s="48" t="s">
        <v>269</v>
      </c>
    </row>
    <row r="3144" spans="24:25">
      <c r="X3144" s="69" t="b">
        <v>0</v>
      </c>
      <c r="Y3144" s="48" t="s">
        <v>269</v>
      </c>
    </row>
    <row r="3145" spans="24:25">
      <c r="X3145" s="69" t="b">
        <v>0</v>
      </c>
      <c r="Y3145" s="48" t="s">
        <v>269</v>
      </c>
    </row>
    <row r="3146" spans="24:25">
      <c r="X3146" s="69" t="b">
        <v>0</v>
      </c>
      <c r="Y3146" s="48" t="s">
        <v>269</v>
      </c>
    </row>
    <row r="3147" spans="24:25">
      <c r="X3147" s="69" t="b">
        <v>0</v>
      </c>
      <c r="Y3147" s="48" t="s">
        <v>269</v>
      </c>
    </row>
    <row r="3148" spans="24:25">
      <c r="X3148" s="69" t="b">
        <v>0</v>
      </c>
      <c r="Y3148" s="48" t="s">
        <v>269</v>
      </c>
    </row>
    <row r="3149" spans="24:25">
      <c r="X3149" s="69" t="b">
        <v>0</v>
      </c>
      <c r="Y3149" s="48" t="s">
        <v>269</v>
      </c>
    </row>
    <row r="3150" spans="24:25">
      <c r="X3150" s="69" t="b">
        <v>0</v>
      </c>
      <c r="Y3150" s="48" t="s">
        <v>269</v>
      </c>
    </row>
    <row r="3151" spans="24:25">
      <c r="X3151" s="69" t="b">
        <v>0</v>
      </c>
      <c r="Y3151" s="48" t="s">
        <v>269</v>
      </c>
    </row>
    <row r="3152" spans="24:25">
      <c r="X3152" s="69" t="b">
        <v>0</v>
      </c>
      <c r="Y3152" s="48" t="s">
        <v>269</v>
      </c>
    </row>
    <row r="3153" spans="24:25">
      <c r="X3153" s="69" t="b">
        <v>0</v>
      </c>
      <c r="Y3153" s="48" t="s">
        <v>269</v>
      </c>
    </row>
    <row r="3154" spans="24:25">
      <c r="X3154" s="69" t="b">
        <v>0</v>
      </c>
      <c r="Y3154" s="48" t="s">
        <v>269</v>
      </c>
    </row>
    <row r="3155" spans="24:25">
      <c r="X3155" s="69" t="b">
        <v>0</v>
      </c>
      <c r="Y3155" s="48" t="s">
        <v>269</v>
      </c>
    </row>
    <row r="3156" spans="24:25">
      <c r="X3156" s="69" t="b">
        <v>0</v>
      </c>
      <c r="Y3156" s="48" t="s">
        <v>269</v>
      </c>
    </row>
    <row r="3157" spans="24:25">
      <c r="X3157" s="69" t="b">
        <v>0</v>
      </c>
      <c r="Y3157" s="48" t="s">
        <v>269</v>
      </c>
    </row>
    <row r="3158" spans="24:25">
      <c r="X3158" s="69" t="b">
        <v>0</v>
      </c>
      <c r="Y3158" s="48" t="s">
        <v>269</v>
      </c>
    </row>
    <row r="3159" spans="24:25">
      <c r="X3159" s="69" t="b">
        <v>0</v>
      </c>
      <c r="Y3159" s="48" t="s">
        <v>269</v>
      </c>
    </row>
    <row r="3160" spans="24:25">
      <c r="X3160" s="69" t="b">
        <v>0</v>
      </c>
      <c r="Y3160" s="48" t="s">
        <v>269</v>
      </c>
    </row>
    <row r="3161" spans="24:25">
      <c r="X3161" s="69" t="b">
        <v>0</v>
      </c>
      <c r="Y3161" s="48" t="s">
        <v>269</v>
      </c>
    </row>
    <row r="3162" spans="24:25">
      <c r="X3162" s="69" t="b">
        <v>0</v>
      </c>
      <c r="Y3162" s="48" t="s">
        <v>269</v>
      </c>
    </row>
    <row r="3163" spans="24:25">
      <c r="X3163" s="69" t="b">
        <v>0</v>
      </c>
      <c r="Y3163" s="48" t="s">
        <v>269</v>
      </c>
    </row>
    <row r="3164" spans="24:25">
      <c r="X3164" s="69" t="b">
        <v>0</v>
      </c>
      <c r="Y3164" s="48" t="s">
        <v>269</v>
      </c>
    </row>
    <row r="3165" spans="24:25">
      <c r="X3165" s="69" t="b">
        <v>0</v>
      </c>
      <c r="Y3165" s="48" t="s">
        <v>269</v>
      </c>
    </row>
    <row r="3166" spans="24:25">
      <c r="X3166" s="69" t="b">
        <v>0</v>
      </c>
      <c r="Y3166" s="48" t="s">
        <v>269</v>
      </c>
    </row>
    <row r="3167" spans="24:25">
      <c r="X3167" s="69" t="b">
        <v>0</v>
      </c>
      <c r="Y3167" s="48" t="s">
        <v>269</v>
      </c>
    </row>
    <row r="3168" spans="24:25">
      <c r="X3168" s="69" t="b">
        <v>0</v>
      </c>
      <c r="Y3168" s="48" t="s">
        <v>269</v>
      </c>
    </row>
    <row r="3169" spans="24:25">
      <c r="X3169" s="69" t="b">
        <v>0</v>
      </c>
      <c r="Y3169" s="48" t="s">
        <v>269</v>
      </c>
    </row>
    <row r="3170" spans="24:25">
      <c r="X3170" s="69" t="b">
        <v>0</v>
      </c>
      <c r="Y3170" s="48" t="s">
        <v>269</v>
      </c>
    </row>
    <row r="3171" spans="24:25">
      <c r="X3171" s="69" t="b">
        <v>0</v>
      </c>
      <c r="Y3171" s="48" t="s">
        <v>269</v>
      </c>
    </row>
    <row r="3172" spans="24:25">
      <c r="X3172" s="69" t="b">
        <v>0</v>
      </c>
      <c r="Y3172" s="48" t="s">
        <v>269</v>
      </c>
    </row>
    <row r="3173" spans="24:25">
      <c r="X3173" s="69" t="b">
        <v>0</v>
      </c>
      <c r="Y3173" s="48" t="s">
        <v>269</v>
      </c>
    </row>
    <row r="3174" spans="24:25">
      <c r="X3174" s="69" t="b">
        <v>0</v>
      </c>
      <c r="Y3174" s="48" t="s">
        <v>269</v>
      </c>
    </row>
    <row r="3175" spans="24:25">
      <c r="X3175" s="69" t="b">
        <v>0</v>
      </c>
      <c r="Y3175" s="48" t="s">
        <v>269</v>
      </c>
    </row>
    <row r="3176" spans="24:25">
      <c r="X3176" s="69" t="b">
        <v>0</v>
      </c>
      <c r="Y3176" s="48" t="s">
        <v>269</v>
      </c>
    </row>
    <row r="3177" spans="24:25">
      <c r="X3177" s="69" t="b">
        <v>0</v>
      </c>
      <c r="Y3177" s="48" t="s">
        <v>269</v>
      </c>
    </row>
    <row r="3178" spans="24:25">
      <c r="X3178" s="69" t="b">
        <v>0</v>
      </c>
      <c r="Y3178" s="48" t="s">
        <v>269</v>
      </c>
    </row>
    <row r="3179" spans="24:25">
      <c r="X3179" s="69" t="b">
        <v>0</v>
      </c>
      <c r="Y3179" s="48" t="s">
        <v>269</v>
      </c>
    </row>
    <row r="3180" spans="24:25">
      <c r="X3180" s="69" t="b">
        <v>0</v>
      </c>
      <c r="Y3180" s="48" t="s">
        <v>269</v>
      </c>
    </row>
    <row r="3181" spans="24:25">
      <c r="X3181" s="69" t="b">
        <v>0</v>
      </c>
      <c r="Y3181" s="48" t="s">
        <v>269</v>
      </c>
    </row>
    <row r="3182" spans="24:25">
      <c r="X3182" s="69" t="b">
        <v>0</v>
      </c>
      <c r="Y3182" s="48" t="s">
        <v>269</v>
      </c>
    </row>
    <row r="3183" spans="24:25">
      <c r="X3183" s="69" t="b">
        <v>0</v>
      </c>
      <c r="Y3183" s="48" t="s">
        <v>269</v>
      </c>
    </row>
    <row r="3184" spans="24:25">
      <c r="X3184" s="69" t="b">
        <v>0</v>
      </c>
      <c r="Y3184" s="48" t="s">
        <v>269</v>
      </c>
    </row>
    <row r="3185" spans="24:25">
      <c r="X3185" s="69" t="b">
        <v>0</v>
      </c>
      <c r="Y3185" s="48" t="s">
        <v>269</v>
      </c>
    </row>
    <row r="3186" spans="24:25">
      <c r="X3186" s="69" t="b">
        <v>0</v>
      </c>
      <c r="Y3186" s="48" t="s">
        <v>269</v>
      </c>
    </row>
    <row r="3187" spans="24:25">
      <c r="X3187" s="69" t="b">
        <v>0</v>
      </c>
      <c r="Y3187" s="48" t="s">
        <v>269</v>
      </c>
    </row>
    <row r="3188" spans="24:25">
      <c r="X3188" s="69" t="b">
        <v>0</v>
      </c>
      <c r="Y3188" s="48" t="s">
        <v>269</v>
      </c>
    </row>
    <row r="3189" spans="24:25">
      <c r="X3189" s="69" t="b">
        <v>0</v>
      </c>
      <c r="Y3189" s="48" t="s">
        <v>269</v>
      </c>
    </row>
    <row r="3190" spans="24:25">
      <c r="X3190" s="69" t="b">
        <v>0</v>
      </c>
      <c r="Y3190" s="48" t="s">
        <v>269</v>
      </c>
    </row>
    <row r="3191" spans="24:25">
      <c r="X3191" s="69" t="b">
        <v>0</v>
      </c>
      <c r="Y3191" s="48" t="s">
        <v>269</v>
      </c>
    </row>
    <row r="3192" spans="24:25">
      <c r="X3192" s="69" t="b">
        <v>0</v>
      </c>
      <c r="Y3192" s="48" t="s">
        <v>269</v>
      </c>
    </row>
    <row r="3193" spans="24:25">
      <c r="X3193" s="69" t="b">
        <v>0</v>
      </c>
      <c r="Y3193" s="48" t="s">
        <v>269</v>
      </c>
    </row>
    <row r="3194" spans="24:25">
      <c r="X3194" s="69" t="b">
        <v>0</v>
      </c>
      <c r="Y3194" s="48" t="s">
        <v>269</v>
      </c>
    </row>
    <row r="3195" spans="24:25">
      <c r="X3195" s="69" t="b">
        <v>0</v>
      </c>
      <c r="Y3195" s="48" t="s">
        <v>269</v>
      </c>
    </row>
    <row r="3196" spans="24:25">
      <c r="X3196" s="69" t="b">
        <v>0</v>
      </c>
      <c r="Y3196" s="48" t="s">
        <v>269</v>
      </c>
    </row>
    <row r="3197" spans="24:25">
      <c r="X3197" s="69" t="b">
        <v>0</v>
      </c>
      <c r="Y3197" s="48" t="s">
        <v>269</v>
      </c>
    </row>
    <row r="3198" spans="24:25">
      <c r="X3198" s="69" t="b">
        <v>0</v>
      </c>
      <c r="Y3198" s="48" t="s">
        <v>269</v>
      </c>
    </row>
    <row r="3199" spans="24:25">
      <c r="X3199" s="69" t="b">
        <v>0</v>
      </c>
      <c r="Y3199" s="48" t="s">
        <v>269</v>
      </c>
    </row>
    <row r="3200" spans="24:25">
      <c r="X3200" s="69" t="b">
        <v>0</v>
      </c>
      <c r="Y3200" s="48" t="s">
        <v>269</v>
      </c>
    </row>
    <row r="3201" spans="24:25">
      <c r="X3201" s="69" t="b">
        <v>0</v>
      </c>
      <c r="Y3201" s="48" t="s">
        <v>269</v>
      </c>
    </row>
    <row r="3202" spans="24:25">
      <c r="X3202" s="69" t="b">
        <v>0</v>
      </c>
      <c r="Y3202" s="48" t="s">
        <v>269</v>
      </c>
    </row>
    <row r="3203" spans="24:25">
      <c r="X3203" s="69" t="b">
        <v>0</v>
      </c>
      <c r="Y3203" s="48" t="s">
        <v>269</v>
      </c>
    </row>
    <row r="3204" spans="24:25">
      <c r="X3204" s="69" t="b">
        <v>0</v>
      </c>
      <c r="Y3204" s="48" t="s">
        <v>269</v>
      </c>
    </row>
    <row r="3205" spans="24:25">
      <c r="X3205" s="69" t="b">
        <v>0</v>
      </c>
      <c r="Y3205" s="48" t="s">
        <v>269</v>
      </c>
    </row>
    <row r="3206" spans="24:25">
      <c r="X3206" s="69" t="b">
        <v>0</v>
      </c>
      <c r="Y3206" s="48" t="s">
        <v>269</v>
      </c>
    </row>
    <row r="3207" spans="24:25">
      <c r="X3207" s="69" t="b">
        <v>0</v>
      </c>
      <c r="Y3207" s="48" t="s">
        <v>269</v>
      </c>
    </row>
    <row r="3208" spans="24:25">
      <c r="X3208" s="69" t="b">
        <v>0</v>
      </c>
      <c r="Y3208" s="48" t="s">
        <v>269</v>
      </c>
    </row>
    <row r="3209" spans="24:25">
      <c r="X3209" s="69" t="b">
        <v>0</v>
      </c>
      <c r="Y3209" s="48" t="s">
        <v>269</v>
      </c>
    </row>
    <row r="3210" spans="24:25">
      <c r="X3210" s="69" t="b">
        <v>0</v>
      </c>
      <c r="Y3210" s="48" t="s">
        <v>269</v>
      </c>
    </row>
    <row r="3211" spans="24:25">
      <c r="X3211" s="69" t="b">
        <v>0</v>
      </c>
      <c r="Y3211" s="48" t="s">
        <v>269</v>
      </c>
    </row>
    <row r="3212" spans="24:25">
      <c r="X3212" s="69" t="b">
        <v>0</v>
      </c>
      <c r="Y3212" s="48" t="s">
        <v>269</v>
      </c>
    </row>
    <row r="3213" spans="24:25">
      <c r="X3213" s="69" t="b">
        <v>0</v>
      </c>
      <c r="Y3213" s="48" t="s">
        <v>269</v>
      </c>
    </row>
    <row r="3214" spans="24:25">
      <c r="X3214" s="69" t="b">
        <v>0</v>
      </c>
      <c r="Y3214" s="48" t="s">
        <v>269</v>
      </c>
    </row>
    <row r="3215" spans="24:25">
      <c r="X3215" s="69" t="b">
        <v>0</v>
      </c>
      <c r="Y3215" s="48" t="s">
        <v>269</v>
      </c>
    </row>
    <row r="3216" spans="24:25">
      <c r="X3216" s="69" t="b">
        <v>0</v>
      </c>
      <c r="Y3216" s="48" t="s">
        <v>269</v>
      </c>
    </row>
    <row r="3217" spans="24:25">
      <c r="X3217" s="69" t="b">
        <v>0</v>
      </c>
      <c r="Y3217" s="48" t="s">
        <v>269</v>
      </c>
    </row>
    <row r="3218" spans="24:25">
      <c r="X3218" s="69" t="b">
        <v>0</v>
      </c>
      <c r="Y3218" s="48" t="s">
        <v>269</v>
      </c>
    </row>
    <row r="3219" spans="24:25">
      <c r="X3219" s="69" t="b">
        <v>0</v>
      </c>
      <c r="Y3219" s="48" t="s">
        <v>269</v>
      </c>
    </row>
    <row r="3220" spans="24:25">
      <c r="X3220" s="69" t="b">
        <v>0</v>
      </c>
      <c r="Y3220" s="48" t="s">
        <v>269</v>
      </c>
    </row>
    <row r="3221" spans="24:25">
      <c r="X3221" s="69" t="b">
        <v>0</v>
      </c>
      <c r="Y3221" s="48" t="s">
        <v>269</v>
      </c>
    </row>
    <row r="3222" spans="24:25">
      <c r="X3222" s="69" t="b">
        <v>0</v>
      </c>
      <c r="Y3222" s="48" t="s">
        <v>269</v>
      </c>
    </row>
    <row r="3223" spans="24:25">
      <c r="X3223" s="69" t="b">
        <v>0</v>
      </c>
      <c r="Y3223" s="48" t="s">
        <v>269</v>
      </c>
    </row>
    <row r="3224" spans="24:25">
      <c r="X3224" s="69" t="b">
        <v>0</v>
      </c>
      <c r="Y3224" s="48" t="s">
        <v>269</v>
      </c>
    </row>
    <row r="3225" spans="24:25">
      <c r="X3225" s="69" t="b">
        <v>0</v>
      </c>
      <c r="Y3225" s="48" t="s">
        <v>269</v>
      </c>
    </row>
    <row r="3226" spans="24:25">
      <c r="X3226" s="69" t="b">
        <v>0</v>
      </c>
      <c r="Y3226" s="48" t="s">
        <v>269</v>
      </c>
    </row>
    <row r="3227" spans="24:25">
      <c r="X3227" s="69" t="b">
        <v>0</v>
      </c>
      <c r="Y3227" s="48" t="s">
        <v>269</v>
      </c>
    </row>
    <row r="3228" spans="24:25">
      <c r="X3228" s="69" t="b">
        <v>0</v>
      </c>
      <c r="Y3228" s="48" t="s">
        <v>269</v>
      </c>
    </row>
    <row r="3229" spans="24:25">
      <c r="X3229" s="69" t="b">
        <v>0</v>
      </c>
      <c r="Y3229" s="48" t="s">
        <v>269</v>
      </c>
    </row>
    <row r="3230" spans="24:25">
      <c r="X3230" s="69" t="b">
        <v>0</v>
      </c>
      <c r="Y3230" s="48" t="s">
        <v>269</v>
      </c>
    </row>
    <row r="3231" spans="24:25">
      <c r="X3231" s="69" t="b">
        <v>0</v>
      </c>
      <c r="Y3231" s="48" t="s">
        <v>269</v>
      </c>
    </row>
    <row r="3232" spans="24:25">
      <c r="X3232" s="69" t="b">
        <v>0</v>
      </c>
      <c r="Y3232" s="48" t="s">
        <v>269</v>
      </c>
    </row>
    <row r="3233" spans="24:25">
      <c r="X3233" s="69" t="b">
        <v>0</v>
      </c>
      <c r="Y3233" s="48" t="s">
        <v>269</v>
      </c>
    </row>
    <row r="3234" spans="24:25">
      <c r="X3234" s="69" t="b">
        <v>0</v>
      </c>
      <c r="Y3234" s="48" t="s">
        <v>269</v>
      </c>
    </row>
    <row r="3235" spans="24:25">
      <c r="X3235" s="69" t="b">
        <v>0</v>
      </c>
      <c r="Y3235" s="48" t="s">
        <v>269</v>
      </c>
    </row>
    <row r="3236" spans="24:25">
      <c r="X3236" s="69" t="b">
        <v>0</v>
      </c>
      <c r="Y3236" s="48" t="s">
        <v>269</v>
      </c>
    </row>
    <row r="3237" spans="24:25">
      <c r="X3237" s="69" t="b">
        <v>0</v>
      </c>
      <c r="Y3237" s="48" t="s">
        <v>269</v>
      </c>
    </row>
    <row r="3238" spans="24:25">
      <c r="X3238" s="69" t="b">
        <v>0</v>
      </c>
      <c r="Y3238" s="48" t="s">
        <v>269</v>
      </c>
    </row>
    <row r="3239" spans="24:25">
      <c r="X3239" s="69" t="b">
        <v>0</v>
      </c>
      <c r="Y3239" s="48" t="s">
        <v>269</v>
      </c>
    </row>
    <row r="3240" spans="24:25">
      <c r="X3240" s="69" t="b">
        <v>0</v>
      </c>
      <c r="Y3240" s="48" t="s">
        <v>269</v>
      </c>
    </row>
    <row r="3241" spans="24:25">
      <c r="X3241" s="69" t="b">
        <v>0</v>
      </c>
      <c r="Y3241" s="48" t="s">
        <v>269</v>
      </c>
    </row>
    <row r="3242" spans="24:25">
      <c r="X3242" s="69" t="b">
        <v>0</v>
      </c>
      <c r="Y3242" s="48" t="s">
        <v>269</v>
      </c>
    </row>
    <row r="3243" spans="24:25">
      <c r="X3243" s="69" t="b">
        <v>0</v>
      </c>
      <c r="Y3243" s="48" t="s">
        <v>269</v>
      </c>
    </row>
    <row r="3244" spans="24:25">
      <c r="X3244" s="69" t="b">
        <v>0</v>
      </c>
      <c r="Y3244" s="48" t="s">
        <v>269</v>
      </c>
    </row>
    <row r="3245" spans="24:25">
      <c r="X3245" s="69" t="b">
        <v>0</v>
      </c>
      <c r="Y3245" s="48" t="s">
        <v>269</v>
      </c>
    </row>
    <row r="3246" spans="24:25">
      <c r="X3246" s="69" t="b">
        <v>0</v>
      </c>
      <c r="Y3246" s="48" t="s">
        <v>269</v>
      </c>
    </row>
    <row r="3247" spans="24:25">
      <c r="X3247" s="69" t="b">
        <v>0</v>
      </c>
      <c r="Y3247" s="48" t="s">
        <v>269</v>
      </c>
    </row>
    <row r="3248" spans="24:25">
      <c r="X3248" s="69" t="b">
        <v>0</v>
      </c>
      <c r="Y3248" s="48" t="s">
        <v>269</v>
      </c>
    </row>
    <row r="3249" spans="24:25">
      <c r="X3249" s="69" t="b">
        <v>0</v>
      </c>
      <c r="Y3249" s="48" t="s">
        <v>269</v>
      </c>
    </row>
    <row r="3250" spans="24:25">
      <c r="X3250" s="69" t="b">
        <v>0</v>
      </c>
      <c r="Y3250" s="48" t="s">
        <v>269</v>
      </c>
    </row>
    <row r="3251" spans="24:25">
      <c r="X3251" s="69" t="b">
        <v>0</v>
      </c>
      <c r="Y3251" s="48" t="s">
        <v>269</v>
      </c>
    </row>
    <row r="3252" spans="24:25">
      <c r="X3252" s="69" t="b">
        <v>0</v>
      </c>
      <c r="Y3252" s="48" t="s">
        <v>269</v>
      </c>
    </row>
    <row r="3253" spans="24:25">
      <c r="X3253" s="69" t="b">
        <v>0</v>
      </c>
      <c r="Y3253" s="48" t="s">
        <v>269</v>
      </c>
    </row>
    <row r="3254" spans="24:25">
      <c r="X3254" s="69" t="b">
        <v>0</v>
      </c>
      <c r="Y3254" s="48" t="s">
        <v>269</v>
      </c>
    </row>
    <row r="3255" spans="24:25">
      <c r="X3255" s="69" t="b">
        <v>0</v>
      </c>
      <c r="Y3255" s="48" t="s">
        <v>269</v>
      </c>
    </row>
    <row r="3256" spans="24:25">
      <c r="X3256" s="69" t="b">
        <v>0</v>
      </c>
      <c r="Y3256" s="48" t="s">
        <v>269</v>
      </c>
    </row>
    <row r="3257" spans="24:25">
      <c r="X3257" s="69" t="b">
        <v>0</v>
      </c>
      <c r="Y3257" s="48" t="s">
        <v>269</v>
      </c>
    </row>
    <row r="3258" spans="24:25">
      <c r="X3258" s="69" t="b">
        <v>0</v>
      </c>
      <c r="Y3258" s="48" t="s">
        <v>269</v>
      </c>
    </row>
    <row r="3259" spans="24:25">
      <c r="X3259" s="69" t="b">
        <v>0</v>
      </c>
      <c r="Y3259" s="48" t="s">
        <v>269</v>
      </c>
    </row>
    <row r="3260" spans="24:25">
      <c r="X3260" s="69" t="b">
        <v>0</v>
      </c>
      <c r="Y3260" s="48" t="s">
        <v>269</v>
      </c>
    </row>
    <row r="3261" spans="24:25">
      <c r="X3261" s="69" t="b">
        <v>0</v>
      </c>
      <c r="Y3261" s="48" t="s">
        <v>269</v>
      </c>
    </row>
    <row r="3262" spans="24:25">
      <c r="X3262" s="69" t="b">
        <v>0</v>
      </c>
      <c r="Y3262" s="48" t="s">
        <v>269</v>
      </c>
    </row>
    <row r="3263" spans="24:25">
      <c r="X3263" s="69" t="b">
        <v>0</v>
      </c>
      <c r="Y3263" s="48" t="s">
        <v>269</v>
      </c>
    </row>
    <row r="3264" spans="24:25">
      <c r="X3264" s="69" t="b">
        <v>0</v>
      </c>
      <c r="Y3264" s="48" t="s">
        <v>269</v>
      </c>
    </row>
    <row r="3265" spans="24:25">
      <c r="X3265" s="69" t="b">
        <v>0</v>
      </c>
      <c r="Y3265" s="48" t="s">
        <v>269</v>
      </c>
    </row>
    <row r="3266" spans="24:25">
      <c r="X3266" s="69" t="b">
        <v>0</v>
      </c>
      <c r="Y3266" s="48" t="s">
        <v>269</v>
      </c>
    </row>
    <row r="3267" spans="24:25">
      <c r="X3267" s="69" t="b">
        <v>0</v>
      </c>
      <c r="Y3267" s="48" t="s">
        <v>269</v>
      </c>
    </row>
    <row r="3268" spans="24:25">
      <c r="X3268" s="69" t="b">
        <v>0</v>
      </c>
      <c r="Y3268" s="48" t="s">
        <v>269</v>
      </c>
    </row>
    <row r="3269" spans="24:25">
      <c r="X3269" s="69" t="b">
        <v>0</v>
      </c>
      <c r="Y3269" s="48" t="s">
        <v>269</v>
      </c>
    </row>
    <row r="3270" spans="24:25">
      <c r="X3270" s="69" t="b">
        <v>0</v>
      </c>
      <c r="Y3270" s="48" t="s">
        <v>269</v>
      </c>
    </row>
    <row r="3271" spans="24:25">
      <c r="X3271" s="69" t="b">
        <v>0</v>
      </c>
      <c r="Y3271" s="48" t="s">
        <v>269</v>
      </c>
    </row>
    <row r="3272" spans="24:25">
      <c r="X3272" s="69" t="b">
        <v>0</v>
      </c>
      <c r="Y3272" s="48" t="s">
        <v>269</v>
      </c>
    </row>
    <row r="3273" spans="24:25">
      <c r="X3273" s="69" t="b">
        <v>0</v>
      </c>
      <c r="Y3273" s="48" t="s">
        <v>269</v>
      </c>
    </row>
    <row r="3274" spans="24:25">
      <c r="X3274" s="69" t="b">
        <v>0</v>
      </c>
      <c r="Y3274" s="48" t="s">
        <v>269</v>
      </c>
    </row>
    <row r="3275" spans="24:25">
      <c r="X3275" s="69" t="b">
        <v>0</v>
      </c>
      <c r="Y3275" s="48" t="s">
        <v>269</v>
      </c>
    </row>
    <row r="3276" spans="24:25">
      <c r="X3276" s="69" t="b">
        <v>0</v>
      </c>
      <c r="Y3276" s="48" t="s">
        <v>269</v>
      </c>
    </row>
    <row r="3277" spans="24:25">
      <c r="X3277" s="69" t="b">
        <v>0</v>
      </c>
      <c r="Y3277" s="48" t="s">
        <v>269</v>
      </c>
    </row>
    <row r="3278" spans="24:25">
      <c r="X3278" s="69" t="b">
        <v>0</v>
      </c>
      <c r="Y3278" s="48" t="s">
        <v>269</v>
      </c>
    </row>
    <row r="3279" spans="24:25">
      <c r="X3279" s="69" t="b">
        <v>0</v>
      </c>
      <c r="Y3279" s="48" t="s">
        <v>269</v>
      </c>
    </row>
    <row r="3280" spans="24:25">
      <c r="X3280" s="69" t="b">
        <v>0</v>
      </c>
      <c r="Y3280" s="48" t="s">
        <v>269</v>
      </c>
    </row>
    <row r="3281" spans="2:25">
      <c r="X3281" s="69" t="b">
        <v>0</v>
      </c>
      <c r="Y3281" s="48" t="s">
        <v>269</v>
      </c>
    </row>
    <row r="3282" spans="2:25">
      <c r="X3282" s="69" t="b">
        <v>0</v>
      </c>
      <c r="Y3282" s="48" t="s">
        <v>269</v>
      </c>
    </row>
    <row r="3283" spans="2:25">
      <c r="X3283" s="69" t="b">
        <v>0</v>
      </c>
      <c r="Y3283" s="48" t="s">
        <v>269</v>
      </c>
    </row>
    <row r="3284" spans="2:25">
      <c r="X3284" s="69" t="b">
        <v>0</v>
      </c>
      <c r="Y3284" s="48" t="s">
        <v>269</v>
      </c>
    </row>
    <row r="3285" spans="2:25">
      <c r="X3285" s="69" t="b">
        <v>0</v>
      </c>
      <c r="Y3285" s="48" t="s">
        <v>269</v>
      </c>
    </row>
    <row r="3286" spans="2:25">
      <c r="B3286" s="49"/>
      <c r="C3286" s="49"/>
      <c r="E3286" s="57"/>
      <c r="F3286" s="57"/>
      <c r="G3286" s="57"/>
      <c r="H3286" s="57"/>
      <c r="I3286" s="57"/>
      <c r="J3286" s="57"/>
      <c r="K3286" s="57"/>
      <c r="X3286" s="69" t="b">
        <v>0</v>
      </c>
      <c r="Y3286" s="48" t="s">
        <v>269</v>
      </c>
    </row>
    <row r="3287" spans="2:25">
      <c r="B3287" s="49"/>
      <c r="C3287" s="49"/>
      <c r="X3287" s="69" t="b">
        <v>0</v>
      </c>
      <c r="Y3287" s="48" t="s">
        <v>269</v>
      </c>
    </row>
    <row r="3288" spans="2:25">
      <c r="X3288" s="69" t="b">
        <v>0</v>
      </c>
      <c r="Y3288" s="48" t="s">
        <v>269</v>
      </c>
    </row>
    <row r="3289" spans="2:25">
      <c r="X3289" s="69" t="b">
        <v>0</v>
      </c>
      <c r="Y3289" s="48" t="s">
        <v>269</v>
      </c>
    </row>
    <row r="3290" spans="2:25">
      <c r="X3290" s="69" t="b">
        <v>0</v>
      </c>
      <c r="Y3290" s="48" t="s">
        <v>269</v>
      </c>
    </row>
    <row r="3291" spans="2:25">
      <c r="X3291" s="69" t="b">
        <v>0</v>
      </c>
      <c r="Y3291" s="48" t="s">
        <v>269</v>
      </c>
    </row>
    <row r="3292" spans="2:25">
      <c r="B3292" s="49"/>
      <c r="C3292" s="49"/>
      <c r="E3292" s="57"/>
      <c r="F3292" s="57"/>
      <c r="G3292" s="57"/>
      <c r="H3292" s="57"/>
      <c r="I3292" s="57"/>
      <c r="J3292" s="57"/>
      <c r="K3292" s="57"/>
      <c r="X3292" s="69" t="b">
        <v>0</v>
      </c>
      <c r="Y3292" s="48" t="s">
        <v>269</v>
      </c>
    </row>
    <row r="3293" spans="2:25">
      <c r="B3293" s="49"/>
      <c r="C3293" s="49"/>
      <c r="E3293" s="57"/>
      <c r="F3293" s="57"/>
      <c r="G3293" s="57"/>
      <c r="H3293" s="57"/>
      <c r="I3293" s="57"/>
      <c r="J3293" s="57"/>
      <c r="K3293" s="57"/>
      <c r="X3293" s="69" t="b">
        <v>0</v>
      </c>
      <c r="Y3293" s="48" t="s">
        <v>269</v>
      </c>
    </row>
    <row r="3294" spans="2:25">
      <c r="B3294" s="49"/>
      <c r="C3294" s="49"/>
      <c r="X3294" s="69" t="b">
        <v>0</v>
      </c>
      <c r="Y3294" s="48" t="s">
        <v>269</v>
      </c>
    </row>
    <row r="3295" spans="2:25">
      <c r="X3295" s="69" t="b">
        <v>0</v>
      </c>
      <c r="Y3295" s="48" t="s">
        <v>269</v>
      </c>
    </row>
    <row r="3296" spans="2:25">
      <c r="X3296" s="69" t="b">
        <v>0</v>
      </c>
      <c r="Y3296" s="48" t="s">
        <v>269</v>
      </c>
    </row>
    <row r="3297" spans="2:25">
      <c r="X3297" s="69" t="b">
        <v>0</v>
      </c>
      <c r="Y3297" s="48" t="s">
        <v>269</v>
      </c>
    </row>
    <row r="3298" spans="2:25">
      <c r="X3298" s="69" t="b">
        <v>0</v>
      </c>
      <c r="Y3298" s="48" t="s">
        <v>269</v>
      </c>
    </row>
    <row r="3299" spans="2:25">
      <c r="B3299" s="49"/>
      <c r="C3299" s="49"/>
      <c r="E3299" s="57"/>
      <c r="F3299" s="57"/>
      <c r="G3299" s="57"/>
      <c r="H3299" s="57"/>
      <c r="I3299" s="57"/>
      <c r="J3299" s="57"/>
      <c r="K3299" s="57"/>
      <c r="X3299" s="69" t="b">
        <v>0</v>
      </c>
      <c r="Y3299" s="48" t="s">
        <v>269</v>
      </c>
    </row>
    <row r="3300" spans="2:25">
      <c r="B3300" s="49"/>
      <c r="C3300" s="49"/>
      <c r="E3300" s="57"/>
      <c r="F3300" s="57"/>
      <c r="G3300" s="57"/>
      <c r="H3300" s="57"/>
      <c r="I3300" s="57"/>
      <c r="J3300" s="57"/>
      <c r="K3300" s="57"/>
      <c r="X3300" s="69" t="b">
        <v>0</v>
      </c>
      <c r="Y3300" s="48" t="s">
        <v>269</v>
      </c>
    </row>
    <row r="3301" spans="2:25">
      <c r="B3301" s="49"/>
      <c r="C3301" s="49"/>
      <c r="X3301" s="69" t="b">
        <v>0</v>
      </c>
      <c r="Y3301" s="48" t="s">
        <v>269</v>
      </c>
    </row>
    <row r="3302" spans="2:25">
      <c r="X3302" s="69" t="b">
        <v>0</v>
      </c>
      <c r="Y3302" s="48" t="s">
        <v>269</v>
      </c>
    </row>
    <row r="3303" spans="2:25">
      <c r="X3303" s="69" t="b">
        <v>0</v>
      </c>
      <c r="Y3303" s="48" t="s">
        <v>269</v>
      </c>
    </row>
    <row r="3304" spans="2:25">
      <c r="X3304" s="69" t="b">
        <v>0</v>
      </c>
      <c r="Y3304" s="48" t="s">
        <v>269</v>
      </c>
    </row>
    <row r="3305" spans="2:25">
      <c r="X3305" s="69" t="b">
        <v>0</v>
      </c>
      <c r="Y3305" s="48" t="s">
        <v>269</v>
      </c>
    </row>
    <row r="3306" spans="2:25">
      <c r="B3306" s="49"/>
      <c r="C3306" s="49"/>
      <c r="E3306" s="57"/>
      <c r="F3306" s="57"/>
      <c r="G3306" s="57"/>
      <c r="H3306" s="57"/>
      <c r="I3306" s="57"/>
      <c r="J3306" s="57"/>
      <c r="K3306" s="57"/>
      <c r="X3306" s="69" t="b">
        <v>0</v>
      </c>
      <c r="Y3306" s="48" t="s">
        <v>269</v>
      </c>
    </row>
    <row r="3307" spans="2:25">
      <c r="B3307" s="49"/>
      <c r="C3307" s="49"/>
      <c r="E3307" s="57"/>
      <c r="F3307" s="57"/>
      <c r="G3307" s="57"/>
      <c r="H3307" s="57"/>
      <c r="I3307" s="57"/>
      <c r="J3307" s="57"/>
      <c r="K3307" s="57"/>
      <c r="X3307" s="69" t="b">
        <v>0</v>
      </c>
      <c r="Y3307" s="48" t="s">
        <v>269</v>
      </c>
    </row>
    <row r="3308" spans="2:25">
      <c r="B3308" s="49"/>
      <c r="C3308" s="49"/>
      <c r="E3308" s="57"/>
      <c r="F3308" s="57"/>
      <c r="G3308" s="57"/>
      <c r="H3308" s="57"/>
      <c r="I3308" s="57"/>
      <c r="J3308" s="57"/>
      <c r="K3308" s="57"/>
      <c r="X3308" s="69" t="b">
        <v>0</v>
      </c>
      <c r="Y3308" s="48" t="s">
        <v>269</v>
      </c>
    </row>
    <row r="3309" spans="2:25">
      <c r="B3309" s="49"/>
      <c r="C3309" s="49"/>
      <c r="E3309" s="57"/>
      <c r="F3309" s="57"/>
      <c r="G3309" s="57"/>
      <c r="H3309" s="57"/>
      <c r="I3309" s="57"/>
      <c r="J3309" s="57"/>
      <c r="K3309" s="57"/>
      <c r="X3309" s="69" t="b">
        <v>0</v>
      </c>
      <c r="Y3309" s="48" t="s">
        <v>269</v>
      </c>
    </row>
    <row r="3310" spans="2:25">
      <c r="B3310" s="49"/>
      <c r="C3310" s="49"/>
      <c r="E3310" s="57"/>
      <c r="F3310" s="57"/>
      <c r="G3310" s="57"/>
      <c r="H3310" s="57"/>
      <c r="I3310" s="57"/>
      <c r="J3310" s="57"/>
      <c r="K3310" s="57"/>
      <c r="X3310" s="69" t="b">
        <v>0</v>
      </c>
      <c r="Y3310" s="48" t="s">
        <v>269</v>
      </c>
    </row>
    <row r="3311" spans="2:25">
      <c r="B3311" s="49"/>
      <c r="C3311" s="49"/>
      <c r="E3311" s="57"/>
      <c r="F3311" s="57"/>
      <c r="G3311" s="57"/>
      <c r="H3311" s="57"/>
      <c r="I3311" s="57"/>
      <c r="J3311" s="57"/>
      <c r="K3311" s="57"/>
      <c r="X3311" s="69" t="b">
        <v>0</v>
      </c>
      <c r="Y3311" s="48" t="s">
        <v>269</v>
      </c>
    </row>
    <row r="3312" spans="2:25">
      <c r="B3312" s="49"/>
      <c r="C3312" s="49"/>
      <c r="E3312" s="57"/>
      <c r="F3312" s="57"/>
      <c r="G3312" s="57"/>
      <c r="H3312" s="57"/>
      <c r="I3312" s="57"/>
      <c r="J3312" s="57"/>
      <c r="K3312" s="57"/>
      <c r="X3312" s="69" t="b">
        <v>0</v>
      </c>
      <c r="Y3312" s="48" t="s">
        <v>269</v>
      </c>
    </row>
    <row r="3313" spans="2:25">
      <c r="B3313" s="49"/>
      <c r="C3313" s="49"/>
      <c r="E3313" s="57"/>
      <c r="F3313" s="57"/>
      <c r="G3313" s="57"/>
      <c r="H3313" s="57"/>
      <c r="I3313" s="57"/>
      <c r="J3313" s="57"/>
      <c r="K3313" s="57"/>
      <c r="X3313" s="69" t="b">
        <v>0</v>
      </c>
      <c r="Y3313" s="48" t="s">
        <v>269</v>
      </c>
    </row>
    <row r="3314" spans="2:25">
      <c r="B3314" s="49"/>
      <c r="E3314" s="57"/>
      <c r="F3314" s="57"/>
      <c r="G3314" s="57"/>
      <c r="H3314" s="57"/>
      <c r="I3314" s="57"/>
      <c r="J3314" s="57"/>
      <c r="K3314" s="57"/>
      <c r="X3314" s="69" t="b">
        <v>0</v>
      </c>
      <c r="Y3314" s="48" t="s">
        <v>269</v>
      </c>
    </row>
    <row r="3315" spans="2:25">
      <c r="B3315" s="49"/>
      <c r="C3315" s="49"/>
      <c r="E3315" s="57"/>
      <c r="F3315" s="57"/>
      <c r="G3315" s="57"/>
      <c r="H3315" s="57"/>
      <c r="I3315" s="57"/>
      <c r="J3315" s="57"/>
      <c r="K3315" s="57"/>
      <c r="X3315" s="69" t="b">
        <v>0</v>
      </c>
      <c r="Y3315" s="48" t="s">
        <v>269</v>
      </c>
    </row>
    <row r="3316" spans="2:25">
      <c r="B3316" s="49"/>
      <c r="C3316" s="49"/>
      <c r="E3316" s="57"/>
      <c r="F3316" s="57"/>
      <c r="G3316" s="57"/>
      <c r="H3316" s="57"/>
      <c r="I3316" s="57"/>
      <c r="J3316" s="57"/>
      <c r="K3316" s="57"/>
      <c r="X3316" s="69" t="b">
        <v>0</v>
      </c>
      <c r="Y3316" s="48" t="s">
        <v>269</v>
      </c>
    </row>
    <row r="3317" spans="2:25">
      <c r="B3317" s="49"/>
      <c r="C3317" s="49"/>
      <c r="E3317" s="57"/>
      <c r="F3317" s="57"/>
      <c r="G3317" s="57"/>
      <c r="H3317" s="57"/>
      <c r="I3317" s="57"/>
      <c r="J3317" s="57"/>
      <c r="K3317" s="57"/>
      <c r="X3317" s="69" t="b">
        <v>0</v>
      </c>
      <c r="Y3317" s="48" t="s">
        <v>269</v>
      </c>
    </row>
    <row r="3318" spans="2:25">
      <c r="B3318" s="49"/>
      <c r="C3318" s="49"/>
      <c r="E3318" s="57"/>
      <c r="F3318" s="57"/>
      <c r="G3318" s="57"/>
      <c r="H3318" s="57"/>
      <c r="I3318" s="57"/>
      <c r="J3318" s="57"/>
      <c r="K3318" s="57"/>
      <c r="X3318" s="69" t="b">
        <v>0</v>
      </c>
      <c r="Y3318" s="48" t="s">
        <v>269</v>
      </c>
    </row>
    <row r="3319" spans="2:25">
      <c r="B3319" s="49"/>
      <c r="C3319" s="49"/>
      <c r="E3319" s="57"/>
      <c r="F3319" s="57"/>
      <c r="G3319" s="57"/>
      <c r="H3319" s="57"/>
      <c r="I3319" s="57"/>
      <c r="J3319" s="57"/>
      <c r="K3319" s="57"/>
      <c r="X3319" s="69" t="b">
        <v>0</v>
      </c>
      <c r="Y3319" s="48" t="s">
        <v>269</v>
      </c>
    </row>
    <row r="3320" spans="2:25">
      <c r="B3320" s="49"/>
      <c r="C3320" s="49"/>
      <c r="E3320" s="57"/>
      <c r="F3320" s="57"/>
      <c r="G3320" s="57"/>
      <c r="H3320" s="57"/>
      <c r="I3320" s="57"/>
      <c r="J3320" s="57"/>
      <c r="K3320" s="57"/>
      <c r="X3320" s="69" t="b">
        <v>0</v>
      </c>
      <c r="Y3320" s="48" t="s">
        <v>269</v>
      </c>
    </row>
    <row r="3321" spans="2:25">
      <c r="B3321" s="49"/>
      <c r="C3321" s="49"/>
      <c r="X3321" s="69" t="b">
        <v>0</v>
      </c>
      <c r="Y3321" s="48" t="s">
        <v>269</v>
      </c>
    </row>
    <row r="3322" spans="2:25">
      <c r="X3322" s="69" t="b">
        <v>0</v>
      </c>
      <c r="Y3322" s="48" t="s">
        <v>269</v>
      </c>
    </row>
    <row r="3323" spans="2:25">
      <c r="X3323" s="69" t="b">
        <v>0</v>
      </c>
      <c r="Y3323" s="48" t="s">
        <v>269</v>
      </c>
    </row>
    <row r="3324" spans="2:25">
      <c r="X3324" s="69" t="b">
        <v>0</v>
      </c>
      <c r="Y3324" s="48" t="s">
        <v>269</v>
      </c>
    </row>
    <row r="3325" spans="2:25">
      <c r="X3325" s="69" t="b">
        <v>0</v>
      </c>
      <c r="Y3325" s="48" t="s">
        <v>269</v>
      </c>
    </row>
    <row r="3326" spans="2:25">
      <c r="B3326" s="49"/>
      <c r="C3326" s="49"/>
      <c r="E3326" s="57"/>
      <c r="F3326" s="57"/>
      <c r="G3326" s="57"/>
      <c r="H3326" s="57"/>
      <c r="I3326" s="57"/>
      <c r="J3326" s="57"/>
      <c r="K3326" s="57"/>
      <c r="X3326" s="69" t="b">
        <v>0</v>
      </c>
      <c r="Y3326" s="48" t="s">
        <v>269</v>
      </c>
    </row>
    <row r="3327" spans="2:25">
      <c r="B3327" s="49"/>
      <c r="C3327" s="49"/>
      <c r="E3327" s="57"/>
      <c r="F3327" s="57"/>
      <c r="G3327" s="57"/>
      <c r="H3327" s="57"/>
      <c r="I3327" s="57"/>
      <c r="J3327" s="57"/>
      <c r="K3327" s="57"/>
      <c r="X3327" s="69" t="b">
        <v>0</v>
      </c>
      <c r="Y3327" s="48" t="s">
        <v>269</v>
      </c>
    </row>
    <row r="3328" spans="2:25">
      <c r="B3328" s="49"/>
      <c r="C3328" s="49"/>
      <c r="X3328" s="69" t="b">
        <v>0</v>
      </c>
      <c r="Y3328" s="48" t="s">
        <v>269</v>
      </c>
    </row>
    <row r="3329" spans="2:25">
      <c r="X3329" s="69" t="b">
        <v>0</v>
      </c>
      <c r="Y3329" s="48" t="s">
        <v>269</v>
      </c>
    </row>
    <row r="3330" spans="2:25">
      <c r="X3330" s="69" t="b">
        <v>0</v>
      </c>
      <c r="Y3330" s="48" t="s">
        <v>269</v>
      </c>
    </row>
    <row r="3331" spans="2:25">
      <c r="X3331" s="69" t="b">
        <v>0</v>
      </c>
      <c r="Y3331" s="48" t="s">
        <v>269</v>
      </c>
    </row>
    <row r="3332" spans="2:25">
      <c r="X3332" s="69" t="b">
        <v>0</v>
      </c>
      <c r="Y3332" s="48" t="s">
        <v>269</v>
      </c>
    </row>
    <row r="3333" spans="2:25">
      <c r="B3333" s="49"/>
      <c r="C3333" s="49"/>
      <c r="E3333" s="57"/>
      <c r="F3333" s="57"/>
      <c r="G3333" s="57"/>
      <c r="H3333" s="57"/>
      <c r="I3333" s="57"/>
      <c r="J3333" s="57"/>
      <c r="K3333" s="57"/>
      <c r="X3333" s="69" t="b">
        <v>0</v>
      </c>
      <c r="Y3333" s="48" t="s">
        <v>269</v>
      </c>
    </row>
    <row r="3334" spans="2:25">
      <c r="B3334" s="49"/>
      <c r="C3334" s="49"/>
      <c r="E3334" s="57"/>
      <c r="F3334" s="57"/>
      <c r="G3334" s="57"/>
      <c r="H3334" s="57"/>
      <c r="I3334" s="57"/>
      <c r="J3334" s="57"/>
      <c r="K3334" s="57"/>
      <c r="X3334" s="69" t="b">
        <v>0</v>
      </c>
      <c r="Y3334" s="48" t="s">
        <v>269</v>
      </c>
    </row>
    <row r="3335" spans="2:25">
      <c r="X3335" s="69" t="b">
        <v>0</v>
      </c>
      <c r="Y3335" s="48" t="s">
        <v>269</v>
      </c>
    </row>
    <row r="3336" spans="2:25">
      <c r="X3336" s="69" t="b">
        <v>0</v>
      </c>
      <c r="Y3336" s="48" t="s">
        <v>269</v>
      </c>
    </row>
    <row r="3337" spans="2:25">
      <c r="X3337" s="69" t="b">
        <v>0</v>
      </c>
      <c r="Y3337" s="48" t="s">
        <v>269</v>
      </c>
    </row>
    <row r="3338" spans="2:25">
      <c r="X3338" s="69" t="b">
        <v>0</v>
      </c>
      <c r="Y3338" s="48" t="s">
        <v>269</v>
      </c>
    </row>
    <row r="3339" spans="2:25">
      <c r="X3339" s="69" t="b">
        <v>0</v>
      </c>
      <c r="Y3339" s="48" t="s">
        <v>269</v>
      </c>
    </row>
    <row r="3340" spans="2:25">
      <c r="B3340" s="49"/>
      <c r="C3340" s="49"/>
      <c r="E3340" s="57"/>
      <c r="F3340" s="57"/>
      <c r="G3340" s="57"/>
      <c r="H3340" s="57"/>
      <c r="I3340" s="57"/>
      <c r="J3340" s="57"/>
      <c r="K3340" s="57"/>
      <c r="X3340" s="69" t="b">
        <v>0</v>
      </c>
      <c r="Y3340" s="48" t="s">
        <v>269</v>
      </c>
    </row>
    <row r="3341" spans="2:25">
      <c r="B3341" s="49"/>
      <c r="C3341" s="49"/>
      <c r="X3341" s="69" t="b">
        <v>0</v>
      </c>
      <c r="Y3341" s="48" t="s">
        <v>269</v>
      </c>
    </row>
    <row r="3342" spans="2:25">
      <c r="X3342" s="69" t="b">
        <v>0</v>
      </c>
      <c r="Y3342" s="48" t="s">
        <v>269</v>
      </c>
    </row>
    <row r="3343" spans="2:25">
      <c r="X3343" s="69" t="b">
        <v>0</v>
      </c>
      <c r="Y3343" s="48" t="s">
        <v>269</v>
      </c>
    </row>
    <row r="3344" spans="2:25">
      <c r="X3344" s="69" t="b">
        <v>0</v>
      </c>
      <c r="Y3344" s="48" t="s">
        <v>269</v>
      </c>
    </row>
    <row r="3345" spans="2:25">
      <c r="X3345" s="69" t="b">
        <v>0</v>
      </c>
      <c r="Y3345" s="48" t="s">
        <v>269</v>
      </c>
    </row>
    <row r="3346" spans="2:25">
      <c r="B3346" s="49"/>
      <c r="C3346" s="49"/>
      <c r="E3346" s="57"/>
      <c r="F3346" s="57"/>
      <c r="G3346" s="57"/>
      <c r="H3346" s="57"/>
      <c r="I3346" s="57"/>
      <c r="J3346" s="57"/>
      <c r="K3346" s="57"/>
      <c r="X3346" s="69" t="b">
        <v>0</v>
      </c>
      <c r="Y3346" s="48" t="s">
        <v>269</v>
      </c>
    </row>
    <row r="3347" spans="2:25">
      <c r="B3347" s="49"/>
      <c r="C3347" s="49"/>
      <c r="E3347" s="57"/>
      <c r="F3347" s="57"/>
      <c r="G3347" s="57"/>
      <c r="H3347" s="57"/>
      <c r="I3347" s="57"/>
      <c r="J3347" s="57"/>
      <c r="K3347" s="57"/>
      <c r="X3347" s="69" t="b">
        <v>0</v>
      </c>
      <c r="Y3347" s="48" t="s">
        <v>269</v>
      </c>
    </row>
    <row r="3348" spans="2:25">
      <c r="B3348" s="49"/>
      <c r="C3348" s="49"/>
      <c r="X3348" s="69" t="b">
        <v>0</v>
      </c>
      <c r="Y3348" s="48" t="s">
        <v>269</v>
      </c>
    </row>
    <row r="3349" spans="2:25">
      <c r="X3349" s="69" t="b">
        <v>0</v>
      </c>
      <c r="Y3349" s="48" t="s">
        <v>269</v>
      </c>
    </row>
    <row r="3350" spans="2:25">
      <c r="X3350" s="69" t="b">
        <v>0</v>
      </c>
      <c r="Y3350" s="48" t="s">
        <v>269</v>
      </c>
    </row>
    <row r="3351" spans="2:25">
      <c r="X3351" s="69" t="b">
        <v>0</v>
      </c>
      <c r="Y3351" s="48" t="s">
        <v>269</v>
      </c>
    </row>
    <row r="3352" spans="2:25">
      <c r="X3352" s="69" t="b">
        <v>0</v>
      </c>
      <c r="Y3352" s="48" t="s">
        <v>269</v>
      </c>
    </row>
    <row r="3353" spans="2:25">
      <c r="B3353" s="49"/>
      <c r="C3353" s="49"/>
      <c r="E3353" s="57"/>
      <c r="F3353" s="57"/>
      <c r="G3353" s="57"/>
      <c r="H3353" s="57"/>
      <c r="I3353" s="57"/>
      <c r="J3353" s="57"/>
      <c r="K3353" s="57"/>
      <c r="X3353" s="69" t="b">
        <v>0</v>
      </c>
      <c r="Y3353" s="48" t="s">
        <v>269</v>
      </c>
    </row>
    <row r="3354" spans="2:25">
      <c r="B3354" s="49"/>
      <c r="C3354" s="49"/>
      <c r="E3354" s="57"/>
      <c r="F3354" s="57"/>
      <c r="G3354" s="57"/>
      <c r="H3354" s="57"/>
      <c r="I3354" s="57"/>
      <c r="J3354" s="57"/>
      <c r="K3354" s="57"/>
      <c r="X3354" s="69" t="b">
        <v>0</v>
      </c>
      <c r="Y3354" s="48" t="s">
        <v>269</v>
      </c>
    </row>
    <row r="3355" spans="2:25">
      <c r="B3355" s="49"/>
      <c r="C3355" s="49"/>
      <c r="X3355" s="69" t="b">
        <v>0</v>
      </c>
      <c r="Y3355" s="48" t="s">
        <v>269</v>
      </c>
    </row>
    <row r="3356" spans="2:25">
      <c r="X3356" s="69" t="b">
        <v>0</v>
      </c>
      <c r="Y3356" s="48" t="s">
        <v>269</v>
      </c>
    </row>
    <row r="3357" spans="2:25">
      <c r="X3357" s="69" t="b">
        <v>0</v>
      </c>
      <c r="Y3357" s="48" t="s">
        <v>269</v>
      </c>
    </row>
    <row r="3358" spans="2:25">
      <c r="X3358" s="69" t="b">
        <v>0</v>
      </c>
      <c r="Y3358" s="48" t="s">
        <v>269</v>
      </c>
    </row>
    <row r="3359" spans="2:25">
      <c r="X3359" s="69" t="b">
        <v>0</v>
      </c>
      <c r="Y3359" s="48" t="s">
        <v>269</v>
      </c>
    </row>
    <row r="3360" spans="2:25">
      <c r="B3360" s="49"/>
      <c r="C3360" s="49"/>
      <c r="E3360" s="57"/>
      <c r="F3360" s="57"/>
      <c r="G3360" s="57"/>
      <c r="H3360" s="57"/>
      <c r="I3360" s="57"/>
      <c r="J3360" s="57"/>
      <c r="K3360" s="57"/>
      <c r="X3360" s="69" t="b">
        <v>0</v>
      </c>
      <c r="Y3360" s="48" t="s">
        <v>269</v>
      </c>
    </row>
    <row r="3361" spans="2:25">
      <c r="B3361" s="49"/>
      <c r="C3361" s="49"/>
      <c r="X3361" s="69" t="b">
        <v>0</v>
      </c>
      <c r="Y3361" s="48" t="s">
        <v>269</v>
      </c>
    </row>
    <row r="3362" spans="2:25">
      <c r="X3362" s="69" t="b">
        <v>0</v>
      </c>
      <c r="Y3362" s="48" t="s">
        <v>269</v>
      </c>
    </row>
    <row r="3363" spans="2:25">
      <c r="X3363" s="69" t="b">
        <v>0</v>
      </c>
      <c r="Y3363" s="48" t="s">
        <v>269</v>
      </c>
    </row>
    <row r="3364" spans="2:25">
      <c r="X3364" s="69" t="b">
        <v>0</v>
      </c>
      <c r="Y3364" s="48" t="s">
        <v>269</v>
      </c>
    </row>
    <row r="3365" spans="2:25">
      <c r="X3365" s="69" t="b">
        <v>0</v>
      </c>
      <c r="Y3365" s="48" t="s">
        <v>269</v>
      </c>
    </row>
    <row r="3366" spans="2:25">
      <c r="X3366" s="69" t="b">
        <v>0</v>
      </c>
      <c r="Y3366" s="48" t="s">
        <v>269</v>
      </c>
    </row>
    <row r="3367" spans="2:25">
      <c r="B3367" s="49"/>
      <c r="C3367" s="49"/>
      <c r="E3367" s="57"/>
      <c r="F3367" s="57"/>
      <c r="G3367" s="57"/>
      <c r="H3367" s="57"/>
      <c r="I3367" s="57"/>
      <c r="J3367" s="57"/>
      <c r="K3367" s="57"/>
      <c r="X3367" s="69" t="b">
        <v>0</v>
      </c>
      <c r="Y3367" s="48" t="s">
        <v>269</v>
      </c>
    </row>
    <row r="3368" spans="2:25">
      <c r="B3368" s="49"/>
      <c r="C3368" s="49"/>
      <c r="X3368" s="69" t="b">
        <v>0</v>
      </c>
      <c r="Y3368" s="48" t="s">
        <v>269</v>
      </c>
    </row>
    <row r="3369" spans="2:25">
      <c r="X3369" s="69" t="b">
        <v>0</v>
      </c>
      <c r="Y3369" s="48" t="s">
        <v>269</v>
      </c>
    </row>
    <row r="3370" spans="2:25">
      <c r="X3370" s="69" t="b">
        <v>0</v>
      </c>
      <c r="Y3370" s="48" t="s">
        <v>269</v>
      </c>
    </row>
    <row r="3371" spans="2:25">
      <c r="X3371" s="69" t="b">
        <v>0</v>
      </c>
      <c r="Y3371" s="48" t="s">
        <v>269</v>
      </c>
    </row>
    <row r="3372" spans="2:25">
      <c r="X3372" s="69" t="b">
        <v>0</v>
      </c>
      <c r="Y3372" s="48" t="s">
        <v>269</v>
      </c>
    </row>
    <row r="3373" spans="2:25">
      <c r="B3373" s="49"/>
      <c r="C3373" s="49"/>
      <c r="E3373" s="57"/>
      <c r="F3373" s="57"/>
      <c r="G3373" s="57"/>
      <c r="H3373" s="57"/>
      <c r="I3373" s="57"/>
      <c r="J3373" s="57"/>
      <c r="K3373" s="57"/>
      <c r="X3373" s="69" t="b">
        <v>0</v>
      </c>
      <c r="Y3373" s="48" t="s">
        <v>269</v>
      </c>
    </row>
    <row r="3374" spans="2:25">
      <c r="B3374" s="49"/>
      <c r="C3374" s="49"/>
      <c r="E3374" s="57"/>
      <c r="F3374" s="57"/>
      <c r="G3374" s="57"/>
      <c r="H3374" s="57"/>
      <c r="I3374" s="57"/>
      <c r="J3374" s="57"/>
      <c r="K3374" s="57"/>
      <c r="X3374" s="69" t="b">
        <v>0</v>
      </c>
      <c r="Y3374" s="48" t="s">
        <v>269</v>
      </c>
    </row>
    <row r="3375" spans="2:25">
      <c r="B3375" s="49"/>
      <c r="C3375" s="49"/>
      <c r="X3375" s="69" t="b">
        <v>0</v>
      </c>
      <c r="Y3375" s="48" t="s">
        <v>269</v>
      </c>
    </row>
    <row r="3376" spans="2:25">
      <c r="X3376" s="69" t="b">
        <v>0</v>
      </c>
      <c r="Y3376" s="48" t="s">
        <v>269</v>
      </c>
    </row>
    <row r="3377" spans="2:25">
      <c r="X3377" s="69" t="b">
        <v>0</v>
      </c>
      <c r="Y3377" s="48" t="s">
        <v>269</v>
      </c>
    </row>
    <row r="3378" spans="2:25">
      <c r="X3378" s="69" t="b">
        <v>0</v>
      </c>
      <c r="Y3378" s="48" t="s">
        <v>269</v>
      </c>
    </row>
    <row r="3379" spans="2:25">
      <c r="X3379" s="69" t="b">
        <v>0</v>
      </c>
      <c r="Y3379" s="48" t="s">
        <v>269</v>
      </c>
    </row>
    <row r="3380" spans="2:25">
      <c r="B3380" s="49"/>
      <c r="C3380" s="49"/>
      <c r="E3380" s="57"/>
      <c r="F3380" s="57"/>
      <c r="G3380" s="57"/>
      <c r="H3380" s="57"/>
      <c r="I3380" s="57"/>
      <c r="J3380" s="57"/>
      <c r="K3380" s="57"/>
      <c r="X3380" s="69" t="b">
        <v>0</v>
      </c>
      <c r="Y3380" s="48" t="s">
        <v>269</v>
      </c>
    </row>
    <row r="3381" spans="2:25">
      <c r="B3381" s="49"/>
      <c r="C3381" s="49"/>
      <c r="E3381" s="57"/>
      <c r="F3381" s="57"/>
      <c r="G3381" s="57"/>
      <c r="H3381" s="57"/>
      <c r="I3381" s="57"/>
      <c r="J3381" s="57"/>
      <c r="K3381" s="57"/>
      <c r="X3381" s="69" t="b">
        <v>0</v>
      </c>
      <c r="Y3381" s="48" t="s">
        <v>269</v>
      </c>
    </row>
    <row r="3382" spans="2:25">
      <c r="X3382" s="69" t="b">
        <v>0</v>
      </c>
      <c r="Y3382" s="48" t="s">
        <v>269</v>
      </c>
    </row>
    <row r="3383" spans="2:25">
      <c r="X3383" s="69" t="b">
        <v>0</v>
      </c>
      <c r="Y3383" s="48" t="s">
        <v>269</v>
      </c>
    </row>
    <row r="3384" spans="2:25">
      <c r="X3384" s="69" t="b">
        <v>0</v>
      </c>
      <c r="Y3384" s="48" t="s">
        <v>269</v>
      </c>
    </row>
    <row r="3385" spans="2:25">
      <c r="X3385" s="69" t="b">
        <v>0</v>
      </c>
      <c r="Y3385" s="48" t="s">
        <v>269</v>
      </c>
    </row>
    <row r="3386" spans="2:25">
      <c r="X3386" s="69" t="b">
        <v>0</v>
      </c>
      <c r="Y3386" s="48" t="s">
        <v>269</v>
      </c>
    </row>
    <row r="3387" spans="2:25">
      <c r="B3387" s="49"/>
      <c r="C3387" s="49"/>
      <c r="E3387" s="57"/>
      <c r="F3387" s="57"/>
      <c r="G3387" s="57"/>
      <c r="H3387" s="57"/>
      <c r="I3387" s="57"/>
      <c r="J3387" s="57"/>
      <c r="K3387" s="57"/>
      <c r="X3387" s="69" t="b">
        <v>0</v>
      </c>
      <c r="Y3387" s="48" t="s">
        <v>269</v>
      </c>
    </row>
    <row r="3388" spans="2:25">
      <c r="B3388" s="49"/>
      <c r="C3388" s="49"/>
      <c r="X3388" s="69" t="b">
        <v>0</v>
      </c>
      <c r="Y3388" s="48" t="s">
        <v>269</v>
      </c>
    </row>
    <row r="3389" spans="2:25">
      <c r="X3389" s="69" t="b">
        <v>0</v>
      </c>
      <c r="Y3389" s="48" t="s">
        <v>269</v>
      </c>
    </row>
    <row r="3390" spans="2:25">
      <c r="X3390" s="69" t="b">
        <v>0</v>
      </c>
      <c r="Y3390" s="48" t="s">
        <v>269</v>
      </c>
    </row>
    <row r="3391" spans="2:25">
      <c r="X3391" s="69" t="b">
        <v>0</v>
      </c>
      <c r="Y3391" s="48" t="s">
        <v>269</v>
      </c>
    </row>
    <row r="3392" spans="2:25">
      <c r="X3392" s="69" t="b">
        <v>0</v>
      </c>
      <c r="Y3392" s="48" t="s">
        <v>269</v>
      </c>
    </row>
    <row r="3393" spans="2:25">
      <c r="X3393" s="69" t="b">
        <v>0</v>
      </c>
      <c r="Y3393" s="48" t="s">
        <v>269</v>
      </c>
    </row>
    <row r="3394" spans="2:25">
      <c r="B3394" s="49"/>
      <c r="C3394" s="49"/>
      <c r="E3394" s="57"/>
      <c r="F3394" s="57"/>
      <c r="G3394" s="57"/>
      <c r="H3394" s="57"/>
      <c r="I3394" s="57"/>
      <c r="J3394" s="57"/>
      <c r="K3394" s="57"/>
      <c r="X3394" s="69" t="b">
        <v>0</v>
      </c>
      <c r="Y3394" s="48" t="s">
        <v>269</v>
      </c>
    </row>
    <row r="3395" spans="2:25">
      <c r="B3395" s="49"/>
      <c r="E3395" s="57"/>
      <c r="F3395" s="57"/>
      <c r="G3395" s="57"/>
      <c r="H3395" s="57"/>
      <c r="I3395" s="57"/>
      <c r="J3395" s="57"/>
      <c r="K3395" s="57"/>
      <c r="X3395" s="69" t="b">
        <v>0</v>
      </c>
      <c r="Y3395" s="48" t="s">
        <v>269</v>
      </c>
    </row>
    <row r="3396" spans="2:25">
      <c r="B3396" s="49"/>
      <c r="C3396" s="49"/>
      <c r="E3396" s="57"/>
      <c r="F3396" s="57"/>
      <c r="G3396" s="57"/>
      <c r="H3396" s="57"/>
      <c r="I3396" s="57"/>
      <c r="J3396" s="57"/>
      <c r="K3396" s="57"/>
      <c r="X3396" s="69" t="b">
        <v>0</v>
      </c>
      <c r="Y3396" s="48" t="s">
        <v>269</v>
      </c>
    </row>
    <row r="3397" spans="2:25">
      <c r="B3397" s="49"/>
      <c r="C3397" s="49"/>
      <c r="E3397" s="57"/>
      <c r="F3397" s="57"/>
      <c r="G3397" s="57"/>
      <c r="H3397" s="57"/>
      <c r="I3397" s="57"/>
      <c r="J3397" s="57"/>
      <c r="K3397" s="57"/>
      <c r="X3397" s="69" t="b">
        <v>0</v>
      </c>
      <c r="Y3397" s="48" t="s">
        <v>269</v>
      </c>
    </row>
    <row r="3398" spans="2:25">
      <c r="B3398" s="49"/>
      <c r="C3398" s="49"/>
      <c r="E3398" s="57"/>
      <c r="F3398" s="57"/>
      <c r="G3398" s="57"/>
      <c r="H3398" s="57"/>
      <c r="I3398" s="57"/>
      <c r="J3398" s="57"/>
      <c r="K3398" s="57"/>
      <c r="X3398" s="69" t="b">
        <v>0</v>
      </c>
      <c r="Y3398" s="48" t="s">
        <v>269</v>
      </c>
    </row>
    <row r="3399" spans="2:25">
      <c r="B3399" s="49"/>
      <c r="C3399" s="49"/>
      <c r="E3399" s="57"/>
      <c r="F3399" s="57"/>
      <c r="G3399" s="57"/>
      <c r="H3399" s="57"/>
      <c r="I3399" s="57"/>
      <c r="J3399" s="57"/>
      <c r="K3399" s="57"/>
      <c r="X3399" s="69" t="b">
        <v>0</v>
      </c>
      <c r="Y3399" s="48" t="s">
        <v>269</v>
      </c>
    </row>
    <row r="3400" spans="2:25">
      <c r="B3400" s="49"/>
      <c r="C3400" s="49"/>
      <c r="E3400" s="57"/>
      <c r="F3400" s="57"/>
      <c r="G3400" s="57"/>
      <c r="H3400" s="57"/>
      <c r="I3400" s="57"/>
      <c r="J3400" s="57"/>
      <c r="K3400" s="57"/>
      <c r="X3400" s="69" t="b">
        <v>0</v>
      </c>
      <c r="Y3400" s="48" t="s">
        <v>269</v>
      </c>
    </row>
    <row r="3401" spans="2:25">
      <c r="B3401" s="49"/>
      <c r="C3401" s="49"/>
      <c r="E3401" s="57"/>
      <c r="F3401" s="57"/>
      <c r="G3401" s="57"/>
      <c r="H3401" s="57"/>
      <c r="I3401" s="57"/>
      <c r="J3401" s="57"/>
      <c r="K3401" s="57"/>
      <c r="X3401" s="69" t="b">
        <v>0</v>
      </c>
      <c r="Y3401" s="48" t="s">
        <v>269</v>
      </c>
    </row>
    <row r="3402" spans="2:25">
      <c r="B3402" s="49"/>
      <c r="C3402" s="49"/>
      <c r="X3402" s="69" t="b">
        <v>0</v>
      </c>
      <c r="Y3402" s="48" t="s">
        <v>269</v>
      </c>
    </row>
    <row r="3403" spans="2:25">
      <c r="X3403" s="69" t="b">
        <v>0</v>
      </c>
      <c r="Y3403" s="48" t="s">
        <v>269</v>
      </c>
    </row>
    <row r="3404" spans="2:25">
      <c r="X3404" s="69" t="b">
        <v>0</v>
      </c>
      <c r="Y3404" s="48" t="s">
        <v>269</v>
      </c>
    </row>
    <row r="3405" spans="2:25">
      <c r="X3405" s="69" t="b">
        <v>0</v>
      </c>
      <c r="Y3405" s="48" t="s">
        <v>269</v>
      </c>
    </row>
    <row r="3406" spans="2:25">
      <c r="X3406" s="69" t="b">
        <v>0</v>
      </c>
      <c r="Y3406" s="48" t="s">
        <v>269</v>
      </c>
    </row>
    <row r="3407" spans="2:25">
      <c r="B3407" s="49"/>
      <c r="C3407" s="49"/>
      <c r="E3407" s="57"/>
      <c r="F3407" s="57"/>
      <c r="G3407" s="57"/>
      <c r="H3407" s="57"/>
      <c r="I3407" s="57"/>
      <c r="J3407" s="57"/>
      <c r="K3407" s="57"/>
      <c r="X3407" s="69" t="b">
        <v>0</v>
      </c>
      <c r="Y3407" s="48" t="s">
        <v>269</v>
      </c>
    </row>
    <row r="3408" spans="2:25">
      <c r="B3408" s="49"/>
      <c r="C3408" s="49"/>
      <c r="E3408" s="57"/>
      <c r="F3408" s="57"/>
      <c r="G3408" s="57"/>
      <c r="H3408" s="57"/>
      <c r="I3408" s="57"/>
      <c r="J3408" s="57"/>
      <c r="K3408" s="57"/>
      <c r="X3408" s="69" t="b">
        <v>0</v>
      </c>
      <c r="Y3408" s="48" t="s">
        <v>269</v>
      </c>
    </row>
    <row r="3409" spans="3:25">
      <c r="X3409" s="69" t="b">
        <v>0</v>
      </c>
      <c r="Y3409" s="48" t="s">
        <v>269</v>
      </c>
    </row>
    <row r="3410" spans="3:25">
      <c r="X3410" s="69" t="b">
        <v>0</v>
      </c>
      <c r="Y3410" s="48" t="s">
        <v>269</v>
      </c>
    </row>
    <row r="3411" spans="3:25">
      <c r="X3411" s="69" t="b">
        <v>0</v>
      </c>
      <c r="Y3411" s="48" t="s">
        <v>269</v>
      </c>
    </row>
    <row r="3412" spans="3:25">
      <c r="X3412" s="69" t="b">
        <v>0</v>
      </c>
      <c r="Y3412" s="48" t="s">
        <v>269</v>
      </c>
    </row>
    <row r="3413" spans="3:25">
      <c r="X3413" s="69" t="b">
        <v>0</v>
      </c>
      <c r="Y3413" s="48" t="s">
        <v>269</v>
      </c>
    </row>
    <row r="3414" spans="3:25">
      <c r="X3414" s="69" t="b">
        <v>0</v>
      </c>
      <c r="Y3414" s="48" t="s">
        <v>269</v>
      </c>
    </row>
    <row r="3415" spans="3:25">
      <c r="X3415" s="69" t="b">
        <v>0</v>
      </c>
      <c r="Y3415" s="48" t="s">
        <v>269</v>
      </c>
    </row>
    <row r="3416" spans="3:25">
      <c r="X3416" s="69" t="b">
        <v>0</v>
      </c>
      <c r="Y3416" s="48" t="s">
        <v>269</v>
      </c>
    </row>
    <row r="3417" spans="3:25">
      <c r="X3417" s="69" t="b">
        <v>0</v>
      </c>
      <c r="Y3417" s="48" t="s">
        <v>269</v>
      </c>
    </row>
    <row r="3418" spans="3:25">
      <c r="X3418" s="69" t="b">
        <v>0</v>
      </c>
      <c r="Y3418" s="48" t="s">
        <v>269</v>
      </c>
    </row>
    <row r="3419" spans="3:25">
      <c r="X3419" s="69" t="b">
        <v>0</v>
      </c>
      <c r="Y3419" s="48" t="s">
        <v>269</v>
      </c>
    </row>
    <row r="3420" spans="3:25">
      <c r="X3420" s="69" t="b">
        <v>0</v>
      </c>
      <c r="Y3420" s="48" t="s">
        <v>269</v>
      </c>
    </row>
    <row r="3421" spans="3:25">
      <c r="C3421" s="49"/>
      <c r="X3421" s="69" t="b">
        <v>0</v>
      </c>
      <c r="Y3421" s="48" t="s">
        <v>269</v>
      </c>
    </row>
    <row r="3422" spans="3:25">
      <c r="C3422" s="49"/>
      <c r="X3422" s="69" t="b">
        <v>0</v>
      </c>
      <c r="Y3422" s="48" t="s">
        <v>269</v>
      </c>
    </row>
    <row r="3423" spans="3:25">
      <c r="X3423" s="69" t="b">
        <v>0</v>
      </c>
      <c r="Y3423" s="48" t="s">
        <v>269</v>
      </c>
    </row>
    <row r="3424" spans="3:25">
      <c r="X3424" s="69" t="b">
        <v>0</v>
      </c>
      <c r="Y3424" s="48" t="s">
        <v>269</v>
      </c>
    </row>
    <row r="3425" spans="3:25">
      <c r="X3425" s="69" t="b">
        <v>0</v>
      </c>
      <c r="Y3425" s="48" t="s">
        <v>269</v>
      </c>
    </row>
    <row r="3426" spans="3:25">
      <c r="X3426" s="69" t="b">
        <v>0</v>
      </c>
      <c r="Y3426" s="48" t="s">
        <v>269</v>
      </c>
    </row>
    <row r="3427" spans="3:25">
      <c r="C3427" s="49"/>
      <c r="X3427" s="69" t="b">
        <v>0</v>
      </c>
      <c r="Y3427" s="48" t="s">
        <v>269</v>
      </c>
    </row>
    <row r="3428" spans="3:25">
      <c r="C3428" s="49"/>
      <c r="X3428" s="69" t="b">
        <v>0</v>
      </c>
      <c r="Y3428" s="48" t="s">
        <v>269</v>
      </c>
    </row>
    <row r="3429" spans="3:25">
      <c r="C3429" s="49"/>
      <c r="X3429" s="69" t="b">
        <v>0</v>
      </c>
      <c r="Y3429" s="48" t="s">
        <v>269</v>
      </c>
    </row>
    <row r="3430" spans="3:25">
      <c r="X3430" s="69" t="b">
        <v>0</v>
      </c>
      <c r="Y3430" s="48" t="s">
        <v>269</v>
      </c>
    </row>
    <row r="3431" spans="3:25">
      <c r="X3431" s="69" t="b">
        <v>0</v>
      </c>
      <c r="Y3431" s="48" t="s">
        <v>269</v>
      </c>
    </row>
    <row r="3432" spans="3:25">
      <c r="X3432" s="69" t="b">
        <v>0</v>
      </c>
      <c r="Y3432" s="48" t="s">
        <v>269</v>
      </c>
    </row>
    <row r="3433" spans="3:25">
      <c r="X3433" s="69" t="b">
        <v>0</v>
      </c>
      <c r="Y3433" s="48" t="s">
        <v>269</v>
      </c>
    </row>
    <row r="3434" spans="3:25">
      <c r="C3434" s="49"/>
      <c r="X3434" s="69" t="b">
        <v>0</v>
      </c>
      <c r="Y3434" s="48" t="s">
        <v>269</v>
      </c>
    </row>
    <row r="3435" spans="3:25">
      <c r="C3435" s="49"/>
      <c r="X3435" s="69" t="b">
        <v>0</v>
      </c>
      <c r="Y3435" s="48" t="s">
        <v>269</v>
      </c>
    </row>
    <row r="3436" spans="3:25">
      <c r="C3436" s="49"/>
      <c r="X3436" s="69" t="b">
        <v>0</v>
      </c>
      <c r="Y3436" s="48" t="s">
        <v>269</v>
      </c>
    </row>
    <row r="3437" spans="3:25">
      <c r="X3437" s="69" t="b">
        <v>0</v>
      </c>
      <c r="Y3437" s="48" t="s">
        <v>269</v>
      </c>
    </row>
    <row r="3438" spans="3:25">
      <c r="X3438" s="69" t="b">
        <v>0</v>
      </c>
      <c r="Y3438" s="48" t="s">
        <v>269</v>
      </c>
    </row>
    <row r="3439" spans="3:25">
      <c r="X3439" s="69" t="b">
        <v>0</v>
      </c>
      <c r="Y3439" s="48" t="s">
        <v>269</v>
      </c>
    </row>
    <row r="3440" spans="3:25">
      <c r="X3440" s="69" t="b">
        <v>0</v>
      </c>
      <c r="Y3440" s="48" t="s">
        <v>269</v>
      </c>
    </row>
    <row r="3441" spans="24:25">
      <c r="X3441" s="69" t="b">
        <v>0</v>
      </c>
      <c r="Y3441" s="48" t="s">
        <v>269</v>
      </c>
    </row>
    <row r="3442" spans="24:25">
      <c r="X3442" s="69" t="b">
        <v>0</v>
      </c>
      <c r="Y3442" s="48" t="s">
        <v>269</v>
      </c>
    </row>
    <row r="3443" spans="24:25">
      <c r="X3443" s="69" t="b">
        <v>0</v>
      </c>
      <c r="Y3443" s="48" t="s">
        <v>269</v>
      </c>
    </row>
    <row r="3444" spans="24:25">
      <c r="X3444" s="69" t="b">
        <v>0</v>
      </c>
      <c r="Y3444" s="48" t="s">
        <v>269</v>
      </c>
    </row>
    <row r="3445" spans="24:25">
      <c r="X3445" s="69" t="b">
        <v>0</v>
      </c>
      <c r="Y3445" s="48" t="s">
        <v>269</v>
      </c>
    </row>
    <row r="3446" spans="24:25">
      <c r="X3446" s="69" t="b">
        <v>0</v>
      </c>
      <c r="Y3446" s="48" t="s">
        <v>269</v>
      </c>
    </row>
    <row r="3447" spans="24:25">
      <c r="X3447" s="69" t="b">
        <v>0</v>
      </c>
      <c r="Y3447" s="48" t="s">
        <v>269</v>
      </c>
    </row>
    <row r="3448" spans="24:25">
      <c r="X3448" s="69" t="b">
        <v>0</v>
      </c>
      <c r="Y3448" s="48" t="s">
        <v>269</v>
      </c>
    </row>
    <row r="3449" spans="24:25">
      <c r="X3449" s="69" t="b">
        <v>0</v>
      </c>
      <c r="Y3449" s="48" t="s">
        <v>269</v>
      </c>
    </row>
    <row r="3450" spans="24:25">
      <c r="X3450" s="69" t="b">
        <v>0</v>
      </c>
      <c r="Y3450" s="48" t="s">
        <v>269</v>
      </c>
    </row>
    <row r="3451" spans="24:25">
      <c r="X3451" s="69" t="b">
        <v>0</v>
      </c>
      <c r="Y3451" s="48" t="s">
        <v>269</v>
      </c>
    </row>
    <row r="3452" spans="24:25">
      <c r="X3452" s="69" t="b">
        <v>0</v>
      </c>
      <c r="Y3452" s="48" t="s">
        <v>269</v>
      </c>
    </row>
    <row r="3453" spans="24:25">
      <c r="X3453" s="69" t="b">
        <v>0</v>
      </c>
      <c r="Y3453" s="48" t="s">
        <v>269</v>
      </c>
    </row>
    <row r="3454" spans="24:25">
      <c r="X3454" s="69" t="b">
        <v>0</v>
      </c>
      <c r="Y3454" s="48" t="s">
        <v>269</v>
      </c>
    </row>
    <row r="3455" spans="24:25">
      <c r="X3455" s="69" t="b">
        <v>0</v>
      </c>
      <c r="Y3455" s="48" t="s">
        <v>269</v>
      </c>
    </row>
    <row r="3456" spans="24:25">
      <c r="X3456" s="69" t="b">
        <v>0</v>
      </c>
      <c r="Y3456" s="48" t="s">
        <v>269</v>
      </c>
    </row>
    <row r="3457" spans="24:25">
      <c r="X3457" s="69" t="b">
        <v>0</v>
      </c>
      <c r="Y3457" s="48" t="s">
        <v>269</v>
      </c>
    </row>
    <row r="3458" spans="24:25">
      <c r="X3458" s="69" t="b">
        <v>0</v>
      </c>
      <c r="Y3458" s="48" t="s">
        <v>269</v>
      </c>
    </row>
    <row r="3459" spans="24:25">
      <c r="X3459" s="69" t="b">
        <v>0</v>
      </c>
      <c r="Y3459" s="48" t="s">
        <v>269</v>
      </c>
    </row>
    <row r="3460" spans="24:25">
      <c r="X3460" s="69" t="b">
        <v>0</v>
      </c>
      <c r="Y3460" s="48" t="s">
        <v>269</v>
      </c>
    </row>
    <row r="3461" spans="24:25">
      <c r="X3461" s="69" t="b">
        <v>0</v>
      </c>
      <c r="Y3461" s="48" t="s">
        <v>269</v>
      </c>
    </row>
    <row r="3462" spans="24:25">
      <c r="X3462" s="69" t="b">
        <v>0</v>
      </c>
      <c r="Y3462" s="48" t="s">
        <v>269</v>
      </c>
    </row>
    <row r="3463" spans="24:25">
      <c r="X3463" s="69" t="b">
        <v>0</v>
      </c>
      <c r="Y3463" s="48" t="s">
        <v>269</v>
      </c>
    </row>
    <row r="3464" spans="24:25">
      <c r="X3464" s="69" t="b">
        <v>0</v>
      </c>
      <c r="Y3464" s="48" t="s">
        <v>269</v>
      </c>
    </row>
    <row r="3465" spans="24:25">
      <c r="X3465" s="69" t="b">
        <v>0</v>
      </c>
      <c r="Y3465" s="48" t="s">
        <v>269</v>
      </c>
    </row>
    <row r="3466" spans="24:25">
      <c r="X3466" s="69" t="b">
        <v>0</v>
      </c>
      <c r="Y3466" s="48" t="s">
        <v>269</v>
      </c>
    </row>
    <row r="3467" spans="24:25">
      <c r="X3467" s="69" t="b">
        <v>0</v>
      </c>
      <c r="Y3467" s="48" t="s">
        <v>269</v>
      </c>
    </row>
    <row r="3468" spans="24:25">
      <c r="X3468" s="69" t="b">
        <v>0</v>
      </c>
      <c r="Y3468" s="48" t="s">
        <v>269</v>
      </c>
    </row>
    <row r="3469" spans="24:25">
      <c r="X3469" s="69" t="b">
        <v>0</v>
      </c>
      <c r="Y3469" s="48" t="s">
        <v>269</v>
      </c>
    </row>
    <row r="3470" spans="24:25">
      <c r="X3470" s="69" t="b">
        <v>0</v>
      </c>
      <c r="Y3470" s="48" t="s">
        <v>269</v>
      </c>
    </row>
    <row r="3471" spans="24:25">
      <c r="X3471" s="69" t="b">
        <v>0</v>
      </c>
      <c r="Y3471" s="48" t="s">
        <v>269</v>
      </c>
    </row>
    <row r="3472" spans="24:25">
      <c r="X3472" s="69" t="b">
        <v>0</v>
      </c>
      <c r="Y3472" s="48" t="s">
        <v>269</v>
      </c>
    </row>
    <row r="3473" spans="24:25">
      <c r="X3473" s="69" t="b">
        <v>0</v>
      </c>
      <c r="Y3473" s="48" t="s">
        <v>269</v>
      </c>
    </row>
    <row r="3474" spans="24:25">
      <c r="X3474" s="69" t="b">
        <v>0</v>
      </c>
      <c r="Y3474" s="48" t="s">
        <v>269</v>
      </c>
    </row>
    <row r="3475" spans="24:25">
      <c r="X3475" s="69" t="b">
        <v>0</v>
      </c>
      <c r="Y3475" s="48" t="s">
        <v>269</v>
      </c>
    </row>
    <row r="3476" spans="24:25">
      <c r="X3476" s="69" t="b">
        <v>0</v>
      </c>
      <c r="Y3476" s="48" t="s">
        <v>269</v>
      </c>
    </row>
    <row r="3477" spans="24:25">
      <c r="X3477" s="69" t="b">
        <v>0</v>
      </c>
      <c r="Y3477" s="48" t="s">
        <v>269</v>
      </c>
    </row>
    <row r="3478" spans="24:25">
      <c r="X3478" s="69" t="b">
        <v>0</v>
      </c>
      <c r="Y3478" s="48" t="s">
        <v>269</v>
      </c>
    </row>
    <row r="3479" spans="24:25">
      <c r="X3479" s="69" t="b">
        <v>0</v>
      </c>
      <c r="Y3479" s="48" t="s">
        <v>269</v>
      </c>
    </row>
    <row r="3480" spans="24:25">
      <c r="X3480" s="69" t="b">
        <v>0</v>
      </c>
      <c r="Y3480" s="48" t="s">
        <v>269</v>
      </c>
    </row>
    <row r="3481" spans="24:25">
      <c r="X3481" s="69" t="b">
        <v>0</v>
      </c>
      <c r="Y3481" s="48" t="s">
        <v>269</v>
      </c>
    </row>
    <row r="3482" spans="24:25">
      <c r="X3482" s="69" t="b">
        <v>0</v>
      </c>
      <c r="Y3482" s="48" t="s">
        <v>269</v>
      </c>
    </row>
    <row r="3483" spans="24:25">
      <c r="X3483" s="69" t="b">
        <v>0</v>
      </c>
      <c r="Y3483" s="48" t="s">
        <v>269</v>
      </c>
    </row>
    <row r="3484" spans="24:25">
      <c r="X3484" s="69" t="b">
        <v>0</v>
      </c>
      <c r="Y3484" s="48" t="s">
        <v>269</v>
      </c>
    </row>
    <row r="3485" spans="24:25">
      <c r="X3485" s="69" t="b">
        <v>0</v>
      </c>
      <c r="Y3485" s="48" t="s">
        <v>269</v>
      </c>
    </row>
    <row r="3486" spans="24:25">
      <c r="X3486" s="69" t="b">
        <v>0</v>
      </c>
      <c r="Y3486" s="48" t="s">
        <v>269</v>
      </c>
    </row>
    <row r="3487" spans="24:25">
      <c r="X3487" s="69" t="b">
        <v>0</v>
      </c>
      <c r="Y3487" s="48" t="s">
        <v>269</v>
      </c>
    </row>
    <row r="3488" spans="24:25">
      <c r="X3488" s="69" t="b">
        <v>0</v>
      </c>
      <c r="Y3488" s="48" t="s">
        <v>269</v>
      </c>
    </row>
    <row r="3489" spans="24:25">
      <c r="X3489" s="69" t="b">
        <v>0</v>
      </c>
      <c r="Y3489" s="48" t="s">
        <v>269</v>
      </c>
    </row>
    <row r="3490" spans="24:25">
      <c r="X3490" s="69" t="b">
        <v>0</v>
      </c>
      <c r="Y3490" s="48" t="s">
        <v>269</v>
      </c>
    </row>
    <row r="3491" spans="24:25">
      <c r="X3491" s="69" t="b">
        <v>0</v>
      </c>
      <c r="Y3491" s="48" t="s">
        <v>269</v>
      </c>
    </row>
    <row r="3492" spans="24:25">
      <c r="X3492" s="69" t="b">
        <v>0</v>
      </c>
      <c r="Y3492" s="48" t="s">
        <v>269</v>
      </c>
    </row>
    <row r="3493" spans="24:25">
      <c r="X3493" s="69" t="b">
        <v>0</v>
      </c>
      <c r="Y3493" s="48" t="s">
        <v>269</v>
      </c>
    </row>
    <row r="3494" spans="24:25">
      <c r="X3494" s="69" t="b">
        <v>0</v>
      </c>
      <c r="Y3494" s="48" t="s">
        <v>269</v>
      </c>
    </row>
    <row r="3495" spans="24:25">
      <c r="X3495" s="69" t="b">
        <v>0</v>
      </c>
      <c r="Y3495" s="48" t="s">
        <v>269</v>
      </c>
    </row>
    <row r="3496" spans="24:25">
      <c r="X3496" s="69" t="b">
        <v>0</v>
      </c>
      <c r="Y3496" s="48" t="s">
        <v>269</v>
      </c>
    </row>
    <row r="3497" spans="24:25">
      <c r="X3497" s="69" t="b">
        <v>0</v>
      </c>
      <c r="Y3497" s="48" t="s">
        <v>269</v>
      </c>
    </row>
    <row r="3498" spans="24:25">
      <c r="X3498" s="69" t="b">
        <v>0</v>
      </c>
      <c r="Y3498" s="48" t="s">
        <v>269</v>
      </c>
    </row>
    <row r="3499" spans="24:25">
      <c r="X3499" s="69" t="b">
        <v>0</v>
      </c>
      <c r="Y3499" s="48" t="s">
        <v>269</v>
      </c>
    </row>
    <row r="3500" spans="24:25">
      <c r="X3500" s="69" t="b">
        <v>0</v>
      </c>
      <c r="Y3500" s="48" t="s">
        <v>269</v>
      </c>
    </row>
    <row r="3501" spans="24:25">
      <c r="X3501" s="69" t="b">
        <v>0</v>
      </c>
      <c r="Y3501" s="48" t="s">
        <v>269</v>
      </c>
    </row>
    <row r="3502" spans="24:25">
      <c r="X3502" s="69" t="b">
        <v>0</v>
      </c>
      <c r="Y3502" s="48" t="s">
        <v>269</v>
      </c>
    </row>
    <row r="3503" spans="24:25">
      <c r="X3503" s="69" t="b">
        <v>0</v>
      </c>
      <c r="Y3503" s="48" t="s">
        <v>269</v>
      </c>
    </row>
    <row r="3504" spans="24:25">
      <c r="X3504" s="69" t="b">
        <v>0</v>
      </c>
      <c r="Y3504" s="48" t="s">
        <v>269</v>
      </c>
    </row>
    <row r="3505" spans="24:25">
      <c r="X3505" s="69" t="b">
        <v>0</v>
      </c>
      <c r="Y3505" s="48" t="s">
        <v>269</v>
      </c>
    </row>
    <row r="3506" spans="24:25">
      <c r="X3506" s="69" t="b">
        <v>0</v>
      </c>
      <c r="Y3506" s="48" t="s">
        <v>269</v>
      </c>
    </row>
    <row r="3507" spans="24:25">
      <c r="X3507" s="69" t="b">
        <v>0</v>
      </c>
      <c r="Y3507" s="48" t="s">
        <v>269</v>
      </c>
    </row>
    <row r="3508" spans="24:25">
      <c r="X3508" s="69" t="b">
        <v>0</v>
      </c>
      <c r="Y3508" s="48" t="s">
        <v>269</v>
      </c>
    </row>
    <row r="3509" spans="24:25">
      <c r="X3509" s="69" t="b">
        <v>0</v>
      </c>
      <c r="Y3509" s="48" t="s">
        <v>269</v>
      </c>
    </row>
    <row r="3510" spans="24:25">
      <c r="X3510" s="69" t="b">
        <v>0</v>
      </c>
      <c r="Y3510" s="48" t="s">
        <v>269</v>
      </c>
    </row>
    <row r="3511" spans="24:25">
      <c r="X3511" s="69" t="b">
        <v>0</v>
      </c>
      <c r="Y3511" s="48" t="s">
        <v>269</v>
      </c>
    </row>
    <row r="3512" spans="24:25">
      <c r="X3512" s="69" t="b">
        <v>0</v>
      </c>
      <c r="Y3512" s="48" t="s">
        <v>269</v>
      </c>
    </row>
    <row r="3513" spans="24:25">
      <c r="X3513" s="69" t="b">
        <v>0</v>
      </c>
      <c r="Y3513" s="48" t="s">
        <v>269</v>
      </c>
    </row>
    <row r="3514" spans="24:25">
      <c r="X3514" s="69" t="b">
        <v>0</v>
      </c>
      <c r="Y3514" s="48" t="s">
        <v>269</v>
      </c>
    </row>
    <row r="3515" spans="24:25">
      <c r="X3515" s="69" t="b">
        <v>0</v>
      </c>
      <c r="Y3515" s="48" t="s">
        <v>269</v>
      </c>
    </row>
    <row r="3516" spans="24:25">
      <c r="X3516" s="69" t="b">
        <v>0</v>
      </c>
      <c r="Y3516" s="48" t="s">
        <v>269</v>
      </c>
    </row>
    <row r="3517" spans="24:25">
      <c r="X3517" s="69" t="b">
        <v>0</v>
      </c>
      <c r="Y3517" s="48" t="s">
        <v>269</v>
      </c>
    </row>
    <row r="3518" spans="24:25">
      <c r="X3518" s="69" t="b">
        <v>0</v>
      </c>
      <c r="Y3518" s="48" t="s">
        <v>269</v>
      </c>
    </row>
    <row r="3519" spans="24:25">
      <c r="X3519" s="69" t="b">
        <v>0</v>
      </c>
      <c r="Y3519" s="48" t="s">
        <v>269</v>
      </c>
    </row>
    <row r="3520" spans="24:25">
      <c r="X3520" s="69" t="b">
        <v>0</v>
      </c>
      <c r="Y3520" s="48" t="s">
        <v>269</v>
      </c>
    </row>
    <row r="3521" spans="24:25">
      <c r="X3521" s="69" t="b">
        <v>0</v>
      </c>
      <c r="Y3521" s="48" t="s">
        <v>269</v>
      </c>
    </row>
    <row r="3522" spans="24:25">
      <c r="X3522" s="69" t="b">
        <v>0</v>
      </c>
      <c r="Y3522" s="48" t="s">
        <v>269</v>
      </c>
    </row>
    <row r="3523" spans="24:25">
      <c r="X3523" s="69" t="b">
        <v>0</v>
      </c>
      <c r="Y3523" s="48" t="s">
        <v>269</v>
      </c>
    </row>
    <row r="3524" spans="24:25">
      <c r="X3524" s="69" t="b">
        <v>0</v>
      </c>
      <c r="Y3524" s="48" t="s">
        <v>269</v>
      </c>
    </row>
    <row r="3525" spans="24:25">
      <c r="X3525" s="69" t="b">
        <v>0</v>
      </c>
      <c r="Y3525" s="48" t="s">
        <v>269</v>
      </c>
    </row>
    <row r="3526" spans="24:25">
      <c r="X3526" s="69" t="b">
        <v>0</v>
      </c>
      <c r="Y3526" s="48" t="s">
        <v>269</v>
      </c>
    </row>
    <row r="3527" spans="24:25">
      <c r="X3527" s="69" t="b">
        <v>0</v>
      </c>
      <c r="Y3527" s="48" t="s">
        <v>269</v>
      </c>
    </row>
    <row r="3528" spans="24:25">
      <c r="X3528" s="69" t="b">
        <v>0</v>
      </c>
      <c r="Y3528" s="48" t="s">
        <v>269</v>
      </c>
    </row>
    <row r="3529" spans="24:25">
      <c r="X3529" s="69" t="b">
        <v>0</v>
      </c>
      <c r="Y3529" s="48" t="s">
        <v>269</v>
      </c>
    </row>
    <row r="3530" spans="24:25">
      <c r="X3530" s="69" t="b">
        <v>0</v>
      </c>
      <c r="Y3530" s="48" t="s">
        <v>269</v>
      </c>
    </row>
    <row r="3531" spans="24:25">
      <c r="X3531" s="69" t="b">
        <v>0</v>
      </c>
      <c r="Y3531" s="48" t="s">
        <v>269</v>
      </c>
    </row>
    <row r="3532" spans="24:25">
      <c r="X3532" s="69" t="b">
        <v>0</v>
      </c>
      <c r="Y3532" s="48" t="s">
        <v>269</v>
      </c>
    </row>
    <row r="3533" spans="24:25">
      <c r="X3533" s="69" t="b">
        <v>0</v>
      </c>
      <c r="Y3533" s="48" t="s">
        <v>269</v>
      </c>
    </row>
    <row r="3534" spans="24:25">
      <c r="X3534" s="69" t="b">
        <v>0</v>
      </c>
      <c r="Y3534" s="48" t="s">
        <v>269</v>
      </c>
    </row>
    <row r="3535" spans="24:25">
      <c r="X3535" s="69" t="b">
        <v>0</v>
      </c>
      <c r="Y3535" s="48" t="s">
        <v>269</v>
      </c>
    </row>
    <row r="3536" spans="24:25">
      <c r="X3536" s="69" t="b">
        <v>0</v>
      </c>
      <c r="Y3536" s="48" t="s">
        <v>269</v>
      </c>
    </row>
    <row r="3537" spans="24:25">
      <c r="X3537" s="69" t="b">
        <v>0</v>
      </c>
      <c r="Y3537" s="48" t="s">
        <v>269</v>
      </c>
    </row>
    <row r="3538" spans="24:25">
      <c r="X3538" s="69" t="b">
        <v>0</v>
      </c>
      <c r="Y3538" s="48" t="s">
        <v>269</v>
      </c>
    </row>
    <row r="3539" spans="24:25">
      <c r="X3539" s="69" t="b">
        <v>0</v>
      </c>
      <c r="Y3539" s="48" t="s">
        <v>269</v>
      </c>
    </row>
    <row r="3540" spans="24:25">
      <c r="X3540" s="69" t="b">
        <v>0</v>
      </c>
      <c r="Y3540" s="48" t="s">
        <v>269</v>
      </c>
    </row>
    <row r="3541" spans="24:25">
      <c r="X3541" s="69" t="b">
        <v>0</v>
      </c>
      <c r="Y3541" s="48" t="s">
        <v>269</v>
      </c>
    </row>
    <row r="3542" spans="24:25">
      <c r="X3542" s="69" t="b">
        <v>0</v>
      </c>
      <c r="Y3542" s="48" t="s">
        <v>269</v>
      </c>
    </row>
    <row r="3543" spans="24:25">
      <c r="X3543" s="69" t="b">
        <v>0</v>
      </c>
      <c r="Y3543" s="48" t="s">
        <v>269</v>
      </c>
    </row>
    <row r="3544" spans="24:25">
      <c r="X3544" s="69" t="b">
        <v>0</v>
      </c>
      <c r="Y3544" s="48" t="s">
        <v>269</v>
      </c>
    </row>
    <row r="3545" spans="24:25">
      <c r="X3545" s="69" t="b">
        <v>0</v>
      </c>
      <c r="Y3545" s="48" t="s">
        <v>269</v>
      </c>
    </row>
    <row r="3546" spans="24:25">
      <c r="X3546" s="69" t="b">
        <v>0</v>
      </c>
      <c r="Y3546" s="48" t="s">
        <v>269</v>
      </c>
    </row>
    <row r="3547" spans="24:25">
      <c r="X3547" s="69" t="b">
        <v>0</v>
      </c>
      <c r="Y3547" s="48" t="s">
        <v>269</v>
      </c>
    </row>
    <row r="3548" spans="24:25">
      <c r="X3548" s="69" t="b">
        <v>0</v>
      </c>
      <c r="Y3548" s="48" t="s">
        <v>269</v>
      </c>
    </row>
    <row r="3549" spans="24:25">
      <c r="X3549" s="69" t="b">
        <v>0</v>
      </c>
      <c r="Y3549" s="48" t="s">
        <v>269</v>
      </c>
    </row>
    <row r="3550" spans="24:25">
      <c r="X3550" s="69" t="b">
        <v>0</v>
      </c>
      <c r="Y3550" s="48" t="s">
        <v>269</v>
      </c>
    </row>
    <row r="3551" spans="24:25">
      <c r="X3551" s="69" t="b">
        <v>0</v>
      </c>
      <c r="Y3551" s="48" t="s">
        <v>269</v>
      </c>
    </row>
    <row r="3552" spans="24:25">
      <c r="X3552" s="69" t="b">
        <v>0</v>
      </c>
      <c r="Y3552" s="48" t="s">
        <v>269</v>
      </c>
    </row>
    <row r="3553" spans="24:25">
      <c r="X3553" s="69" t="b">
        <v>0</v>
      </c>
      <c r="Y3553" s="48" t="s">
        <v>269</v>
      </c>
    </row>
    <row r="3554" spans="24:25">
      <c r="X3554" s="69" t="b">
        <v>0</v>
      </c>
      <c r="Y3554" s="48" t="s">
        <v>269</v>
      </c>
    </row>
    <row r="3555" spans="24:25">
      <c r="X3555" s="69" t="b">
        <v>0</v>
      </c>
      <c r="Y3555" s="48" t="s">
        <v>269</v>
      </c>
    </row>
    <row r="3556" spans="24:25">
      <c r="X3556" s="69" t="b">
        <v>0</v>
      </c>
      <c r="Y3556" s="48" t="s">
        <v>269</v>
      </c>
    </row>
    <row r="3557" spans="24:25">
      <c r="X3557" s="69" t="b">
        <v>0</v>
      </c>
      <c r="Y3557" s="48" t="s">
        <v>269</v>
      </c>
    </row>
    <row r="3558" spans="24:25">
      <c r="X3558" s="69" t="b">
        <v>0</v>
      </c>
      <c r="Y3558" s="48" t="s">
        <v>269</v>
      </c>
    </row>
    <row r="3559" spans="24:25">
      <c r="X3559" s="69" t="b">
        <v>0</v>
      </c>
      <c r="Y3559" s="48" t="s">
        <v>269</v>
      </c>
    </row>
    <row r="3560" spans="24:25">
      <c r="X3560" s="69" t="b">
        <v>0</v>
      </c>
      <c r="Y3560" s="48" t="s">
        <v>269</v>
      </c>
    </row>
    <row r="3561" spans="24:25">
      <c r="X3561" s="69" t="b">
        <v>0</v>
      </c>
      <c r="Y3561" s="48" t="s">
        <v>269</v>
      </c>
    </row>
    <row r="3562" spans="24:25">
      <c r="X3562" s="69" t="b">
        <v>0</v>
      </c>
      <c r="Y3562" s="48" t="s">
        <v>269</v>
      </c>
    </row>
    <row r="3563" spans="24:25">
      <c r="X3563" s="69" t="b">
        <v>0</v>
      </c>
      <c r="Y3563" s="48" t="s">
        <v>269</v>
      </c>
    </row>
    <row r="3564" spans="24:25">
      <c r="X3564" s="69" t="b">
        <v>0</v>
      </c>
      <c r="Y3564" s="48" t="s">
        <v>269</v>
      </c>
    </row>
    <row r="3565" spans="24:25">
      <c r="X3565" s="69" t="b">
        <v>0</v>
      </c>
      <c r="Y3565" s="48" t="s">
        <v>269</v>
      </c>
    </row>
    <row r="3566" spans="24:25">
      <c r="X3566" s="69" t="b">
        <v>0</v>
      </c>
      <c r="Y3566" s="48" t="s">
        <v>269</v>
      </c>
    </row>
    <row r="3567" spans="24:25">
      <c r="X3567" s="69" t="b">
        <v>0</v>
      </c>
      <c r="Y3567" s="48" t="s">
        <v>269</v>
      </c>
    </row>
    <row r="3568" spans="24:25">
      <c r="X3568" s="69" t="b">
        <v>0</v>
      </c>
      <c r="Y3568" s="48" t="s">
        <v>269</v>
      </c>
    </row>
    <row r="3569" spans="24:25">
      <c r="X3569" s="69" t="b">
        <v>0</v>
      </c>
      <c r="Y3569" s="48" t="s">
        <v>269</v>
      </c>
    </row>
    <row r="3570" spans="24:25">
      <c r="X3570" s="69" t="b">
        <v>0</v>
      </c>
      <c r="Y3570" s="48" t="s">
        <v>269</v>
      </c>
    </row>
    <row r="3571" spans="24:25">
      <c r="X3571" s="69" t="b">
        <v>0</v>
      </c>
      <c r="Y3571" s="48" t="s">
        <v>269</v>
      </c>
    </row>
    <row r="3572" spans="24:25">
      <c r="X3572" s="69" t="b">
        <v>0</v>
      </c>
      <c r="Y3572" s="48" t="s">
        <v>269</v>
      </c>
    </row>
    <row r="3573" spans="24:25">
      <c r="X3573" s="69" t="b">
        <v>0</v>
      </c>
      <c r="Y3573" s="48" t="s">
        <v>269</v>
      </c>
    </row>
    <row r="3574" spans="24:25">
      <c r="X3574" s="69" t="b">
        <v>0</v>
      </c>
      <c r="Y3574" s="48" t="s">
        <v>269</v>
      </c>
    </row>
    <row r="3575" spans="24:25">
      <c r="X3575" s="69" t="b">
        <v>0</v>
      </c>
      <c r="Y3575" s="48" t="s">
        <v>269</v>
      </c>
    </row>
    <row r="3576" spans="24:25">
      <c r="X3576" s="69" t="b">
        <v>0</v>
      </c>
      <c r="Y3576" s="48" t="s">
        <v>269</v>
      </c>
    </row>
    <row r="3577" spans="24:25">
      <c r="X3577" s="69" t="b">
        <v>0</v>
      </c>
      <c r="Y3577" s="48" t="s">
        <v>269</v>
      </c>
    </row>
    <row r="3578" spans="24:25">
      <c r="X3578" s="69" t="b">
        <v>0</v>
      </c>
      <c r="Y3578" s="48" t="s">
        <v>269</v>
      </c>
    </row>
    <row r="3579" spans="24:25">
      <c r="X3579" s="69" t="b">
        <v>0</v>
      </c>
      <c r="Y3579" s="48" t="s">
        <v>269</v>
      </c>
    </row>
    <row r="3580" spans="24:25">
      <c r="X3580" s="69" t="b">
        <v>0</v>
      </c>
      <c r="Y3580" s="48" t="s">
        <v>269</v>
      </c>
    </row>
    <row r="3581" spans="24:25">
      <c r="X3581" s="69" t="b">
        <v>0</v>
      </c>
      <c r="Y3581" s="48" t="s">
        <v>269</v>
      </c>
    </row>
    <row r="3582" spans="24:25">
      <c r="X3582" s="69" t="b">
        <v>0</v>
      </c>
      <c r="Y3582" s="48" t="s">
        <v>269</v>
      </c>
    </row>
    <row r="3583" spans="24:25">
      <c r="X3583" s="69" t="b">
        <v>0</v>
      </c>
      <c r="Y3583" s="48" t="s">
        <v>269</v>
      </c>
    </row>
    <row r="3584" spans="24:25">
      <c r="X3584" s="69" t="b">
        <v>0</v>
      </c>
      <c r="Y3584" s="48" t="s">
        <v>269</v>
      </c>
    </row>
    <row r="3585" spans="24:25">
      <c r="X3585" s="69" t="b">
        <v>0</v>
      </c>
      <c r="Y3585" s="48" t="s">
        <v>269</v>
      </c>
    </row>
    <row r="3586" spans="24:25">
      <c r="X3586" s="69" t="b">
        <v>0</v>
      </c>
      <c r="Y3586" s="48" t="s">
        <v>269</v>
      </c>
    </row>
    <row r="3587" spans="24:25">
      <c r="X3587" s="69" t="b">
        <v>0</v>
      </c>
      <c r="Y3587" s="48" t="s">
        <v>269</v>
      </c>
    </row>
    <row r="3588" spans="24:25">
      <c r="X3588" s="69" t="b">
        <v>0</v>
      </c>
      <c r="Y3588" s="48" t="s">
        <v>269</v>
      </c>
    </row>
    <row r="3589" spans="24:25">
      <c r="X3589" s="69" t="b">
        <v>0</v>
      </c>
      <c r="Y3589" s="48" t="s">
        <v>269</v>
      </c>
    </row>
    <row r="3590" spans="24:25">
      <c r="X3590" s="69" t="b">
        <v>0</v>
      </c>
      <c r="Y3590" s="48" t="s">
        <v>269</v>
      </c>
    </row>
    <row r="3591" spans="24:25">
      <c r="X3591" s="69" t="b">
        <v>0</v>
      </c>
      <c r="Y3591" s="48" t="s">
        <v>269</v>
      </c>
    </row>
    <row r="3592" spans="24:25">
      <c r="X3592" s="69" t="b">
        <v>0</v>
      </c>
      <c r="Y3592" s="48" t="s">
        <v>269</v>
      </c>
    </row>
    <row r="3593" spans="24:25">
      <c r="X3593" s="69" t="b">
        <v>0</v>
      </c>
      <c r="Y3593" s="48" t="s">
        <v>269</v>
      </c>
    </row>
    <row r="3594" spans="24:25">
      <c r="X3594" s="69" t="b">
        <v>0</v>
      </c>
      <c r="Y3594" s="48" t="s">
        <v>269</v>
      </c>
    </row>
    <row r="3595" spans="24:25">
      <c r="X3595" s="69" t="b">
        <v>0</v>
      </c>
      <c r="Y3595" s="48" t="s">
        <v>269</v>
      </c>
    </row>
    <row r="3596" spans="24:25">
      <c r="X3596" s="69" t="b">
        <v>0</v>
      </c>
      <c r="Y3596" s="48" t="s">
        <v>269</v>
      </c>
    </row>
    <row r="3597" spans="24:25">
      <c r="X3597" s="69" t="b">
        <v>0</v>
      </c>
      <c r="Y3597" s="48" t="s">
        <v>269</v>
      </c>
    </row>
    <row r="3598" spans="24:25">
      <c r="X3598" s="69" t="b">
        <v>0</v>
      </c>
      <c r="Y3598" s="48" t="s">
        <v>269</v>
      </c>
    </row>
    <row r="3599" spans="24:25">
      <c r="X3599" s="69" t="b">
        <v>0</v>
      </c>
      <c r="Y3599" s="48" t="s">
        <v>269</v>
      </c>
    </row>
    <row r="3600" spans="24:25">
      <c r="X3600" s="69" t="b">
        <v>0</v>
      </c>
      <c r="Y3600" s="48" t="s">
        <v>269</v>
      </c>
    </row>
    <row r="3601" spans="24:25">
      <c r="X3601" s="69" t="b">
        <v>0</v>
      </c>
      <c r="Y3601" s="48" t="s">
        <v>269</v>
      </c>
    </row>
    <row r="3602" spans="24:25">
      <c r="X3602" s="69" t="b">
        <v>0</v>
      </c>
      <c r="Y3602" s="48" t="s">
        <v>269</v>
      </c>
    </row>
    <row r="3603" spans="24:25">
      <c r="X3603" s="69" t="b">
        <v>0</v>
      </c>
      <c r="Y3603" s="48" t="s">
        <v>269</v>
      </c>
    </row>
    <row r="3604" spans="24:25">
      <c r="X3604" s="69" t="b">
        <v>0</v>
      </c>
      <c r="Y3604" s="48" t="s">
        <v>269</v>
      </c>
    </row>
    <row r="3605" spans="24:25">
      <c r="X3605" s="69" t="b">
        <v>0</v>
      </c>
      <c r="Y3605" s="48" t="s">
        <v>269</v>
      </c>
    </row>
    <row r="3606" spans="24:25">
      <c r="X3606" s="69" t="b">
        <v>0</v>
      </c>
      <c r="Y3606" s="48" t="s">
        <v>269</v>
      </c>
    </row>
    <row r="3607" spans="24:25">
      <c r="X3607" s="69" t="b">
        <v>0</v>
      </c>
      <c r="Y3607" s="48" t="s">
        <v>269</v>
      </c>
    </row>
    <row r="3608" spans="24:25">
      <c r="X3608" s="69" t="b">
        <v>0</v>
      </c>
      <c r="Y3608" s="48" t="s">
        <v>269</v>
      </c>
    </row>
    <row r="3609" spans="24:25">
      <c r="X3609" s="69" t="b">
        <v>0</v>
      </c>
      <c r="Y3609" s="48" t="s">
        <v>269</v>
      </c>
    </row>
    <row r="3610" spans="24:25">
      <c r="X3610" s="69" t="b">
        <v>0</v>
      </c>
      <c r="Y3610" s="48" t="s">
        <v>269</v>
      </c>
    </row>
    <row r="3611" spans="24:25">
      <c r="X3611" s="69" t="b">
        <v>0</v>
      </c>
      <c r="Y3611" s="48" t="s">
        <v>269</v>
      </c>
    </row>
    <row r="3612" spans="24:25">
      <c r="X3612" s="69" t="b">
        <v>0</v>
      </c>
      <c r="Y3612" s="48" t="s">
        <v>269</v>
      </c>
    </row>
    <row r="3613" spans="24:25">
      <c r="X3613" s="69" t="b">
        <v>0</v>
      </c>
      <c r="Y3613" s="48" t="s">
        <v>269</v>
      </c>
    </row>
    <row r="3614" spans="24:25">
      <c r="X3614" s="69" t="b">
        <v>0</v>
      </c>
      <c r="Y3614" s="48" t="s">
        <v>269</v>
      </c>
    </row>
    <row r="3615" spans="24:25">
      <c r="X3615" s="69" t="b">
        <v>0</v>
      </c>
      <c r="Y3615" s="48" t="s">
        <v>269</v>
      </c>
    </row>
    <row r="3616" spans="24:25">
      <c r="X3616" s="69" t="b">
        <v>0</v>
      </c>
      <c r="Y3616" s="48" t="s">
        <v>269</v>
      </c>
    </row>
    <row r="3617" spans="24:25">
      <c r="X3617" s="69" t="b">
        <v>0</v>
      </c>
      <c r="Y3617" s="48" t="s">
        <v>269</v>
      </c>
    </row>
    <row r="3618" spans="24:25">
      <c r="X3618" s="69" t="b">
        <v>0</v>
      </c>
      <c r="Y3618" s="48" t="s">
        <v>269</v>
      </c>
    </row>
    <row r="3619" spans="24:25">
      <c r="X3619" s="69" t="b">
        <v>0</v>
      </c>
      <c r="Y3619" s="48" t="s">
        <v>269</v>
      </c>
    </row>
    <row r="3620" spans="24:25">
      <c r="X3620" s="69" t="b">
        <v>0</v>
      </c>
      <c r="Y3620" s="48" t="s">
        <v>269</v>
      </c>
    </row>
    <row r="3621" spans="24:25">
      <c r="X3621" s="69" t="b">
        <v>0</v>
      </c>
      <c r="Y3621" s="48" t="s">
        <v>269</v>
      </c>
    </row>
    <row r="3622" spans="24:25">
      <c r="X3622" s="69" t="b">
        <v>0</v>
      </c>
      <c r="Y3622" s="48" t="s">
        <v>269</v>
      </c>
    </row>
    <row r="3623" spans="24:25">
      <c r="X3623" s="69" t="b">
        <v>0</v>
      </c>
      <c r="Y3623" s="48" t="s">
        <v>269</v>
      </c>
    </row>
    <row r="3624" spans="24:25">
      <c r="X3624" s="69" t="b">
        <v>0</v>
      </c>
      <c r="Y3624" s="48" t="s">
        <v>269</v>
      </c>
    </row>
    <row r="3625" spans="24:25">
      <c r="X3625" s="69" t="b">
        <v>0</v>
      </c>
      <c r="Y3625" s="48" t="s">
        <v>269</v>
      </c>
    </row>
    <row r="3626" spans="24:25">
      <c r="X3626" s="69" t="b">
        <v>0</v>
      </c>
      <c r="Y3626" s="48" t="s">
        <v>269</v>
      </c>
    </row>
    <row r="3627" spans="24:25">
      <c r="X3627" s="69" t="b">
        <v>0</v>
      </c>
      <c r="Y3627" s="48" t="s">
        <v>269</v>
      </c>
    </row>
    <row r="3628" spans="24:25">
      <c r="X3628" s="69" t="b">
        <v>0</v>
      </c>
      <c r="Y3628" s="48" t="s">
        <v>269</v>
      </c>
    </row>
    <row r="3629" spans="24:25">
      <c r="X3629" s="69" t="b">
        <v>0</v>
      </c>
      <c r="Y3629" s="48" t="s">
        <v>269</v>
      </c>
    </row>
    <row r="3630" spans="24:25">
      <c r="X3630" s="69" t="b">
        <v>0</v>
      </c>
      <c r="Y3630" s="48" t="s">
        <v>269</v>
      </c>
    </row>
    <row r="3631" spans="24:25">
      <c r="X3631" s="69" t="b">
        <v>0</v>
      </c>
      <c r="Y3631" s="48" t="s">
        <v>269</v>
      </c>
    </row>
    <row r="3632" spans="24:25">
      <c r="X3632" s="69" t="b">
        <v>0</v>
      </c>
      <c r="Y3632" s="48" t="s">
        <v>269</v>
      </c>
    </row>
    <row r="3633" spans="24:25">
      <c r="X3633" s="69" t="b">
        <v>0</v>
      </c>
      <c r="Y3633" s="48" t="s">
        <v>269</v>
      </c>
    </row>
    <row r="3634" spans="24:25">
      <c r="X3634" s="69" t="b">
        <v>0</v>
      </c>
      <c r="Y3634" s="48" t="s">
        <v>269</v>
      </c>
    </row>
    <row r="3635" spans="24:25">
      <c r="X3635" s="69" t="b">
        <v>0</v>
      </c>
      <c r="Y3635" s="48" t="s">
        <v>269</v>
      </c>
    </row>
    <row r="3636" spans="24:25">
      <c r="X3636" s="69" t="b">
        <v>0</v>
      </c>
      <c r="Y3636" s="48" t="s">
        <v>269</v>
      </c>
    </row>
    <row r="3637" spans="24:25">
      <c r="X3637" s="69" t="b">
        <v>0</v>
      </c>
      <c r="Y3637" s="48" t="s">
        <v>269</v>
      </c>
    </row>
    <row r="3638" spans="24:25">
      <c r="X3638" s="69" t="b">
        <v>0</v>
      </c>
      <c r="Y3638" s="48" t="s">
        <v>269</v>
      </c>
    </row>
    <row r="3639" spans="24:25">
      <c r="X3639" s="69" t="b">
        <v>0</v>
      </c>
      <c r="Y3639" s="48" t="s">
        <v>269</v>
      </c>
    </row>
    <row r="3640" spans="24:25">
      <c r="X3640" s="69" t="b">
        <v>0</v>
      </c>
      <c r="Y3640" s="48" t="s">
        <v>269</v>
      </c>
    </row>
    <row r="3641" spans="24:25">
      <c r="X3641" s="69" t="b">
        <v>0</v>
      </c>
      <c r="Y3641" s="48" t="s">
        <v>269</v>
      </c>
    </row>
    <row r="3642" spans="24:25">
      <c r="X3642" s="69" t="b">
        <v>0</v>
      </c>
      <c r="Y3642" s="48" t="s">
        <v>269</v>
      </c>
    </row>
    <row r="3643" spans="24:25">
      <c r="X3643" s="69" t="b">
        <v>0</v>
      </c>
      <c r="Y3643" s="48" t="s">
        <v>269</v>
      </c>
    </row>
    <row r="3644" spans="24:25">
      <c r="X3644" s="69" t="b">
        <v>0</v>
      </c>
      <c r="Y3644" s="48" t="s">
        <v>269</v>
      </c>
    </row>
    <row r="3645" spans="24:25">
      <c r="X3645" s="69" t="b">
        <v>0</v>
      </c>
      <c r="Y3645" s="48" t="s">
        <v>269</v>
      </c>
    </row>
    <row r="3646" spans="24:25">
      <c r="X3646" s="69" t="b">
        <v>0</v>
      </c>
      <c r="Y3646" s="48" t="s">
        <v>269</v>
      </c>
    </row>
    <row r="3647" spans="24:25">
      <c r="X3647" s="69" t="b">
        <v>0</v>
      </c>
      <c r="Y3647" s="48" t="s">
        <v>269</v>
      </c>
    </row>
    <row r="3648" spans="24:25">
      <c r="X3648" s="69" t="b">
        <v>0</v>
      </c>
      <c r="Y3648" s="48" t="s">
        <v>269</v>
      </c>
    </row>
    <row r="3649" spans="24:25">
      <c r="X3649" s="69" t="b">
        <v>0</v>
      </c>
      <c r="Y3649" s="48" t="s">
        <v>269</v>
      </c>
    </row>
    <row r="3650" spans="24:25">
      <c r="X3650" s="69" t="b">
        <v>0</v>
      </c>
      <c r="Y3650" s="48" t="s">
        <v>269</v>
      </c>
    </row>
    <row r="3651" spans="24:25">
      <c r="X3651" s="69" t="b">
        <v>0</v>
      </c>
      <c r="Y3651" s="48" t="s">
        <v>269</v>
      </c>
    </row>
    <row r="3652" spans="24:25">
      <c r="X3652" s="69" t="b">
        <v>0</v>
      </c>
      <c r="Y3652" s="48" t="s">
        <v>269</v>
      </c>
    </row>
    <row r="3653" spans="24:25">
      <c r="X3653" s="69" t="b">
        <v>0</v>
      </c>
      <c r="Y3653" s="48" t="s">
        <v>269</v>
      </c>
    </row>
    <row r="3654" spans="24:25">
      <c r="X3654" s="69" t="b">
        <v>0</v>
      </c>
      <c r="Y3654" s="48" t="s">
        <v>269</v>
      </c>
    </row>
    <row r="3655" spans="24:25">
      <c r="X3655" s="69" t="b">
        <v>0</v>
      </c>
      <c r="Y3655" s="48" t="s">
        <v>269</v>
      </c>
    </row>
    <row r="3656" spans="24:25">
      <c r="X3656" s="69" t="b">
        <v>0</v>
      </c>
      <c r="Y3656" s="48" t="s">
        <v>269</v>
      </c>
    </row>
    <row r="3657" spans="24:25">
      <c r="X3657" s="69" t="b">
        <v>0</v>
      </c>
      <c r="Y3657" s="48" t="s">
        <v>269</v>
      </c>
    </row>
    <row r="3658" spans="24:25">
      <c r="X3658" s="69" t="b">
        <v>0</v>
      </c>
      <c r="Y3658" s="48" t="s">
        <v>269</v>
      </c>
    </row>
    <row r="3659" spans="24:25">
      <c r="X3659" s="69" t="b">
        <v>0</v>
      </c>
      <c r="Y3659" s="48" t="s">
        <v>269</v>
      </c>
    </row>
    <row r="3660" spans="24:25">
      <c r="X3660" s="69" t="b">
        <v>0</v>
      </c>
      <c r="Y3660" s="48" t="s">
        <v>269</v>
      </c>
    </row>
    <row r="3661" spans="24:25">
      <c r="X3661" s="69" t="b">
        <v>0</v>
      </c>
      <c r="Y3661" s="48" t="s">
        <v>269</v>
      </c>
    </row>
    <row r="3662" spans="24:25">
      <c r="X3662" s="69" t="b">
        <v>0</v>
      </c>
      <c r="Y3662" s="48" t="s">
        <v>269</v>
      </c>
    </row>
    <row r="3663" spans="24:25">
      <c r="X3663" s="69" t="b">
        <v>0</v>
      </c>
      <c r="Y3663" s="48" t="s">
        <v>269</v>
      </c>
    </row>
    <row r="3664" spans="24:25">
      <c r="X3664" s="69" t="b">
        <v>0</v>
      </c>
      <c r="Y3664" s="48" t="s">
        <v>269</v>
      </c>
    </row>
    <row r="3665" spans="24:25">
      <c r="X3665" s="69" t="b">
        <v>0</v>
      </c>
      <c r="Y3665" s="48" t="s">
        <v>269</v>
      </c>
    </row>
    <row r="3666" spans="24:25">
      <c r="X3666" s="69" t="b">
        <v>0</v>
      </c>
      <c r="Y3666" s="48" t="s">
        <v>269</v>
      </c>
    </row>
    <row r="3667" spans="24:25">
      <c r="X3667" s="69" t="b">
        <v>0</v>
      </c>
      <c r="Y3667" s="48" t="s">
        <v>269</v>
      </c>
    </row>
    <row r="3668" spans="24:25">
      <c r="X3668" s="69" t="b">
        <v>0</v>
      </c>
      <c r="Y3668" s="48" t="s">
        <v>269</v>
      </c>
    </row>
    <row r="3669" spans="24:25">
      <c r="X3669" s="69" t="b">
        <v>0</v>
      </c>
      <c r="Y3669" s="48" t="s">
        <v>269</v>
      </c>
    </row>
    <row r="3670" spans="24:25">
      <c r="X3670" s="69" t="b">
        <v>0</v>
      </c>
      <c r="Y3670" s="48" t="s">
        <v>269</v>
      </c>
    </row>
    <row r="3671" spans="24:25">
      <c r="X3671" s="69" t="b">
        <v>0</v>
      </c>
      <c r="Y3671" s="48" t="s">
        <v>269</v>
      </c>
    </row>
    <row r="3672" spans="24:25">
      <c r="X3672" s="69" t="b">
        <v>0</v>
      </c>
      <c r="Y3672" s="48" t="s">
        <v>269</v>
      </c>
    </row>
    <row r="3673" spans="24:25">
      <c r="X3673" s="69" t="b">
        <v>0</v>
      </c>
      <c r="Y3673" s="48" t="s">
        <v>269</v>
      </c>
    </row>
    <row r="3674" spans="24:25">
      <c r="X3674" s="69" t="b">
        <v>0</v>
      </c>
      <c r="Y3674" s="48" t="s">
        <v>269</v>
      </c>
    </row>
    <row r="3675" spans="24:25">
      <c r="X3675" s="69" t="b">
        <v>0</v>
      </c>
      <c r="Y3675" s="48" t="s">
        <v>269</v>
      </c>
    </row>
    <row r="3676" spans="24:25">
      <c r="X3676" s="69" t="b">
        <v>0</v>
      </c>
      <c r="Y3676" s="48" t="s">
        <v>269</v>
      </c>
    </row>
    <row r="3677" spans="24:25">
      <c r="X3677" s="69" t="b">
        <v>0</v>
      </c>
      <c r="Y3677" s="48" t="s">
        <v>269</v>
      </c>
    </row>
    <row r="3678" spans="24:25">
      <c r="X3678" s="69" t="b">
        <v>0</v>
      </c>
      <c r="Y3678" s="48" t="s">
        <v>269</v>
      </c>
    </row>
    <row r="3679" spans="24:25">
      <c r="X3679" s="69" t="b">
        <v>0</v>
      </c>
      <c r="Y3679" s="48" t="s">
        <v>269</v>
      </c>
    </row>
    <row r="3680" spans="24:25">
      <c r="X3680" s="69" t="b">
        <v>0</v>
      </c>
      <c r="Y3680" s="48" t="s">
        <v>269</v>
      </c>
    </row>
    <row r="3681" spans="24:25">
      <c r="X3681" s="69" t="b">
        <v>0</v>
      </c>
      <c r="Y3681" s="48" t="s">
        <v>269</v>
      </c>
    </row>
    <row r="3682" spans="24:25">
      <c r="X3682" s="69" t="b">
        <v>0</v>
      </c>
      <c r="Y3682" s="48" t="s">
        <v>269</v>
      </c>
    </row>
    <row r="3683" spans="24:25">
      <c r="X3683" s="69" t="b">
        <v>0</v>
      </c>
      <c r="Y3683" s="48" t="s">
        <v>269</v>
      </c>
    </row>
    <row r="3684" spans="24:25">
      <c r="X3684" s="69" t="b">
        <v>0</v>
      </c>
      <c r="Y3684" s="48" t="s">
        <v>269</v>
      </c>
    </row>
    <row r="3685" spans="24:25">
      <c r="X3685" s="69" t="b">
        <v>0</v>
      </c>
      <c r="Y3685" s="48" t="s">
        <v>269</v>
      </c>
    </row>
    <row r="3686" spans="24:25">
      <c r="X3686" s="69" t="b">
        <v>0</v>
      </c>
      <c r="Y3686" s="48" t="s">
        <v>269</v>
      </c>
    </row>
    <row r="3687" spans="24:25">
      <c r="X3687" s="69" t="b">
        <v>0</v>
      </c>
      <c r="Y3687" s="48" t="s">
        <v>269</v>
      </c>
    </row>
    <row r="3688" spans="24:25">
      <c r="X3688" s="69" t="b">
        <v>0</v>
      </c>
      <c r="Y3688" s="48" t="s">
        <v>269</v>
      </c>
    </row>
    <row r="3689" spans="24:25">
      <c r="X3689" s="69" t="b">
        <v>0</v>
      </c>
      <c r="Y3689" s="48" t="s">
        <v>269</v>
      </c>
    </row>
    <row r="3690" spans="24:25">
      <c r="X3690" s="69" t="b">
        <v>0</v>
      </c>
      <c r="Y3690" s="48" t="s">
        <v>269</v>
      </c>
    </row>
    <row r="3691" spans="24:25">
      <c r="X3691" s="69" t="b">
        <v>0</v>
      </c>
      <c r="Y3691" s="48" t="s">
        <v>269</v>
      </c>
    </row>
    <row r="3692" spans="24:25">
      <c r="X3692" s="69" t="b">
        <v>0</v>
      </c>
      <c r="Y3692" s="48" t="s">
        <v>269</v>
      </c>
    </row>
    <row r="3693" spans="24:25">
      <c r="X3693" s="69" t="b">
        <v>0</v>
      </c>
      <c r="Y3693" s="48" t="s">
        <v>269</v>
      </c>
    </row>
    <row r="3694" spans="24:25">
      <c r="X3694" s="69" t="b">
        <v>0</v>
      </c>
      <c r="Y3694" s="48" t="s">
        <v>269</v>
      </c>
    </row>
    <row r="3695" spans="24:25">
      <c r="X3695" s="69" t="b">
        <v>0</v>
      </c>
      <c r="Y3695" s="48" t="s">
        <v>269</v>
      </c>
    </row>
    <row r="3696" spans="24:25">
      <c r="X3696" s="69" t="b">
        <v>0</v>
      </c>
      <c r="Y3696" s="48" t="s">
        <v>269</v>
      </c>
    </row>
    <row r="3697" spans="24:25">
      <c r="X3697" s="69" t="b">
        <v>0</v>
      </c>
      <c r="Y3697" s="48" t="s">
        <v>269</v>
      </c>
    </row>
    <row r="3698" spans="24:25">
      <c r="X3698" s="69" t="b">
        <v>0</v>
      </c>
      <c r="Y3698" s="48" t="s">
        <v>269</v>
      </c>
    </row>
    <row r="3699" spans="24:25">
      <c r="X3699" s="69" t="b">
        <v>0</v>
      </c>
      <c r="Y3699" s="48" t="s">
        <v>269</v>
      </c>
    </row>
    <row r="3700" spans="24:25">
      <c r="X3700" s="69" t="b">
        <v>0</v>
      </c>
      <c r="Y3700" s="48" t="s">
        <v>269</v>
      </c>
    </row>
    <row r="3701" spans="24:25">
      <c r="X3701" s="69" t="b">
        <v>0</v>
      </c>
      <c r="Y3701" s="48" t="s">
        <v>269</v>
      </c>
    </row>
    <row r="3702" spans="24:25">
      <c r="X3702" s="69" t="b">
        <v>0</v>
      </c>
      <c r="Y3702" s="48" t="s">
        <v>269</v>
      </c>
    </row>
    <row r="3703" spans="24:25">
      <c r="X3703" s="69" t="b">
        <v>0</v>
      </c>
      <c r="Y3703" s="48" t="s">
        <v>269</v>
      </c>
    </row>
    <row r="3704" spans="24:25">
      <c r="X3704" s="69" t="b">
        <v>0</v>
      </c>
      <c r="Y3704" s="48" t="s">
        <v>269</v>
      </c>
    </row>
    <row r="3705" spans="24:25">
      <c r="X3705" s="69" t="b">
        <v>0</v>
      </c>
      <c r="Y3705" s="48" t="s">
        <v>269</v>
      </c>
    </row>
    <row r="3706" spans="24:25">
      <c r="X3706" s="69" t="b">
        <v>0</v>
      </c>
      <c r="Y3706" s="48" t="s">
        <v>269</v>
      </c>
    </row>
    <row r="3707" spans="24:25">
      <c r="X3707" s="69" t="b">
        <v>0</v>
      </c>
      <c r="Y3707" s="48" t="s">
        <v>269</v>
      </c>
    </row>
    <row r="3708" spans="24:25">
      <c r="X3708" s="69" t="b">
        <v>0</v>
      </c>
      <c r="Y3708" s="48" t="s">
        <v>269</v>
      </c>
    </row>
    <row r="3709" spans="24:25">
      <c r="X3709" s="69" t="b">
        <v>0</v>
      </c>
      <c r="Y3709" s="48" t="s">
        <v>269</v>
      </c>
    </row>
    <row r="3710" spans="24:25">
      <c r="X3710" s="69" t="b">
        <v>0</v>
      </c>
      <c r="Y3710" s="48" t="s">
        <v>269</v>
      </c>
    </row>
    <row r="3711" spans="24:25">
      <c r="X3711" s="69" t="b">
        <v>0</v>
      </c>
      <c r="Y3711" s="48" t="s">
        <v>269</v>
      </c>
    </row>
    <row r="3712" spans="24:25">
      <c r="X3712" s="69" t="b">
        <v>0</v>
      </c>
      <c r="Y3712" s="48" t="s">
        <v>269</v>
      </c>
    </row>
    <row r="3713" spans="24:25">
      <c r="X3713" s="69" t="b">
        <v>0</v>
      </c>
      <c r="Y3713" s="48" t="s">
        <v>269</v>
      </c>
    </row>
    <row r="3714" spans="24:25">
      <c r="X3714" s="69" t="b">
        <v>0</v>
      </c>
      <c r="Y3714" s="48" t="s">
        <v>269</v>
      </c>
    </row>
    <row r="3715" spans="24:25">
      <c r="X3715" s="69" t="b">
        <v>0</v>
      </c>
      <c r="Y3715" s="48" t="s">
        <v>269</v>
      </c>
    </row>
    <row r="3716" spans="24:25">
      <c r="X3716" s="69" t="b">
        <v>0</v>
      </c>
      <c r="Y3716" s="48" t="s">
        <v>269</v>
      </c>
    </row>
    <row r="3717" spans="24:25">
      <c r="X3717" s="69" t="b">
        <v>0</v>
      </c>
      <c r="Y3717" s="48" t="s">
        <v>269</v>
      </c>
    </row>
    <row r="3718" spans="24:25">
      <c r="X3718" s="69" t="b">
        <v>0</v>
      </c>
      <c r="Y3718" s="48" t="s">
        <v>269</v>
      </c>
    </row>
    <row r="3719" spans="24:25">
      <c r="X3719" s="69" t="b">
        <v>0</v>
      </c>
      <c r="Y3719" s="48" t="s">
        <v>269</v>
      </c>
    </row>
    <row r="3720" spans="24:25">
      <c r="X3720" s="69" t="b">
        <v>0</v>
      </c>
      <c r="Y3720" s="48" t="s">
        <v>269</v>
      </c>
    </row>
    <row r="3721" spans="24:25">
      <c r="X3721" s="69" t="b">
        <v>0</v>
      </c>
      <c r="Y3721" s="48" t="s">
        <v>269</v>
      </c>
    </row>
    <row r="3722" spans="24:25">
      <c r="X3722" s="69" t="b">
        <v>0</v>
      </c>
      <c r="Y3722" s="48" t="s">
        <v>269</v>
      </c>
    </row>
    <row r="3723" spans="24:25">
      <c r="X3723" s="69" t="b">
        <v>0</v>
      </c>
      <c r="Y3723" s="48" t="s">
        <v>269</v>
      </c>
    </row>
    <row r="3724" spans="24:25">
      <c r="X3724" s="69" t="b">
        <v>0</v>
      </c>
      <c r="Y3724" s="48" t="s">
        <v>269</v>
      </c>
    </row>
    <row r="3725" spans="24:25">
      <c r="X3725" s="69" t="b">
        <v>0</v>
      </c>
      <c r="Y3725" s="48" t="s">
        <v>269</v>
      </c>
    </row>
    <row r="3726" spans="24:25">
      <c r="X3726" s="69" t="b">
        <v>0</v>
      </c>
      <c r="Y3726" s="48" t="s">
        <v>269</v>
      </c>
    </row>
    <row r="3727" spans="24:25">
      <c r="X3727" s="69" t="b">
        <v>0</v>
      </c>
      <c r="Y3727" s="48" t="s">
        <v>269</v>
      </c>
    </row>
    <row r="3728" spans="24:25">
      <c r="X3728" s="69" t="b">
        <v>0</v>
      </c>
      <c r="Y3728" s="48" t="s">
        <v>269</v>
      </c>
    </row>
    <row r="3729" spans="24:25">
      <c r="X3729" s="69" t="b">
        <v>0</v>
      </c>
      <c r="Y3729" s="48" t="s">
        <v>269</v>
      </c>
    </row>
    <row r="3730" spans="24:25">
      <c r="X3730" s="69" t="b">
        <v>0</v>
      </c>
      <c r="Y3730" s="48" t="s">
        <v>269</v>
      </c>
    </row>
    <row r="3731" spans="24:25">
      <c r="X3731" s="69" t="b">
        <v>0</v>
      </c>
      <c r="Y3731" s="48" t="s">
        <v>269</v>
      </c>
    </row>
    <row r="3732" spans="24:25">
      <c r="X3732" s="69" t="b">
        <v>0</v>
      </c>
      <c r="Y3732" s="48" t="s">
        <v>269</v>
      </c>
    </row>
    <row r="3733" spans="24:25">
      <c r="X3733" s="69" t="b">
        <v>0</v>
      </c>
      <c r="Y3733" s="48" t="s">
        <v>269</v>
      </c>
    </row>
    <row r="3734" spans="24:25">
      <c r="X3734" s="69" t="b">
        <v>0</v>
      </c>
      <c r="Y3734" s="48" t="s">
        <v>269</v>
      </c>
    </row>
    <row r="3735" spans="24:25">
      <c r="X3735" s="69" t="b">
        <v>0</v>
      </c>
      <c r="Y3735" s="48" t="s">
        <v>269</v>
      </c>
    </row>
    <row r="3736" spans="24:25">
      <c r="X3736" s="69" t="b">
        <v>0</v>
      </c>
      <c r="Y3736" s="48" t="s">
        <v>269</v>
      </c>
    </row>
    <row r="3737" spans="24:25">
      <c r="X3737" s="69" t="b">
        <v>0</v>
      </c>
      <c r="Y3737" s="48" t="s">
        <v>269</v>
      </c>
    </row>
    <row r="3738" spans="24:25">
      <c r="X3738" s="69" t="b">
        <v>0</v>
      </c>
      <c r="Y3738" s="48" t="s">
        <v>269</v>
      </c>
    </row>
    <row r="3739" spans="24:25">
      <c r="X3739" s="69" t="b">
        <v>0</v>
      </c>
      <c r="Y3739" s="48" t="s">
        <v>269</v>
      </c>
    </row>
    <row r="3740" spans="24:25">
      <c r="X3740" s="69" t="b">
        <v>0</v>
      </c>
      <c r="Y3740" s="48" t="s">
        <v>269</v>
      </c>
    </row>
    <row r="3741" spans="24:25">
      <c r="X3741" s="69" t="b">
        <v>0</v>
      </c>
      <c r="Y3741" s="48" t="s">
        <v>269</v>
      </c>
    </row>
    <row r="3742" spans="24:25">
      <c r="X3742" s="69" t="b">
        <v>0</v>
      </c>
      <c r="Y3742" s="48" t="s">
        <v>269</v>
      </c>
    </row>
    <row r="3743" spans="24:25">
      <c r="X3743" s="69" t="b">
        <v>0</v>
      </c>
      <c r="Y3743" s="48" t="s">
        <v>269</v>
      </c>
    </row>
    <row r="3744" spans="24:25">
      <c r="X3744" s="69" t="b">
        <v>0</v>
      </c>
      <c r="Y3744" s="48" t="s">
        <v>269</v>
      </c>
    </row>
    <row r="3745" spans="24:25">
      <c r="X3745" s="69" t="b">
        <v>0</v>
      </c>
      <c r="Y3745" s="48" t="s">
        <v>269</v>
      </c>
    </row>
    <row r="3746" spans="24:25">
      <c r="X3746" s="69" t="b">
        <v>0</v>
      </c>
      <c r="Y3746" s="48" t="s">
        <v>269</v>
      </c>
    </row>
    <row r="3747" spans="24:25">
      <c r="X3747" s="69" t="b">
        <v>0</v>
      </c>
      <c r="Y3747" s="48" t="s">
        <v>269</v>
      </c>
    </row>
    <row r="3748" spans="24:25">
      <c r="X3748" s="69" t="b">
        <v>0</v>
      </c>
      <c r="Y3748" s="48" t="s">
        <v>269</v>
      </c>
    </row>
    <row r="3749" spans="24:25">
      <c r="X3749" s="69" t="b">
        <v>0</v>
      </c>
      <c r="Y3749" s="48" t="s">
        <v>269</v>
      </c>
    </row>
    <row r="3750" spans="24:25">
      <c r="X3750" s="69" t="b">
        <v>0</v>
      </c>
      <c r="Y3750" s="48" t="s">
        <v>269</v>
      </c>
    </row>
    <row r="3751" spans="24:25">
      <c r="X3751" s="69" t="b">
        <v>0</v>
      </c>
      <c r="Y3751" s="48" t="s">
        <v>269</v>
      </c>
    </row>
    <row r="3752" spans="24:25">
      <c r="X3752" s="69" t="b">
        <v>0</v>
      </c>
      <c r="Y3752" s="48" t="s">
        <v>269</v>
      </c>
    </row>
    <row r="3753" spans="24:25">
      <c r="X3753" s="69" t="b">
        <v>0</v>
      </c>
      <c r="Y3753" s="48" t="s">
        <v>269</v>
      </c>
    </row>
    <row r="3754" spans="24:25">
      <c r="X3754" s="69" t="b">
        <v>0</v>
      </c>
      <c r="Y3754" s="48" t="s">
        <v>269</v>
      </c>
    </row>
    <row r="3755" spans="24:25">
      <c r="X3755" s="69" t="b">
        <v>0</v>
      </c>
      <c r="Y3755" s="48" t="s">
        <v>269</v>
      </c>
    </row>
    <row r="3756" spans="24:25">
      <c r="X3756" s="69" t="b">
        <v>0</v>
      </c>
      <c r="Y3756" s="48" t="s">
        <v>269</v>
      </c>
    </row>
    <row r="3757" spans="24:25">
      <c r="X3757" s="69" t="b">
        <v>0</v>
      </c>
      <c r="Y3757" s="48" t="s">
        <v>269</v>
      </c>
    </row>
    <row r="3758" spans="24:25">
      <c r="X3758" s="69" t="b">
        <v>0</v>
      </c>
      <c r="Y3758" s="48" t="s">
        <v>269</v>
      </c>
    </row>
    <row r="3759" spans="24:25">
      <c r="X3759" s="69" t="b">
        <v>0</v>
      </c>
      <c r="Y3759" s="48" t="s">
        <v>269</v>
      </c>
    </row>
    <row r="3760" spans="24:25">
      <c r="X3760" s="69" t="b">
        <v>0</v>
      </c>
      <c r="Y3760" s="48" t="s">
        <v>269</v>
      </c>
    </row>
    <row r="3761" spans="24:25">
      <c r="X3761" s="69" t="b">
        <v>0</v>
      </c>
      <c r="Y3761" s="48" t="s">
        <v>269</v>
      </c>
    </row>
    <row r="3762" spans="24:25">
      <c r="X3762" s="69" t="b">
        <v>0</v>
      </c>
      <c r="Y3762" s="48" t="s">
        <v>269</v>
      </c>
    </row>
    <row r="3763" spans="24:25">
      <c r="X3763" s="69" t="b">
        <v>0</v>
      </c>
      <c r="Y3763" s="48" t="s">
        <v>269</v>
      </c>
    </row>
    <row r="3764" spans="24:25">
      <c r="X3764" s="69" t="b">
        <v>0</v>
      </c>
      <c r="Y3764" s="48" t="s">
        <v>269</v>
      </c>
    </row>
    <row r="3765" spans="24:25">
      <c r="X3765" s="69" t="b">
        <v>0</v>
      </c>
      <c r="Y3765" s="48" t="s">
        <v>269</v>
      </c>
    </row>
    <row r="3766" spans="24:25">
      <c r="X3766" s="69" t="b">
        <v>0</v>
      </c>
      <c r="Y3766" s="48" t="s">
        <v>269</v>
      </c>
    </row>
    <row r="3767" spans="24:25">
      <c r="X3767" s="69" t="b">
        <v>0</v>
      </c>
      <c r="Y3767" s="48" t="s">
        <v>269</v>
      </c>
    </row>
    <row r="3768" spans="24:25">
      <c r="X3768" s="69" t="b">
        <v>0</v>
      </c>
      <c r="Y3768" s="48" t="s">
        <v>269</v>
      </c>
    </row>
    <row r="3769" spans="24:25">
      <c r="X3769" s="69" t="b">
        <v>0</v>
      </c>
      <c r="Y3769" s="48" t="s">
        <v>269</v>
      </c>
    </row>
    <row r="3770" spans="24:25">
      <c r="X3770" s="69" t="b">
        <v>0</v>
      </c>
      <c r="Y3770" s="48" t="s">
        <v>269</v>
      </c>
    </row>
    <row r="3771" spans="24:25">
      <c r="X3771" s="69" t="b">
        <v>0</v>
      </c>
      <c r="Y3771" s="48" t="s">
        <v>269</v>
      </c>
    </row>
    <row r="3772" spans="24:25">
      <c r="X3772" s="69" t="b">
        <v>0</v>
      </c>
      <c r="Y3772" s="48" t="s">
        <v>269</v>
      </c>
    </row>
    <row r="3773" spans="24:25">
      <c r="X3773" s="69" t="b">
        <v>0</v>
      </c>
      <c r="Y3773" s="48" t="s">
        <v>269</v>
      </c>
    </row>
    <row r="3774" spans="24:25">
      <c r="X3774" s="69" t="b">
        <v>0</v>
      </c>
      <c r="Y3774" s="48" t="s">
        <v>269</v>
      </c>
    </row>
    <row r="3775" spans="24:25">
      <c r="X3775" s="69" t="b">
        <v>0</v>
      </c>
      <c r="Y3775" s="48" t="s">
        <v>269</v>
      </c>
    </row>
    <row r="3776" spans="24:25">
      <c r="X3776" s="69" t="b">
        <v>0</v>
      </c>
      <c r="Y3776" s="48" t="s">
        <v>269</v>
      </c>
    </row>
    <row r="3777" spans="24:25">
      <c r="X3777" s="69" t="b">
        <v>0</v>
      </c>
      <c r="Y3777" s="48" t="s">
        <v>269</v>
      </c>
    </row>
    <row r="3778" spans="24:25">
      <c r="X3778" s="69" t="b">
        <v>0</v>
      </c>
      <c r="Y3778" s="48" t="s">
        <v>269</v>
      </c>
    </row>
    <row r="3779" spans="24:25">
      <c r="X3779" s="69" t="b">
        <v>0</v>
      </c>
      <c r="Y3779" s="48" t="s">
        <v>269</v>
      </c>
    </row>
    <row r="3780" spans="24:25">
      <c r="X3780" s="69" t="b">
        <v>0</v>
      </c>
      <c r="Y3780" s="48" t="s">
        <v>269</v>
      </c>
    </row>
    <row r="3781" spans="24:25">
      <c r="X3781" s="69" t="b">
        <v>0</v>
      </c>
      <c r="Y3781" s="48" t="s">
        <v>269</v>
      </c>
    </row>
    <row r="3782" spans="24:25">
      <c r="X3782" s="69" t="b">
        <v>0</v>
      </c>
      <c r="Y3782" s="48" t="s">
        <v>269</v>
      </c>
    </row>
    <row r="3783" spans="24:25">
      <c r="X3783" s="69" t="b">
        <v>0</v>
      </c>
      <c r="Y3783" s="48" t="s">
        <v>269</v>
      </c>
    </row>
    <row r="3784" spans="24:25">
      <c r="X3784" s="69" t="b">
        <v>0</v>
      </c>
      <c r="Y3784" s="48" t="s">
        <v>269</v>
      </c>
    </row>
    <row r="3785" spans="24:25">
      <c r="X3785" s="69" t="b">
        <v>0</v>
      </c>
      <c r="Y3785" s="48" t="s">
        <v>269</v>
      </c>
    </row>
    <row r="3786" spans="24:25">
      <c r="X3786" s="69" t="b">
        <v>0</v>
      </c>
      <c r="Y3786" s="48" t="s">
        <v>269</v>
      </c>
    </row>
    <row r="3787" spans="24:25">
      <c r="X3787" s="69" t="b">
        <v>0</v>
      </c>
      <c r="Y3787" s="48" t="s">
        <v>269</v>
      </c>
    </row>
    <row r="3788" spans="24:25">
      <c r="X3788" s="69" t="b">
        <v>0</v>
      </c>
      <c r="Y3788" s="48" t="s">
        <v>269</v>
      </c>
    </row>
    <row r="3789" spans="24:25">
      <c r="X3789" s="69" t="b">
        <v>0</v>
      </c>
      <c r="Y3789" s="48" t="s">
        <v>269</v>
      </c>
    </row>
    <row r="3790" spans="24:25">
      <c r="X3790" s="69" t="b">
        <v>0</v>
      </c>
      <c r="Y3790" s="48" t="s">
        <v>269</v>
      </c>
    </row>
    <row r="3791" spans="24:25">
      <c r="X3791" s="69" t="b">
        <v>0</v>
      </c>
      <c r="Y3791" s="48" t="s">
        <v>269</v>
      </c>
    </row>
    <row r="3792" spans="24:25">
      <c r="X3792" s="69" t="b">
        <v>0</v>
      </c>
      <c r="Y3792" s="48" t="s">
        <v>269</v>
      </c>
    </row>
    <row r="3793" spans="24:25">
      <c r="X3793" s="69" t="b">
        <v>0</v>
      </c>
      <c r="Y3793" s="48" t="s">
        <v>269</v>
      </c>
    </row>
    <row r="3794" spans="24:25">
      <c r="X3794" s="69" t="b">
        <v>0</v>
      </c>
      <c r="Y3794" s="48" t="s">
        <v>269</v>
      </c>
    </row>
    <row r="3795" spans="24:25">
      <c r="X3795" s="69" t="b">
        <v>0</v>
      </c>
      <c r="Y3795" s="48" t="s">
        <v>269</v>
      </c>
    </row>
    <row r="3796" spans="24:25">
      <c r="X3796" s="69" t="b">
        <v>0</v>
      </c>
      <c r="Y3796" s="48" t="s">
        <v>269</v>
      </c>
    </row>
    <row r="3797" spans="24:25">
      <c r="X3797" s="69" t="b">
        <v>0</v>
      </c>
      <c r="Y3797" s="48" t="s">
        <v>269</v>
      </c>
    </row>
    <row r="3798" spans="24:25">
      <c r="X3798" s="69" t="b">
        <v>0</v>
      </c>
      <c r="Y3798" s="48" t="s">
        <v>269</v>
      </c>
    </row>
    <row r="3799" spans="24:25">
      <c r="X3799" s="69" t="b">
        <v>0</v>
      </c>
      <c r="Y3799" s="48" t="s">
        <v>269</v>
      </c>
    </row>
    <row r="3800" spans="24:25">
      <c r="X3800" s="69" t="b">
        <v>0</v>
      </c>
      <c r="Y3800" s="48" t="s">
        <v>269</v>
      </c>
    </row>
    <row r="3801" spans="24:25">
      <c r="X3801" s="69" t="b">
        <v>0</v>
      </c>
      <c r="Y3801" s="48" t="s">
        <v>269</v>
      </c>
    </row>
    <row r="3802" spans="24:25">
      <c r="X3802" s="69" t="b">
        <v>0</v>
      </c>
      <c r="Y3802" s="48" t="s">
        <v>269</v>
      </c>
    </row>
    <row r="3803" spans="24:25">
      <c r="X3803" s="69" t="b">
        <v>0</v>
      </c>
      <c r="Y3803" s="48" t="s">
        <v>269</v>
      </c>
    </row>
    <row r="3804" spans="24:25">
      <c r="X3804" s="69" t="b">
        <v>0</v>
      </c>
      <c r="Y3804" s="48" t="s">
        <v>269</v>
      </c>
    </row>
    <row r="3805" spans="24:25">
      <c r="X3805" s="69" t="b">
        <v>0</v>
      </c>
      <c r="Y3805" s="48" t="s">
        <v>269</v>
      </c>
    </row>
    <row r="3806" spans="24:25">
      <c r="X3806" s="69" t="b">
        <v>0</v>
      </c>
      <c r="Y3806" s="48" t="s">
        <v>269</v>
      </c>
    </row>
    <row r="3807" spans="24:25">
      <c r="X3807" s="69" t="b">
        <v>0</v>
      </c>
      <c r="Y3807" s="48" t="s">
        <v>269</v>
      </c>
    </row>
    <row r="3808" spans="24:25">
      <c r="X3808" s="69" t="b">
        <v>0</v>
      </c>
      <c r="Y3808" s="48" t="s">
        <v>269</v>
      </c>
    </row>
    <row r="3809" spans="24:25">
      <c r="X3809" s="69" t="b">
        <v>0</v>
      </c>
      <c r="Y3809" s="48" t="s">
        <v>269</v>
      </c>
    </row>
    <row r="3810" spans="24:25">
      <c r="X3810" s="69" t="b">
        <v>0</v>
      </c>
      <c r="Y3810" s="48" t="s">
        <v>269</v>
      </c>
    </row>
    <row r="3811" spans="24:25">
      <c r="X3811" s="69" t="b">
        <v>0</v>
      </c>
      <c r="Y3811" s="48" t="s">
        <v>269</v>
      </c>
    </row>
    <row r="3812" spans="24:25">
      <c r="X3812" s="69" t="b">
        <v>0</v>
      </c>
      <c r="Y3812" s="48" t="s">
        <v>269</v>
      </c>
    </row>
    <row r="3813" spans="24:25">
      <c r="X3813" s="69" t="b">
        <v>0</v>
      </c>
      <c r="Y3813" s="48" t="s">
        <v>269</v>
      </c>
    </row>
    <row r="3814" spans="24:25">
      <c r="X3814" s="69" t="b">
        <v>0</v>
      </c>
      <c r="Y3814" s="48" t="s">
        <v>269</v>
      </c>
    </row>
    <row r="3815" spans="24:25">
      <c r="X3815" s="69" t="b">
        <v>0</v>
      </c>
      <c r="Y3815" s="48" t="s">
        <v>269</v>
      </c>
    </row>
    <row r="3816" spans="24:25">
      <c r="X3816" s="69" t="b">
        <v>0</v>
      </c>
      <c r="Y3816" s="48" t="s">
        <v>269</v>
      </c>
    </row>
    <row r="3817" spans="24:25">
      <c r="X3817" s="69" t="b">
        <v>0</v>
      </c>
      <c r="Y3817" s="48" t="s">
        <v>269</v>
      </c>
    </row>
    <row r="3818" spans="24:25">
      <c r="X3818" s="69" t="b">
        <v>0</v>
      </c>
      <c r="Y3818" s="48" t="s">
        <v>269</v>
      </c>
    </row>
    <row r="3819" spans="24:25">
      <c r="X3819" s="69" t="b">
        <v>0</v>
      </c>
      <c r="Y3819" s="48" t="s">
        <v>269</v>
      </c>
    </row>
    <row r="3820" spans="24:25">
      <c r="X3820" s="69" t="b">
        <v>0</v>
      </c>
      <c r="Y3820" s="48" t="s">
        <v>269</v>
      </c>
    </row>
    <row r="3821" spans="24:25">
      <c r="X3821" s="69" t="b">
        <v>0</v>
      </c>
      <c r="Y3821" s="48" t="s">
        <v>269</v>
      </c>
    </row>
    <row r="3822" spans="24:25">
      <c r="X3822" s="69" t="b">
        <v>0</v>
      </c>
      <c r="Y3822" s="48" t="s">
        <v>269</v>
      </c>
    </row>
    <row r="3823" spans="24:25">
      <c r="X3823" s="69" t="b">
        <v>0</v>
      </c>
      <c r="Y3823" s="48" t="s">
        <v>269</v>
      </c>
    </row>
    <row r="3824" spans="24:25">
      <c r="X3824" s="69" t="b">
        <v>0</v>
      </c>
      <c r="Y3824" s="48" t="s">
        <v>269</v>
      </c>
    </row>
    <row r="3825" spans="24:25">
      <c r="X3825" s="69" t="b">
        <v>0</v>
      </c>
      <c r="Y3825" s="48" t="s">
        <v>269</v>
      </c>
    </row>
    <row r="3826" spans="24:25">
      <c r="X3826" s="69" t="b">
        <v>0</v>
      </c>
      <c r="Y3826" s="48" t="s">
        <v>269</v>
      </c>
    </row>
    <row r="3827" spans="24:25">
      <c r="X3827" s="69" t="b">
        <v>0</v>
      </c>
      <c r="Y3827" s="48" t="s">
        <v>269</v>
      </c>
    </row>
    <row r="3828" spans="24:25">
      <c r="X3828" s="69" t="b">
        <v>0</v>
      </c>
      <c r="Y3828" s="48" t="s">
        <v>269</v>
      </c>
    </row>
    <row r="3829" spans="24:25">
      <c r="X3829" s="69" t="b">
        <v>0</v>
      </c>
      <c r="Y3829" s="48" t="s">
        <v>269</v>
      </c>
    </row>
    <row r="3830" spans="24:25">
      <c r="X3830" s="69" t="b">
        <v>0</v>
      </c>
      <c r="Y3830" s="48" t="s">
        <v>269</v>
      </c>
    </row>
    <row r="3831" spans="24:25">
      <c r="X3831" s="69" t="b">
        <v>0</v>
      </c>
      <c r="Y3831" s="48" t="s">
        <v>269</v>
      </c>
    </row>
    <row r="3832" spans="24:25">
      <c r="X3832" s="69" t="b">
        <v>0</v>
      </c>
      <c r="Y3832" s="48" t="s">
        <v>269</v>
      </c>
    </row>
    <row r="3833" spans="24:25">
      <c r="X3833" s="69" t="b">
        <v>0</v>
      </c>
      <c r="Y3833" s="48" t="s">
        <v>269</v>
      </c>
    </row>
    <row r="3834" spans="24:25">
      <c r="X3834" s="69" t="b">
        <v>0</v>
      </c>
      <c r="Y3834" s="48" t="s">
        <v>269</v>
      </c>
    </row>
    <row r="3835" spans="24:25">
      <c r="X3835" s="69" t="b">
        <v>0</v>
      </c>
      <c r="Y3835" s="48" t="s">
        <v>269</v>
      </c>
    </row>
    <row r="3836" spans="24:25">
      <c r="X3836" s="69" t="b">
        <v>0</v>
      </c>
      <c r="Y3836" s="48" t="s">
        <v>269</v>
      </c>
    </row>
    <row r="3837" spans="24:25">
      <c r="X3837" s="69" t="b">
        <v>0</v>
      </c>
      <c r="Y3837" s="48" t="s">
        <v>269</v>
      </c>
    </row>
    <row r="3838" spans="24:25">
      <c r="X3838" s="69" t="b">
        <v>0</v>
      </c>
      <c r="Y3838" s="48" t="s">
        <v>269</v>
      </c>
    </row>
    <row r="3839" spans="24:25">
      <c r="X3839" s="69" t="b">
        <v>0</v>
      </c>
      <c r="Y3839" s="48" t="s">
        <v>269</v>
      </c>
    </row>
    <row r="3840" spans="24:25">
      <c r="X3840" s="69" t="b">
        <v>0</v>
      </c>
      <c r="Y3840" s="48" t="s">
        <v>269</v>
      </c>
    </row>
    <row r="3841" spans="24:25">
      <c r="X3841" s="69" t="b">
        <v>0</v>
      </c>
      <c r="Y3841" s="48" t="s">
        <v>269</v>
      </c>
    </row>
    <row r="3842" spans="24:25">
      <c r="X3842" s="69" t="b">
        <v>0</v>
      </c>
      <c r="Y3842" s="48" t="s">
        <v>269</v>
      </c>
    </row>
    <row r="3843" spans="24:25">
      <c r="X3843" s="69" t="b">
        <v>0</v>
      </c>
      <c r="Y3843" s="48" t="s">
        <v>269</v>
      </c>
    </row>
    <row r="3844" spans="24:25">
      <c r="X3844" s="69" t="b">
        <v>0</v>
      </c>
      <c r="Y3844" s="48" t="s">
        <v>269</v>
      </c>
    </row>
    <row r="3845" spans="24:25">
      <c r="X3845" s="69" t="b">
        <v>0</v>
      </c>
      <c r="Y3845" s="48" t="s">
        <v>269</v>
      </c>
    </row>
    <row r="3846" spans="24:25">
      <c r="X3846" s="69" t="b">
        <v>0</v>
      </c>
      <c r="Y3846" s="48" t="s">
        <v>269</v>
      </c>
    </row>
    <row r="3847" spans="24:25">
      <c r="X3847" s="69" t="b">
        <v>0</v>
      </c>
      <c r="Y3847" s="48" t="s">
        <v>269</v>
      </c>
    </row>
    <row r="3848" spans="24:25">
      <c r="X3848" s="69" t="b">
        <v>0</v>
      </c>
      <c r="Y3848" s="48" t="s">
        <v>269</v>
      </c>
    </row>
    <row r="3849" spans="24:25">
      <c r="X3849" s="69" t="b">
        <v>0</v>
      </c>
      <c r="Y3849" s="48" t="s">
        <v>269</v>
      </c>
    </row>
    <row r="3850" spans="24:25">
      <c r="X3850" s="69" t="b">
        <v>0</v>
      </c>
      <c r="Y3850" s="48" t="s">
        <v>269</v>
      </c>
    </row>
    <row r="3851" spans="24:25">
      <c r="X3851" s="69" t="b">
        <v>0</v>
      </c>
      <c r="Y3851" s="48" t="s">
        <v>269</v>
      </c>
    </row>
    <row r="3852" spans="24:25">
      <c r="X3852" s="69" t="b">
        <v>0</v>
      </c>
      <c r="Y3852" s="48" t="s">
        <v>269</v>
      </c>
    </row>
    <row r="3853" spans="24:25">
      <c r="X3853" s="69" t="b">
        <v>0</v>
      </c>
      <c r="Y3853" s="48" t="s">
        <v>269</v>
      </c>
    </row>
    <row r="3854" spans="24:25">
      <c r="X3854" s="69" t="b">
        <v>0</v>
      </c>
      <c r="Y3854" s="48" t="s">
        <v>269</v>
      </c>
    </row>
    <row r="3855" spans="24:25">
      <c r="X3855" s="69" t="b">
        <v>0</v>
      </c>
      <c r="Y3855" s="48" t="s">
        <v>269</v>
      </c>
    </row>
    <row r="3856" spans="24:25">
      <c r="X3856" s="69" t="b">
        <v>0</v>
      </c>
      <c r="Y3856" s="48" t="s">
        <v>269</v>
      </c>
    </row>
    <row r="3857" spans="24:25">
      <c r="X3857" s="69" t="b">
        <v>0</v>
      </c>
      <c r="Y3857" s="48" t="s">
        <v>269</v>
      </c>
    </row>
    <row r="3858" spans="24:25">
      <c r="X3858" s="69" t="b">
        <v>0</v>
      </c>
      <c r="Y3858" s="48" t="s">
        <v>269</v>
      </c>
    </row>
    <row r="3859" spans="24:25">
      <c r="X3859" s="69" t="b">
        <v>0</v>
      </c>
      <c r="Y3859" s="48" t="s">
        <v>269</v>
      </c>
    </row>
    <row r="3860" spans="24:25">
      <c r="X3860" s="69" t="b">
        <v>0</v>
      </c>
      <c r="Y3860" s="48" t="s">
        <v>269</v>
      </c>
    </row>
    <row r="3861" spans="24:25">
      <c r="X3861" s="69" t="b">
        <v>0</v>
      </c>
      <c r="Y3861" s="48" t="s">
        <v>269</v>
      </c>
    </row>
    <row r="3862" spans="24:25">
      <c r="X3862" s="69" t="b">
        <v>0</v>
      </c>
      <c r="Y3862" s="48" t="s">
        <v>269</v>
      </c>
    </row>
    <row r="3863" spans="24:25">
      <c r="X3863" s="69" t="b">
        <v>0</v>
      </c>
      <c r="Y3863" s="48" t="s">
        <v>269</v>
      </c>
    </row>
    <row r="3864" spans="24:25">
      <c r="X3864" s="69" t="b">
        <v>0</v>
      </c>
      <c r="Y3864" s="48" t="s">
        <v>269</v>
      </c>
    </row>
    <row r="3865" spans="24:25">
      <c r="X3865" s="69" t="b">
        <v>0</v>
      </c>
      <c r="Y3865" s="48" t="s">
        <v>269</v>
      </c>
    </row>
    <row r="3866" spans="24:25">
      <c r="X3866" s="69" t="b">
        <v>0</v>
      </c>
      <c r="Y3866" s="48" t="s">
        <v>269</v>
      </c>
    </row>
    <row r="3867" spans="24:25">
      <c r="X3867" s="69" t="b">
        <v>0</v>
      </c>
      <c r="Y3867" s="48" t="s">
        <v>269</v>
      </c>
    </row>
    <row r="3868" spans="24:25">
      <c r="X3868" s="69" t="b">
        <v>0</v>
      </c>
      <c r="Y3868" s="48" t="s">
        <v>269</v>
      </c>
    </row>
    <row r="3869" spans="24:25">
      <c r="X3869" s="69" t="b">
        <v>0</v>
      </c>
      <c r="Y3869" s="48" t="s">
        <v>269</v>
      </c>
    </row>
    <row r="3870" spans="24:25">
      <c r="X3870" s="69" t="b">
        <v>0</v>
      </c>
      <c r="Y3870" s="48" t="s">
        <v>269</v>
      </c>
    </row>
    <row r="3871" spans="24:25">
      <c r="X3871" s="69" t="b">
        <v>0</v>
      </c>
      <c r="Y3871" s="48" t="s">
        <v>269</v>
      </c>
    </row>
    <row r="3872" spans="24:25">
      <c r="X3872" s="69" t="b">
        <v>0</v>
      </c>
      <c r="Y3872" s="48" t="s">
        <v>269</v>
      </c>
    </row>
    <row r="3873" spans="24:25">
      <c r="X3873" s="69" t="b">
        <v>0</v>
      </c>
      <c r="Y3873" s="48" t="s">
        <v>269</v>
      </c>
    </row>
    <row r="3874" spans="24:25">
      <c r="X3874" s="69" t="b">
        <v>0</v>
      </c>
      <c r="Y3874" s="48" t="s">
        <v>269</v>
      </c>
    </row>
    <row r="3875" spans="24:25">
      <c r="X3875" s="69" t="b">
        <v>0</v>
      </c>
      <c r="Y3875" s="48" t="s">
        <v>269</v>
      </c>
    </row>
    <row r="3876" spans="24:25">
      <c r="X3876" s="69" t="b">
        <v>0</v>
      </c>
      <c r="Y3876" s="48" t="s">
        <v>269</v>
      </c>
    </row>
    <row r="3877" spans="24:25">
      <c r="X3877" s="69" t="b">
        <v>0</v>
      </c>
      <c r="Y3877" s="48" t="s">
        <v>269</v>
      </c>
    </row>
    <row r="3878" spans="24:25">
      <c r="X3878" s="69" t="b">
        <v>0</v>
      </c>
      <c r="Y3878" s="48" t="s">
        <v>269</v>
      </c>
    </row>
    <row r="3879" spans="24:25">
      <c r="X3879" s="69" t="b">
        <v>0</v>
      </c>
      <c r="Y3879" s="48" t="s">
        <v>269</v>
      </c>
    </row>
    <row r="3880" spans="24:25">
      <c r="X3880" s="69" t="b">
        <v>0</v>
      </c>
      <c r="Y3880" s="48" t="s">
        <v>269</v>
      </c>
    </row>
    <row r="3881" spans="24:25">
      <c r="X3881" s="69" t="b">
        <v>0</v>
      </c>
      <c r="Y3881" s="48" t="s">
        <v>269</v>
      </c>
    </row>
    <row r="3882" spans="24:25">
      <c r="X3882" s="69" t="b">
        <v>0</v>
      </c>
      <c r="Y3882" s="48" t="s">
        <v>269</v>
      </c>
    </row>
    <row r="3883" spans="24:25">
      <c r="X3883" s="69" t="b">
        <v>0</v>
      </c>
      <c r="Y3883" s="48" t="s">
        <v>269</v>
      </c>
    </row>
    <row r="3884" spans="24:25">
      <c r="X3884" s="69" t="b">
        <v>0</v>
      </c>
      <c r="Y3884" s="48" t="s">
        <v>269</v>
      </c>
    </row>
    <row r="3885" spans="24:25">
      <c r="X3885" s="69" t="b">
        <v>0</v>
      </c>
      <c r="Y3885" s="48" t="s">
        <v>269</v>
      </c>
    </row>
    <row r="3886" spans="24:25">
      <c r="X3886" s="69" t="b">
        <v>0</v>
      </c>
      <c r="Y3886" s="48" t="s">
        <v>269</v>
      </c>
    </row>
    <row r="3887" spans="24:25">
      <c r="X3887" s="69" t="b">
        <v>0</v>
      </c>
      <c r="Y3887" s="48" t="s">
        <v>269</v>
      </c>
    </row>
    <row r="3888" spans="24:25">
      <c r="X3888" s="69" t="b">
        <v>0</v>
      </c>
      <c r="Y3888" s="48" t="s">
        <v>269</v>
      </c>
    </row>
    <row r="3889" spans="24:25">
      <c r="X3889" s="69" t="b">
        <v>0</v>
      </c>
      <c r="Y3889" s="48" t="s">
        <v>269</v>
      </c>
    </row>
    <row r="3890" spans="24:25">
      <c r="X3890" s="69" t="b">
        <v>0</v>
      </c>
      <c r="Y3890" s="48" t="s">
        <v>269</v>
      </c>
    </row>
    <row r="3891" spans="24:25">
      <c r="X3891" s="69" t="b">
        <v>0</v>
      </c>
      <c r="Y3891" s="48" t="s">
        <v>269</v>
      </c>
    </row>
    <row r="3892" spans="24:25">
      <c r="X3892" s="69" t="b">
        <v>0</v>
      </c>
      <c r="Y3892" s="48" t="s">
        <v>269</v>
      </c>
    </row>
    <row r="3893" spans="24:25">
      <c r="X3893" s="69" t="b">
        <v>0</v>
      </c>
      <c r="Y3893" s="48" t="s">
        <v>269</v>
      </c>
    </row>
    <row r="3894" spans="24:25">
      <c r="X3894" s="69" t="b">
        <v>0</v>
      </c>
      <c r="Y3894" s="48" t="s">
        <v>269</v>
      </c>
    </row>
    <row r="3895" spans="24:25">
      <c r="X3895" s="69" t="b">
        <v>0</v>
      </c>
      <c r="Y3895" s="48" t="s">
        <v>269</v>
      </c>
    </row>
    <row r="3896" spans="24:25">
      <c r="X3896" s="69" t="b">
        <v>0</v>
      </c>
      <c r="Y3896" s="48" t="s">
        <v>269</v>
      </c>
    </row>
    <row r="3897" spans="24:25">
      <c r="X3897" s="69" t="b">
        <v>0</v>
      </c>
      <c r="Y3897" s="48" t="s">
        <v>269</v>
      </c>
    </row>
    <row r="3898" spans="24:25">
      <c r="X3898" s="69" t="b">
        <v>0</v>
      </c>
      <c r="Y3898" s="48" t="s">
        <v>269</v>
      </c>
    </row>
    <row r="3899" spans="24:25">
      <c r="X3899" s="69" t="b">
        <v>0</v>
      </c>
      <c r="Y3899" s="48" t="s">
        <v>269</v>
      </c>
    </row>
    <row r="3900" spans="24:25">
      <c r="X3900" s="69" t="b">
        <v>0</v>
      </c>
      <c r="Y3900" s="48" t="s">
        <v>269</v>
      </c>
    </row>
    <row r="3901" spans="24:25">
      <c r="X3901" s="69" t="b">
        <v>0</v>
      </c>
      <c r="Y3901" s="48" t="s">
        <v>269</v>
      </c>
    </row>
    <row r="3902" spans="24:25">
      <c r="X3902" s="69" t="b">
        <v>0</v>
      </c>
      <c r="Y3902" s="48" t="s">
        <v>269</v>
      </c>
    </row>
    <row r="3903" spans="24:25">
      <c r="X3903" s="69" t="b">
        <v>0</v>
      </c>
      <c r="Y3903" s="48" t="s">
        <v>269</v>
      </c>
    </row>
    <row r="3904" spans="24:25">
      <c r="X3904" s="69" t="b">
        <v>0</v>
      </c>
      <c r="Y3904" s="48" t="s">
        <v>269</v>
      </c>
    </row>
    <row r="3905" spans="24:25">
      <c r="X3905" s="69" t="b">
        <v>0</v>
      </c>
      <c r="Y3905" s="48" t="s">
        <v>269</v>
      </c>
    </row>
    <row r="3906" spans="24:25">
      <c r="X3906" s="69" t="b">
        <v>0</v>
      </c>
      <c r="Y3906" s="48" t="s">
        <v>269</v>
      </c>
    </row>
    <row r="3907" spans="24:25">
      <c r="X3907" s="69" t="b">
        <v>0</v>
      </c>
      <c r="Y3907" s="48" t="s">
        <v>269</v>
      </c>
    </row>
    <row r="3908" spans="24:25">
      <c r="X3908" s="69" t="b">
        <v>0</v>
      </c>
      <c r="Y3908" s="48" t="s">
        <v>269</v>
      </c>
    </row>
    <row r="3909" spans="24:25">
      <c r="X3909" s="69" t="b">
        <v>0</v>
      </c>
      <c r="Y3909" s="48" t="s">
        <v>269</v>
      </c>
    </row>
    <row r="3910" spans="24:25">
      <c r="X3910" s="69" t="b">
        <v>0</v>
      </c>
      <c r="Y3910" s="48" t="s">
        <v>269</v>
      </c>
    </row>
    <row r="3911" spans="24:25">
      <c r="X3911" s="69" t="b">
        <v>0</v>
      </c>
      <c r="Y3911" s="48" t="s">
        <v>269</v>
      </c>
    </row>
    <row r="3912" spans="24:25">
      <c r="X3912" s="69" t="b">
        <v>0</v>
      </c>
      <c r="Y3912" s="48" t="s">
        <v>269</v>
      </c>
    </row>
    <row r="3913" spans="24:25">
      <c r="X3913" s="69" t="b">
        <v>0</v>
      </c>
      <c r="Y3913" s="48" t="s">
        <v>269</v>
      </c>
    </row>
    <row r="3914" spans="24:25">
      <c r="X3914" s="69" t="b">
        <v>0</v>
      </c>
      <c r="Y3914" s="48" t="s">
        <v>269</v>
      </c>
    </row>
    <row r="3915" spans="24:25">
      <c r="X3915" s="69" t="b">
        <v>0</v>
      </c>
      <c r="Y3915" s="48" t="s">
        <v>269</v>
      </c>
    </row>
    <row r="3916" spans="24:25">
      <c r="X3916" s="69" t="b">
        <v>0</v>
      </c>
      <c r="Y3916" s="48" t="s">
        <v>269</v>
      </c>
    </row>
    <row r="3917" spans="24:25">
      <c r="X3917" s="69" t="b">
        <v>0</v>
      </c>
      <c r="Y3917" s="48" t="s">
        <v>269</v>
      </c>
    </row>
    <row r="3918" spans="24:25">
      <c r="X3918" s="69" t="b">
        <v>0</v>
      </c>
      <c r="Y3918" s="48" t="s">
        <v>269</v>
      </c>
    </row>
    <row r="3919" spans="24:25">
      <c r="X3919" s="69" t="b">
        <v>0</v>
      </c>
      <c r="Y3919" s="48" t="s">
        <v>269</v>
      </c>
    </row>
    <row r="3920" spans="24:25">
      <c r="X3920" s="69" t="b">
        <v>0</v>
      </c>
      <c r="Y3920" s="48" t="s">
        <v>269</v>
      </c>
    </row>
    <row r="3921" spans="24:25">
      <c r="X3921" s="69" t="b">
        <v>0</v>
      </c>
      <c r="Y3921" s="48" t="s">
        <v>269</v>
      </c>
    </row>
    <row r="3922" spans="24:25">
      <c r="X3922" s="69" t="b">
        <v>0</v>
      </c>
      <c r="Y3922" s="48" t="s">
        <v>269</v>
      </c>
    </row>
    <row r="3923" spans="24:25">
      <c r="X3923" s="69" t="b">
        <v>0</v>
      </c>
      <c r="Y3923" s="48" t="s">
        <v>269</v>
      </c>
    </row>
    <row r="3924" spans="24:25">
      <c r="X3924" s="69" t="b">
        <v>0</v>
      </c>
      <c r="Y3924" s="48" t="s">
        <v>269</v>
      </c>
    </row>
    <row r="3925" spans="24:25">
      <c r="X3925" s="69" t="b">
        <v>0</v>
      </c>
      <c r="Y3925" s="48" t="s">
        <v>269</v>
      </c>
    </row>
    <row r="3926" spans="24:25">
      <c r="X3926" s="69" t="b">
        <v>0</v>
      </c>
      <c r="Y3926" s="48" t="s">
        <v>269</v>
      </c>
    </row>
    <row r="3927" spans="24:25">
      <c r="X3927" s="69" t="b">
        <v>0</v>
      </c>
      <c r="Y3927" s="48" t="s">
        <v>269</v>
      </c>
    </row>
    <row r="3928" spans="24:25">
      <c r="X3928" s="69" t="b">
        <v>0</v>
      </c>
      <c r="Y3928" s="48" t="s">
        <v>269</v>
      </c>
    </row>
    <row r="3929" spans="24:25">
      <c r="X3929" s="69" t="b">
        <v>0</v>
      </c>
      <c r="Y3929" s="48" t="s">
        <v>269</v>
      </c>
    </row>
    <row r="3930" spans="24:25">
      <c r="X3930" s="69" t="b">
        <v>0</v>
      </c>
      <c r="Y3930" s="48" t="s">
        <v>269</v>
      </c>
    </row>
    <row r="3931" spans="24:25">
      <c r="X3931" s="69" t="b">
        <v>0</v>
      </c>
      <c r="Y3931" s="48" t="s">
        <v>269</v>
      </c>
    </row>
    <row r="3932" spans="24:25">
      <c r="X3932" s="69" t="b">
        <v>0</v>
      </c>
      <c r="Y3932" s="48" t="s">
        <v>269</v>
      </c>
    </row>
    <row r="3933" spans="24:25">
      <c r="X3933" s="69" t="b">
        <v>0</v>
      </c>
      <c r="Y3933" s="48" t="s">
        <v>269</v>
      </c>
    </row>
    <row r="3934" spans="24:25">
      <c r="X3934" s="69" t="b">
        <v>0</v>
      </c>
      <c r="Y3934" s="48" t="s">
        <v>269</v>
      </c>
    </row>
    <row r="3935" spans="24:25">
      <c r="X3935" s="69" t="b">
        <v>0</v>
      </c>
      <c r="Y3935" s="48" t="s">
        <v>269</v>
      </c>
    </row>
    <row r="3936" spans="24:25">
      <c r="X3936" s="69" t="b">
        <v>0</v>
      </c>
      <c r="Y3936" s="48" t="s">
        <v>269</v>
      </c>
    </row>
    <row r="3937" spans="24:25">
      <c r="X3937" s="69" t="b">
        <v>0</v>
      </c>
      <c r="Y3937" s="48" t="s">
        <v>269</v>
      </c>
    </row>
    <row r="3938" spans="24:25">
      <c r="X3938" s="69" t="b">
        <v>0</v>
      </c>
      <c r="Y3938" s="48" t="s">
        <v>269</v>
      </c>
    </row>
    <row r="3939" spans="24:25">
      <c r="X3939" s="69" t="b">
        <v>0</v>
      </c>
      <c r="Y3939" s="48" t="s">
        <v>269</v>
      </c>
    </row>
    <row r="3940" spans="24:25">
      <c r="X3940" s="69" t="b">
        <v>0</v>
      </c>
      <c r="Y3940" s="48" t="s">
        <v>269</v>
      </c>
    </row>
    <row r="3941" spans="24:25">
      <c r="X3941" s="69" t="b">
        <v>0</v>
      </c>
      <c r="Y3941" s="48" t="s">
        <v>269</v>
      </c>
    </row>
    <row r="3942" spans="24:25">
      <c r="X3942" s="69" t="b">
        <v>0</v>
      </c>
      <c r="Y3942" s="48" t="s">
        <v>269</v>
      </c>
    </row>
    <row r="3943" spans="24:25">
      <c r="X3943" s="69" t="b">
        <v>0</v>
      </c>
      <c r="Y3943" s="48" t="s">
        <v>269</v>
      </c>
    </row>
    <row r="3944" spans="24:25">
      <c r="X3944" s="69" t="b">
        <v>0</v>
      </c>
      <c r="Y3944" s="48" t="s">
        <v>269</v>
      </c>
    </row>
    <row r="3945" spans="24:25">
      <c r="X3945" s="69" t="b">
        <v>0</v>
      </c>
      <c r="Y3945" s="48" t="s">
        <v>269</v>
      </c>
    </row>
    <row r="3946" spans="24:25">
      <c r="X3946" s="69" t="b">
        <v>0</v>
      </c>
      <c r="Y3946" s="48" t="s">
        <v>269</v>
      </c>
    </row>
    <row r="3947" spans="24:25">
      <c r="X3947" s="69" t="b">
        <v>0</v>
      </c>
      <c r="Y3947" s="48" t="s">
        <v>269</v>
      </c>
    </row>
    <row r="3948" spans="24:25">
      <c r="X3948" s="69" t="b">
        <v>0</v>
      </c>
      <c r="Y3948" s="48" t="s">
        <v>269</v>
      </c>
    </row>
    <row r="3949" spans="24:25">
      <c r="X3949" s="69" t="b">
        <v>0</v>
      </c>
      <c r="Y3949" s="48" t="s">
        <v>269</v>
      </c>
    </row>
    <row r="3950" spans="24:25">
      <c r="X3950" s="69" t="b">
        <v>0</v>
      </c>
      <c r="Y3950" s="48" t="s">
        <v>269</v>
      </c>
    </row>
    <row r="3951" spans="24:25">
      <c r="X3951" s="69" t="b">
        <v>0</v>
      </c>
      <c r="Y3951" s="48" t="s">
        <v>269</v>
      </c>
    </row>
    <row r="3952" spans="24:25">
      <c r="X3952" s="69" t="b">
        <v>0</v>
      </c>
      <c r="Y3952" s="48" t="s">
        <v>269</v>
      </c>
    </row>
    <row r="3953" spans="24:25">
      <c r="X3953" s="69" t="b">
        <v>0</v>
      </c>
      <c r="Y3953" s="48" t="s">
        <v>269</v>
      </c>
    </row>
    <row r="3954" spans="24:25">
      <c r="X3954" s="69" t="b">
        <v>0</v>
      </c>
      <c r="Y3954" s="48" t="s">
        <v>269</v>
      </c>
    </row>
    <row r="3955" spans="24:25">
      <c r="X3955" s="69" t="b">
        <v>0</v>
      </c>
      <c r="Y3955" s="48" t="s">
        <v>269</v>
      </c>
    </row>
    <row r="3956" spans="24:25">
      <c r="X3956" s="69" t="b">
        <v>0</v>
      </c>
      <c r="Y3956" s="48" t="s">
        <v>269</v>
      </c>
    </row>
    <row r="3957" spans="24:25">
      <c r="X3957" s="69" t="b">
        <v>0</v>
      </c>
      <c r="Y3957" s="48" t="s">
        <v>269</v>
      </c>
    </row>
    <row r="3958" spans="24:25">
      <c r="X3958" s="69" t="b">
        <v>0</v>
      </c>
      <c r="Y3958" s="48" t="s">
        <v>269</v>
      </c>
    </row>
    <row r="3959" spans="24:25">
      <c r="X3959" s="69" t="b">
        <v>0</v>
      </c>
      <c r="Y3959" s="48" t="s">
        <v>269</v>
      </c>
    </row>
    <row r="3960" spans="24:25">
      <c r="X3960" s="69" t="b">
        <v>0</v>
      </c>
      <c r="Y3960" s="48" t="s">
        <v>269</v>
      </c>
    </row>
    <row r="3961" spans="24:25">
      <c r="X3961" s="69" t="b">
        <v>0</v>
      </c>
      <c r="Y3961" s="48" t="s">
        <v>269</v>
      </c>
    </row>
    <row r="3962" spans="24:25">
      <c r="X3962" s="69" t="b">
        <v>0</v>
      </c>
      <c r="Y3962" s="48" t="s">
        <v>269</v>
      </c>
    </row>
    <row r="3963" spans="24:25">
      <c r="X3963" s="69" t="b">
        <v>0</v>
      </c>
      <c r="Y3963" s="48" t="s">
        <v>269</v>
      </c>
    </row>
    <row r="3964" spans="24:25">
      <c r="X3964" s="69" t="b">
        <v>0</v>
      </c>
      <c r="Y3964" s="48" t="s">
        <v>269</v>
      </c>
    </row>
    <row r="3965" spans="24:25">
      <c r="X3965" s="69" t="b">
        <v>0</v>
      </c>
      <c r="Y3965" s="48" t="s">
        <v>269</v>
      </c>
    </row>
    <row r="3966" spans="24:25">
      <c r="X3966" s="69" t="b">
        <v>0</v>
      </c>
      <c r="Y3966" s="48" t="s">
        <v>269</v>
      </c>
    </row>
    <row r="3967" spans="24:25">
      <c r="X3967" s="69" t="b">
        <v>0</v>
      </c>
      <c r="Y3967" s="48" t="s">
        <v>269</v>
      </c>
    </row>
    <row r="3968" spans="24:25">
      <c r="X3968" s="69" t="b">
        <v>0</v>
      </c>
      <c r="Y3968" s="48" t="s">
        <v>269</v>
      </c>
    </row>
    <row r="3969" spans="24:25">
      <c r="X3969" s="69" t="b">
        <v>0</v>
      </c>
      <c r="Y3969" s="48" t="s">
        <v>269</v>
      </c>
    </row>
    <row r="3970" spans="24:25">
      <c r="X3970" s="69" t="b">
        <v>0</v>
      </c>
      <c r="Y3970" s="48" t="s">
        <v>269</v>
      </c>
    </row>
    <row r="3971" spans="24:25">
      <c r="X3971" s="69" t="b">
        <v>0</v>
      </c>
      <c r="Y3971" s="48" t="s">
        <v>269</v>
      </c>
    </row>
    <row r="3972" spans="24:25">
      <c r="X3972" s="69" t="b">
        <v>0</v>
      </c>
      <c r="Y3972" s="48" t="s">
        <v>269</v>
      </c>
    </row>
    <row r="3973" spans="24:25">
      <c r="X3973" s="69" t="b">
        <v>0</v>
      </c>
      <c r="Y3973" s="48" t="s">
        <v>269</v>
      </c>
    </row>
    <row r="3974" spans="24:25">
      <c r="X3974" s="69" t="b">
        <v>0</v>
      </c>
      <c r="Y3974" s="48" t="s">
        <v>269</v>
      </c>
    </row>
    <row r="3975" spans="24:25">
      <c r="X3975" s="69" t="b">
        <v>0</v>
      </c>
      <c r="Y3975" s="48" t="s">
        <v>269</v>
      </c>
    </row>
    <row r="3976" spans="24:25">
      <c r="X3976" s="69" t="b">
        <v>0</v>
      </c>
      <c r="Y3976" s="48" t="s">
        <v>269</v>
      </c>
    </row>
    <row r="3977" spans="24:25">
      <c r="X3977" s="69" t="b">
        <v>0</v>
      </c>
      <c r="Y3977" s="48" t="s">
        <v>269</v>
      </c>
    </row>
    <row r="3978" spans="24:25">
      <c r="X3978" s="69" t="b">
        <v>0</v>
      </c>
      <c r="Y3978" s="48" t="s">
        <v>269</v>
      </c>
    </row>
    <row r="3979" spans="24:25">
      <c r="X3979" s="69" t="b">
        <v>0</v>
      </c>
      <c r="Y3979" s="48" t="s">
        <v>269</v>
      </c>
    </row>
    <row r="3980" spans="24:25">
      <c r="X3980" s="69" t="b">
        <v>0</v>
      </c>
      <c r="Y3980" s="48" t="s">
        <v>269</v>
      </c>
    </row>
    <row r="3981" spans="24:25">
      <c r="X3981" s="69" t="b">
        <v>0</v>
      </c>
      <c r="Y3981" s="48" t="s">
        <v>269</v>
      </c>
    </row>
    <row r="3982" spans="24:25">
      <c r="X3982" s="69" t="b">
        <v>0</v>
      </c>
      <c r="Y3982" s="48" t="s">
        <v>269</v>
      </c>
    </row>
    <row r="3983" spans="24:25">
      <c r="X3983" s="69" t="b">
        <v>0</v>
      </c>
      <c r="Y3983" s="48" t="s">
        <v>269</v>
      </c>
    </row>
    <row r="3984" spans="24:25">
      <c r="X3984" s="69" t="b">
        <v>0</v>
      </c>
      <c r="Y3984" s="48" t="s">
        <v>269</v>
      </c>
    </row>
    <row r="3985" spans="24:25">
      <c r="X3985" s="69" t="b">
        <v>0</v>
      </c>
      <c r="Y3985" s="48" t="s">
        <v>269</v>
      </c>
    </row>
    <row r="3986" spans="24:25">
      <c r="X3986" s="69" t="b">
        <v>0</v>
      </c>
      <c r="Y3986" s="48" t="s">
        <v>269</v>
      </c>
    </row>
    <row r="3987" spans="24:25">
      <c r="X3987" s="69" t="b">
        <v>0</v>
      </c>
      <c r="Y3987" s="48" t="s">
        <v>269</v>
      </c>
    </row>
    <row r="3988" spans="24:25">
      <c r="X3988" s="69" t="b">
        <v>0</v>
      </c>
      <c r="Y3988" s="48" t="s">
        <v>269</v>
      </c>
    </row>
    <row r="3989" spans="24:25">
      <c r="X3989" s="69" t="b">
        <v>0</v>
      </c>
      <c r="Y3989" s="48" t="s">
        <v>269</v>
      </c>
    </row>
    <row r="3990" spans="24:25">
      <c r="X3990" s="69" t="b">
        <v>0</v>
      </c>
      <c r="Y3990" s="48" t="s">
        <v>269</v>
      </c>
    </row>
    <row r="3991" spans="24:25">
      <c r="X3991" s="69" t="b">
        <v>0</v>
      </c>
      <c r="Y3991" s="48" t="s">
        <v>269</v>
      </c>
    </row>
    <row r="3992" spans="24:25">
      <c r="X3992" s="69" t="b">
        <v>0</v>
      </c>
      <c r="Y3992" s="48" t="s">
        <v>269</v>
      </c>
    </row>
    <row r="3993" spans="24:25">
      <c r="X3993" s="69" t="b">
        <v>0</v>
      </c>
      <c r="Y3993" s="48" t="s">
        <v>269</v>
      </c>
    </row>
    <row r="3994" spans="24:25">
      <c r="X3994" s="69" t="b">
        <v>0</v>
      </c>
      <c r="Y3994" s="48" t="s">
        <v>269</v>
      </c>
    </row>
    <row r="3995" spans="24:25">
      <c r="X3995" s="69" t="b">
        <v>0</v>
      </c>
      <c r="Y3995" s="48" t="s">
        <v>269</v>
      </c>
    </row>
    <row r="3996" spans="24:25">
      <c r="X3996" s="69" t="b">
        <v>0</v>
      </c>
      <c r="Y3996" s="48" t="s">
        <v>269</v>
      </c>
    </row>
    <row r="3997" spans="24:25">
      <c r="X3997" s="69" t="b">
        <v>0</v>
      </c>
      <c r="Y3997" s="48" t="s">
        <v>269</v>
      </c>
    </row>
    <row r="3998" spans="24:25">
      <c r="X3998" s="69" t="b">
        <v>0</v>
      </c>
      <c r="Y3998" s="48" t="s">
        <v>269</v>
      </c>
    </row>
    <row r="3999" spans="24:25">
      <c r="X3999" s="69" t="b">
        <v>0</v>
      </c>
      <c r="Y3999" s="48" t="s">
        <v>269</v>
      </c>
    </row>
    <row r="4000" spans="24:25">
      <c r="X4000" s="69" t="b">
        <v>0</v>
      </c>
      <c r="Y4000" s="48" t="s">
        <v>269</v>
      </c>
    </row>
    <row r="4001" spans="24:25">
      <c r="X4001" s="69" t="b">
        <v>0</v>
      </c>
      <c r="Y4001" s="48" t="s">
        <v>269</v>
      </c>
    </row>
    <row r="4002" spans="24:25">
      <c r="X4002" s="69" t="b">
        <v>0</v>
      </c>
      <c r="Y4002" s="48" t="s">
        <v>269</v>
      </c>
    </row>
    <row r="4003" spans="24:25">
      <c r="X4003" s="69" t="b">
        <v>0</v>
      </c>
      <c r="Y4003" s="48" t="s">
        <v>269</v>
      </c>
    </row>
    <row r="4004" spans="24:25">
      <c r="X4004" s="69" t="b">
        <v>0</v>
      </c>
      <c r="Y4004" s="48" t="s">
        <v>269</v>
      </c>
    </row>
    <row r="4005" spans="24:25">
      <c r="X4005" s="69" t="b">
        <v>0</v>
      </c>
      <c r="Y4005" s="48" t="s">
        <v>269</v>
      </c>
    </row>
    <row r="4006" spans="24:25">
      <c r="X4006" s="69" t="b">
        <v>0</v>
      </c>
      <c r="Y4006" s="48" t="s">
        <v>269</v>
      </c>
    </row>
    <row r="4007" spans="24:25">
      <c r="X4007" s="69" t="b">
        <v>0</v>
      </c>
      <c r="Y4007" s="48" t="s">
        <v>269</v>
      </c>
    </row>
    <row r="4008" spans="24:25">
      <c r="X4008" s="69" t="b">
        <v>0</v>
      </c>
      <c r="Y4008" s="48" t="s">
        <v>269</v>
      </c>
    </row>
    <row r="4009" spans="24:25">
      <c r="X4009" s="69" t="b">
        <v>0</v>
      </c>
      <c r="Y4009" s="48" t="s">
        <v>269</v>
      </c>
    </row>
    <row r="4010" spans="24:25">
      <c r="X4010" s="69" t="b">
        <v>0</v>
      </c>
      <c r="Y4010" s="48" t="s">
        <v>269</v>
      </c>
    </row>
    <row r="4011" spans="24:25">
      <c r="X4011" s="69" t="b">
        <v>0</v>
      </c>
      <c r="Y4011" s="48" t="s">
        <v>269</v>
      </c>
    </row>
    <row r="4012" spans="24:25">
      <c r="X4012" s="69" t="b">
        <v>0</v>
      </c>
      <c r="Y4012" s="48" t="s">
        <v>269</v>
      </c>
    </row>
    <row r="4013" spans="24:25">
      <c r="X4013" s="69" t="b">
        <v>0</v>
      </c>
      <c r="Y4013" s="48" t="s">
        <v>269</v>
      </c>
    </row>
    <row r="4014" spans="24:25">
      <c r="X4014" s="69" t="b">
        <v>0</v>
      </c>
      <c r="Y4014" s="48" t="s">
        <v>269</v>
      </c>
    </row>
    <row r="4015" spans="24:25">
      <c r="X4015" s="69" t="b">
        <v>0</v>
      </c>
      <c r="Y4015" s="48" t="s">
        <v>269</v>
      </c>
    </row>
    <row r="4016" spans="24:25">
      <c r="X4016" s="69" t="b">
        <v>0</v>
      </c>
      <c r="Y4016" s="48" t="s">
        <v>269</v>
      </c>
    </row>
    <row r="4017" spans="24:25">
      <c r="X4017" s="69" t="b">
        <v>0</v>
      </c>
      <c r="Y4017" s="48" t="s">
        <v>269</v>
      </c>
    </row>
    <row r="4018" spans="24:25">
      <c r="X4018" s="69" t="b">
        <v>0</v>
      </c>
      <c r="Y4018" s="48" t="s">
        <v>269</v>
      </c>
    </row>
    <row r="4019" spans="24:25">
      <c r="X4019" s="69" t="b">
        <v>0</v>
      </c>
      <c r="Y4019" s="48" t="s">
        <v>269</v>
      </c>
    </row>
    <row r="4020" spans="24:25">
      <c r="X4020" s="69" t="b">
        <v>0</v>
      </c>
      <c r="Y4020" s="48" t="s">
        <v>269</v>
      </c>
    </row>
    <row r="4021" spans="24:25">
      <c r="X4021" s="69" t="b">
        <v>0</v>
      </c>
      <c r="Y4021" s="48" t="s">
        <v>269</v>
      </c>
    </row>
    <row r="4022" spans="24:25">
      <c r="X4022" s="69" t="b">
        <v>0</v>
      </c>
      <c r="Y4022" s="48" t="s">
        <v>269</v>
      </c>
    </row>
    <row r="4023" spans="24:25">
      <c r="X4023" s="69" t="b">
        <v>0</v>
      </c>
      <c r="Y4023" s="48" t="s">
        <v>269</v>
      </c>
    </row>
    <row r="4024" spans="24:25">
      <c r="X4024" s="69" t="b">
        <v>0</v>
      </c>
      <c r="Y4024" s="48" t="s">
        <v>269</v>
      </c>
    </row>
    <row r="4025" spans="24:25">
      <c r="X4025" s="69" t="b">
        <v>0</v>
      </c>
      <c r="Y4025" s="48" t="s">
        <v>269</v>
      </c>
    </row>
    <row r="4026" spans="24:25">
      <c r="X4026" s="69" t="b">
        <v>0</v>
      </c>
      <c r="Y4026" s="48" t="s">
        <v>269</v>
      </c>
    </row>
    <row r="4027" spans="24:25">
      <c r="X4027" s="69" t="b">
        <v>0</v>
      </c>
      <c r="Y4027" s="48" t="s">
        <v>269</v>
      </c>
    </row>
    <row r="4028" spans="24:25">
      <c r="X4028" s="69" t="b">
        <v>0</v>
      </c>
      <c r="Y4028" s="48" t="s">
        <v>269</v>
      </c>
    </row>
    <row r="4029" spans="24:25">
      <c r="X4029" s="69" t="b">
        <v>0</v>
      </c>
      <c r="Y4029" s="48" t="s">
        <v>269</v>
      </c>
    </row>
    <row r="4030" spans="24:25">
      <c r="X4030" s="69" t="b">
        <v>0</v>
      </c>
      <c r="Y4030" s="48" t="s">
        <v>269</v>
      </c>
    </row>
    <row r="4031" spans="24:25">
      <c r="X4031" s="69" t="b">
        <v>0</v>
      </c>
      <c r="Y4031" s="48" t="s">
        <v>269</v>
      </c>
    </row>
    <row r="4032" spans="24:25">
      <c r="X4032" s="69" t="b">
        <v>0</v>
      </c>
      <c r="Y4032" s="48" t="s">
        <v>269</v>
      </c>
    </row>
    <row r="4033" spans="24:25">
      <c r="X4033" s="69" t="b">
        <v>0</v>
      </c>
      <c r="Y4033" s="48" t="s">
        <v>269</v>
      </c>
    </row>
    <row r="4034" spans="24:25">
      <c r="X4034" s="69" t="b">
        <v>0</v>
      </c>
      <c r="Y4034" s="48" t="s">
        <v>269</v>
      </c>
    </row>
    <row r="4035" spans="24:25">
      <c r="X4035" s="69" t="b">
        <v>0</v>
      </c>
      <c r="Y4035" s="48" t="s">
        <v>269</v>
      </c>
    </row>
    <row r="4036" spans="24:25">
      <c r="X4036" s="69" t="b">
        <v>0</v>
      </c>
      <c r="Y4036" s="48" t="s">
        <v>269</v>
      </c>
    </row>
    <row r="4037" spans="24:25">
      <c r="X4037" s="69" t="b">
        <v>0</v>
      </c>
      <c r="Y4037" s="48" t="s">
        <v>269</v>
      </c>
    </row>
    <row r="4038" spans="24:25">
      <c r="X4038" s="69" t="b">
        <v>0</v>
      </c>
      <c r="Y4038" s="48" t="s">
        <v>269</v>
      </c>
    </row>
    <row r="4039" spans="24:25">
      <c r="X4039" s="69" t="b">
        <v>0</v>
      </c>
      <c r="Y4039" s="48" t="s">
        <v>269</v>
      </c>
    </row>
    <row r="4040" spans="24:25">
      <c r="X4040" s="69" t="b">
        <v>0</v>
      </c>
      <c r="Y4040" s="48" t="s">
        <v>269</v>
      </c>
    </row>
    <row r="4041" spans="24:25">
      <c r="X4041" s="69" t="b">
        <v>0</v>
      </c>
      <c r="Y4041" s="48" t="s">
        <v>269</v>
      </c>
    </row>
    <row r="4042" spans="24:25">
      <c r="X4042" s="69" t="b">
        <v>0</v>
      </c>
      <c r="Y4042" s="48" t="s">
        <v>269</v>
      </c>
    </row>
    <row r="4043" spans="24:25">
      <c r="X4043" s="69" t="b">
        <v>0</v>
      </c>
      <c r="Y4043" s="48" t="s">
        <v>269</v>
      </c>
    </row>
    <row r="4044" spans="24:25">
      <c r="X4044" s="69" t="b">
        <v>0</v>
      </c>
      <c r="Y4044" s="48" t="s">
        <v>269</v>
      </c>
    </row>
    <row r="4045" spans="24:25">
      <c r="X4045" s="69" t="b">
        <v>0</v>
      </c>
      <c r="Y4045" s="48" t="s">
        <v>269</v>
      </c>
    </row>
    <row r="4046" spans="24:25">
      <c r="X4046" s="69" t="b">
        <v>0</v>
      </c>
      <c r="Y4046" s="48" t="s">
        <v>269</v>
      </c>
    </row>
    <row r="4047" spans="24:25">
      <c r="X4047" s="69" t="b">
        <v>0</v>
      </c>
      <c r="Y4047" s="48" t="s">
        <v>269</v>
      </c>
    </row>
    <row r="4048" spans="24:25">
      <c r="X4048" s="69" t="b">
        <v>0</v>
      </c>
      <c r="Y4048" s="48" t="s">
        <v>269</v>
      </c>
    </row>
    <row r="4049" spans="24:25">
      <c r="X4049" s="69" t="b">
        <v>0</v>
      </c>
      <c r="Y4049" s="48" t="s">
        <v>269</v>
      </c>
    </row>
    <row r="4050" spans="24:25">
      <c r="X4050" s="69" t="b">
        <v>0</v>
      </c>
      <c r="Y4050" s="48" t="s">
        <v>269</v>
      </c>
    </row>
    <row r="4051" spans="24:25">
      <c r="X4051" s="69" t="b">
        <v>0</v>
      </c>
      <c r="Y4051" s="48" t="s">
        <v>269</v>
      </c>
    </row>
    <row r="4052" spans="24:25">
      <c r="X4052" s="69" t="b">
        <v>0</v>
      </c>
      <c r="Y4052" s="48" t="s">
        <v>269</v>
      </c>
    </row>
    <row r="4053" spans="24:25">
      <c r="X4053" s="69" t="b">
        <v>0</v>
      </c>
      <c r="Y4053" s="48" t="s">
        <v>269</v>
      </c>
    </row>
    <row r="4054" spans="24:25">
      <c r="X4054" s="69" t="b">
        <v>0</v>
      </c>
      <c r="Y4054" s="48" t="s">
        <v>269</v>
      </c>
    </row>
    <row r="4055" spans="24:25">
      <c r="X4055" s="69" t="b">
        <v>0</v>
      </c>
      <c r="Y4055" s="48" t="s">
        <v>269</v>
      </c>
    </row>
    <row r="4056" spans="24:25">
      <c r="X4056" s="69" t="b">
        <v>0</v>
      </c>
      <c r="Y4056" s="48" t="s">
        <v>269</v>
      </c>
    </row>
    <row r="4057" spans="24:25">
      <c r="X4057" s="69" t="b">
        <v>0</v>
      </c>
      <c r="Y4057" s="48" t="s">
        <v>269</v>
      </c>
    </row>
    <row r="4058" spans="24:25">
      <c r="X4058" s="69" t="b">
        <v>0</v>
      </c>
      <c r="Y4058" s="48" t="s">
        <v>269</v>
      </c>
    </row>
    <row r="4059" spans="24:25">
      <c r="X4059" s="69" t="b">
        <v>0</v>
      </c>
      <c r="Y4059" s="48" t="s">
        <v>269</v>
      </c>
    </row>
    <row r="4060" spans="24:25">
      <c r="X4060" s="69" t="b">
        <v>0</v>
      </c>
      <c r="Y4060" s="48" t="s">
        <v>269</v>
      </c>
    </row>
    <row r="4061" spans="24:25">
      <c r="X4061" s="69" t="b">
        <v>0</v>
      </c>
      <c r="Y4061" s="48" t="s">
        <v>269</v>
      </c>
    </row>
    <row r="4062" spans="24:25">
      <c r="X4062" s="69" t="b">
        <v>0</v>
      </c>
      <c r="Y4062" s="48" t="s">
        <v>269</v>
      </c>
    </row>
    <row r="4063" spans="24:25">
      <c r="X4063" s="69" t="b">
        <v>0</v>
      </c>
      <c r="Y4063" s="48" t="s">
        <v>269</v>
      </c>
    </row>
    <row r="4064" spans="24:25">
      <c r="X4064" s="69" t="b">
        <v>0</v>
      </c>
      <c r="Y4064" s="48" t="s">
        <v>269</v>
      </c>
    </row>
    <row r="4065" spans="24:25">
      <c r="X4065" s="69" t="b">
        <v>0</v>
      </c>
      <c r="Y4065" s="48" t="s">
        <v>269</v>
      </c>
    </row>
    <row r="4066" spans="24:25">
      <c r="X4066" s="69" t="b">
        <v>0</v>
      </c>
      <c r="Y4066" s="48" t="s">
        <v>269</v>
      </c>
    </row>
    <row r="4067" spans="24:25">
      <c r="X4067" s="69" t="b">
        <v>0</v>
      </c>
      <c r="Y4067" s="48" t="s">
        <v>269</v>
      </c>
    </row>
    <row r="4068" spans="24:25">
      <c r="X4068" s="69" t="b">
        <v>0</v>
      </c>
      <c r="Y4068" s="48" t="s">
        <v>269</v>
      </c>
    </row>
    <row r="4069" spans="24:25">
      <c r="X4069" s="69" t="b">
        <v>0</v>
      </c>
      <c r="Y4069" s="48" t="s">
        <v>269</v>
      </c>
    </row>
    <row r="4070" spans="24:25">
      <c r="X4070" s="69" t="b">
        <v>0</v>
      </c>
      <c r="Y4070" s="48" t="s">
        <v>269</v>
      </c>
    </row>
    <row r="4071" spans="24:25">
      <c r="X4071" s="69" t="b">
        <v>0</v>
      </c>
      <c r="Y4071" s="48" t="s">
        <v>269</v>
      </c>
    </row>
    <row r="4072" spans="24:25">
      <c r="X4072" s="69" t="b">
        <v>0</v>
      </c>
      <c r="Y4072" s="48" t="s">
        <v>269</v>
      </c>
    </row>
    <row r="4073" spans="24:25">
      <c r="X4073" s="69" t="b">
        <v>0</v>
      </c>
      <c r="Y4073" s="48" t="s">
        <v>269</v>
      </c>
    </row>
    <row r="4074" spans="24:25">
      <c r="X4074" s="69" t="b">
        <v>0</v>
      </c>
      <c r="Y4074" s="48" t="s">
        <v>269</v>
      </c>
    </row>
    <row r="4075" spans="24:25">
      <c r="X4075" s="69" t="b">
        <v>0</v>
      </c>
      <c r="Y4075" s="48" t="s">
        <v>269</v>
      </c>
    </row>
    <row r="4076" spans="24:25">
      <c r="X4076" s="69" t="b">
        <v>0</v>
      </c>
      <c r="Y4076" s="48" t="s">
        <v>269</v>
      </c>
    </row>
    <row r="4077" spans="24:25">
      <c r="X4077" s="69" t="b">
        <v>0</v>
      </c>
      <c r="Y4077" s="48" t="s">
        <v>269</v>
      </c>
    </row>
    <row r="4078" spans="24:25">
      <c r="X4078" s="69" t="b">
        <v>0</v>
      </c>
      <c r="Y4078" s="48" t="s">
        <v>269</v>
      </c>
    </row>
    <row r="4079" spans="24:25">
      <c r="X4079" s="69" t="b">
        <v>0</v>
      </c>
      <c r="Y4079" s="48" t="s">
        <v>269</v>
      </c>
    </row>
    <row r="4080" spans="24:25">
      <c r="X4080" s="69" t="b">
        <v>0</v>
      </c>
      <c r="Y4080" s="48" t="s">
        <v>269</v>
      </c>
    </row>
    <row r="4081" spans="24:25">
      <c r="X4081" s="69" t="b">
        <v>0</v>
      </c>
      <c r="Y4081" s="48" t="s">
        <v>269</v>
      </c>
    </row>
    <row r="4082" spans="24:25">
      <c r="X4082" s="69" t="b">
        <v>0</v>
      </c>
      <c r="Y4082" s="48" t="s">
        <v>269</v>
      </c>
    </row>
    <row r="4083" spans="24:25">
      <c r="X4083" s="69" t="b">
        <v>0</v>
      </c>
      <c r="Y4083" s="48" t="s">
        <v>269</v>
      </c>
    </row>
    <row r="4084" spans="24:25">
      <c r="X4084" s="69" t="b">
        <v>0</v>
      </c>
      <c r="Y4084" s="48" t="s">
        <v>269</v>
      </c>
    </row>
    <row r="4085" spans="24:25">
      <c r="X4085" s="69" t="b">
        <v>0</v>
      </c>
      <c r="Y4085" s="48" t="s">
        <v>269</v>
      </c>
    </row>
    <row r="4086" spans="24:25">
      <c r="X4086" s="69" t="b">
        <v>0</v>
      </c>
      <c r="Y4086" s="48" t="s">
        <v>269</v>
      </c>
    </row>
    <row r="4087" spans="24:25">
      <c r="X4087" s="69" t="b">
        <v>0</v>
      </c>
      <c r="Y4087" s="48" t="s">
        <v>269</v>
      </c>
    </row>
    <row r="4088" spans="24:25">
      <c r="X4088" s="69" t="b">
        <v>0</v>
      </c>
      <c r="Y4088" s="48" t="s">
        <v>269</v>
      </c>
    </row>
    <row r="4089" spans="24:25">
      <c r="X4089" s="69" t="b">
        <v>0</v>
      </c>
      <c r="Y4089" s="48" t="s">
        <v>269</v>
      </c>
    </row>
    <row r="4090" spans="24:25">
      <c r="X4090" s="69" t="b">
        <v>0</v>
      </c>
      <c r="Y4090" s="48" t="s">
        <v>269</v>
      </c>
    </row>
    <row r="4091" spans="24:25">
      <c r="X4091" s="69" t="b">
        <v>0</v>
      </c>
      <c r="Y4091" s="48" t="s">
        <v>269</v>
      </c>
    </row>
    <row r="4092" spans="24:25">
      <c r="X4092" s="69" t="b">
        <v>0</v>
      </c>
      <c r="Y4092" s="48" t="s">
        <v>269</v>
      </c>
    </row>
    <row r="4093" spans="24:25">
      <c r="X4093" s="69" t="b">
        <v>0</v>
      </c>
      <c r="Y4093" s="48" t="s">
        <v>269</v>
      </c>
    </row>
    <row r="4094" spans="24:25">
      <c r="X4094" s="69" t="b">
        <v>0</v>
      </c>
      <c r="Y4094" s="48" t="s">
        <v>269</v>
      </c>
    </row>
    <row r="4095" spans="24:25">
      <c r="X4095" s="69" t="b">
        <v>0</v>
      </c>
      <c r="Y4095" s="48" t="s">
        <v>269</v>
      </c>
    </row>
    <row r="4096" spans="24:25">
      <c r="X4096" s="69" t="b">
        <v>0</v>
      </c>
      <c r="Y4096" s="48" t="s">
        <v>269</v>
      </c>
    </row>
    <row r="4097" spans="24:25">
      <c r="X4097" s="69" t="b">
        <v>0</v>
      </c>
      <c r="Y4097" s="48" t="s">
        <v>269</v>
      </c>
    </row>
    <row r="4098" spans="24:25">
      <c r="X4098" s="69" t="b">
        <v>0</v>
      </c>
      <c r="Y4098" s="48" t="s">
        <v>269</v>
      </c>
    </row>
    <row r="4099" spans="24:25">
      <c r="X4099" s="69" t="b">
        <v>0</v>
      </c>
      <c r="Y4099" s="48" t="s">
        <v>269</v>
      </c>
    </row>
    <row r="4100" spans="24:25">
      <c r="X4100" s="69" t="b">
        <v>0</v>
      </c>
      <c r="Y4100" s="48" t="s">
        <v>269</v>
      </c>
    </row>
    <row r="4101" spans="24:25">
      <c r="X4101" s="69" t="b">
        <v>0</v>
      </c>
      <c r="Y4101" s="48" t="s">
        <v>269</v>
      </c>
    </row>
    <row r="4102" spans="24:25">
      <c r="X4102" s="69" t="b">
        <v>0</v>
      </c>
      <c r="Y4102" s="48" t="s">
        <v>269</v>
      </c>
    </row>
    <row r="4103" spans="24:25">
      <c r="X4103" s="69" t="b">
        <v>0</v>
      </c>
      <c r="Y4103" s="48" t="s">
        <v>269</v>
      </c>
    </row>
    <row r="4104" spans="24:25">
      <c r="X4104" s="69" t="b">
        <v>0</v>
      </c>
      <c r="Y4104" s="48" t="s">
        <v>269</v>
      </c>
    </row>
    <row r="4105" spans="24:25">
      <c r="X4105" s="69" t="b">
        <v>0</v>
      </c>
      <c r="Y4105" s="48" t="s">
        <v>269</v>
      </c>
    </row>
    <row r="4106" spans="24:25">
      <c r="X4106" s="69" t="b">
        <v>0</v>
      </c>
      <c r="Y4106" s="48" t="s">
        <v>269</v>
      </c>
    </row>
    <row r="4107" spans="24:25">
      <c r="X4107" s="69" t="b">
        <v>0</v>
      </c>
      <c r="Y4107" s="48" t="s">
        <v>269</v>
      </c>
    </row>
    <row r="4108" spans="24:25">
      <c r="X4108" s="69" t="b">
        <v>0</v>
      </c>
      <c r="Y4108" s="48" t="s">
        <v>269</v>
      </c>
    </row>
    <row r="4109" spans="24:25">
      <c r="X4109" s="69" t="b">
        <v>0</v>
      </c>
      <c r="Y4109" s="48" t="s">
        <v>269</v>
      </c>
    </row>
    <row r="4110" spans="24:25">
      <c r="X4110" s="69" t="b">
        <v>0</v>
      </c>
      <c r="Y4110" s="48" t="s">
        <v>269</v>
      </c>
    </row>
    <row r="4111" spans="24:25">
      <c r="X4111" s="69" t="b">
        <v>0</v>
      </c>
      <c r="Y4111" s="48" t="s">
        <v>269</v>
      </c>
    </row>
    <row r="4112" spans="24:25">
      <c r="X4112" s="69" t="b">
        <v>0</v>
      </c>
      <c r="Y4112" s="48" t="s">
        <v>269</v>
      </c>
    </row>
    <row r="4113" spans="24:25">
      <c r="X4113" s="69" t="b">
        <v>0</v>
      </c>
      <c r="Y4113" s="48" t="s">
        <v>269</v>
      </c>
    </row>
    <row r="4114" spans="24:25">
      <c r="X4114" s="69" t="b">
        <v>0</v>
      </c>
      <c r="Y4114" s="48" t="s">
        <v>269</v>
      </c>
    </row>
    <row r="4115" spans="24:25">
      <c r="X4115" s="69" t="b">
        <v>0</v>
      </c>
      <c r="Y4115" s="48" t="s">
        <v>269</v>
      </c>
    </row>
    <row r="4116" spans="24:25">
      <c r="X4116" s="69" t="b">
        <v>0</v>
      </c>
      <c r="Y4116" s="48" t="s">
        <v>269</v>
      </c>
    </row>
    <row r="4117" spans="24:25">
      <c r="X4117" s="69" t="b">
        <v>0</v>
      </c>
      <c r="Y4117" s="48" t="s">
        <v>269</v>
      </c>
    </row>
    <row r="4118" spans="24:25">
      <c r="X4118" s="69" t="b">
        <v>0</v>
      </c>
      <c r="Y4118" s="48" t="s">
        <v>269</v>
      </c>
    </row>
    <row r="4119" spans="24:25">
      <c r="X4119" s="69" t="b">
        <v>0</v>
      </c>
      <c r="Y4119" s="48" t="s">
        <v>269</v>
      </c>
    </row>
    <row r="4120" spans="24:25">
      <c r="X4120" s="69" t="b">
        <v>0</v>
      </c>
      <c r="Y4120" s="48" t="s">
        <v>269</v>
      </c>
    </row>
    <row r="4121" spans="24:25">
      <c r="X4121" s="69" t="b">
        <v>0</v>
      </c>
      <c r="Y4121" s="48" t="s">
        <v>269</v>
      </c>
    </row>
    <row r="4122" spans="24:25">
      <c r="X4122" s="69" t="b">
        <v>0</v>
      </c>
      <c r="Y4122" s="48" t="s">
        <v>269</v>
      </c>
    </row>
    <row r="4123" spans="24:25">
      <c r="X4123" s="69" t="b">
        <v>0</v>
      </c>
      <c r="Y4123" s="48" t="s">
        <v>269</v>
      </c>
    </row>
    <row r="4124" spans="24:25">
      <c r="X4124" s="69" t="b">
        <v>0</v>
      </c>
      <c r="Y4124" s="48" t="s">
        <v>269</v>
      </c>
    </row>
    <row r="4125" spans="24:25">
      <c r="X4125" s="69" t="b">
        <v>0</v>
      </c>
      <c r="Y4125" s="48" t="s">
        <v>269</v>
      </c>
    </row>
    <row r="4126" spans="24:25">
      <c r="X4126" s="69" t="b">
        <v>0</v>
      </c>
      <c r="Y4126" s="48" t="s">
        <v>269</v>
      </c>
    </row>
    <row r="4127" spans="24:25">
      <c r="X4127" s="69" t="b">
        <v>0</v>
      </c>
      <c r="Y4127" s="48" t="s">
        <v>269</v>
      </c>
    </row>
    <row r="4128" spans="24:25">
      <c r="X4128" s="69" t="b">
        <v>0</v>
      </c>
      <c r="Y4128" s="48" t="s">
        <v>269</v>
      </c>
    </row>
    <row r="4129" spans="24:25">
      <c r="X4129" s="69" t="b">
        <v>0</v>
      </c>
      <c r="Y4129" s="48" t="s">
        <v>269</v>
      </c>
    </row>
    <row r="4130" spans="24:25">
      <c r="X4130" s="69" t="b">
        <v>0</v>
      </c>
      <c r="Y4130" s="48" t="s">
        <v>269</v>
      </c>
    </row>
    <row r="4131" spans="24:25">
      <c r="X4131" s="69" t="b">
        <v>0</v>
      </c>
      <c r="Y4131" s="48" t="s">
        <v>269</v>
      </c>
    </row>
    <row r="4132" spans="24:25">
      <c r="X4132" s="69" t="b">
        <v>0</v>
      </c>
      <c r="Y4132" s="48" t="s">
        <v>269</v>
      </c>
    </row>
    <row r="4133" spans="24:25">
      <c r="X4133" s="69" t="b">
        <v>0</v>
      </c>
      <c r="Y4133" s="48" t="s">
        <v>269</v>
      </c>
    </row>
    <row r="4134" spans="24:25">
      <c r="X4134" s="69" t="b">
        <v>0</v>
      </c>
      <c r="Y4134" s="48" t="s">
        <v>269</v>
      </c>
    </row>
    <row r="4135" spans="24:25">
      <c r="X4135" s="69" t="b">
        <v>0</v>
      </c>
      <c r="Y4135" s="48" t="s">
        <v>269</v>
      </c>
    </row>
    <row r="4136" spans="24:25">
      <c r="X4136" s="69" t="b">
        <v>0</v>
      </c>
      <c r="Y4136" s="48" t="s">
        <v>269</v>
      </c>
    </row>
    <row r="4137" spans="24:25">
      <c r="X4137" s="69" t="b">
        <v>0</v>
      </c>
      <c r="Y4137" s="48" t="s">
        <v>269</v>
      </c>
    </row>
    <row r="4138" spans="24:25">
      <c r="X4138" s="69" t="b">
        <v>0</v>
      </c>
      <c r="Y4138" s="48" t="s">
        <v>269</v>
      </c>
    </row>
    <row r="4139" spans="24:25">
      <c r="X4139" s="69" t="b">
        <v>0</v>
      </c>
      <c r="Y4139" s="48" t="s">
        <v>269</v>
      </c>
    </row>
    <row r="4140" spans="24:25">
      <c r="X4140" s="69" t="b">
        <v>0</v>
      </c>
      <c r="Y4140" s="48" t="s">
        <v>269</v>
      </c>
    </row>
    <row r="4141" spans="24:25">
      <c r="X4141" s="69" t="b">
        <v>0</v>
      </c>
      <c r="Y4141" s="48" t="s">
        <v>269</v>
      </c>
    </row>
    <row r="4142" spans="24:25">
      <c r="X4142" s="69" t="b">
        <v>0</v>
      </c>
      <c r="Y4142" s="48" t="s">
        <v>269</v>
      </c>
    </row>
    <row r="4143" spans="24:25">
      <c r="X4143" s="69" t="b">
        <v>0</v>
      </c>
      <c r="Y4143" s="48" t="s">
        <v>269</v>
      </c>
    </row>
    <row r="4144" spans="24:25">
      <c r="X4144" s="69" t="b">
        <v>0</v>
      </c>
      <c r="Y4144" s="48" t="s">
        <v>269</v>
      </c>
    </row>
    <row r="4145" spans="24:25">
      <c r="X4145" s="69" t="b">
        <v>0</v>
      </c>
      <c r="Y4145" s="48" t="s">
        <v>269</v>
      </c>
    </row>
    <row r="4146" spans="24:25">
      <c r="X4146" s="69" t="b">
        <v>0</v>
      </c>
      <c r="Y4146" s="48" t="s">
        <v>269</v>
      </c>
    </row>
    <row r="4147" spans="24:25">
      <c r="X4147" s="69" t="b">
        <v>0</v>
      </c>
      <c r="Y4147" s="48" t="s">
        <v>269</v>
      </c>
    </row>
    <row r="4148" spans="24:25">
      <c r="X4148" s="69" t="b">
        <v>0</v>
      </c>
      <c r="Y4148" s="48" t="s">
        <v>269</v>
      </c>
    </row>
    <row r="4149" spans="24:25">
      <c r="X4149" s="69" t="b">
        <v>0</v>
      </c>
      <c r="Y4149" s="48" t="s">
        <v>269</v>
      </c>
    </row>
    <row r="4150" spans="24:25">
      <c r="X4150" s="69" t="b">
        <v>0</v>
      </c>
      <c r="Y4150" s="48" t="s">
        <v>269</v>
      </c>
    </row>
    <row r="4151" spans="24:25">
      <c r="X4151" s="69" t="b">
        <v>0</v>
      </c>
      <c r="Y4151" s="48" t="s">
        <v>269</v>
      </c>
    </row>
    <row r="4152" spans="24:25">
      <c r="X4152" s="69" t="b">
        <v>0</v>
      </c>
      <c r="Y4152" s="48" t="s">
        <v>269</v>
      </c>
    </row>
    <row r="4153" spans="24:25">
      <c r="X4153" s="69" t="b">
        <v>0</v>
      </c>
      <c r="Y4153" s="48" t="s">
        <v>269</v>
      </c>
    </row>
    <row r="4154" spans="24:25">
      <c r="X4154" s="69" t="b">
        <v>0</v>
      </c>
      <c r="Y4154" s="48" t="s">
        <v>269</v>
      </c>
    </row>
    <row r="4155" spans="24:25">
      <c r="X4155" s="69" t="b">
        <v>0</v>
      </c>
      <c r="Y4155" s="48" t="s">
        <v>269</v>
      </c>
    </row>
    <row r="4156" spans="24:25">
      <c r="X4156" s="69" t="b">
        <v>0</v>
      </c>
      <c r="Y4156" s="48" t="s">
        <v>269</v>
      </c>
    </row>
    <row r="4157" spans="24:25">
      <c r="X4157" s="69" t="b">
        <v>0</v>
      </c>
      <c r="Y4157" s="48" t="s">
        <v>269</v>
      </c>
    </row>
    <row r="4158" spans="24:25">
      <c r="X4158" s="69" t="b">
        <v>0</v>
      </c>
      <c r="Y4158" s="48" t="s">
        <v>269</v>
      </c>
    </row>
    <row r="4159" spans="24:25">
      <c r="X4159" s="69" t="b">
        <v>0</v>
      </c>
      <c r="Y4159" s="48" t="s">
        <v>269</v>
      </c>
    </row>
    <row r="4160" spans="24:25">
      <c r="X4160" s="69" t="b">
        <v>0</v>
      </c>
      <c r="Y4160" s="48" t="s">
        <v>269</v>
      </c>
    </row>
    <row r="4161" spans="24:25">
      <c r="X4161" s="69" t="b">
        <v>0</v>
      </c>
      <c r="Y4161" s="48" t="s">
        <v>269</v>
      </c>
    </row>
    <row r="4162" spans="24:25">
      <c r="X4162" s="69" t="b">
        <v>0</v>
      </c>
      <c r="Y4162" s="48" t="s">
        <v>269</v>
      </c>
    </row>
    <row r="4163" spans="24:25">
      <c r="X4163" s="69" t="b">
        <v>0</v>
      </c>
      <c r="Y4163" s="48" t="s">
        <v>269</v>
      </c>
    </row>
    <row r="4164" spans="24:25">
      <c r="X4164" s="69" t="b">
        <v>0</v>
      </c>
      <c r="Y4164" s="48" t="s">
        <v>269</v>
      </c>
    </row>
    <row r="4165" spans="24:25">
      <c r="X4165" s="69" t="b">
        <v>0</v>
      </c>
      <c r="Y4165" s="48" t="s">
        <v>269</v>
      </c>
    </row>
    <row r="4166" spans="24:25">
      <c r="X4166" s="69" t="b">
        <v>0</v>
      </c>
      <c r="Y4166" s="48" t="s">
        <v>269</v>
      </c>
    </row>
    <row r="4167" spans="24:25">
      <c r="X4167" s="69" t="b">
        <v>0</v>
      </c>
      <c r="Y4167" s="48" t="s">
        <v>269</v>
      </c>
    </row>
    <row r="4168" spans="24:25">
      <c r="X4168" s="69" t="b">
        <v>0</v>
      </c>
      <c r="Y4168" s="48" t="s">
        <v>269</v>
      </c>
    </row>
    <row r="4169" spans="24:25">
      <c r="X4169" s="69" t="b">
        <v>0</v>
      </c>
      <c r="Y4169" s="48" t="s">
        <v>269</v>
      </c>
    </row>
    <row r="4170" spans="24:25">
      <c r="X4170" s="69" t="b">
        <v>0</v>
      </c>
      <c r="Y4170" s="48" t="s">
        <v>269</v>
      </c>
    </row>
    <row r="4171" spans="24:25">
      <c r="X4171" s="69" t="b">
        <v>0</v>
      </c>
      <c r="Y4171" s="48" t="s">
        <v>269</v>
      </c>
    </row>
    <row r="4172" spans="24:25">
      <c r="X4172" s="69" t="b">
        <v>0</v>
      </c>
      <c r="Y4172" s="48" t="s">
        <v>269</v>
      </c>
    </row>
    <row r="4173" spans="24:25">
      <c r="X4173" s="69" t="b">
        <v>0</v>
      </c>
      <c r="Y4173" s="48" t="s">
        <v>269</v>
      </c>
    </row>
    <row r="4174" spans="24:25">
      <c r="X4174" s="69" t="b">
        <v>0</v>
      </c>
      <c r="Y4174" s="48" t="s">
        <v>269</v>
      </c>
    </row>
    <row r="4175" spans="24:25">
      <c r="X4175" s="69" t="b">
        <v>0</v>
      </c>
      <c r="Y4175" s="48" t="s">
        <v>269</v>
      </c>
    </row>
    <row r="4176" spans="24:25">
      <c r="X4176" s="69" t="b">
        <v>0</v>
      </c>
      <c r="Y4176" s="48" t="s">
        <v>269</v>
      </c>
    </row>
    <row r="4177" spans="24:25">
      <c r="X4177" s="69" t="b">
        <v>0</v>
      </c>
      <c r="Y4177" s="48" t="s">
        <v>269</v>
      </c>
    </row>
    <row r="4178" spans="24:25">
      <c r="X4178" s="69" t="b">
        <v>0</v>
      </c>
      <c r="Y4178" s="48" t="s">
        <v>269</v>
      </c>
    </row>
    <row r="4179" spans="24:25">
      <c r="X4179" s="69" t="b">
        <v>0</v>
      </c>
      <c r="Y4179" s="48" t="s">
        <v>269</v>
      </c>
    </row>
    <row r="4180" spans="24:25">
      <c r="X4180" s="69" t="b">
        <v>0</v>
      </c>
      <c r="Y4180" s="48" t="s">
        <v>269</v>
      </c>
    </row>
    <row r="4181" spans="24:25">
      <c r="X4181" s="69" t="b">
        <v>0</v>
      </c>
      <c r="Y4181" s="48" t="s">
        <v>269</v>
      </c>
    </row>
    <row r="4182" spans="24:25">
      <c r="X4182" s="69" t="b">
        <v>0</v>
      </c>
      <c r="Y4182" s="48" t="s">
        <v>269</v>
      </c>
    </row>
    <row r="4183" spans="24:25">
      <c r="X4183" s="69" t="b">
        <v>0</v>
      </c>
      <c r="Y4183" s="48" t="s">
        <v>269</v>
      </c>
    </row>
    <row r="4184" spans="24:25">
      <c r="X4184" s="69" t="b">
        <v>0</v>
      </c>
      <c r="Y4184" s="48" t="s">
        <v>269</v>
      </c>
    </row>
    <row r="4185" spans="24:25">
      <c r="X4185" s="69" t="b">
        <v>0</v>
      </c>
      <c r="Y4185" s="48" t="s">
        <v>269</v>
      </c>
    </row>
    <row r="4186" spans="24:25">
      <c r="X4186" s="69" t="b">
        <v>0</v>
      </c>
      <c r="Y4186" s="48" t="s">
        <v>269</v>
      </c>
    </row>
    <row r="4187" spans="24:25">
      <c r="X4187" s="69" t="b">
        <v>0</v>
      </c>
      <c r="Y4187" s="48" t="s">
        <v>269</v>
      </c>
    </row>
    <row r="4188" spans="24:25">
      <c r="X4188" s="69" t="b">
        <v>0</v>
      </c>
      <c r="Y4188" s="48" t="s">
        <v>269</v>
      </c>
    </row>
    <row r="4189" spans="24:25">
      <c r="X4189" s="69" t="b">
        <v>0</v>
      </c>
      <c r="Y4189" s="48" t="s">
        <v>269</v>
      </c>
    </row>
    <row r="4190" spans="24:25">
      <c r="X4190" s="69" t="b">
        <v>0</v>
      </c>
      <c r="Y4190" s="48" t="s">
        <v>269</v>
      </c>
    </row>
    <row r="4191" spans="24:25">
      <c r="X4191" s="69" t="b">
        <v>0</v>
      </c>
      <c r="Y4191" s="48" t="s">
        <v>269</v>
      </c>
    </row>
    <row r="4192" spans="24:25">
      <c r="X4192" s="69" t="b">
        <v>0</v>
      </c>
      <c r="Y4192" s="48" t="s">
        <v>269</v>
      </c>
    </row>
    <row r="4193" spans="24:25">
      <c r="X4193" s="69" t="b">
        <v>0</v>
      </c>
      <c r="Y4193" s="48" t="s">
        <v>269</v>
      </c>
    </row>
    <row r="4194" spans="24:25">
      <c r="X4194" s="69" t="b">
        <v>0</v>
      </c>
      <c r="Y4194" s="48" t="s">
        <v>269</v>
      </c>
    </row>
    <row r="4195" spans="24:25">
      <c r="X4195" s="69" t="b">
        <v>0</v>
      </c>
      <c r="Y4195" s="48" t="s">
        <v>269</v>
      </c>
    </row>
    <row r="4196" spans="24:25">
      <c r="X4196" s="69" t="b">
        <v>0</v>
      </c>
      <c r="Y4196" s="48" t="s">
        <v>269</v>
      </c>
    </row>
    <row r="4197" spans="24:25">
      <c r="X4197" s="69" t="b">
        <v>0</v>
      </c>
      <c r="Y4197" s="48" t="s">
        <v>269</v>
      </c>
    </row>
    <row r="4198" spans="24:25">
      <c r="X4198" s="69" t="b">
        <v>0</v>
      </c>
      <c r="Y4198" s="48" t="s">
        <v>269</v>
      </c>
    </row>
    <row r="4199" spans="24:25">
      <c r="X4199" s="69" t="b">
        <v>0</v>
      </c>
      <c r="Y4199" s="48" t="s">
        <v>269</v>
      </c>
    </row>
    <row r="4200" spans="24:25">
      <c r="X4200" s="69" t="b">
        <v>0</v>
      </c>
      <c r="Y4200" s="48" t="s">
        <v>269</v>
      </c>
    </row>
    <row r="4201" spans="24:25">
      <c r="X4201" s="69" t="b">
        <v>0</v>
      </c>
      <c r="Y4201" s="48" t="s">
        <v>269</v>
      </c>
    </row>
    <row r="4202" spans="24:25">
      <c r="X4202" s="69" t="b">
        <v>0</v>
      </c>
      <c r="Y4202" s="48" t="s">
        <v>269</v>
      </c>
    </row>
    <row r="4203" spans="24:25">
      <c r="X4203" s="69" t="b">
        <v>0</v>
      </c>
      <c r="Y4203" s="48" t="s">
        <v>269</v>
      </c>
    </row>
    <row r="4204" spans="24:25">
      <c r="X4204" s="69" t="b">
        <v>0</v>
      </c>
      <c r="Y4204" s="48" t="s">
        <v>269</v>
      </c>
    </row>
    <row r="4205" spans="24:25">
      <c r="X4205" s="69" t="b">
        <v>0</v>
      </c>
      <c r="Y4205" s="48" t="s">
        <v>269</v>
      </c>
    </row>
    <row r="4206" spans="24:25">
      <c r="X4206" s="69" t="b">
        <v>0</v>
      </c>
      <c r="Y4206" s="48" t="s">
        <v>269</v>
      </c>
    </row>
    <row r="4207" spans="24:25">
      <c r="X4207" s="69" t="b">
        <v>0</v>
      </c>
      <c r="Y4207" s="48" t="s">
        <v>269</v>
      </c>
    </row>
    <row r="4208" spans="24:25">
      <c r="X4208" s="69" t="b">
        <v>0</v>
      </c>
      <c r="Y4208" s="48" t="s">
        <v>269</v>
      </c>
    </row>
    <row r="4209" spans="24:25">
      <c r="X4209" s="69" t="b">
        <v>0</v>
      </c>
      <c r="Y4209" s="48" t="s">
        <v>269</v>
      </c>
    </row>
    <row r="4210" spans="24:25">
      <c r="X4210" s="69" t="b">
        <v>0</v>
      </c>
      <c r="Y4210" s="48" t="s">
        <v>269</v>
      </c>
    </row>
    <row r="4211" spans="24:25">
      <c r="X4211" s="69" t="b">
        <v>0</v>
      </c>
      <c r="Y4211" s="48" t="s">
        <v>269</v>
      </c>
    </row>
    <row r="4212" spans="24:25">
      <c r="X4212" s="69" t="b">
        <v>0</v>
      </c>
      <c r="Y4212" s="48" t="s">
        <v>269</v>
      </c>
    </row>
    <row r="4213" spans="24:25">
      <c r="X4213" s="69" t="b">
        <v>0</v>
      </c>
      <c r="Y4213" s="48" t="s">
        <v>269</v>
      </c>
    </row>
    <row r="4214" spans="24:25">
      <c r="X4214" s="69" t="b">
        <v>0</v>
      </c>
      <c r="Y4214" s="48" t="s">
        <v>269</v>
      </c>
    </row>
    <row r="4215" spans="24:25">
      <c r="X4215" s="69" t="b">
        <v>0</v>
      </c>
      <c r="Y4215" s="48" t="s">
        <v>269</v>
      </c>
    </row>
    <row r="4216" spans="24:25">
      <c r="X4216" s="69" t="b">
        <v>0</v>
      </c>
      <c r="Y4216" s="48" t="s">
        <v>269</v>
      </c>
    </row>
    <row r="4217" spans="24:25">
      <c r="X4217" s="69" t="b">
        <v>0</v>
      </c>
      <c r="Y4217" s="48" t="s">
        <v>269</v>
      </c>
    </row>
    <row r="4218" spans="24:25">
      <c r="X4218" s="69" t="b">
        <v>0</v>
      </c>
      <c r="Y4218" s="48" t="s">
        <v>269</v>
      </c>
    </row>
    <row r="4219" spans="24:25">
      <c r="X4219" s="69" t="b">
        <v>0</v>
      </c>
      <c r="Y4219" s="48" t="s">
        <v>269</v>
      </c>
    </row>
    <row r="4220" spans="24:25">
      <c r="X4220" s="69" t="b">
        <v>0</v>
      </c>
      <c r="Y4220" s="48" t="s">
        <v>269</v>
      </c>
    </row>
    <row r="4221" spans="24:25">
      <c r="X4221" s="69" t="b">
        <v>0</v>
      </c>
      <c r="Y4221" s="48" t="s">
        <v>269</v>
      </c>
    </row>
    <row r="4222" spans="24:25">
      <c r="X4222" s="69" t="b">
        <v>0</v>
      </c>
      <c r="Y4222" s="48" t="s">
        <v>269</v>
      </c>
    </row>
    <row r="4223" spans="24:25">
      <c r="X4223" s="69" t="b">
        <v>0</v>
      </c>
      <c r="Y4223" s="48" t="s">
        <v>269</v>
      </c>
    </row>
    <row r="4224" spans="24:25">
      <c r="X4224" s="69" t="b">
        <v>0</v>
      </c>
      <c r="Y4224" s="48" t="s">
        <v>269</v>
      </c>
    </row>
    <row r="4225" spans="24:25">
      <c r="X4225" s="69" t="b">
        <v>0</v>
      </c>
      <c r="Y4225" s="48" t="s">
        <v>269</v>
      </c>
    </row>
    <row r="4226" spans="24:25">
      <c r="X4226" s="69" t="b">
        <v>0</v>
      </c>
      <c r="Y4226" s="48" t="s">
        <v>269</v>
      </c>
    </row>
    <row r="4227" spans="24:25">
      <c r="X4227" s="69" t="b">
        <v>0</v>
      </c>
      <c r="Y4227" s="48" t="s">
        <v>269</v>
      </c>
    </row>
    <row r="4228" spans="24:25">
      <c r="X4228" s="69" t="b">
        <v>0</v>
      </c>
      <c r="Y4228" s="48" t="s">
        <v>269</v>
      </c>
    </row>
    <row r="4229" spans="24:25">
      <c r="X4229" s="69" t="b">
        <v>0</v>
      </c>
      <c r="Y4229" s="48" t="s">
        <v>269</v>
      </c>
    </row>
    <row r="4230" spans="24:25">
      <c r="X4230" s="69" t="b">
        <v>0</v>
      </c>
      <c r="Y4230" s="48" t="s">
        <v>269</v>
      </c>
    </row>
    <row r="4231" spans="24:25">
      <c r="X4231" s="69" t="b">
        <v>0</v>
      </c>
      <c r="Y4231" s="48" t="s">
        <v>269</v>
      </c>
    </row>
    <row r="4232" spans="24:25">
      <c r="X4232" s="69" t="b">
        <v>0</v>
      </c>
      <c r="Y4232" s="48" t="s">
        <v>269</v>
      </c>
    </row>
    <row r="4233" spans="24:25">
      <c r="X4233" s="69" t="b">
        <v>0</v>
      </c>
      <c r="Y4233" s="48" t="s">
        <v>269</v>
      </c>
    </row>
    <row r="4234" spans="24:25">
      <c r="X4234" s="69" t="b">
        <v>0</v>
      </c>
      <c r="Y4234" s="48" t="s">
        <v>269</v>
      </c>
    </row>
    <row r="4235" spans="24:25">
      <c r="X4235" s="69" t="b">
        <v>0</v>
      </c>
      <c r="Y4235" s="48" t="s">
        <v>269</v>
      </c>
    </row>
    <row r="4236" spans="24:25">
      <c r="X4236" s="69" t="b">
        <v>0</v>
      </c>
      <c r="Y4236" s="48" t="s">
        <v>269</v>
      </c>
    </row>
    <row r="4237" spans="24:25">
      <c r="X4237" s="69" t="b">
        <v>0</v>
      </c>
      <c r="Y4237" s="48" t="s">
        <v>269</v>
      </c>
    </row>
    <row r="4238" spans="24:25">
      <c r="X4238" s="69" t="b">
        <v>0</v>
      </c>
      <c r="Y4238" s="48" t="s">
        <v>269</v>
      </c>
    </row>
    <row r="4239" spans="24:25">
      <c r="X4239" s="69" t="b">
        <v>0</v>
      </c>
      <c r="Y4239" s="48" t="s">
        <v>269</v>
      </c>
    </row>
    <row r="4240" spans="24:25">
      <c r="X4240" s="69" t="b">
        <v>0</v>
      </c>
      <c r="Y4240" s="48" t="s">
        <v>269</v>
      </c>
    </row>
    <row r="4241" spans="24:25">
      <c r="X4241" s="69" t="b">
        <v>0</v>
      </c>
      <c r="Y4241" s="48" t="s">
        <v>269</v>
      </c>
    </row>
    <row r="4242" spans="24:25">
      <c r="X4242" s="69" t="b">
        <v>0</v>
      </c>
      <c r="Y4242" s="48" t="s">
        <v>269</v>
      </c>
    </row>
    <row r="4243" spans="24:25">
      <c r="X4243" s="69" t="b">
        <v>0</v>
      </c>
      <c r="Y4243" s="48" t="s">
        <v>269</v>
      </c>
    </row>
    <row r="4244" spans="24:25">
      <c r="X4244" s="69" t="b">
        <v>0</v>
      </c>
      <c r="Y4244" s="48" t="s">
        <v>269</v>
      </c>
    </row>
    <row r="4245" spans="24:25">
      <c r="X4245" s="69" t="b">
        <v>0</v>
      </c>
      <c r="Y4245" s="48" t="s">
        <v>269</v>
      </c>
    </row>
    <row r="4246" spans="24:25">
      <c r="X4246" s="69" t="b">
        <v>0</v>
      </c>
      <c r="Y4246" s="48" t="s">
        <v>269</v>
      </c>
    </row>
    <row r="4247" spans="24:25">
      <c r="X4247" s="69" t="b">
        <v>0</v>
      </c>
      <c r="Y4247" s="48" t="s">
        <v>269</v>
      </c>
    </row>
    <row r="4248" spans="24:25">
      <c r="X4248" s="69" t="b">
        <v>0</v>
      </c>
      <c r="Y4248" s="48" t="s">
        <v>269</v>
      </c>
    </row>
    <row r="4249" spans="24:25">
      <c r="X4249" s="69" t="b">
        <v>0</v>
      </c>
      <c r="Y4249" s="48" t="s">
        <v>269</v>
      </c>
    </row>
    <row r="4250" spans="24:25">
      <c r="X4250" s="69" t="b">
        <v>0</v>
      </c>
      <c r="Y4250" s="48" t="s">
        <v>269</v>
      </c>
    </row>
    <row r="4251" spans="24:25">
      <c r="X4251" s="69" t="b">
        <v>0</v>
      </c>
      <c r="Y4251" s="48" t="s">
        <v>269</v>
      </c>
    </row>
    <row r="4252" spans="24:25">
      <c r="X4252" s="69" t="b">
        <v>0</v>
      </c>
      <c r="Y4252" s="48" t="s">
        <v>269</v>
      </c>
    </row>
    <row r="4253" spans="24:25">
      <c r="X4253" s="69" t="b">
        <v>0</v>
      </c>
      <c r="Y4253" s="48" t="s">
        <v>269</v>
      </c>
    </row>
    <row r="4254" spans="24:25">
      <c r="X4254" s="69" t="b">
        <v>0</v>
      </c>
      <c r="Y4254" s="48" t="s">
        <v>269</v>
      </c>
    </row>
    <row r="4255" spans="24:25">
      <c r="X4255" s="69" t="b">
        <v>0</v>
      </c>
      <c r="Y4255" s="48" t="s">
        <v>269</v>
      </c>
    </row>
    <row r="4256" spans="24:25">
      <c r="X4256" s="69" t="b">
        <v>0</v>
      </c>
      <c r="Y4256" s="48" t="s">
        <v>269</v>
      </c>
    </row>
    <row r="4257" spans="24:25">
      <c r="X4257" s="69" t="b">
        <v>0</v>
      </c>
      <c r="Y4257" s="48" t="s">
        <v>269</v>
      </c>
    </row>
    <row r="4258" spans="24:25">
      <c r="X4258" s="69" t="b">
        <v>0</v>
      </c>
      <c r="Y4258" s="48" t="s">
        <v>269</v>
      </c>
    </row>
    <row r="4259" spans="24:25">
      <c r="X4259" s="69" t="b">
        <v>0</v>
      </c>
      <c r="Y4259" s="48" t="s">
        <v>269</v>
      </c>
    </row>
    <row r="4260" spans="24:25">
      <c r="X4260" s="69" t="b">
        <v>0</v>
      </c>
      <c r="Y4260" s="48" t="s">
        <v>269</v>
      </c>
    </row>
    <row r="4261" spans="24:25">
      <c r="X4261" s="69" t="b">
        <v>0</v>
      </c>
      <c r="Y4261" s="48" t="s">
        <v>269</v>
      </c>
    </row>
    <row r="4262" spans="24:25">
      <c r="X4262" s="69" t="b">
        <v>0</v>
      </c>
      <c r="Y4262" s="48" t="s">
        <v>269</v>
      </c>
    </row>
    <row r="4263" spans="24:25">
      <c r="X4263" s="69" t="b">
        <v>0</v>
      </c>
      <c r="Y4263" s="48" t="s">
        <v>269</v>
      </c>
    </row>
    <row r="4264" spans="24:25">
      <c r="X4264" s="69" t="b">
        <v>0</v>
      </c>
      <c r="Y4264" s="48" t="s">
        <v>269</v>
      </c>
    </row>
    <row r="4265" spans="24:25">
      <c r="X4265" s="69" t="b">
        <v>0</v>
      </c>
      <c r="Y4265" s="48" t="s">
        <v>269</v>
      </c>
    </row>
    <row r="4266" spans="24:25">
      <c r="X4266" s="69" t="b">
        <v>0</v>
      </c>
      <c r="Y4266" s="48" t="s">
        <v>269</v>
      </c>
    </row>
    <row r="4267" spans="24:25">
      <c r="X4267" s="69" t="b">
        <v>0</v>
      </c>
      <c r="Y4267" s="48" t="s">
        <v>269</v>
      </c>
    </row>
    <row r="4268" spans="24:25">
      <c r="X4268" s="69" t="b">
        <v>0</v>
      </c>
      <c r="Y4268" s="48" t="s">
        <v>269</v>
      </c>
    </row>
    <row r="4269" spans="24:25">
      <c r="X4269" s="69" t="b">
        <v>0</v>
      </c>
      <c r="Y4269" s="48" t="s">
        <v>269</v>
      </c>
    </row>
    <row r="4270" spans="24:25">
      <c r="X4270" s="69" t="b">
        <v>0</v>
      </c>
      <c r="Y4270" s="48" t="s">
        <v>269</v>
      </c>
    </row>
    <row r="4271" spans="24:25">
      <c r="X4271" s="69" t="b">
        <v>0</v>
      </c>
      <c r="Y4271" s="48" t="s">
        <v>269</v>
      </c>
    </row>
    <row r="4272" spans="24:25">
      <c r="X4272" s="69" t="b">
        <v>0</v>
      </c>
      <c r="Y4272" s="48" t="s">
        <v>269</v>
      </c>
    </row>
    <row r="4273" spans="24:25">
      <c r="X4273" s="69" t="b">
        <v>0</v>
      </c>
      <c r="Y4273" s="48" t="s">
        <v>269</v>
      </c>
    </row>
    <row r="4274" spans="24:25">
      <c r="X4274" s="69" t="b">
        <v>0</v>
      </c>
      <c r="Y4274" s="48" t="s">
        <v>269</v>
      </c>
    </row>
    <row r="4275" spans="24:25">
      <c r="X4275" s="69" t="b">
        <v>0</v>
      </c>
      <c r="Y4275" s="48" t="s">
        <v>269</v>
      </c>
    </row>
    <row r="4276" spans="24:25">
      <c r="X4276" s="69" t="b">
        <v>0</v>
      </c>
      <c r="Y4276" s="48" t="s">
        <v>269</v>
      </c>
    </row>
    <row r="4277" spans="24:25">
      <c r="X4277" s="69" t="b">
        <v>0</v>
      </c>
      <c r="Y4277" s="48" t="s">
        <v>269</v>
      </c>
    </row>
    <row r="4278" spans="24:25">
      <c r="X4278" s="69" t="b">
        <v>0</v>
      </c>
      <c r="Y4278" s="48" t="s">
        <v>269</v>
      </c>
    </row>
    <row r="4279" spans="24:25">
      <c r="X4279" s="69" t="b">
        <v>0</v>
      </c>
      <c r="Y4279" s="48" t="s">
        <v>269</v>
      </c>
    </row>
    <row r="4280" spans="24:25">
      <c r="X4280" s="69" t="b">
        <v>0</v>
      </c>
      <c r="Y4280" s="48" t="s">
        <v>269</v>
      </c>
    </row>
    <row r="4281" spans="24:25">
      <c r="X4281" s="69" t="b">
        <v>0</v>
      </c>
      <c r="Y4281" s="48" t="s">
        <v>269</v>
      </c>
    </row>
    <row r="4282" spans="24:25">
      <c r="X4282" s="69" t="b">
        <v>0</v>
      </c>
      <c r="Y4282" s="48" t="s">
        <v>269</v>
      </c>
    </row>
    <row r="4283" spans="24:25">
      <c r="X4283" s="69" t="b">
        <v>0</v>
      </c>
      <c r="Y4283" s="48" t="s">
        <v>269</v>
      </c>
    </row>
    <row r="4284" spans="24:25">
      <c r="X4284" s="69" t="b">
        <v>0</v>
      </c>
      <c r="Y4284" s="48" t="s">
        <v>269</v>
      </c>
    </row>
    <row r="4285" spans="24:25">
      <c r="X4285" s="69" t="b">
        <v>0</v>
      </c>
      <c r="Y4285" s="48" t="s">
        <v>269</v>
      </c>
    </row>
    <row r="4286" spans="24:25">
      <c r="X4286" s="69" t="b">
        <v>0</v>
      </c>
      <c r="Y4286" s="48" t="s">
        <v>269</v>
      </c>
    </row>
    <row r="4287" spans="24:25">
      <c r="X4287" s="69" t="b">
        <v>0</v>
      </c>
      <c r="Y4287" s="48" t="s">
        <v>269</v>
      </c>
    </row>
    <row r="4288" spans="24:25">
      <c r="X4288" s="69" t="b">
        <v>0</v>
      </c>
      <c r="Y4288" s="48" t="s">
        <v>269</v>
      </c>
    </row>
    <row r="4289" spans="24:25">
      <c r="X4289" s="69" t="b">
        <v>0</v>
      </c>
      <c r="Y4289" s="48" t="s">
        <v>269</v>
      </c>
    </row>
    <row r="4290" spans="24:25">
      <c r="X4290" s="69" t="b">
        <v>0</v>
      </c>
      <c r="Y4290" s="48" t="s">
        <v>269</v>
      </c>
    </row>
    <row r="4291" spans="24:25">
      <c r="X4291" s="69" t="b">
        <v>0</v>
      </c>
      <c r="Y4291" s="48" t="s">
        <v>269</v>
      </c>
    </row>
    <row r="4292" spans="24:25">
      <c r="X4292" s="69" t="b">
        <v>0</v>
      </c>
      <c r="Y4292" s="48" t="s">
        <v>269</v>
      </c>
    </row>
    <row r="4293" spans="24:25">
      <c r="X4293" s="69" t="b">
        <v>0</v>
      </c>
      <c r="Y4293" s="48" t="s">
        <v>269</v>
      </c>
    </row>
    <row r="4294" spans="24:25">
      <c r="X4294" s="69" t="b">
        <v>0</v>
      </c>
      <c r="Y4294" s="48" t="s">
        <v>269</v>
      </c>
    </row>
    <row r="4295" spans="24:25">
      <c r="X4295" s="69" t="b">
        <v>0</v>
      </c>
      <c r="Y4295" s="48" t="s">
        <v>269</v>
      </c>
    </row>
    <row r="4296" spans="24:25">
      <c r="X4296" s="69" t="b">
        <v>0</v>
      </c>
      <c r="Y4296" s="48" t="s">
        <v>269</v>
      </c>
    </row>
    <row r="4297" spans="24:25">
      <c r="X4297" s="69" t="b">
        <v>0</v>
      </c>
      <c r="Y4297" s="48" t="s">
        <v>269</v>
      </c>
    </row>
    <row r="4298" spans="24:25">
      <c r="X4298" s="69" t="b">
        <v>0</v>
      </c>
      <c r="Y4298" s="48" t="s">
        <v>269</v>
      </c>
    </row>
    <row r="4299" spans="24:25">
      <c r="X4299" s="69" t="b">
        <v>0</v>
      </c>
      <c r="Y4299" s="48" t="s">
        <v>269</v>
      </c>
    </row>
    <row r="4300" spans="24:25">
      <c r="X4300" s="69" t="b">
        <v>0</v>
      </c>
      <c r="Y4300" s="48" t="s">
        <v>269</v>
      </c>
    </row>
    <row r="4301" spans="24:25">
      <c r="X4301" s="69" t="b">
        <v>0</v>
      </c>
      <c r="Y4301" s="48" t="s">
        <v>269</v>
      </c>
    </row>
    <row r="4302" spans="24:25">
      <c r="X4302" s="69" t="b">
        <v>0</v>
      </c>
      <c r="Y4302" s="48" t="s">
        <v>269</v>
      </c>
    </row>
    <row r="4303" spans="24:25">
      <c r="X4303" s="69" t="b">
        <v>0</v>
      </c>
      <c r="Y4303" s="48" t="s">
        <v>269</v>
      </c>
    </row>
    <row r="4304" spans="24:25">
      <c r="X4304" s="69" t="b">
        <v>0</v>
      </c>
      <c r="Y4304" s="48" t="s">
        <v>269</v>
      </c>
    </row>
    <row r="4305" spans="24:25">
      <c r="X4305" s="69" t="b">
        <v>0</v>
      </c>
      <c r="Y4305" s="48" t="s">
        <v>269</v>
      </c>
    </row>
    <row r="4306" spans="24:25">
      <c r="X4306" s="69" t="b">
        <v>0</v>
      </c>
      <c r="Y4306" s="48" t="s">
        <v>269</v>
      </c>
    </row>
    <row r="4307" spans="24:25">
      <c r="X4307" s="69" t="b">
        <v>0</v>
      </c>
      <c r="Y4307" s="48" t="s">
        <v>269</v>
      </c>
    </row>
    <row r="4308" spans="24:25">
      <c r="X4308" s="69" t="b">
        <v>0</v>
      </c>
      <c r="Y4308" s="48" t="s">
        <v>269</v>
      </c>
    </row>
    <row r="4309" spans="24:25">
      <c r="X4309" s="69" t="b">
        <v>0</v>
      </c>
      <c r="Y4309" s="48" t="s">
        <v>269</v>
      </c>
    </row>
    <row r="4310" spans="24:25">
      <c r="X4310" s="69" t="b">
        <v>0</v>
      </c>
      <c r="Y4310" s="48" t="s">
        <v>269</v>
      </c>
    </row>
    <row r="4311" spans="24:25">
      <c r="X4311" s="69" t="b">
        <v>0</v>
      </c>
      <c r="Y4311" s="48" t="s">
        <v>269</v>
      </c>
    </row>
    <row r="4312" spans="24:25">
      <c r="X4312" s="69" t="b">
        <v>0</v>
      </c>
      <c r="Y4312" s="48" t="s">
        <v>269</v>
      </c>
    </row>
    <row r="4313" spans="24:25">
      <c r="X4313" s="69" t="b">
        <v>0</v>
      </c>
      <c r="Y4313" s="48" t="s">
        <v>269</v>
      </c>
    </row>
    <row r="4314" spans="24:25">
      <c r="X4314" s="69" t="b">
        <v>0</v>
      </c>
      <c r="Y4314" s="48" t="s">
        <v>269</v>
      </c>
    </row>
    <row r="4315" spans="24:25">
      <c r="X4315" s="69" t="b">
        <v>0</v>
      </c>
      <c r="Y4315" s="48" t="s">
        <v>269</v>
      </c>
    </row>
    <row r="4316" spans="24:25">
      <c r="X4316" s="69" t="b">
        <v>0</v>
      </c>
      <c r="Y4316" s="48" t="s">
        <v>269</v>
      </c>
    </row>
    <row r="4317" spans="24:25">
      <c r="X4317" s="69" t="b">
        <v>0</v>
      </c>
      <c r="Y4317" s="48" t="s">
        <v>269</v>
      </c>
    </row>
    <row r="4318" spans="24:25">
      <c r="X4318" s="69" t="b">
        <v>0</v>
      </c>
      <c r="Y4318" s="48" t="s">
        <v>269</v>
      </c>
    </row>
    <row r="4319" spans="24:25">
      <c r="X4319" s="69" t="b">
        <v>0</v>
      </c>
      <c r="Y4319" s="48" t="s">
        <v>269</v>
      </c>
    </row>
    <row r="4320" spans="24:25">
      <c r="X4320" s="69" t="b">
        <v>0</v>
      </c>
      <c r="Y4320" s="48" t="s">
        <v>269</v>
      </c>
    </row>
    <row r="4321" spans="24:25">
      <c r="X4321" s="69" t="b">
        <v>0</v>
      </c>
      <c r="Y4321" s="48" t="s">
        <v>269</v>
      </c>
    </row>
    <row r="4322" spans="24:25">
      <c r="X4322" s="69" t="b">
        <v>0</v>
      </c>
      <c r="Y4322" s="48" t="s">
        <v>269</v>
      </c>
    </row>
    <row r="4323" spans="24:25">
      <c r="X4323" s="69" t="b">
        <v>0</v>
      </c>
      <c r="Y4323" s="48" t="s">
        <v>269</v>
      </c>
    </row>
    <row r="4324" spans="24:25">
      <c r="X4324" s="69" t="b">
        <v>0</v>
      </c>
      <c r="Y4324" s="48" t="s">
        <v>269</v>
      </c>
    </row>
    <row r="4325" spans="24:25">
      <c r="X4325" s="69" t="b">
        <v>0</v>
      </c>
      <c r="Y4325" s="48" t="s">
        <v>269</v>
      </c>
    </row>
    <row r="4326" spans="24:25">
      <c r="X4326" s="69" t="b">
        <v>0</v>
      </c>
      <c r="Y4326" s="48" t="s">
        <v>269</v>
      </c>
    </row>
    <row r="4327" spans="24:25">
      <c r="X4327" s="69" t="b">
        <v>0</v>
      </c>
      <c r="Y4327" s="48" t="s">
        <v>269</v>
      </c>
    </row>
    <row r="4328" spans="24:25">
      <c r="X4328" s="69" t="b">
        <v>0</v>
      </c>
      <c r="Y4328" s="48" t="s">
        <v>269</v>
      </c>
    </row>
    <row r="4329" spans="24:25">
      <c r="X4329" s="69" t="b">
        <v>0</v>
      </c>
      <c r="Y4329" s="48" t="s">
        <v>269</v>
      </c>
    </row>
    <row r="4330" spans="24:25">
      <c r="X4330" s="69" t="b">
        <v>0</v>
      </c>
      <c r="Y4330" s="48" t="s">
        <v>269</v>
      </c>
    </row>
    <row r="4331" spans="24:25">
      <c r="X4331" s="69" t="b">
        <v>0</v>
      </c>
      <c r="Y4331" s="48" t="s">
        <v>269</v>
      </c>
    </row>
    <row r="4332" spans="24:25">
      <c r="X4332" s="69" t="b">
        <v>0</v>
      </c>
      <c r="Y4332" s="48" t="s">
        <v>269</v>
      </c>
    </row>
    <row r="4333" spans="24:25">
      <c r="X4333" s="69" t="b">
        <v>0</v>
      </c>
      <c r="Y4333" s="48" t="s">
        <v>269</v>
      </c>
    </row>
    <row r="4334" spans="24:25">
      <c r="X4334" s="69" t="b">
        <v>0</v>
      </c>
      <c r="Y4334" s="48" t="s">
        <v>269</v>
      </c>
    </row>
    <row r="4335" spans="24:25">
      <c r="X4335" s="69" t="b">
        <v>0</v>
      </c>
      <c r="Y4335" s="48" t="s">
        <v>269</v>
      </c>
    </row>
    <row r="4336" spans="24:25">
      <c r="X4336" s="69" t="b">
        <v>0</v>
      </c>
      <c r="Y4336" s="48" t="s">
        <v>269</v>
      </c>
    </row>
    <row r="4337" spans="24:25">
      <c r="X4337" s="69" t="b">
        <v>0</v>
      </c>
      <c r="Y4337" s="48" t="s">
        <v>269</v>
      </c>
    </row>
    <row r="4338" spans="24:25">
      <c r="X4338" s="69" t="b">
        <v>0</v>
      </c>
      <c r="Y4338" s="48" t="s">
        <v>269</v>
      </c>
    </row>
    <row r="4339" spans="24:25">
      <c r="X4339" s="69" t="b">
        <v>0</v>
      </c>
      <c r="Y4339" s="48" t="s">
        <v>269</v>
      </c>
    </row>
    <row r="4340" spans="24:25">
      <c r="X4340" s="69" t="b">
        <v>0</v>
      </c>
      <c r="Y4340" s="48" t="s">
        <v>269</v>
      </c>
    </row>
    <row r="4341" spans="24:25">
      <c r="X4341" s="69" t="b">
        <v>0</v>
      </c>
      <c r="Y4341" s="48" t="s">
        <v>269</v>
      </c>
    </row>
    <row r="4342" spans="24:25">
      <c r="X4342" s="69" t="b">
        <v>0</v>
      </c>
      <c r="Y4342" s="48" t="s">
        <v>269</v>
      </c>
    </row>
    <row r="4343" spans="24:25">
      <c r="X4343" s="69" t="b">
        <v>0</v>
      </c>
      <c r="Y4343" s="48" t="s">
        <v>269</v>
      </c>
    </row>
    <row r="4344" spans="24:25">
      <c r="X4344" s="69" t="b">
        <v>0</v>
      </c>
      <c r="Y4344" s="48" t="s">
        <v>269</v>
      </c>
    </row>
    <row r="4345" spans="24:25">
      <c r="X4345" s="69" t="b">
        <v>0</v>
      </c>
      <c r="Y4345" s="48" t="s">
        <v>269</v>
      </c>
    </row>
    <row r="4346" spans="24:25">
      <c r="X4346" s="69" t="b">
        <v>0</v>
      </c>
      <c r="Y4346" s="48" t="s">
        <v>269</v>
      </c>
    </row>
    <row r="4347" spans="24:25">
      <c r="X4347" s="69" t="b">
        <v>0</v>
      </c>
      <c r="Y4347" s="48" t="s">
        <v>269</v>
      </c>
    </row>
    <row r="4348" spans="24:25">
      <c r="X4348" s="69" t="b">
        <v>0</v>
      </c>
      <c r="Y4348" s="48" t="s">
        <v>269</v>
      </c>
    </row>
    <row r="4349" spans="24:25">
      <c r="X4349" s="69" t="b">
        <v>0</v>
      </c>
      <c r="Y4349" s="48" t="s">
        <v>269</v>
      </c>
    </row>
    <row r="4350" spans="24:25">
      <c r="X4350" s="69" t="b">
        <v>0</v>
      </c>
      <c r="Y4350" s="48" t="s">
        <v>269</v>
      </c>
    </row>
    <row r="4351" spans="24:25">
      <c r="X4351" s="69" t="b">
        <v>0</v>
      </c>
      <c r="Y4351" s="48" t="s">
        <v>269</v>
      </c>
    </row>
    <row r="4352" spans="24:25">
      <c r="X4352" s="69" t="b">
        <v>0</v>
      </c>
      <c r="Y4352" s="48" t="s">
        <v>269</v>
      </c>
    </row>
    <row r="4353" spans="24:25">
      <c r="X4353" s="69" t="b">
        <v>0</v>
      </c>
      <c r="Y4353" s="48" t="s">
        <v>269</v>
      </c>
    </row>
    <row r="4354" spans="24:25">
      <c r="X4354" s="69" t="b">
        <v>0</v>
      </c>
      <c r="Y4354" s="48" t="s">
        <v>269</v>
      </c>
    </row>
    <row r="4355" spans="24:25">
      <c r="X4355" s="69" t="b">
        <v>0</v>
      </c>
      <c r="Y4355" s="48" t="s">
        <v>269</v>
      </c>
    </row>
    <row r="4356" spans="24:25">
      <c r="X4356" s="69" t="b">
        <v>0</v>
      </c>
      <c r="Y4356" s="48" t="s">
        <v>269</v>
      </c>
    </row>
    <row r="4357" spans="24:25">
      <c r="X4357" s="69" t="b">
        <v>0</v>
      </c>
      <c r="Y4357" s="48" t="s">
        <v>269</v>
      </c>
    </row>
    <row r="4358" spans="24:25">
      <c r="X4358" s="69" t="b">
        <v>0</v>
      </c>
      <c r="Y4358" s="48" t="s">
        <v>269</v>
      </c>
    </row>
    <row r="4359" spans="24:25">
      <c r="X4359" s="69" t="b">
        <v>0</v>
      </c>
      <c r="Y4359" s="48" t="s">
        <v>269</v>
      </c>
    </row>
    <row r="4360" spans="24:25">
      <c r="X4360" s="69" t="b">
        <v>0</v>
      </c>
      <c r="Y4360" s="48" t="s">
        <v>269</v>
      </c>
    </row>
    <row r="4361" spans="24:25">
      <c r="X4361" s="69" t="b">
        <v>0</v>
      </c>
      <c r="Y4361" s="48" t="s">
        <v>269</v>
      </c>
    </row>
    <row r="4362" spans="24:25">
      <c r="X4362" s="69" t="b">
        <v>0</v>
      </c>
      <c r="Y4362" s="48" t="s">
        <v>269</v>
      </c>
    </row>
    <row r="4363" spans="24:25">
      <c r="X4363" s="69" t="b">
        <v>0</v>
      </c>
      <c r="Y4363" s="48" t="s">
        <v>269</v>
      </c>
    </row>
    <row r="4364" spans="24:25">
      <c r="X4364" s="69" t="b">
        <v>0</v>
      </c>
      <c r="Y4364" s="48" t="s">
        <v>269</v>
      </c>
    </row>
    <row r="4365" spans="24:25">
      <c r="X4365" s="69" t="b">
        <v>0</v>
      </c>
      <c r="Y4365" s="48" t="s">
        <v>269</v>
      </c>
    </row>
    <row r="4366" spans="24:25">
      <c r="X4366" s="69" t="b">
        <v>0</v>
      </c>
      <c r="Y4366" s="48" t="s">
        <v>269</v>
      </c>
    </row>
    <row r="4367" spans="24:25">
      <c r="X4367" s="69" t="b">
        <v>0</v>
      </c>
      <c r="Y4367" s="48" t="s">
        <v>269</v>
      </c>
    </row>
    <row r="4368" spans="24:25">
      <c r="X4368" s="69" t="b">
        <v>0</v>
      </c>
      <c r="Y4368" s="48" t="s">
        <v>269</v>
      </c>
    </row>
    <row r="4369" spans="24:25">
      <c r="X4369" s="69" t="b">
        <v>0</v>
      </c>
      <c r="Y4369" s="48" t="s">
        <v>269</v>
      </c>
    </row>
    <row r="4370" spans="24:25">
      <c r="X4370" s="69" t="b">
        <v>0</v>
      </c>
      <c r="Y4370" s="48" t="s">
        <v>269</v>
      </c>
    </row>
    <row r="4371" spans="24:25">
      <c r="X4371" s="69" t="b">
        <v>0</v>
      </c>
      <c r="Y4371" s="48" t="s">
        <v>269</v>
      </c>
    </row>
    <row r="4372" spans="24:25">
      <c r="X4372" s="69" t="b">
        <v>0</v>
      </c>
      <c r="Y4372" s="48" t="s">
        <v>269</v>
      </c>
    </row>
    <row r="4373" spans="24:25">
      <c r="X4373" s="69" t="b">
        <v>0</v>
      </c>
      <c r="Y4373" s="48" t="s">
        <v>269</v>
      </c>
    </row>
    <row r="4374" spans="24:25">
      <c r="X4374" s="69" t="b">
        <v>0</v>
      </c>
      <c r="Y4374" s="48" t="s">
        <v>269</v>
      </c>
    </row>
    <row r="4375" spans="24:25">
      <c r="X4375" s="69" t="b">
        <v>0</v>
      </c>
      <c r="Y4375" s="48" t="s">
        <v>269</v>
      </c>
    </row>
    <row r="4376" spans="24:25">
      <c r="X4376" s="69" t="b">
        <v>0</v>
      </c>
      <c r="Y4376" s="48" t="s">
        <v>269</v>
      </c>
    </row>
    <row r="4377" spans="24:25">
      <c r="X4377" s="69" t="b">
        <v>0</v>
      </c>
      <c r="Y4377" s="48" t="s">
        <v>269</v>
      </c>
    </row>
    <row r="4378" spans="24:25">
      <c r="X4378" s="69" t="b">
        <v>0</v>
      </c>
      <c r="Y4378" s="48" t="s">
        <v>269</v>
      </c>
    </row>
    <row r="4379" spans="24:25">
      <c r="X4379" s="69" t="b">
        <v>0</v>
      </c>
      <c r="Y4379" s="48" t="s">
        <v>269</v>
      </c>
    </row>
    <row r="4380" spans="24:25">
      <c r="X4380" s="69" t="b">
        <v>0</v>
      </c>
      <c r="Y4380" s="48" t="s">
        <v>269</v>
      </c>
    </row>
    <row r="4381" spans="24:25">
      <c r="X4381" s="69" t="b">
        <v>0</v>
      </c>
      <c r="Y4381" s="48" t="s">
        <v>269</v>
      </c>
    </row>
    <row r="4382" spans="24:25">
      <c r="X4382" s="69" t="b">
        <v>0</v>
      </c>
      <c r="Y4382" s="48" t="s">
        <v>269</v>
      </c>
    </row>
    <row r="4383" spans="24:25">
      <c r="X4383" s="69" t="b">
        <v>0</v>
      </c>
      <c r="Y4383" s="48" t="s">
        <v>269</v>
      </c>
    </row>
    <row r="4384" spans="24:25">
      <c r="X4384" s="69" t="b">
        <v>0</v>
      </c>
      <c r="Y4384" s="48" t="s">
        <v>269</v>
      </c>
    </row>
    <row r="4385" spans="24:25">
      <c r="X4385" s="69" t="b">
        <v>0</v>
      </c>
      <c r="Y4385" s="48" t="s">
        <v>269</v>
      </c>
    </row>
    <row r="4386" spans="24:25">
      <c r="X4386" s="69" t="b">
        <v>0</v>
      </c>
      <c r="Y4386" s="48" t="s">
        <v>269</v>
      </c>
    </row>
    <row r="4387" spans="24:25">
      <c r="X4387" s="69" t="b">
        <v>0</v>
      </c>
      <c r="Y4387" s="48" t="s">
        <v>269</v>
      </c>
    </row>
    <row r="4388" spans="24:25">
      <c r="X4388" s="69" t="b">
        <v>0</v>
      </c>
      <c r="Y4388" s="48" t="s">
        <v>269</v>
      </c>
    </row>
    <row r="4389" spans="24:25">
      <c r="X4389" s="69" t="b">
        <v>0</v>
      </c>
      <c r="Y4389" s="48" t="s">
        <v>269</v>
      </c>
    </row>
    <row r="4390" spans="24:25">
      <c r="X4390" s="69" t="b">
        <v>0</v>
      </c>
      <c r="Y4390" s="48" t="s">
        <v>269</v>
      </c>
    </row>
    <row r="4391" spans="24:25">
      <c r="X4391" s="69" t="b">
        <v>0</v>
      </c>
      <c r="Y4391" s="48" t="s">
        <v>269</v>
      </c>
    </row>
    <row r="4392" spans="24:25">
      <c r="X4392" s="69" t="b">
        <v>0</v>
      </c>
      <c r="Y4392" s="48" t="s">
        <v>269</v>
      </c>
    </row>
    <row r="4393" spans="24:25">
      <c r="X4393" s="69" t="b">
        <v>0</v>
      </c>
      <c r="Y4393" s="48" t="s">
        <v>269</v>
      </c>
    </row>
    <row r="4394" spans="24:25">
      <c r="X4394" s="69" t="b">
        <v>0</v>
      </c>
      <c r="Y4394" s="48" t="s">
        <v>269</v>
      </c>
    </row>
    <row r="4395" spans="24:25">
      <c r="X4395" s="69" t="b">
        <v>0</v>
      </c>
      <c r="Y4395" s="48" t="s">
        <v>269</v>
      </c>
    </row>
    <row r="4396" spans="24:25">
      <c r="X4396" s="69" t="b">
        <v>0</v>
      </c>
      <c r="Y4396" s="48" t="s">
        <v>269</v>
      </c>
    </row>
    <row r="4397" spans="24:25">
      <c r="X4397" s="69" t="b">
        <v>0</v>
      </c>
      <c r="Y4397" s="48" t="s">
        <v>269</v>
      </c>
    </row>
    <row r="4398" spans="24:25">
      <c r="X4398" s="69" t="b">
        <v>0</v>
      </c>
      <c r="Y4398" s="48" t="s">
        <v>269</v>
      </c>
    </row>
    <row r="4399" spans="24:25">
      <c r="X4399" s="69" t="b">
        <v>0</v>
      </c>
      <c r="Y4399" s="48" t="s">
        <v>269</v>
      </c>
    </row>
    <row r="4400" spans="24:25">
      <c r="X4400" s="69" t="b">
        <v>0</v>
      </c>
      <c r="Y4400" s="48" t="s">
        <v>269</v>
      </c>
    </row>
    <row r="4401" spans="24:25">
      <c r="X4401" s="69" t="b">
        <v>0</v>
      </c>
      <c r="Y4401" s="48" t="s">
        <v>269</v>
      </c>
    </row>
    <row r="4402" spans="24:25">
      <c r="X4402" s="69" t="b">
        <v>0</v>
      </c>
      <c r="Y4402" s="48" t="s">
        <v>269</v>
      </c>
    </row>
    <row r="4403" spans="24:25">
      <c r="X4403" s="69" t="b">
        <v>0</v>
      </c>
      <c r="Y4403" s="48" t="s">
        <v>269</v>
      </c>
    </row>
    <row r="4404" spans="24:25">
      <c r="X4404" s="69" t="b">
        <v>0</v>
      </c>
      <c r="Y4404" s="48" t="s">
        <v>269</v>
      </c>
    </row>
    <row r="4405" spans="24:25">
      <c r="X4405" s="69" t="b">
        <v>0</v>
      </c>
      <c r="Y4405" s="48" t="s">
        <v>269</v>
      </c>
    </row>
    <row r="4406" spans="24:25">
      <c r="X4406" s="69" t="b">
        <v>0</v>
      </c>
      <c r="Y4406" s="48" t="s">
        <v>269</v>
      </c>
    </row>
    <row r="4407" spans="24:25">
      <c r="X4407" s="69" t="b">
        <v>0</v>
      </c>
      <c r="Y4407" s="48" t="s">
        <v>269</v>
      </c>
    </row>
    <row r="4408" spans="24:25">
      <c r="X4408" s="69" t="b">
        <v>0</v>
      </c>
      <c r="Y4408" s="48" t="s">
        <v>269</v>
      </c>
    </row>
    <row r="4409" spans="24:25">
      <c r="X4409" s="69" t="b">
        <v>0</v>
      </c>
      <c r="Y4409" s="48" t="s">
        <v>269</v>
      </c>
    </row>
    <row r="4410" spans="24:25">
      <c r="X4410" s="69" t="b">
        <v>0</v>
      </c>
      <c r="Y4410" s="48" t="s">
        <v>269</v>
      </c>
    </row>
    <row r="4411" spans="24:25">
      <c r="X4411" s="69" t="b">
        <v>0</v>
      </c>
      <c r="Y4411" s="48" t="s">
        <v>269</v>
      </c>
    </row>
    <row r="4412" spans="24:25">
      <c r="X4412" s="69" t="b">
        <v>0</v>
      </c>
      <c r="Y4412" s="48" t="s">
        <v>269</v>
      </c>
    </row>
    <row r="4413" spans="24:25">
      <c r="X4413" s="69" t="b">
        <v>0</v>
      </c>
      <c r="Y4413" s="48" t="s">
        <v>269</v>
      </c>
    </row>
    <row r="4414" spans="24:25">
      <c r="X4414" s="69" t="b">
        <v>0</v>
      </c>
      <c r="Y4414" s="48" t="s">
        <v>269</v>
      </c>
    </row>
    <row r="4415" spans="24:25">
      <c r="X4415" s="69" t="b">
        <v>0</v>
      </c>
      <c r="Y4415" s="48" t="s">
        <v>269</v>
      </c>
    </row>
    <row r="4416" spans="24:25">
      <c r="X4416" s="69" t="b">
        <v>0</v>
      </c>
      <c r="Y4416" s="48" t="s">
        <v>269</v>
      </c>
    </row>
    <row r="4417" spans="24:25">
      <c r="X4417" s="69" t="b">
        <v>0</v>
      </c>
      <c r="Y4417" s="48" t="s">
        <v>269</v>
      </c>
    </row>
    <row r="4418" spans="24:25">
      <c r="X4418" s="69" t="b">
        <v>0</v>
      </c>
      <c r="Y4418" s="48" t="s">
        <v>269</v>
      </c>
    </row>
    <row r="4419" spans="24:25">
      <c r="X4419" s="69" t="b">
        <v>0</v>
      </c>
      <c r="Y4419" s="48" t="s">
        <v>269</v>
      </c>
    </row>
    <row r="4420" spans="24:25">
      <c r="X4420" s="69" t="b">
        <v>0</v>
      </c>
      <c r="Y4420" s="48" t="s">
        <v>269</v>
      </c>
    </row>
    <row r="4421" spans="24:25">
      <c r="X4421" s="69" t="b">
        <v>0</v>
      </c>
      <c r="Y4421" s="48" t="s">
        <v>269</v>
      </c>
    </row>
    <row r="4422" spans="24:25">
      <c r="X4422" s="69" t="b">
        <v>0</v>
      </c>
      <c r="Y4422" s="48" t="s">
        <v>269</v>
      </c>
    </row>
    <row r="4423" spans="24:25">
      <c r="X4423" s="69" t="b">
        <v>0</v>
      </c>
      <c r="Y4423" s="48" t="s">
        <v>269</v>
      </c>
    </row>
    <row r="4424" spans="24:25">
      <c r="X4424" s="69" t="b">
        <v>0</v>
      </c>
      <c r="Y4424" s="48" t="s">
        <v>269</v>
      </c>
    </row>
    <row r="4425" spans="24:25">
      <c r="X4425" s="69" t="b">
        <v>0</v>
      </c>
      <c r="Y4425" s="48" t="s">
        <v>269</v>
      </c>
    </row>
    <row r="4426" spans="24:25">
      <c r="X4426" s="69" t="b">
        <v>0</v>
      </c>
      <c r="Y4426" s="48" t="s">
        <v>269</v>
      </c>
    </row>
    <row r="4427" spans="24:25">
      <c r="X4427" s="69" t="b">
        <v>0</v>
      </c>
      <c r="Y4427" s="48" t="s">
        <v>269</v>
      </c>
    </row>
    <row r="4428" spans="24:25">
      <c r="X4428" s="69" t="b">
        <v>0</v>
      </c>
      <c r="Y4428" s="48" t="s">
        <v>269</v>
      </c>
    </row>
    <row r="4429" spans="24:25">
      <c r="X4429" s="69" t="b">
        <v>0</v>
      </c>
      <c r="Y4429" s="48" t="s">
        <v>269</v>
      </c>
    </row>
    <row r="4430" spans="24:25">
      <c r="X4430" s="69" t="b">
        <v>0</v>
      </c>
      <c r="Y4430" s="48" t="s">
        <v>269</v>
      </c>
    </row>
    <row r="4431" spans="24:25">
      <c r="X4431" s="69" t="b">
        <v>0</v>
      </c>
      <c r="Y4431" s="48" t="s">
        <v>269</v>
      </c>
    </row>
    <row r="4432" spans="24:25">
      <c r="X4432" s="69" t="b">
        <v>0</v>
      </c>
      <c r="Y4432" s="48" t="s">
        <v>269</v>
      </c>
    </row>
    <row r="4433" spans="24:25">
      <c r="X4433" s="69" t="b">
        <v>0</v>
      </c>
      <c r="Y4433" s="48" t="s">
        <v>269</v>
      </c>
    </row>
    <row r="4434" spans="24:25">
      <c r="X4434" s="69" t="b">
        <v>0</v>
      </c>
      <c r="Y4434" s="48" t="s">
        <v>269</v>
      </c>
    </row>
    <row r="4435" spans="24:25">
      <c r="X4435" s="69" t="b">
        <v>0</v>
      </c>
      <c r="Y4435" s="48" t="s">
        <v>269</v>
      </c>
    </row>
    <row r="4436" spans="24:25">
      <c r="X4436" s="69" t="b">
        <v>0</v>
      </c>
      <c r="Y4436" s="48" t="s">
        <v>269</v>
      </c>
    </row>
    <row r="4437" spans="24:25">
      <c r="X4437" s="69" t="b">
        <v>0</v>
      </c>
      <c r="Y4437" s="48" t="s">
        <v>269</v>
      </c>
    </row>
    <row r="4438" spans="24:25">
      <c r="X4438" s="69" t="b">
        <v>0</v>
      </c>
      <c r="Y4438" s="48" t="s">
        <v>269</v>
      </c>
    </row>
    <row r="4439" spans="24:25">
      <c r="X4439" s="69" t="b">
        <v>0</v>
      </c>
      <c r="Y4439" s="48" t="s">
        <v>269</v>
      </c>
    </row>
    <row r="4440" spans="24:25">
      <c r="X4440" s="69" t="b">
        <v>0</v>
      </c>
      <c r="Y4440" s="48" t="s">
        <v>269</v>
      </c>
    </row>
    <row r="4441" spans="24:25">
      <c r="X4441" s="69" t="b">
        <v>0</v>
      </c>
      <c r="Y4441" s="48" t="s">
        <v>269</v>
      </c>
    </row>
    <row r="4442" spans="24:25">
      <c r="X4442" s="69" t="b">
        <v>0</v>
      </c>
      <c r="Y4442" s="48" t="s">
        <v>269</v>
      </c>
    </row>
    <row r="4443" spans="24:25">
      <c r="X4443" s="69" t="b">
        <v>0</v>
      </c>
      <c r="Y4443" s="48" t="s">
        <v>269</v>
      </c>
    </row>
    <row r="4444" spans="24:25">
      <c r="X4444" s="69" t="b">
        <v>0</v>
      </c>
      <c r="Y4444" s="48" t="s">
        <v>269</v>
      </c>
    </row>
    <row r="4445" spans="24:25">
      <c r="X4445" s="69" t="b">
        <v>0</v>
      </c>
      <c r="Y4445" s="48" t="s">
        <v>269</v>
      </c>
    </row>
    <row r="4446" spans="24:25">
      <c r="X4446" s="69" t="b">
        <v>0</v>
      </c>
      <c r="Y4446" s="48" t="s">
        <v>269</v>
      </c>
    </row>
    <row r="4447" spans="24:25">
      <c r="X4447" s="69" t="b">
        <v>0</v>
      </c>
      <c r="Y4447" s="48" t="s">
        <v>269</v>
      </c>
    </row>
    <row r="4448" spans="24:25">
      <c r="X4448" s="69" t="b">
        <v>0</v>
      </c>
      <c r="Y4448" s="48" t="s">
        <v>269</v>
      </c>
    </row>
    <row r="4449" spans="24:25">
      <c r="X4449" s="69" t="b">
        <v>0</v>
      </c>
      <c r="Y4449" s="48" t="s">
        <v>269</v>
      </c>
    </row>
    <row r="4450" spans="24:25">
      <c r="X4450" s="69" t="b">
        <v>0</v>
      </c>
      <c r="Y4450" s="48" t="s">
        <v>269</v>
      </c>
    </row>
    <row r="4451" spans="24:25">
      <c r="X4451" s="69" t="b">
        <v>0</v>
      </c>
      <c r="Y4451" s="48" t="s">
        <v>269</v>
      </c>
    </row>
    <row r="4452" spans="24:25">
      <c r="X4452" s="69" t="b">
        <v>0</v>
      </c>
      <c r="Y4452" s="48" t="s">
        <v>269</v>
      </c>
    </row>
    <row r="4453" spans="24:25">
      <c r="X4453" s="69" t="b">
        <v>0</v>
      </c>
      <c r="Y4453" s="48" t="s">
        <v>269</v>
      </c>
    </row>
    <row r="4454" spans="24:25">
      <c r="X4454" s="69" t="b">
        <v>0</v>
      </c>
      <c r="Y4454" s="48" t="s">
        <v>269</v>
      </c>
    </row>
    <row r="4455" spans="24:25">
      <c r="X4455" s="69" t="b">
        <v>0</v>
      </c>
      <c r="Y4455" s="48" t="s">
        <v>269</v>
      </c>
    </row>
    <row r="4456" spans="24:25">
      <c r="X4456" s="69" t="b">
        <v>0</v>
      </c>
      <c r="Y4456" s="48" t="s">
        <v>269</v>
      </c>
    </row>
    <row r="4457" spans="24:25">
      <c r="X4457" s="69" t="b">
        <v>0</v>
      </c>
      <c r="Y4457" s="48" t="s">
        <v>269</v>
      </c>
    </row>
    <row r="4458" spans="24:25">
      <c r="X4458" s="69" t="b">
        <v>0</v>
      </c>
      <c r="Y4458" s="48" t="s">
        <v>269</v>
      </c>
    </row>
    <row r="4459" spans="24:25">
      <c r="X4459" s="69" t="b">
        <v>0</v>
      </c>
      <c r="Y4459" s="48" t="s">
        <v>269</v>
      </c>
    </row>
    <row r="4460" spans="24:25">
      <c r="X4460" s="69" t="b">
        <v>0</v>
      </c>
      <c r="Y4460" s="48" t="s">
        <v>269</v>
      </c>
    </row>
    <row r="4461" spans="24:25">
      <c r="X4461" s="69" t="b">
        <v>0</v>
      </c>
      <c r="Y4461" s="48" t="s">
        <v>269</v>
      </c>
    </row>
    <row r="4462" spans="24:25">
      <c r="X4462" s="69" t="b">
        <v>0</v>
      </c>
      <c r="Y4462" s="48" t="s">
        <v>269</v>
      </c>
    </row>
    <row r="4463" spans="24:25">
      <c r="X4463" s="69" t="b">
        <v>0</v>
      </c>
      <c r="Y4463" s="48" t="s">
        <v>269</v>
      </c>
    </row>
    <row r="4464" spans="24:25">
      <c r="X4464" s="69" t="b">
        <v>0</v>
      </c>
      <c r="Y4464" s="48" t="s">
        <v>269</v>
      </c>
    </row>
    <row r="4465" spans="24:25">
      <c r="X4465" s="69" t="b">
        <v>0</v>
      </c>
      <c r="Y4465" s="48" t="s">
        <v>269</v>
      </c>
    </row>
    <row r="4466" spans="24:25">
      <c r="X4466" s="69" t="b">
        <v>0</v>
      </c>
      <c r="Y4466" s="48" t="s">
        <v>269</v>
      </c>
    </row>
    <row r="4467" spans="24:25">
      <c r="X4467" s="69" t="b">
        <v>0</v>
      </c>
      <c r="Y4467" s="48" t="s">
        <v>269</v>
      </c>
    </row>
    <row r="4468" spans="24:25">
      <c r="X4468" s="69" t="b">
        <v>0</v>
      </c>
      <c r="Y4468" s="48" t="s">
        <v>269</v>
      </c>
    </row>
    <row r="4469" spans="24:25">
      <c r="X4469" s="69" t="b">
        <v>0</v>
      </c>
      <c r="Y4469" s="48" t="s">
        <v>269</v>
      </c>
    </row>
    <row r="4470" spans="24:25">
      <c r="X4470" s="69" t="b">
        <v>0</v>
      </c>
      <c r="Y4470" s="48" t="s">
        <v>269</v>
      </c>
    </row>
    <row r="4471" spans="24:25">
      <c r="X4471" s="69" t="b">
        <v>0</v>
      </c>
      <c r="Y4471" s="48" t="s">
        <v>269</v>
      </c>
    </row>
    <row r="4472" spans="24:25">
      <c r="X4472" s="69" t="b">
        <v>0</v>
      </c>
      <c r="Y4472" s="48" t="s">
        <v>269</v>
      </c>
    </row>
    <row r="4473" spans="24:25">
      <c r="X4473" s="69" t="b">
        <v>0</v>
      </c>
      <c r="Y4473" s="48" t="s">
        <v>269</v>
      </c>
    </row>
    <row r="4474" spans="24:25">
      <c r="X4474" s="69" t="b">
        <v>0</v>
      </c>
      <c r="Y4474" s="48" t="s">
        <v>269</v>
      </c>
    </row>
    <row r="4475" spans="24:25">
      <c r="X4475" s="69" t="b">
        <v>0</v>
      </c>
      <c r="Y4475" s="48" t="s">
        <v>269</v>
      </c>
    </row>
    <row r="4476" spans="24:25">
      <c r="X4476" s="69" t="b">
        <v>0</v>
      </c>
      <c r="Y4476" s="48" t="s">
        <v>269</v>
      </c>
    </row>
    <row r="4477" spans="24:25">
      <c r="X4477" s="69" t="b">
        <v>0</v>
      </c>
      <c r="Y4477" s="48" t="s">
        <v>269</v>
      </c>
    </row>
    <row r="4478" spans="24:25">
      <c r="X4478" s="69" t="b">
        <v>0</v>
      </c>
      <c r="Y4478" s="48" t="s">
        <v>269</v>
      </c>
    </row>
    <row r="4479" spans="24:25">
      <c r="X4479" s="69" t="b">
        <v>0</v>
      </c>
      <c r="Y4479" s="48" t="s">
        <v>269</v>
      </c>
    </row>
    <row r="4480" spans="24:25">
      <c r="X4480" s="69" t="b">
        <v>0</v>
      </c>
      <c r="Y4480" s="48" t="s">
        <v>269</v>
      </c>
    </row>
    <row r="4481" spans="24:25">
      <c r="X4481" s="69" t="b">
        <v>0</v>
      </c>
      <c r="Y4481" s="48" t="s">
        <v>269</v>
      </c>
    </row>
    <row r="4482" spans="24:25">
      <c r="X4482" s="69" t="b">
        <v>0</v>
      </c>
      <c r="Y4482" s="48" t="s">
        <v>269</v>
      </c>
    </row>
    <row r="4483" spans="24:25">
      <c r="X4483" s="69" t="b">
        <v>0</v>
      </c>
      <c r="Y4483" s="48" t="s">
        <v>269</v>
      </c>
    </row>
    <row r="4484" spans="24:25">
      <c r="X4484" s="69" t="b">
        <v>0</v>
      </c>
      <c r="Y4484" s="48" t="s">
        <v>269</v>
      </c>
    </row>
    <row r="4485" spans="24:25">
      <c r="X4485" s="69" t="b">
        <v>0</v>
      </c>
      <c r="Y4485" s="48" t="s">
        <v>269</v>
      </c>
    </row>
    <row r="4486" spans="24:25">
      <c r="X4486" s="69" t="b">
        <v>0</v>
      </c>
      <c r="Y4486" s="48" t="s">
        <v>269</v>
      </c>
    </row>
    <row r="4487" spans="24:25">
      <c r="X4487" s="69" t="b">
        <v>0</v>
      </c>
      <c r="Y4487" s="48" t="s">
        <v>269</v>
      </c>
    </row>
    <row r="4488" spans="24:25">
      <c r="X4488" s="69" t="b">
        <v>0</v>
      </c>
      <c r="Y4488" s="48" t="s">
        <v>269</v>
      </c>
    </row>
    <row r="4489" spans="24:25">
      <c r="X4489" s="69" t="b">
        <v>0</v>
      </c>
      <c r="Y4489" s="48" t="s">
        <v>269</v>
      </c>
    </row>
    <row r="4490" spans="24:25">
      <c r="X4490" s="69" t="b">
        <v>0</v>
      </c>
      <c r="Y4490" s="48" t="s">
        <v>269</v>
      </c>
    </row>
    <row r="4491" spans="24:25">
      <c r="X4491" s="69" t="b">
        <v>0</v>
      </c>
      <c r="Y4491" s="48" t="s">
        <v>269</v>
      </c>
    </row>
    <row r="4492" spans="24:25">
      <c r="X4492" s="69" t="b">
        <v>0</v>
      </c>
      <c r="Y4492" s="48" t="s">
        <v>269</v>
      </c>
    </row>
    <row r="4493" spans="24:25">
      <c r="X4493" s="69" t="b">
        <v>0</v>
      </c>
      <c r="Y4493" s="48" t="s">
        <v>269</v>
      </c>
    </row>
    <row r="4494" spans="24:25">
      <c r="X4494" s="69" t="b">
        <v>0</v>
      </c>
      <c r="Y4494" s="48" t="s">
        <v>269</v>
      </c>
    </row>
    <row r="4495" spans="24:25">
      <c r="X4495" s="69" t="b">
        <v>0</v>
      </c>
      <c r="Y4495" s="48" t="s">
        <v>269</v>
      </c>
    </row>
    <row r="4496" spans="24:25">
      <c r="X4496" s="69" t="b">
        <v>0</v>
      </c>
      <c r="Y4496" s="48" t="s">
        <v>269</v>
      </c>
    </row>
    <row r="4497" spans="24:25">
      <c r="X4497" s="69" t="b">
        <v>0</v>
      </c>
      <c r="Y4497" s="48" t="s">
        <v>269</v>
      </c>
    </row>
    <row r="4498" spans="24:25">
      <c r="X4498" s="69" t="b">
        <v>0</v>
      </c>
      <c r="Y4498" s="48" t="s">
        <v>269</v>
      </c>
    </row>
    <row r="4499" spans="24:25">
      <c r="X4499" s="69" t="b">
        <v>0</v>
      </c>
      <c r="Y4499" s="48" t="s">
        <v>269</v>
      </c>
    </row>
    <row r="4500" spans="24:25">
      <c r="X4500" s="69" t="b">
        <v>0</v>
      </c>
      <c r="Y4500" s="48" t="s">
        <v>269</v>
      </c>
    </row>
    <row r="4501" spans="24:25">
      <c r="X4501" s="69" t="b">
        <v>0</v>
      </c>
      <c r="Y4501" s="48" t="s">
        <v>269</v>
      </c>
    </row>
    <row r="4502" spans="24:25">
      <c r="X4502" s="69" t="b">
        <v>0</v>
      </c>
      <c r="Y4502" s="48" t="s">
        <v>269</v>
      </c>
    </row>
    <row r="4503" spans="24:25">
      <c r="X4503" s="69" t="b">
        <v>0</v>
      </c>
      <c r="Y4503" s="48" t="s">
        <v>269</v>
      </c>
    </row>
    <row r="4504" spans="24:25">
      <c r="X4504" s="69" t="b">
        <v>0</v>
      </c>
      <c r="Y4504" s="48" t="s">
        <v>269</v>
      </c>
    </row>
    <row r="4505" spans="24:25">
      <c r="X4505" s="69" t="b">
        <v>0</v>
      </c>
      <c r="Y4505" s="48" t="s">
        <v>269</v>
      </c>
    </row>
    <row r="4506" spans="24:25">
      <c r="X4506" s="69" t="b">
        <v>0</v>
      </c>
      <c r="Y4506" s="48" t="s">
        <v>269</v>
      </c>
    </row>
    <row r="4507" spans="24:25">
      <c r="X4507" s="69" t="b">
        <v>0</v>
      </c>
      <c r="Y4507" s="48" t="s">
        <v>269</v>
      </c>
    </row>
    <row r="4508" spans="24:25">
      <c r="X4508" s="69" t="b">
        <v>0</v>
      </c>
      <c r="Y4508" s="48" t="s">
        <v>269</v>
      </c>
    </row>
    <row r="4509" spans="24:25">
      <c r="X4509" s="69" t="b">
        <v>0</v>
      </c>
      <c r="Y4509" s="48" t="s">
        <v>269</v>
      </c>
    </row>
    <row r="4510" spans="24:25">
      <c r="X4510" s="69" t="b">
        <v>0</v>
      </c>
      <c r="Y4510" s="48" t="s">
        <v>269</v>
      </c>
    </row>
    <row r="4511" spans="24:25">
      <c r="X4511" s="69" t="b">
        <v>0</v>
      </c>
      <c r="Y4511" s="48" t="s">
        <v>269</v>
      </c>
    </row>
    <row r="4512" spans="24:25">
      <c r="X4512" s="69" t="b">
        <v>0</v>
      </c>
      <c r="Y4512" s="48" t="s">
        <v>269</v>
      </c>
    </row>
    <row r="4513" spans="24:25">
      <c r="X4513" s="69" t="b">
        <v>0</v>
      </c>
      <c r="Y4513" s="48" t="s">
        <v>269</v>
      </c>
    </row>
    <row r="4514" spans="24:25">
      <c r="X4514" s="69" t="b">
        <v>0</v>
      </c>
      <c r="Y4514" s="48" t="s">
        <v>269</v>
      </c>
    </row>
    <row r="4515" spans="24:25">
      <c r="X4515" s="69" t="b">
        <v>0</v>
      </c>
      <c r="Y4515" s="48" t="s">
        <v>269</v>
      </c>
    </row>
    <row r="4516" spans="24:25">
      <c r="X4516" s="69" t="b">
        <v>0</v>
      </c>
      <c r="Y4516" s="48" t="s">
        <v>269</v>
      </c>
    </row>
    <row r="4517" spans="24:25">
      <c r="X4517" s="69" t="b">
        <v>0</v>
      </c>
      <c r="Y4517" s="48" t="s">
        <v>269</v>
      </c>
    </row>
    <row r="4518" spans="24:25">
      <c r="X4518" s="69" t="b">
        <v>0</v>
      </c>
      <c r="Y4518" s="48" t="s">
        <v>269</v>
      </c>
    </row>
    <row r="4519" spans="24:25">
      <c r="X4519" s="69" t="b">
        <v>0</v>
      </c>
      <c r="Y4519" s="48" t="s">
        <v>269</v>
      </c>
    </row>
    <row r="4520" spans="24:25">
      <c r="X4520" s="69" t="b">
        <v>0</v>
      </c>
      <c r="Y4520" s="48" t="s">
        <v>269</v>
      </c>
    </row>
    <row r="4521" spans="24:25">
      <c r="X4521" s="69" t="b">
        <v>0</v>
      </c>
      <c r="Y4521" s="48" t="s">
        <v>269</v>
      </c>
    </row>
    <row r="4522" spans="24:25">
      <c r="X4522" s="69" t="b">
        <v>0</v>
      </c>
      <c r="Y4522" s="48" t="s">
        <v>269</v>
      </c>
    </row>
    <row r="4523" spans="24:25">
      <c r="X4523" s="69" t="b">
        <v>0</v>
      </c>
      <c r="Y4523" s="48" t="s">
        <v>269</v>
      </c>
    </row>
    <row r="4524" spans="24:25">
      <c r="X4524" s="69" t="b">
        <v>0</v>
      </c>
      <c r="Y4524" s="48" t="s">
        <v>269</v>
      </c>
    </row>
    <row r="4525" spans="24:25">
      <c r="X4525" s="69" t="b">
        <v>0</v>
      </c>
      <c r="Y4525" s="48" t="s">
        <v>269</v>
      </c>
    </row>
    <row r="4526" spans="24:25">
      <c r="X4526" s="69" t="b">
        <v>0</v>
      </c>
      <c r="Y4526" s="48" t="s">
        <v>269</v>
      </c>
    </row>
    <row r="4527" spans="24:25">
      <c r="X4527" s="69" t="b">
        <v>0</v>
      </c>
      <c r="Y4527" s="48" t="s">
        <v>269</v>
      </c>
    </row>
    <row r="4528" spans="24:25">
      <c r="X4528" s="69" t="b">
        <v>0</v>
      </c>
      <c r="Y4528" s="48" t="s">
        <v>269</v>
      </c>
    </row>
    <row r="4529" spans="24:25">
      <c r="X4529" s="69" t="b">
        <v>0</v>
      </c>
      <c r="Y4529" s="48" t="s">
        <v>269</v>
      </c>
    </row>
    <row r="4530" spans="24:25">
      <c r="X4530" s="69" t="b">
        <v>0</v>
      </c>
      <c r="Y4530" s="48" t="s">
        <v>269</v>
      </c>
    </row>
    <row r="4531" spans="24:25">
      <c r="X4531" s="69" t="b">
        <v>0</v>
      </c>
      <c r="Y4531" s="48" t="s">
        <v>269</v>
      </c>
    </row>
    <row r="4532" spans="24:25">
      <c r="X4532" s="69" t="b">
        <v>0</v>
      </c>
      <c r="Y4532" s="48" t="s">
        <v>269</v>
      </c>
    </row>
    <row r="4533" spans="24:25">
      <c r="X4533" s="69" t="b">
        <v>0</v>
      </c>
      <c r="Y4533" s="48" t="s">
        <v>269</v>
      </c>
    </row>
    <row r="4534" spans="24:25">
      <c r="X4534" s="69" t="b">
        <v>0</v>
      </c>
      <c r="Y4534" s="48" t="s">
        <v>269</v>
      </c>
    </row>
    <row r="4535" spans="24:25">
      <c r="X4535" s="69" t="b">
        <v>0</v>
      </c>
      <c r="Y4535" s="48" t="s">
        <v>269</v>
      </c>
    </row>
    <row r="4536" spans="24:25">
      <c r="X4536" s="69" t="b">
        <v>0</v>
      </c>
      <c r="Y4536" s="48" t="s">
        <v>269</v>
      </c>
    </row>
    <row r="4537" spans="24:25">
      <c r="X4537" s="69" t="b">
        <v>0</v>
      </c>
      <c r="Y4537" s="48" t="s">
        <v>269</v>
      </c>
    </row>
    <row r="4538" spans="24:25">
      <c r="X4538" s="69" t="b">
        <v>0</v>
      </c>
      <c r="Y4538" s="48" t="s">
        <v>269</v>
      </c>
    </row>
    <row r="4539" spans="24:25">
      <c r="X4539" s="69" t="b">
        <v>0</v>
      </c>
      <c r="Y4539" s="48" t="s">
        <v>269</v>
      </c>
    </row>
    <row r="4540" spans="24:25">
      <c r="X4540" s="69" t="b">
        <v>0</v>
      </c>
      <c r="Y4540" s="48" t="s">
        <v>269</v>
      </c>
    </row>
    <row r="4541" spans="24:25">
      <c r="X4541" s="69" t="b">
        <v>0</v>
      </c>
      <c r="Y4541" s="48" t="s">
        <v>269</v>
      </c>
    </row>
    <row r="4542" spans="24:25">
      <c r="X4542" s="69" t="b">
        <v>0</v>
      </c>
      <c r="Y4542" s="48" t="s">
        <v>269</v>
      </c>
    </row>
    <row r="4543" spans="24:25">
      <c r="X4543" s="69" t="b">
        <v>0</v>
      </c>
      <c r="Y4543" s="48" t="s">
        <v>269</v>
      </c>
    </row>
    <row r="4544" spans="24:25">
      <c r="X4544" s="69" t="b">
        <v>0</v>
      </c>
      <c r="Y4544" s="48" t="s">
        <v>269</v>
      </c>
    </row>
    <row r="4545" spans="24:25">
      <c r="X4545" s="69" t="b">
        <v>0</v>
      </c>
      <c r="Y4545" s="48" t="s">
        <v>269</v>
      </c>
    </row>
    <row r="4546" spans="24:25">
      <c r="X4546" s="69" t="b">
        <v>0</v>
      </c>
      <c r="Y4546" s="48" t="s">
        <v>269</v>
      </c>
    </row>
    <row r="4547" spans="24:25">
      <c r="X4547" s="69" t="b">
        <v>0</v>
      </c>
      <c r="Y4547" s="48" t="s">
        <v>269</v>
      </c>
    </row>
    <row r="4548" spans="24:25">
      <c r="X4548" s="69" t="b">
        <v>0</v>
      </c>
      <c r="Y4548" s="48" t="s">
        <v>269</v>
      </c>
    </row>
    <row r="4549" spans="24:25">
      <c r="X4549" s="69" t="b">
        <v>0</v>
      </c>
      <c r="Y4549" s="48" t="s">
        <v>269</v>
      </c>
    </row>
    <row r="4550" spans="24:25">
      <c r="X4550" s="69" t="b">
        <v>0</v>
      </c>
      <c r="Y4550" s="48" t="s">
        <v>269</v>
      </c>
    </row>
    <row r="4551" spans="24:25">
      <c r="X4551" s="69" t="b">
        <v>0</v>
      </c>
      <c r="Y4551" s="48" t="s">
        <v>269</v>
      </c>
    </row>
    <row r="4552" spans="24:25">
      <c r="X4552" s="69" t="b">
        <v>0</v>
      </c>
      <c r="Y4552" s="48" t="s">
        <v>269</v>
      </c>
    </row>
    <row r="4553" spans="24:25">
      <c r="X4553" s="69" t="b">
        <v>0</v>
      </c>
      <c r="Y4553" s="48" t="s">
        <v>269</v>
      </c>
    </row>
    <row r="4554" spans="24:25">
      <c r="X4554" s="69" t="b">
        <v>0</v>
      </c>
      <c r="Y4554" s="48" t="s">
        <v>269</v>
      </c>
    </row>
    <row r="4555" spans="24:25">
      <c r="X4555" s="69" t="b">
        <v>0</v>
      </c>
      <c r="Y4555" s="48" t="s">
        <v>269</v>
      </c>
    </row>
    <row r="4556" spans="24:25">
      <c r="X4556" s="69" t="b">
        <v>0</v>
      </c>
      <c r="Y4556" s="48" t="s">
        <v>269</v>
      </c>
    </row>
    <row r="4557" spans="24:25">
      <c r="X4557" s="69" t="b">
        <v>0</v>
      </c>
      <c r="Y4557" s="48" t="s">
        <v>269</v>
      </c>
    </row>
    <row r="4558" spans="24:25">
      <c r="X4558" s="69" t="b">
        <v>0</v>
      </c>
      <c r="Y4558" s="48" t="s">
        <v>269</v>
      </c>
    </row>
    <row r="4559" spans="24:25">
      <c r="X4559" s="69" t="b">
        <v>0</v>
      </c>
      <c r="Y4559" s="48" t="s">
        <v>269</v>
      </c>
    </row>
    <row r="4560" spans="24:25">
      <c r="X4560" s="69" t="b">
        <v>0</v>
      </c>
      <c r="Y4560" s="48" t="s">
        <v>269</v>
      </c>
    </row>
    <row r="4561" spans="24:25">
      <c r="X4561" s="69" t="b">
        <v>0</v>
      </c>
      <c r="Y4561" s="48" t="s">
        <v>269</v>
      </c>
    </row>
    <row r="4562" spans="24:25">
      <c r="X4562" s="69" t="b">
        <v>0</v>
      </c>
      <c r="Y4562" s="48" t="s">
        <v>269</v>
      </c>
    </row>
    <row r="4563" spans="24:25">
      <c r="X4563" s="69" t="b">
        <v>0</v>
      </c>
      <c r="Y4563" s="48" t="s">
        <v>269</v>
      </c>
    </row>
    <row r="4564" spans="24:25">
      <c r="X4564" s="69" t="b">
        <v>0</v>
      </c>
      <c r="Y4564" s="48" t="s">
        <v>269</v>
      </c>
    </row>
    <row r="4565" spans="24:25">
      <c r="X4565" s="69" t="b">
        <v>0</v>
      </c>
      <c r="Y4565" s="48" t="s">
        <v>269</v>
      </c>
    </row>
    <row r="4566" spans="24:25">
      <c r="X4566" s="69" t="b">
        <v>0</v>
      </c>
      <c r="Y4566" s="48" t="s">
        <v>269</v>
      </c>
    </row>
    <row r="4567" spans="24:25">
      <c r="X4567" s="69" t="b">
        <v>0</v>
      </c>
      <c r="Y4567" s="48" t="s">
        <v>269</v>
      </c>
    </row>
    <row r="4568" spans="24:25">
      <c r="X4568" s="69" t="b">
        <v>0</v>
      </c>
      <c r="Y4568" s="48" t="s">
        <v>269</v>
      </c>
    </row>
    <row r="4569" spans="24:25">
      <c r="X4569" s="69" t="b">
        <v>0</v>
      </c>
      <c r="Y4569" s="48" t="s">
        <v>269</v>
      </c>
    </row>
    <row r="4570" spans="24:25">
      <c r="X4570" s="69" t="b">
        <v>0</v>
      </c>
      <c r="Y4570" s="48" t="s">
        <v>269</v>
      </c>
    </row>
    <row r="4571" spans="24:25">
      <c r="X4571" s="69" t="b">
        <v>0</v>
      </c>
      <c r="Y4571" s="48" t="s">
        <v>269</v>
      </c>
    </row>
    <row r="4572" spans="24:25">
      <c r="X4572" s="69" t="b">
        <v>0</v>
      </c>
      <c r="Y4572" s="48" t="s">
        <v>269</v>
      </c>
    </row>
    <row r="4573" spans="24:25">
      <c r="X4573" s="69" t="b">
        <v>0</v>
      </c>
      <c r="Y4573" s="48" t="s">
        <v>269</v>
      </c>
    </row>
    <row r="4574" spans="24:25">
      <c r="X4574" s="69" t="b">
        <v>0</v>
      </c>
      <c r="Y4574" s="48" t="s">
        <v>269</v>
      </c>
    </row>
    <row r="4575" spans="24:25">
      <c r="X4575" s="69" t="b">
        <v>0</v>
      </c>
      <c r="Y4575" s="48" t="s">
        <v>269</v>
      </c>
    </row>
    <row r="4576" spans="24:25">
      <c r="X4576" s="69" t="b">
        <v>0</v>
      </c>
      <c r="Y4576" s="48" t="s">
        <v>269</v>
      </c>
    </row>
    <row r="4577" spans="24:25">
      <c r="X4577" s="69" t="b">
        <v>0</v>
      </c>
      <c r="Y4577" s="48" t="s">
        <v>269</v>
      </c>
    </row>
    <row r="4578" spans="24:25">
      <c r="X4578" s="69" t="b">
        <v>0</v>
      </c>
      <c r="Y4578" s="48" t="s">
        <v>269</v>
      </c>
    </row>
    <row r="4579" spans="24:25">
      <c r="X4579" s="69" t="b">
        <v>0</v>
      </c>
      <c r="Y4579" s="48" t="s">
        <v>269</v>
      </c>
    </row>
    <row r="4580" spans="24:25">
      <c r="X4580" s="69" t="b">
        <v>0</v>
      </c>
      <c r="Y4580" s="48" t="s">
        <v>269</v>
      </c>
    </row>
    <row r="4581" spans="24:25">
      <c r="X4581" s="69" t="b">
        <v>0</v>
      </c>
      <c r="Y4581" s="48" t="s">
        <v>269</v>
      </c>
    </row>
    <row r="4582" spans="24:25">
      <c r="X4582" s="69" t="b">
        <v>0</v>
      </c>
      <c r="Y4582" s="48" t="s">
        <v>269</v>
      </c>
    </row>
    <row r="4583" spans="24:25">
      <c r="X4583" s="69" t="b">
        <v>0</v>
      </c>
      <c r="Y4583" s="48" t="s">
        <v>269</v>
      </c>
    </row>
    <row r="4584" spans="24:25">
      <c r="X4584" s="69" t="b">
        <v>0</v>
      </c>
      <c r="Y4584" s="48" t="s">
        <v>269</v>
      </c>
    </row>
    <row r="4585" spans="24:25">
      <c r="X4585" s="69" t="b">
        <v>0</v>
      </c>
      <c r="Y4585" s="48" t="s">
        <v>269</v>
      </c>
    </row>
    <row r="4586" spans="24:25">
      <c r="X4586" s="69" t="b">
        <v>0</v>
      </c>
      <c r="Y4586" s="48" t="s">
        <v>269</v>
      </c>
    </row>
    <row r="4587" spans="24:25">
      <c r="X4587" s="69" t="b">
        <v>0</v>
      </c>
      <c r="Y4587" s="48" t="s">
        <v>269</v>
      </c>
    </row>
    <row r="4588" spans="24:25">
      <c r="X4588" s="69" t="b">
        <v>0</v>
      </c>
      <c r="Y4588" s="48" t="s">
        <v>269</v>
      </c>
    </row>
    <row r="4589" spans="24:25">
      <c r="X4589" s="69" t="b">
        <v>0</v>
      </c>
      <c r="Y4589" s="48" t="s">
        <v>269</v>
      </c>
    </row>
    <row r="4590" spans="24:25">
      <c r="X4590" s="69" t="b">
        <v>0</v>
      </c>
      <c r="Y4590" s="48" t="s">
        <v>269</v>
      </c>
    </row>
    <row r="4591" spans="24:25">
      <c r="X4591" s="69" t="b">
        <v>0</v>
      </c>
      <c r="Y4591" s="48" t="s">
        <v>269</v>
      </c>
    </row>
    <row r="4592" spans="24:25">
      <c r="X4592" s="69" t="b">
        <v>0</v>
      </c>
      <c r="Y4592" s="48" t="s">
        <v>269</v>
      </c>
    </row>
    <row r="4593" spans="24:25">
      <c r="X4593" s="69" t="b">
        <v>0</v>
      </c>
      <c r="Y4593" s="48" t="s">
        <v>269</v>
      </c>
    </row>
    <row r="4594" spans="24:25">
      <c r="X4594" s="69" t="b">
        <v>0</v>
      </c>
      <c r="Y4594" s="48" t="s">
        <v>269</v>
      </c>
    </row>
    <row r="4595" spans="24:25">
      <c r="X4595" s="69" t="b">
        <v>0</v>
      </c>
      <c r="Y4595" s="48" t="s">
        <v>269</v>
      </c>
    </row>
    <row r="4596" spans="24:25">
      <c r="X4596" s="69" t="b">
        <v>0</v>
      </c>
      <c r="Y4596" s="48" t="s">
        <v>269</v>
      </c>
    </row>
    <row r="4597" spans="24:25">
      <c r="X4597" s="69" t="b">
        <v>0</v>
      </c>
      <c r="Y4597" s="48" t="s">
        <v>269</v>
      </c>
    </row>
    <row r="4598" spans="24:25">
      <c r="X4598" s="69" t="b">
        <v>0</v>
      </c>
      <c r="Y4598" s="48" t="s">
        <v>269</v>
      </c>
    </row>
    <row r="4599" spans="24:25">
      <c r="X4599" s="69" t="b">
        <v>0</v>
      </c>
      <c r="Y4599" s="48" t="s">
        <v>269</v>
      </c>
    </row>
    <row r="4600" spans="24:25">
      <c r="X4600" s="69" t="b">
        <v>0</v>
      </c>
      <c r="Y4600" s="48" t="s">
        <v>269</v>
      </c>
    </row>
    <row r="4601" spans="24:25">
      <c r="X4601" s="69" t="b">
        <v>0</v>
      </c>
      <c r="Y4601" s="48" t="s">
        <v>269</v>
      </c>
    </row>
    <row r="4602" spans="24:25">
      <c r="X4602" s="69" t="b">
        <v>0</v>
      </c>
      <c r="Y4602" s="48" t="s">
        <v>269</v>
      </c>
    </row>
    <row r="4603" spans="24:25">
      <c r="X4603" s="69" t="b">
        <v>0</v>
      </c>
      <c r="Y4603" s="48" t="s">
        <v>269</v>
      </c>
    </row>
    <row r="4604" spans="24:25">
      <c r="X4604" s="69" t="b">
        <v>0</v>
      </c>
      <c r="Y4604" s="48" t="s">
        <v>269</v>
      </c>
    </row>
    <row r="4605" spans="24:25">
      <c r="X4605" s="69" t="b">
        <v>0</v>
      </c>
      <c r="Y4605" s="48" t="s">
        <v>269</v>
      </c>
    </row>
    <row r="4606" spans="24:25">
      <c r="X4606" s="69" t="b">
        <v>0</v>
      </c>
      <c r="Y4606" s="48" t="s">
        <v>269</v>
      </c>
    </row>
    <row r="4607" spans="24:25">
      <c r="X4607" s="69" t="b">
        <v>0</v>
      </c>
      <c r="Y4607" s="48" t="s">
        <v>269</v>
      </c>
    </row>
    <row r="4608" spans="24:25">
      <c r="X4608" s="69" t="b">
        <v>0</v>
      </c>
      <c r="Y4608" s="48" t="s">
        <v>269</v>
      </c>
    </row>
    <row r="4609" spans="24:25">
      <c r="X4609" s="69" t="b">
        <v>0</v>
      </c>
      <c r="Y4609" s="48" t="s">
        <v>269</v>
      </c>
    </row>
    <row r="4610" spans="24:25">
      <c r="X4610" s="69" t="b">
        <v>0</v>
      </c>
      <c r="Y4610" s="48" t="s">
        <v>269</v>
      </c>
    </row>
    <row r="4611" spans="24:25">
      <c r="X4611" s="69" t="b">
        <v>0</v>
      </c>
      <c r="Y4611" s="48" t="s">
        <v>269</v>
      </c>
    </row>
    <row r="4612" spans="24:25">
      <c r="X4612" s="69" t="b">
        <v>0</v>
      </c>
      <c r="Y4612" s="48" t="s">
        <v>269</v>
      </c>
    </row>
    <row r="4613" spans="24:25">
      <c r="X4613" s="69" t="b">
        <v>0</v>
      </c>
      <c r="Y4613" s="48" t="s">
        <v>269</v>
      </c>
    </row>
    <row r="4614" spans="24:25">
      <c r="X4614" s="69" t="b">
        <v>0</v>
      </c>
      <c r="Y4614" s="48" t="s">
        <v>269</v>
      </c>
    </row>
    <row r="4615" spans="24:25">
      <c r="X4615" s="69" t="b">
        <v>0</v>
      </c>
      <c r="Y4615" s="48" t="s">
        <v>269</v>
      </c>
    </row>
    <row r="4616" spans="24:25">
      <c r="X4616" s="69" t="b">
        <v>0</v>
      </c>
      <c r="Y4616" s="48" t="s">
        <v>269</v>
      </c>
    </row>
    <row r="4617" spans="24:25">
      <c r="X4617" s="69" t="b">
        <v>0</v>
      </c>
      <c r="Y4617" s="48" t="s">
        <v>269</v>
      </c>
    </row>
    <row r="4618" spans="24:25">
      <c r="X4618" s="69" t="b">
        <v>0</v>
      </c>
      <c r="Y4618" s="48" t="s">
        <v>269</v>
      </c>
    </row>
    <row r="4619" spans="24:25">
      <c r="X4619" s="69" t="b">
        <v>0</v>
      </c>
      <c r="Y4619" s="48" t="s">
        <v>269</v>
      </c>
    </row>
    <row r="4620" spans="24:25">
      <c r="X4620" s="69" t="b">
        <v>0</v>
      </c>
      <c r="Y4620" s="48" t="s">
        <v>269</v>
      </c>
    </row>
    <row r="4621" spans="24:25">
      <c r="X4621" s="69" t="b">
        <v>0</v>
      </c>
      <c r="Y4621" s="48" t="s">
        <v>269</v>
      </c>
    </row>
    <row r="4622" spans="24:25">
      <c r="X4622" s="69" t="b">
        <v>0</v>
      </c>
      <c r="Y4622" s="48" t="s">
        <v>269</v>
      </c>
    </row>
    <row r="4623" spans="24:25">
      <c r="X4623" s="69" t="b">
        <v>0</v>
      </c>
      <c r="Y4623" s="48" t="s">
        <v>269</v>
      </c>
    </row>
    <row r="4624" spans="24:25">
      <c r="X4624" s="69" t="b">
        <v>0</v>
      </c>
      <c r="Y4624" s="48" t="s">
        <v>269</v>
      </c>
    </row>
    <row r="4625" spans="24:25">
      <c r="X4625" s="69" t="b">
        <v>0</v>
      </c>
      <c r="Y4625" s="48" t="s">
        <v>269</v>
      </c>
    </row>
    <row r="4626" spans="24:25">
      <c r="X4626" s="69" t="b">
        <v>0</v>
      </c>
      <c r="Y4626" s="48" t="s">
        <v>269</v>
      </c>
    </row>
    <row r="4627" spans="24:25">
      <c r="X4627" s="69" t="b">
        <v>0</v>
      </c>
      <c r="Y4627" s="48" t="s">
        <v>269</v>
      </c>
    </row>
    <row r="4628" spans="24:25">
      <c r="X4628" s="69" t="b">
        <v>0</v>
      </c>
      <c r="Y4628" s="48" t="s">
        <v>269</v>
      </c>
    </row>
    <row r="4629" spans="24:25">
      <c r="X4629" s="69" t="b">
        <v>0</v>
      </c>
      <c r="Y4629" s="48" t="s">
        <v>269</v>
      </c>
    </row>
    <row r="4630" spans="24:25">
      <c r="X4630" s="69" t="b">
        <v>0</v>
      </c>
      <c r="Y4630" s="48" t="s">
        <v>269</v>
      </c>
    </row>
    <row r="4631" spans="24:25">
      <c r="X4631" s="69" t="b">
        <v>0</v>
      </c>
      <c r="Y4631" s="48" t="s">
        <v>269</v>
      </c>
    </row>
    <row r="4632" spans="24:25">
      <c r="X4632" s="69" t="b">
        <v>0</v>
      </c>
      <c r="Y4632" s="48" t="s">
        <v>269</v>
      </c>
    </row>
    <row r="4633" spans="24:25">
      <c r="X4633" s="69" t="b">
        <v>0</v>
      </c>
      <c r="Y4633" s="48" t="s">
        <v>269</v>
      </c>
    </row>
    <row r="4634" spans="24:25">
      <c r="X4634" s="69" t="b">
        <v>0</v>
      </c>
      <c r="Y4634" s="48" t="s">
        <v>269</v>
      </c>
    </row>
    <row r="4635" spans="24:25">
      <c r="X4635" s="69" t="b">
        <v>0</v>
      </c>
      <c r="Y4635" s="48" t="s">
        <v>269</v>
      </c>
    </row>
    <row r="4636" spans="24:25">
      <c r="X4636" s="69" t="b">
        <v>0</v>
      </c>
      <c r="Y4636" s="48" t="s">
        <v>269</v>
      </c>
    </row>
    <row r="4637" spans="24:25">
      <c r="X4637" s="69" t="b">
        <v>0</v>
      </c>
      <c r="Y4637" s="48" t="s">
        <v>269</v>
      </c>
    </row>
    <row r="4638" spans="24:25">
      <c r="X4638" s="69" t="b">
        <v>0</v>
      </c>
      <c r="Y4638" s="48" t="s">
        <v>269</v>
      </c>
    </row>
    <row r="4639" spans="24:25">
      <c r="X4639" s="69" t="b">
        <v>0</v>
      </c>
      <c r="Y4639" s="48" t="s">
        <v>269</v>
      </c>
    </row>
    <row r="4640" spans="24:25">
      <c r="X4640" s="69" t="b">
        <v>0</v>
      </c>
      <c r="Y4640" s="48" t="s">
        <v>269</v>
      </c>
    </row>
    <row r="4641" spans="24:25">
      <c r="X4641" s="69" t="b">
        <v>0</v>
      </c>
      <c r="Y4641" s="48" t="s">
        <v>269</v>
      </c>
    </row>
    <row r="4642" spans="24:25">
      <c r="X4642" s="69" t="b">
        <v>0</v>
      </c>
      <c r="Y4642" s="48" t="s">
        <v>269</v>
      </c>
    </row>
    <row r="4643" spans="24:25">
      <c r="X4643" s="69" t="b">
        <v>0</v>
      </c>
      <c r="Y4643" s="48" t="s">
        <v>269</v>
      </c>
    </row>
    <row r="4644" spans="24:25">
      <c r="X4644" s="69" t="b">
        <v>0</v>
      </c>
      <c r="Y4644" s="48" t="s">
        <v>269</v>
      </c>
    </row>
    <row r="4645" spans="24:25">
      <c r="X4645" s="69" t="b">
        <v>0</v>
      </c>
      <c r="Y4645" s="48" t="s">
        <v>269</v>
      </c>
    </row>
    <row r="4646" spans="24:25">
      <c r="X4646" s="69" t="b">
        <v>0</v>
      </c>
      <c r="Y4646" s="48" t="s">
        <v>269</v>
      </c>
    </row>
    <row r="4647" spans="24:25">
      <c r="X4647" s="69" t="b">
        <v>0</v>
      </c>
      <c r="Y4647" s="48" t="s">
        <v>269</v>
      </c>
    </row>
    <row r="4648" spans="24:25">
      <c r="X4648" s="69" t="b">
        <v>0</v>
      </c>
      <c r="Y4648" s="48" t="s">
        <v>269</v>
      </c>
    </row>
    <row r="4649" spans="24:25">
      <c r="X4649" s="69" t="b">
        <v>0</v>
      </c>
      <c r="Y4649" s="48" t="s">
        <v>269</v>
      </c>
    </row>
    <row r="4650" spans="24:25">
      <c r="X4650" s="69" t="b">
        <v>0</v>
      </c>
      <c r="Y4650" s="48" t="s">
        <v>269</v>
      </c>
    </row>
    <row r="4651" spans="24:25">
      <c r="X4651" s="69" t="b">
        <v>0</v>
      </c>
      <c r="Y4651" s="48" t="s">
        <v>269</v>
      </c>
    </row>
    <row r="4652" spans="24:25">
      <c r="X4652" s="69" t="b">
        <v>0</v>
      </c>
      <c r="Y4652" s="48" t="s">
        <v>269</v>
      </c>
    </row>
    <row r="4653" spans="24:25">
      <c r="X4653" s="69" t="b">
        <v>0</v>
      </c>
      <c r="Y4653" s="48" t="s">
        <v>269</v>
      </c>
    </row>
    <row r="4654" spans="24:25">
      <c r="X4654" s="69" t="b">
        <v>0</v>
      </c>
      <c r="Y4654" s="48" t="s">
        <v>269</v>
      </c>
    </row>
    <row r="4655" spans="24:25">
      <c r="X4655" s="69" t="b">
        <v>0</v>
      </c>
      <c r="Y4655" s="48" t="s">
        <v>269</v>
      </c>
    </row>
    <row r="4656" spans="24:25">
      <c r="X4656" s="69" t="b">
        <v>0</v>
      </c>
      <c r="Y4656" s="48" t="s">
        <v>269</v>
      </c>
    </row>
    <row r="4657" spans="24:25">
      <c r="X4657" s="69" t="b">
        <v>0</v>
      </c>
      <c r="Y4657" s="48" t="s">
        <v>269</v>
      </c>
    </row>
    <row r="4658" spans="24:25">
      <c r="X4658" s="69" t="b">
        <v>0</v>
      </c>
      <c r="Y4658" s="48" t="s">
        <v>269</v>
      </c>
    </row>
    <row r="4659" spans="24:25">
      <c r="X4659" s="69" t="b">
        <v>0</v>
      </c>
      <c r="Y4659" s="48" t="s">
        <v>269</v>
      </c>
    </row>
    <row r="4660" spans="24:25">
      <c r="X4660" s="69" t="b">
        <v>0</v>
      </c>
      <c r="Y4660" s="48" t="s">
        <v>269</v>
      </c>
    </row>
    <row r="4661" spans="24:25">
      <c r="X4661" s="69" t="b">
        <v>0</v>
      </c>
      <c r="Y4661" s="48" t="s">
        <v>269</v>
      </c>
    </row>
    <row r="4662" spans="24:25">
      <c r="X4662" s="69" t="b">
        <v>0</v>
      </c>
      <c r="Y4662" s="48" t="s">
        <v>269</v>
      </c>
    </row>
    <row r="4663" spans="24:25">
      <c r="X4663" s="69" t="b">
        <v>0</v>
      </c>
      <c r="Y4663" s="48" t="s">
        <v>269</v>
      </c>
    </row>
    <row r="4664" spans="24:25">
      <c r="X4664" s="69" t="b">
        <v>0</v>
      </c>
      <c r="Y4664" s="48" t="s">
        <v>269</v>
      </c>
    </row>
    <row r="4665" spans="24:25">
      <c r="X4665" s="69" t="b">
        <v>0</v>
      </c>
      <c r="Y4665" s="48" t="s">
        <v>269</v>
      </c>
    </row>
    <row r="4666" spans="24:25">
      <c r="X4666" s="69" t="b">
        <v>0</v>
      </c>
      <c r="Y4666" s="48" t="s">
        <v>269</v>
      </c>
    </row>
    <row r="4667" spans="24:25">
      <c r="X4667" s="69" t="b">
        <v>0</v>
      </c>
      <c r="Y4667" s="48" t="s">
        <v>269</v>
      </c>
    </row>
    <row r="4668" spans="24:25">
      <c r="X4668" s="69" t="b">
        <v>0</v>
      </c>
      <c r="Y4668" s="48" t="s">
        <v>269</v>
      </c>
    </row>
    <row r="4669" spans="24:25">
      <c r="X4669" s="69" t="b">
        <v>0</v>
      </c>
      <c r="Y4669" s="48" t="s">
        <v>269</v>
      </c>
    </row>
    <row r="4670" spans="24:25">
      <c r="X4670" s="69" t="b">
        <v>0</v>
      </c>
      <c r="Y4670" s="48" t="s">
        <v>269</v>
      </c>
    </row>
    <row r="4671" spans="24:25">
      <c r="X4671" s="69" t="b">
        <v>0</v>
      </c>
      <c r="Y4671" s="48" t="s">
        <v>269</v>
      </c>
    </row>
    <row r="4672" spans="24:25">
      <c r="X4672" s="69" t="b">
        <v>0</v>
      </c>
      <c r="Y4672" s="48" t="s">
        <v>269</v>
      </c>
    </row>
    <row r="4673" spans="24:25">
      <c r="X4673" s="69" t="b">
        <v>0</v>
      </c>
      <c r="Y4673" s="48" t="s">
        <v>269</v>
      </c>
    </row>
    <row r="4674" spans="24:25">
      <c r="X4674" s="69" t="b">
        <v>0</v>
      </c>
      <c r="Y4674" s="48" t="s">
        <v>269</v>
      </c>
    </row>
    <row r="4675" spans="24:25">
      <c r="X4675" s="69" t="b">
        <v>0</v>
      </c>
      <c r="Y4675" s="48" t="s">
        <v>269</v>
      </c>
    </row>
    <row r="4676" spans="24:25">
      <c r="X4676" s="69" t="b">
        <v>0</v>
      </c>
      <c r="Y4676" s="48" t="s">
        <v>269</v>
      </c>
    </row>
    <row r="4677" spans="24:25">
      <c r="X4677" s="69" t="b">
        <v>0</v>
      </c>
      <c r="Y4677" s="48" t="s">
        <v>269</v>
      </c>
    </row>
    <row r="4678" spans="24:25">
      <c r="X4678" s="69" t="b">
        <v>0</v>
      </c>
      <c r="Y4678" s="48" t="s">
        <v>269</v>
      </c>
    </row>
    <row r="4679" spans="24:25">
      <c r="X4679" s="69" t="b">
        <v>0</v>
      </c>
      <c r="Y4679" s="48" t="s">
        <v>269</v>
      </c>
    </row>
    <row r="4680" spans="24:25">
      <c r="X4680" s="69" t="b">
        <v>0</v>
      </c>
      <c r="Y4680" s="48" t="s">
        <v>269</v>
      </c>
    </row>
    <row r="4681" spans="24:25">
      <c r="X4681" s="69" t="b">
        <v>0</v>
      </c>
      <c r="Y4681" s="48" t="s">
        <v>269</v>
      </c>
    </row>
    <row r="4682" spans="24:25">
      <c r="X4682" s="69" t="b">
        <v>0</v>
      </c>
      <c r="Y4682" s="48" t="s">
        <v>269</v>
      </c>
    </row>
    <row r="4683" spans="24:25">
      <c r="X4683" s="69" t="b">
        <v>0</v>
      </c>
      <c r="Y4683" s="48" t="s">
        <v>269</v>
      </c>
    </row>
    <row r="4684" spans="24:25">
      <c r="X4684" s="69" t="b">
        <v>0</v>
      </c>
      <c r="Y4684" s="48" t="s">
        <v>269</v>
      </c>
    </row>
    <row r="4685" spans="24:25">
      <c r="X4685" s="69" t="b">
        <v>0</v>
      </c>
      <c r="Y4685" s="48" t="s">
        <v>269</v>
      </c>
    </row>
    <row r="4686" spans="24:25">
      <c r="X4686" s="69" t="b">
        <v>0</v>
      </c>
      <c r="Y4686" s="48" t="s">
        <v>269</v>
      </c>
    </row>
    <row r="4687" spans="24:25">
      <c r="X4687" s="69" t="b">
        <v>0</v>
      </c>
      <c r="Y4687" s="48" t="s">
        <v>269</v>
      </c>
    </row>
    <row r="4688" spans="24:25">
      <c r="X4688" s="69" t="b">
        <v>0</v>
      </c>
      <c r="Y4688" s="48" t="s">
        <v>269</v>
      </c>
    </row>
    <row r="4689" spans="24:25">
      <c r="X4689" s="69" t="b">
        <v>0</v>
      </c>
      <c r="Y4689" s="48" t="s">
        <v>269</v>
      </c>
    </row>
    <row r="4690" spans="24:25">
      <c r="X4690" s="69" t="b">
        <v>0</v>
      </c>
      <c r="Y4690" s="48" t="s">
        <v>269</v>
      </c>
    </row>
    <row r="4691" spans="24:25">
      <c r="X4691" s="69" t="b">
        <v>0</v>
      </c>
      <c r="Y4691" s="48" t="s">
        <v>269</v>
      </c>
    </row>
    <row r="4692" spans="24:25">
      <c r="X4692" s="69" t="b">
        <v>0</v>
      </c>
      <c r="Y4692" s="48" t="s">
        <v>269</v>
      </c>
    </row>
    <row r="4693" spans="24:25">
      <c r="X4693" s="69" t="b">
        <v>0</v>
      </c>
      <c r="Y4693" s="48" t="s">
        <v>269</v>
      </c>
    </row>
    <row r="4694" spans="24:25">
      <c r="X4694" s="69" t="b">
        <v>0</v>
      </c>
      <c r="Y4694" s="48" t="s">
        <v>269</v>
      </c>
    </row>
    <row r="4695" spans="24:25">
      <c r="X4695" s="69" t="b">
        <v>0</v>
      </c>
      <c r="Y4695" s="48" t="s">
        <v>269</v>
      </c>
    </row>
    <row r="4696" spans="24:25">
      <c r="X4696" s="69" t="b">
        <v>0</v>
      </c>
      <c r="Y4696" s="48" t="s">
        <v>269</v>
      </c>
    </row>
    <row r="4697" spans="24:25">
      <c r="X4697" s="69" t="b">
        <v>0</v>
      </c>
      <c r="Y4697" s="48" t="s">
        <v>269</v>
      </c>
    </row>
    <row r="4698" spans="24:25">
      <c r="X4698" s="69" t="b">
        <v>0</v>
      </c>
      <c r="Y4698" s="48" t="s">
        <v>269</v>
      </c>
    </row>
    <row r="4699" spans="24:25">
      <c r="X4699" s="69" t="b">
        <v>0</v>
      </c>
      <c r="Y4699" s="48" t="s">
        <v>269</v>
      </c>
    </row>
    <row r="4700" spans="24:25">
      <c r="X4700" s="69" t="b">
        <v>0</v>
      </c>
      <c r="Y4700" s="48" t="s">
        <v>269</v>
      </c>
    </row>
    <row r="4701" spans="24:25">
      <c r="X4701" s="69" t="b">
        <v>0</v>
      </c>
      <c r="Y4701" s="48" t="s">
        <v>269</v>
      </c>
    </row>
    <row r="4702" spans="24:25">
      <c r="X4702" s="69" t="b">
        <v>0</v>
      </c>
      <c r="Y4702" s="48" t="s">
        <v>269</v>
      </c>
    </row>
    <row r="4703" spans="24:25">
      <c r="X4703" s="69" t="b">
        <v>0</v>
      </c>
      <c r="Y4703" s="48" t="s">
        <v>269</v>
      </c>
    </row>
    <row r="4704" spans="24:25">
      <c r="X4704" s="69" t="b">
        <v>0</v>
      </c>
      <c r="Y4704" s="48" t="s">
        <v>269</v>
      </c>
    </row>
    <row r="4705" spans="24:25">
      <c r="X4705" s="69" t="b">
        <v>0</v>
      </c>
      <c r="Y4705" s="48" t="s">
        <v>269</v>
      </c>
    </row>
    <row r="4706" spans="24:25">
      <c r="X4706" s="69" t="b">
        <v>0</v>
      </c>
      <c r="Y4706" s="48" t="s">
        <v>269</v>
      </c>
    </row>
    <row r="4707" spans="24:25">
      <c r="X4707" s="69" t="b">
        <v>0</v>
      </c>
      <c r="Y4707" s="48" t="s">
        <v>269</v>
      </c>
    </row>
    <row r="4708" spans="24:25">
      <c r="X4708" s="69" t="b">
        <v>0</v>
      </c>
      <c r="Y4708" s="48" t="s">
        <v>269</v>
      </c>
    </row>
    <row r="4709" spans="24:25">
      <c r="X4709" s="69" t="b">
        <v>0</v>
      </c>
      <c r="Y4709" s="48" t="s">
        <v>269</v>
      </c>
    </row>
    <row r="4710" spans="24:25">
      <c r="X4710" s="69" t="b">
        <v>0</v>
      </c>
      <c r="Y4710" s="48" t="s">
        <v>269</v>
      </c>
    </row>
    <row r="4711" spans="24:25">
      <c r="X4711" s="69" t="b">
        <v>0</v>
      </c>
      <c r="Y4711" s="48" t="s">
        <v>269</v>
      </c>
    </row>
    <row r="4712" spans="24:25">
      <c r="X4712" s="69" t="b">
        <v>0</v>
      </c>
      <c r="Y4712" s="48" t="s">
        <v>269</v>
      </c>
    </row>
    <row r="4713" spans="24:25">
      <c r="X4713" s="69" t="b">
        <v>0</v>
      </c>
      <c r="Y4713" s="48" t="s">
        <v>269</v>
      </c>
    </row>
    <row r="4714" spans="24:25">
      <c r="X4714" s="69" t="b">
        <v>0</v>
      </c>
      <c r="Y4714" s="48" t="s">
        <v>269</v>
      </c>
    </row>
    <row r="4715" spans="24:25">
      <c r="X4715" s="69" t="b">
        <v>0</v>
      </c>
      <c r="Y4715" s="48" t="s">
        <v>269</v>
      </c>
    </row>
    <row r="4716" spans="24:25">
      <c r="X4716" s="69" t="b">
        <v>0</v>
      </c>
      <c r="Y4716" s="48" t="s">
        <v>269</v>
      </c>
    </row>
    <row r="4717" spans="24:25">
      <c r="X4717" s="69" t="b">
        <v>0</v>
      </c>
      <c r="Y4717" s="48" t="s">
        <v>269</v>
      </c>
    </row>
    <row r="4718" spans="24:25">
      <c r="X4718" s="69" t="b">
        <v>0</v>
      </c>
      <c r="Y4718" s="48" t="s">
        <v>269</v>
      </c>
    </row>
    <row r="4719" spans="24:25">
      <c r="X4719" s="69" t="b">
        <v>0</v>
      </c>
      <c r="Y4719" s="48" t="s">
        <v>269</v>
      </c>
    </row>
    <row r="4720" spans="24:25">
      <c r="X4720" s="69" t="b">
        <v>0</v>
      </c>
      <c r="Y4720" s="48" t="s">
        <v>269</v>
      </c>
    </row>
    <row r="4721" spans="24:25">
      <c r="X4721" s="69" t="b">
        <v>0</v>
      </c>
      <c r="Y4721" s="48" t="s">
        <v>269</v>
      </c>
    </row>
    <row r="4722" spans="24:25">
      <c r="X4722" s="69" t="b">
        <v>0</v>
      </c>
      <c r="Y4722" s="48" t="s">
        <v>269</v>
      </c>
    </row>
    <row r="4723" spans="24:25">
      <c r="X4723" s="69" t="b">
        <v>0</v>
      </c>
      <c r="Y4723" s="48" t="s">
        <v>269</v>
      </c>
    </row>
    <row r="4724" spans="24:25">
      <c r="X4724" s="69" t="b">
        <v>0</v>
      </c>
      <c r="Y4724" s="48" t="s">
        <v>269</v>
      </c>
    </row>
    <row r="4725" spans="24:25">
      <c r="X4725" s="69" t="b">
        <v>0</v>
      </c>
      <c r="Y4725" s="48" t="s">
        <v>269</v>
      </c>
    </row>
    <row r="4726" spans="24:25">
      <c r="X4726" s="69" t="b">
        <v>0</v>
      </c>
      <c r="Y4726" s="48" t="s">
        <v>269</v>
      </c>
    </row>
    <row r="4727" spans="24:25">
      <c r="X4727" s="69" t="b">
        <v>0</v>
      </c>
      <c r="Y4727" s="48" t="s">
        <v>269</v>
      </c>
    </row>
    <row r="4728" spans="24:25">
      <c r="X4728" s="69" t="b">
        <v>0</v>
      </c>
      <c r="Y4728" s="48" t="s">
        <v>269</v>
      </c>
    </row>
    <row r="4729" spans="24:25">
      <c r="X4729" s="69" t="b">
        <v>0</v>
      </c>
      <c r="Y4729" s="48" t="s">
        <v>269</v>
      </c>
    </row>
    <row r="4730" spans="24:25">
      <c r="X4730" s="69" t="b">
        <v>0</v>
      </c>
      <c r="Y4730" s="48" t="s">
        <v>269</v>
      </c>
    </row>
    <row r="4731" spans="24:25">
      <c r="X4731" s="69" t="b">
        <v>0</v>
      </c>
      <c r="Y4731" s="48" t="s">
        <v>269</v>
      </c>
    </row>
    <row r="4732" spans="24:25">
      <c r="X4732" s="69" t="b">
        <v>0</v>
      </c>
      <c r="Y4732" s="48" t="s">
        <v>269</v>
      </c>
    </row>
    <row r="4733" spans="24:25">
      <c r="X4733" s="69" t="b">
        <v>0</v>
      </c>
      <c r="Y4733" s="48" t="s">
        <v>269</v>
      </c>
    </row>
    <row r="4734" spans="24:25">
      <c r="X4734" s="69" t="b">
        <v>0</v>
      </c>
      <c r="Y4734" s="48" t="s">
        <v>269</v>
      </c>
    </row>
    <row r="4735" spans="24:25">
      <c r="X4735" s="69" t="b">
        <v>0</v>
      </c>
      <c r="Y4735" s="48" t="s">
        <v>269</v>
      </c>
    </row>
    <row r="4736" spans="24:25">
      <c r="X4736" s="69" t="b">
        <v>0</v>
      </c>
      <c r="Y4736" s="48" t="s">
        <v>269</v>
      </c>
    </row>
    <row r="4737" spans="24:25">
      <c r="X4737" s="69" t="b">
        <v>0</v>
      </c>
      <c r="Y4737" s="48" t="s">
        <v>269</v>
      </c>
    </row>
    <row r="4738" spans="24:25">
      <c r="X4738" s="69" t="b">
        <v>0</v>
      </c>
      <c r="Y4738" s="48" t="s">
        <v>269</v>
      </c>
    </row>
    <row r="4739" spans="24:25">
      <c r="X4739" s="69" t="b">
        <v>0</v>
      </c>
      <c r="Y4739" s="48" t="s">
        <v>269</v>
      </c>
    </row>
    <row r="4740" spans="24:25">
      <c r="X4740" s="69" t="b">
        <v>0</v>
      </c>
      <c r="Y4740" s="48" t="s">
        <v>269</v>
      </c>
    </row>
    <row r="4741" spans="24:25">
      <c r="X4741" s="69" t="b">
        <v>0</v>
      </c>
      <c r="Y4741" s="48" t="s">
        <v>269</v>
      </c>
    </row>
    <row r="4742" spans="24:25">
      <c r="X4742" s="69" t="b">
        <v>0</v>
      </c>
      <c r="Y4742" s="48" t="s">
        <v>269</v>
      </c>
    </row>
    <row r="4743" spans="24:25">
      <c r="X4743" s="69" t="b">
        <v>0</v>
      </c>
      <c r="Y4743" s="48" t="s">
        <v>269</v>
      </c>
    </row>
    <row r="4744" spans="24:25">
      <c r="X4744" s="69" t="b">
        <v>0</v>
      </c>
      <c r="Y4744" s="48" t="s">
        <v>269</v>
      </c>
    </row>
    <row r="4745" spans="24:25">
      <c r="X4745" s="69" t="b">
        <v>0</v>
      </c>
      <c r="Y4745" s="48" t="s">
        <v>269</v>
      </c>
    </row>
    <row r="4746" spans="24:25">
      <c r="X4746" s="69" t="b">
        <v>0</v>
      </c>
      <c r="Y4746" s="48" t="s">
        <v>269</v>
      </c>
    </row>
    <row r="4747" spans="24:25">
      <c r="X4747" s="69" t="b">
        <v>0</v>
      </c>
      <c r="Y4747" s="48" t="s">
        <v>269</v>
      </c>
    </row>
    <row r="4748" spans="24:25">
      <c r="X4748" s="69" t="b">
        <v>0</v>
      </c>
      <c r="Y4748" s="48" t="s">
        <v>269</v>
      </c>
    </row>
    <row r="4749" spans="24:25">
      <c r="X4749" s="69" t="b">
        <v>0</v>
      </c>
      <c r="Y4749" s="48" t="s">
        <v>269</v>
      </c>
    </row>
    <row r="4750" spans="24:25">
      <c r="X4750" s="69" t="b">
        <v>0</v>
      </c>
      <c r="Y4750" s="48" t="s">
        <v>269</v>
      </c>
    </row>
    <row r="4751" spans="24:25">
      <c r="X4751" s="69" t="b">
        <v>0</v>
      </c>
      <c r="Y4751" s="48" t="s">
        <v>269</v>
      </c>
    </row>
    <row r="4752" spans="24:25">
      <c r="X4752" s="69" t="b">
        <v>0</v>
      </c>
      <c r="Y4752" s="48" t="s">
        <v>269</v>
      </c>
    </row>
    <row r="4753" spans="24:25">
      <c r="X4753" s="69" t="b">
        <v>0</v>
      </c>
      <c r="Y4753" s="48" t="s">
        <v>269</v>
      </c>
    </row>
    <row r="4754" spans="24:25">
      <c r="X4754" s="69" t="b">
        <v>0</v>
      </c>
      <c r="Y4754" s="48" t="s">
        <v>269</v>
      </c>
    </row>
    <row r="4755" spans="24:25">
      <c r="X4755" s="69" t="b">
        <v>0</v>
      </c>
      <c r="Y4755" s="48" t="s">
        <v>269</v>
      </c>
    </row>
    <row r="4756" spans="24:25">
      <c r="X4756" s="69" t="b">
        <v>0</v>
      </c>
      <c r="Y4756" s="48" t="s">
        <v>269</v>
      </c>
    </row>
    <row r="4757" spans="24:25">
      <c r="X4757" s="69" t="b">
        <v>0</v>
      </c>
      <c r="Y4757" s="48" t="s">
        <v>269</v>
      </c>
    </row>
    <row r="4758" spans="24:25">
      <c r="X4758" s="69" t="b">
        <v>0</v>
      </c>
      <c r="Y4758" s="48" t="s">
        <v>269</v>
      </c>
    </row>
    <row r="4759" spans="24:25">
      <c r="X4759" s="69" t="b">
        <v>0</v>
      </c>
      <c r="Y4759" s="48" t="s">
        <v>269</v>
      </c>
    </row>
    <row r="4760" spans="24:25">
      <c r="X4760" s="69" t="b">
        <v>0</v>
      </c>
      <c r="Y4760" s="48" t="s">
        <v>269</v>
      </c>
    </row>
    <row r="4761" spans="24:25">
      <c r="X4761" s="69" t="b">
        <v>0</v>
      </c>
      <c r="Y4761" s="48" t="s">
        <v>269</v>
      </c>
    </row>
    <row r="4762" spans="24:25">
      <c r="X4762" s="69" t="b">
        <v>0</v>
      </c>
      <c r="Y4762" s="48" t="s">
        <v>269</v>
      </c>
    </row>
    <row r="4763" spans="24:25">
      <c r="X4763" s="69" t="b">
        <v>0</v>
      </c>
      <c r="Y4763" s="48" t="s">
        <v>269</v>
      </c>
    </row>
    <row r="4764" spans="24:25">
      <c r="X4764" s="69" t="b">
        <v>0</v>
      </c>
      <c r="Y4764" s="48" t="s">
        <v>269</v>
      </c>
    </row>
    <row r="4765" spans="24:25">
      <c r="X4765" s="69" t="b">
        <v>0</v>
      </c>
      <c r="Y4765" s="48" t="s">
        <v>269</v>
      </c>
    </row>
    <row r="4766" spans="24:25">
      <c r="X4766" s="69" t="b">
        <v>0</v>
      </c>
      <c r="Y4766" s="48" t="s">
        <v>269</v>
      </c>
    </row>
    <row r="4767" spans="24:25">
      <c r="X4767" s="69" t="b">
        <v>0</v>
      </c>
      <c r="Y4767" s="48" t="s">
        <v>269</v>
      </c>
    </row>
    <row r="4768" spans="24:25">
      <c r="X4768" s="69" t="b">
        <v>0</v>
      </c>
      <c r="Y4768" s="48" t="s">
        <v>269</v>
      </c>
    </row>
    <row r="4769" spans="24:25">
      <c r="X4769" s="69" t="b">
        <v>0</v>
      </c>
      <c r="Y4769" s="48" t="s">
        <v>269</v>
      </c>
    </row>
    <row r="4770" spans="24:25">
      <c r="X4770" s="69" t="b">
        <v>0</v>
      </c>
      <c r="Y4770" s="48" t="s">
        <v>269</v>
      </c>
    </row>
    <row r="4771" spans="24:25">
      <c r="X4771" s="69" t="b">
        <v>0</v>
      </c>
      <c r="Y4771" s="48" t="s">
        <v>269</v>
      </c>
    </row>
    <row r="4772" spans="24:25">
      <c r="X4772" s="69" t="b">
        <v>0</v>
      </c>
      <c r="Y4772" s="48" t="s">
        <v>269</v>
      </c>
    </row>
    <row r="4773" spans="24:25">
      <c r="X4773" s="69" t="b">
        <v>0</v>
      </c>
      <c r="Y4773" s="48" t="s">
        <v>269</v>
      </c>
    </row>
    <row r="4774" spans="24:25">
      <c r="X4774" s="69" t="b">
        <v>0</v>
      </c>
      <c r="Y4774" s="48" t="s">
        <v>269</v>
      </c>
    </row>
    <row r="4775" spans="24:25">
      <c r="X4775" s="69" t="b">
        <v>0</v>
      </c>
      <c r="Y4775" s="48" t="s">
        <v>269</v>
      </c>
    </row>
    <row r="4776" spans="24:25">
      <c r="X4776" s="69" t="b">
        <v>0</v>
      </c>
      <c r="Y4776" s="48" t="s">
        <v>269</v>
      </c>
    </row>
    <row r="4777" spans="24:25">
      <c r="X4777" s="69" t="b">
        <v>0</v>
      </c>
      <c r="Y4777" s="48" t="s">
        <v>269</v>
      </c>
    </row>
    <row r="4778" spans="24:25">
      <c r="X4778" s="69" t="b">
        <v>0</v>
      </c>
      <c r="Y4778" s="48" t="s">
        <v>269</v>
      </c>
    </row>
    <row r="4779" spans="24:25">
      <c r="X4779" s="69" t="b">
        <v>0</v>
      </c>
      <c r="Y4779" s="48" t="s">
        <v>269</v>
      </c>
    </row>
    <row r="4780" spans="24:25">
      <c r="X4780" s="69" t="b">
        <v>0</v>
      </c>
      <c r="Y4780" s="48" t="s">
        <v>269</v>
      </c>
    </row>
    <row r="4781" spans="24:25">
      <c r="X4781" s="69" t="b">
        <v>0</v>
      </c>
      <c r="Y4781" s="48" t="s">
        <v>269</v>
      </c>
    </row>
    <row r="4782" spans="24:25">
      <c r="X4782" s="69" t="b">
        <v>0</v>
      </c>
      <c r="Y4782" s="48" t="s">
        <v>269</v>
      </c>
    </row>
    <row r="4783" spans="24:25">
      <c r="X4783" s="69" t="b">
        <v>0</v>
      </c>
      <c r="Y4783" s="48" t="s">
        <v>269</v>
      </c>
    </row>
    <row r="4784" spans="24:25">
      <c r="X4784" s="69" t="b">
        <v>0</v>
      </c>
      <c r="Y4784" s="48" t="s">
        <v>269</v>
      </c>
    </row>
    <row r="4785" spans="24:25">
      <c r="X4785" s="69" t="b">
        <v>0</v>
      </c>
      <c r="Y4785" s="48" t="s">
        <v>269</v>
      </c>
    </row>
    <row r="4786" spans="24:25">
      <c r="X4786" s="69" t="b">
        <v>0</v>
      </c>
      <c r="Y4786" s="48" t="s">
        <v>269</v>
      </c>
    </row>
    <row r="4787" spans="24:25">
      <c r="X4787" s="69" t="b">
        <v>0</v>
      </c>
      <c r="Y4787" s="48" t="s">
        <v>269</v>
      </c>
    </row>
    <row r="4788" spans="24:25">
      <c r="X4788" s="69" t="b">
        <v>0</v>
      </c>
      <c r="Y4788" s="48" t="s">
        <v>269</v>
      </c>
    </row>
    <row r="4789" spans="24:25">
      <c r="X4789" s="69" t="b">
        <v>0</v>
      </c>
      <c r="Y4789" s="48" t="s">
        <v>269</v>
      </c>
    </row>
    <row r="4790" spans="24:25">
      <c r="X4790" s="69" t="b">
        <v>0</v>
      </c>
      <c r="Y4790" s="48" t="s">
        <v>269</v>
      </c>
    </row>
    <row r="4791" spans="24:25">
      <c r="X4791" s="69" t="b">
        <v>0</v>
      </c>
      <c r="Y4791" s="48" t="s">
        <v>269</v>
      </c>
    </row>
    <row r="4792" spans="24:25">
      <c r="X4792" s="69" t="b">
        <v>0</v>
      </c>
      <c r="Y4792" s="48" t="s">
        <v>269</v>
      </c>
    </row>
    <row r="4793" spans="24:25">
      <c r="X4793" s="69" t="b">
        <v>0</v>
      </c>
      <c r="Y4793" s="48" t="s">
        <v>269</v>
      </c>
    </row>
    <row r="4794" spans="24:25">
      <c r="X4794" s="69" t="b">
        <v>0</v>
      </c>
      <c r="Y4794" s="48" t="s">
        <v>269</v>
      </c>
    </row>
    <row r="4795" spans="24:25">
      <c r="X4795" s="69" t="b">
        <v>0</v>
      </c>
      <c r="Y4795" s="48" t="s">
        <v>269</v>
      </c>
    </row>
    <row r="4796" spans="24:25">
      <c r="X4796" s="69" t="b">
        <v>0</v>
      </c>
      <c r="Y4796" s="48" t="s">
        <v>269</v>
      </c>
    </row>
    <row r="4797" spans="24:25">
      <c r="X4797" s="69" t="b">
        <v>0</v>
      </c>
      <c r="Y4797" s="48" t="s">
        <v>269</v>
      </c>
    </row>
    <row r="4798" spans="24:25">
      <c r="X4798" s="69" t="b">
        <v>0</v>
      </c>
      <c r="Y4798" s="48" t="s">
        <v>269</v>
      </c>
    </row>
    <row r="4799" spans="24:25">
      <c r="X4799" s="69" t="b">
        <v>0</v>
      </c>
      <c r="Y4799" s="48" t="s">
        <v>269</v>
      </c>
    </row>
    <row r="4800" spans="24:25">
      <c r="X4800" s="69" t="b">
        <v>0</v>
      </c>
      <c r="Y4800" s="48" t="s">
        <v>269</v>
      </c>
    </row>
    <row r="4801" spans="24:25">
      <c r="X4801" s="69" t="b">
        <v>0</v>
      </c>
      <c r="Y4801" s="48" t="s">
        <v>269</v>
      </c>
    </row>
    <row r="4802" spans="24:25">
      <c r="X4802" s="69" t="b">
        <v>0</v>
      </c>
      <c r="Y4802" s="48" t="s">
        <v>269</v>
      </c>
    </row>
    <row r="4803" spans="24:25">
      <c r="X4803" s="69" t="b">
        <v>0</v>
      </c>
      <c r="Y4803" s="48" t="s">
        <v>269</v>
      </c>
    </row>
    <row r="4804" spans="24:25">
      <c r="X4804" s="69" t="b">
        <v>0</v>
      </c>
      <c r="Y4804" s="48" t="s">
        <v>269</v>
      </c>
    </row>
    <row r="4805" spans="24:25">
      <c r="X4805" s="69" t="b">
        <v>0</v>
      </c>
      <c r="Y4805" s="48" t="s">
        <v>269</v>
      </c>
    </row>
    <row r="4806" spans="24:25">
      <c r="X4806" s="69" t="b">
        <v>0</v>
      </c>
      <c r="Y4806" s="48" t="s">
        <v>269</v>
      </c>
    </row>
    <row r="4807" spans="24:25">
      <c r="X4807" s="69" t="b">
        <v>0</v>
      </c>
      <c r="Y4807" s="48" t="s">
        <v>269</v>
      </c>
    </row>
    <row r="4808" spans="24:25">
      <c r="X4808" s="69" t="b">
        <v>0</v>
      </c>
      <c r="Y4808" s="48" t="s">
        <v>269</v>
      </c>
    </row>
    <row r="4809" spans="24:25">
      <c r="X4809" s="69" t="b">
        <v>0</v>
      </c>
      <c r="Y4809" s="48" t="s">
        <v>269</v>
      </c>
    </row>
    <row r="4810" spans="24:25">
      <c r="X4810" s="69" t="b">
        <v>0</v>
      </c>
      <c r="Y4810" s="48" t="s">
        <v>269</v>
      </c>
    </row>
    <row r="4811" spans="24:25">
      <c r="X4811" s="69" t="b">
        <v>0</v>
      </c>
      <c r="Y4811" s="48" t="s">
        <v>269</v>
      </c>
    </row>
    <row r="4812" spans="24:25">
      <c r="X4812" s="69" t="b">
        <v>0</v>
      </c>
      <c r="Y4812" s="48" t="s">
        <v>269</v>
      </c>
    </row>
    <row r="4813" spans="24:25">
      <c r="X4813" s="69" t="b">
        <v>0</v>
      </c>
      <c r="Y4813" s="48" t="s">
        <v>269</v>
      </c>
    </row>
    <row r="4814" spans="24:25">
      <c r="X4814" s="69" t="b">
        <v>0</v>
      </c>
      <c r="Y4814" s="48" t="s">
        <v>269</v>
      </c>
    </row>
    <row r="4815" spans="24:25">
      <c r="X4815" s="69" t="b">
        <v>0</v>
      </c>
      <c r="Y4815" s="48" t="s">
        <v>269</v>
      </c>
    </row>
    <row r="4816" spans="24:25">
      <c r="X4816" s="69" t="b">
        <v>0</v>
      </c>
      <c r="Y4816" s="48" t="s">
        <v>269</v>
      </c>
    </row>
    <row r="4817" spans="24:25">
      <c r="X4817" s="69" t="b">
        <v>0</v>
      </c>
      <c r="Y4817" s="48" t="s">
        <v>269</v>
      </c>
    </row>
    <row r="4818" spans="24:25">
      <c r="X4818" s="69" t="b">
        <v>0</v>
      </c>
      <c r="Y4818" s="48" t="s">
        <v>269</v>
      </c>
    </row>
    <row r="4819" spans="24:25">
      <c r="X4819" s="69" t="b">
        <v>0</v>
      </c>
      <c r="Y4819" s="48" t="s">
        <v>269</v>
      </c>
    </row>
    <row r="4820" spans="24:25">
      <c r="X4820" s="69" t="b">
        <v>0</v>
      </c>
      <c r="Y4820" s="48" t="s">
        <v>269</v>
      </c>
    </row>
    <row r="4821" spans="24:25">
      <c r="X4821" s="69" t="b">
        <v>0</v>
      </c>
      <c r="Y4821" s="48" t="s">
        <v>269</v>
      </c>
    </row>
    <row r="4822" spans="24:25">
      <c r="X4822" s="69" t="b">
        <v>0</v>
      </c>
      <c r="Y4822" s="48" t="s">
        <v>269</v>
      </c>
    </row>
    <row r="4823" spans="24:25">
      <c r="X4823" s="69" t="b">
        <v>0</v>
      </c>
      <c r="Y4823" s="48" t="s">
        <v>269</v>
      </c>
    </row>
    <row r="4824" spans="24:25">
      <c r="X4824" s="69" t="b">
        <v>0</v>
      </c>
      <c r="Y4824" s="48" t="s">
        <v>269</v>
      </c>
    </row>
    <row r="4825" spans="24:25">
      <c r="X4825" s="69" t="b">
        <v>0</v>
      </c>
      <c r="Y4825" s="48" t="s">
        <v>269</v>
      </c>
    </row>
    <row r="4826" spans="24:25">
      <c r="X4826" s="69" t="b">
        <v>0</v>
      </c>
      <c r="Y4826" s="48" t="s">
        <v>269</v>
      </c>
    </row>
    <row r="4827" spans="24:25">
      <c r="X4827" s="69" t="b">
        <v>0</v>
      </c>
      <c r="Y4827" s="48" t="s">
        <v>269</v>
      </c>
    </row>
    <row r="4828" spans="24:25">
      <c r="X4828" s="69" t="b">
        <v>0</v>
      </c>
      <c r="Y4828" s="48" t="s">
        <v>269</v>
      </c>
    </row>
    <row r="4829" spans="24:25">
      <c r="X4829" s="69" t="b">
        <v>0</v>
      </c>
      <c r="Y4829" s="48" t="s">
        <v>269</v>
      </c>
    </row>
    <row r="4830" spans="24:25">
      <c r="X4830" s="69" t="b">
        <v>0</v>
      </c>
      <c r="Y4830" s="48" t="s">
        <v>269</v>
      </c>
    </row>
    <row r="4831" spans="24:25">
      <c r="X4831" s="69" t="b">
        <v>0</v>
      </c>
      <c r="Y4831" s="48" t="s">
        <v>269</v>
      </c>
    </row>
    <row r="4832" spans="24:25">
      <c r="X4832" s="69" t="b">
        <v>0</v>
      </c>
      <c r="Y4832" s="48" t="s">
        <v>269</v>
      </c>
    </row>
    <row r="4833" spans="24:25">
      <c r="X4833" s="69" t="b">
        <v>0</v>
      </c>
      <c r="Y4833" s="48" t="s">
        <v>269</v>
      </c>
    </row>
    <row r="4834" spans="24:25">
      <c r="X4834" s="69" t="b">
        <v>0</v>
      </c>
      <c r="Y4834" s="48" t="s">
        <v>269</v>
      </c>
    </row>
    <row r="4835" spans="24:25">
      <c r="X4835" s="69" t="b">
        <v>0</v>
      </c>
      <c r="Y4835" s="48" t="s">
        <v>269</v>
      </c>
    </row>
    <row r="4836" spans="24:25">
      <c r="X4836" s="69" t="b">
        <v>0</v>
      </c>
      <c r="Y4836" s="48" t="s">
        <v>269</v>
      </c>
    </row>
    <row r="4837" spans="24:25">
      <c r="X4837" s="69" t="b">
        <v>0</v>
      </c>
      <c r="Y4837" s="48" t="s">
        <v>269</v>
      </c>
    </row>
    <row r="4838" spans="24:25">
      <c r="X4838" s="69" t="b">
        <v>0</v>
      </c>
      <c r="Y4838" s="48" t="s">
        <v>269</v>
      </c>
    </row>
    <row r="4839" spans="24:25">
      <c r="X4839" s="69" t="b">
        <v>0</v>
      </c>
      <c r="Y4839" s="48" t="s">
        <v>269</v>
      </c>
    </row>
    <row r="4840" spans="24:25">
      <c r="X4840" s="69" t="b">
        <v>0</v>
      </c>
      <c r="Y4840" s="48" t="s">
        <v>269</v>
      </c>
    </row>
    <row r="4841" spans="24:25">
      <c r="X4841" s="69" t="b">
        <v>0</v>
      </c>
      <c r="Y4841" s="48" t="s">
        <v>269</v>
      </c>
    </row>
    <row r="4842" spans="24:25">
      <c r="X4842" s="69" t="b">
        <v>0</v>
      </c>
      <c r="Y4842" s="48" t="s">
        <v>269</v>
      </c>
    </row>
    <row r="4843" spans="24:25">
      <c r="X4843" s="69" t="b">
        <v>0</v>
      </c>
      <c r="Y4843" s="48" t="s">
        <v>269</v>
      </c>
    </row>
    <row r="4844" spans="24:25">
      <c r="X4844" s="69" t="b">
        <v>0</v>
      </c>
      <c r="Y4844" s="48" t="s">
        <v>269</v>
      </c>
    </row>
    <row r="4845" spans="24:25">
      <c r="X4845" s="69" t="b">
        <v>0</v>
      </c>
      <c r="Y4845" s="48" t="s">
        <v>269</v>
      </c>
    </row>
    <row r="4846" spans="24:25">
      <c r="X4846" s="69" t="b">
        <v>0</v>
      </c>
      <c r="Y4846" s="48" t="s">
        <v>269</v>
      </c>
    </row>
    <row r="4847" spans="24:25">
      <c r="X4847" s="69" t="b">
        <v>0</v>
      </c>
      <c r="Y4847" s="48" t="s">
        <v>269</v>
      </c>
    </row>
    <row r="4848" spans="24:25">
      <c r="X4848" s="69" t="b">
        <v>0</v>
      </c>
      <c r="Y4848" s="48" t="s">
        <v>269</v>
      </c>
    </row>
    <row r="4849" spans="24:25">
      <c r="X4849" s="69" t="b">
        <v>0</v>
      </c>
      <c r="Y4849" s="48" t="s">
        <v>269</v>
      </c>
    </row>
    <row r="4850" spans="24:25">
      <c r="X4850" s="69" t="b">
        <v>0</v>
      </c>
      <c r="Y4850" s="48" t="s">
        <v>269</v>
      </c>
    </row>
    <row r="4851" spans="24:25">
      <c r="X4851" s="69" t="b">
        <v>0</v>
      </c>
      <c r="Y4851" s="48" t="s">
        <v>269</v>
      </c>
    </row>
    <row r="4852" spans="24:25">
      <c r="X4852" s="69" t="b">
        <v>0</v>
      </c>
      <c r="Y4852" s="48" t="s">
        <v>269</v>
      </c>
    </row>
    <row r="4853" spans="24:25">
      <c r="X4853" s="69" t="b">
        <v>0</v>
      </c>
      <c r="Y4853" s="48" t="s">
        <v>269</v>
      </c>
    </row>
    <row r="4854" spans="24:25">
      <c r="X4854" s="69" t="b">
        <v>0</v>
      </c>
      <c r="Y4854" s="48" t="s">
        <v>269</v>
      </c>
    </row>
    <row r="4855" spans="24:25">
      <c r="X4855" s="69" t="b">
        <v>0</v>
      </c>
      <c r="Y4855" s="48" t="s">
        <v>269</v>
      </c>
    </row>
    <row r="4856" spans="24:25">
      <c r="X4856" s="69" t="b">
        <v>0</v>
      </c>
      <c r="Y4856" s="48" t="s">
        <v>269</v>
      </c>
    </row>
    <row r="4857" spans="24:25">
      <c r="X4857" s="69" t="b">
        <v>0</v>
      </c>
      <c r="Y4857" s="48" t="s">
        <v>269</v>
      </c>
    </row>
    <row r="4858" spans="24:25">
      <c r="X4858" s="69" t="b">
        <v>0</v>
      </c>
      <c r="Y4858" s="48" t="s">
        <v>269</v>
      </c>
    </row>
    <row r="4859" spans="24:25">
      <c r="X4859" s="69" t="b">
        <v>0</v>
      </c>
      <c r="Y4859" s="48" t="s">
        <v>269</v>
      </c>
    </row>
    <row r="4860" spans="24:25">
      <c r="X4860" s="69" t="b">
        <v>0</v>
      </c>
      <c r="Y4860" s="48" t="s">
        <v>269</v>
      </c>
    </row>
    <row r="4861" spans="24:25">
      <c r="X4861" s="69" t="b">
        <v>0</v>
      </c>
      <c r="Y4861" s="48" t="s">
        <v>269</v>
      </c>
    </row>
    <row r="4862" spans="24:25">
      <c r="X4862" s="69" t="b">
        <v>0</v>
      </c>
      <c r="Y4862" s="48" t="s">
        <v>269</v>
      </c>
    </row>
    <row r="4863" spans="24:25">
      <c r="X4863" s="69" t="b">
        <v>0</v>
      </c>
      <c r="Y4863" s="48" t="s">
        <v>269</v>
      </c>
    </row>
    <row r="4864" spans="24:25">
      <c r="X4864" s="69" t="b">
        <v>0</v>
      </c>
      <c r="Y4864" s="48" t="s">
        <v>269</v>
      </c>
    </row>
    <row r="4865" spans="24:25">
      <c r="X4865" s="69" t="b">
        <v>0</v>
      </c>
      <c r="Y4865" s="48" t="s">
        <v>269</v>
      </c>
    </row>
    <row r="4866" spans="24:25">
      <c r="X4866" s="69" t="b">
        <v>0</v>
      </c>
      <c r="Y4866" s="48" t="s">
        <v>269</v>
      </c>
    </row>
    <row r="4867" spans="24:25">
      <c r="X4867" s="69" t="b">
        <v>0</v>
      </c>
      <c r="Y4867" s="48" t="s">
        <v>269</v>
      </c>
    </row>
    <row r="4868" spans="24:25">
      <c r="X4868" s="69" t="b">
        <v>0</v>
      </c>
      <c r="Y4868" s="48" t="s">
        <v>269</v>
      </c>
    </row>
    <row r="4869" spans="24:25">
      <c r="X4869" s="69" t="b">
        <v>0</v>
      </c>
      <c r="Y4869" s="48" t="s">
        <v>269</v>
      </c>
    </row>
    <row r="4870" spans="24:25">
      <c r="X4870" s="69" t="b">
        <v>0</v>
      </c>
      <c r="Y4870" s="48" t="s">
        <v>269</v>
      </c>
    </row>
    <row r="4871" spans="24:25">
      <c r="X4871" s="69" t="b">
        <v>0</v>
      </c>
      <c r="Y4871" s="48" t="s">
        <v>269</v>
      </c>
    </row>
    <row r="4872" spans="24:25">
      <c r="X4872" s="69" t="b">
        <v>0</v>
      </c>
      <c r="Y4872" s="48" t="s">
        <v>269</v>
      </c>
    </row>
    <row r="4873" spans="24:25">
      <c r="X4873" s="69" t="b">
        <v>0</v>
      </c>
      <c r="Y4873" s="48" t="s">
        <v>269</v>
      </c>
    </row>
    <row r="4874" spans="24:25">
      <c r="X4874" s="69" t="b">
        <v>0</v>
      </c>
      <c r="Y4874" s="48" t="s">
        <v>269</v>
      </c>
    </row>
    <row r="4875" spans="24:25">
      <c r="X4875" s="69" t="b">
        <v>0</v>
      </c>
      <c r="Y4875" s="48" t="s">
        <v>269</v>
      </c>
    </row>
    <row r="4876" spans="24:25">
      <c r="X4876" s="69" t="b">
        <v>0</v>
      </c>
      <c r="Y4876" s="48" t="s">
        <v>269</v>
      </c>
    </row>
    <row r="4877" spans="24:25">
      <c r="X4877" s="69" t="b">
        <v>0</v>
      </c>
      <c r="Y4877" s="48" t="s">
        <v>269</v>
      </c>
    </row>
    <row r="4878" spans="24:25">
      <c r="X4878" s="69" t="b">
        <v>0</v>
      </c>
      <c r="Y4878" s="48" t="s">
        <v>269</v>
      </c>
    </row>
    <row r="4879" spans="24:25">
      <c r="X4879" s="69" t="b">
        <v>0</v>
      </c>
      <c r="Y4879" s="48" t="s">
        <v>269</v>
      </c>
    </row>
    <row r="4880" spans="24:25">
      <c r="X4880" s="69" t="b">
        <v>0</v>
      </c>
      <c r="Y4880" s="48" t="s">
        <v>269</v>
      </c>
    </row>
    <row r="4881" spans="24:25">
      <c r="X4881" s="69" t="b">
        <v>0</v>
      </c>
      <c r="Y4881" s="48" t="s">
        <v>269</v>
      </c>
    </row>
    <row r="4882" spans="24:25">
      <c r="X4882" s="69" t="b">
        <v>0</v>
      </c>
      <c r="Y4882" s="48" t="s">
        <v>269</v>
      </c>
    </row>
    <row r="4883" spans="24:25">
      <c r="X4883" s="69" t="b">
        <v>0</v>
      </c>
      <c r="Y4883" s="48" t="s">
        <v>269</v>
      </c>
    </row>
    <row r="4884" spans="24:25">
      <c r="X4884" s="69" t="b">
        <v>0</v>
      </c>
      <c r="Y4884" s="48" t="s">
        <v>269</v>
      </c>
    </row>
    <row r="4885" spans="24:25">
      <c r="X4885" s="69" t="b">
        <v>0</v>
      </c>
      <c r="Y4885" s="48" t="s">
        <v>269</v>
      </c>
    </row>
    <row r="4886" spans="24:25">
      <c r="X4886" s="69" t="b">
        <v>0</v>
      </c>
      <c r="Y4886" s="48" t="s">
        <v>269</v>
      </c>
    </row>
    <row r="4887" spans="24:25">
      <c r="X4887" s="69" t="b">
        <v>0</v>
      </c>
      <c r="Y4887" s="48" t="s">
        <v>269</v>
      </c>
    </row>
    <row r="4888" spans="24:25">
      <c r="X4888" s="69" t="b">
        <v>0</v>
      </c>
      <c r="Y4888" s="48" t="s">
        <v>269</v>
      </c>
    </row>
    <row r="4889" spans="24:25">
      <c r="X4889" s="69" t="b">
        <v>0</v>
      </c>
      <c r="Y4889" s="48" t="s">
        <v>269</v>
      </c>
    </row>
    <row r="4890" spans="24:25">
      <c r="X4890" s="69" t="b">
        <v>0</v>
      </c>
      <c r="Y4890" s="48" t="s">
        <v>269</v>
      </c>
    </row>
    <row r="4891" spans="24:25">
      <c r="X4891" s="69" t="b">
        <v>0</v>
      </c>
      <c r="Y4891" s="48" t="s">
        <v>269</v>
      </c>
    </row>
    <row r="4892" spans="24:25">
      <c r="X4892" s="69" t="b">
        <v>0</v>
      </c>
      <c r="Y4892" s="48" t="s">
        <v>269</v>
      </c>
    </row>
    <row r="4893" spans="24:25">
      <c r="X4893" s="69" t="b">
        <v>0</v>
      </c>
      <c r="Y4893" s="48" t="s">
        <v>269</v>
      </c>
    </row>
    <row r="4894" spans="24:25">
      <c r="X4894" s="69" t="b">
        <v>0</v>
      </c>
      <c r="Y4894" s="48" t="s">
        <v>269</v>
      </c>
    </row>
    <row r="4895" spans="24:25">
      <c r="X4895" s="69" t="b">
        <v>0</v>
      </c>
      <c r="Y4895" s="48" t="s">
        <v>269</v>
      </c>
    </row>
    <row r="4896" spans="24:25">
      <c r="X4896" s="69" t="b">
        <v>0</v>
      </c>
      <c r="Y4896" s="48" t="s">
        <v>269</v>
      </c>
    </row>
    <row r="4897" spans="24:25">
      <c r="X4897" s="69" t="b">
        <v>0</v>
      </c>
      <c r="Y4897" s="48" t="s">
        <v>269</v>
      </c>
    </row>
    <row r="4898" spans="24:25">
      <c r="X4898" s="69" t="b">
        <v>0</v>
      </c>
      <c r="Y4898" s="48" t="s">
        <v>269</v>
      </c>
    </row>
    <row r="4899" spans="24:25">
      <c r="X4899" s="69" t="b">
        <v>0</v>
      </c>
      <c r="Y4899" s="48" t="s">
        <v>269</v>
      </c>
    </row>
    <row r="4900" spans="24:25">
      <c r="X4900" s="69" t="b">
        <v>0</v>
      </c>
      <c r="Y4900" s="48" t="s">
        <v>269</v>
      </c>
    </row>
    <row r="4901" spans="24:25">
      <c r="X4901" s="69" t="b">
        <v>0</v>
      </c>
      <c r="Y4901" s="48" t="s">
        <v>269</v>
      </c>
    </row>
    <row r="4902" spans="24:25">
      <c r="X4902" s="69" t="b">
        <v>0</v>
      </c>
      <c r="Y4902" s="48" t="s">
        <v>269</v>
      </c>
    </row>
    <row r="4903" spans="24:25">
      <c r="X4903" s="69" t="b">
        <v>0</v>
      </c>
      <c r="Y4903" s="48" t="s">
        <v>269</v>
      </c>
    </row>
    <row r="4904" spans="24:25">
      <c r="X4904" s="69" t="b">
        <v>0</v>
      </c>
      <c r="Y4904" s="48" t="s">
        <v>269</v>
      </c>
    </row>
    <row r="4905" spans="24:25">
      <c r="X4905" s="69" t="b">
        <v>0</v>
      </c>
      <c r="Y4905" s="48" t="s">
        <v>269</v>
      </c>
    </row>
    <row r="4906" spans="24:25">
      <c r="X4906" s="69" t="b">
        <v>0</v>
      </c>
      <c r="Y4906" s="48" t="s">
        <v>269</v>
      </c>
    </row>
    <row r="4907" spans="24:25">
      <c r="X4907" s="69" t="b">
        <v>0</v>
      </c>
      <c r="Y4907" s="48" t="s">
        <v>269</v>
      </c>
    </row>
    <row r="4908" spans="24:25">
      <c r="X4908" s="69" t="b">
        <v>0</v>
      </c>
      <c r="Y4908" s="48" t="s">
        <v>269</v>
      </c>
    </row>
    <row r="4909" spans="24:25">
      <c r="X4909" s="69" t="b">
        <v>0</v>
      </c>
      <c r="Y4909" s="48" t="s">
        <v>269</v>
      </c>
    </row>
    <row r="4910" spans="24:25">
      <c r="X4910" s="69" t="b">
        <v>0</v>
      </c>
      <c r="Y4910" s="48" t="s">
        <v>269</v>
      </c>
    </row>
    <row r="4911" spans="24:25">
      <c r="X4911" s="69" t="b">
        <v>0</v>
      </c>
      <c r="Y4911" s="48" t="s">
        <v>269</v>
      </c>
    </row>
    <row r="4912" spans="24:25">
      <c r="X4912" s="69" t="b">
        <v>0</v>
      </c>
      <c r="Y4912" s="48" t="s">
        <v>269</v>
      </c>
    </row>
    <row r="4913" spans="24:25">
      <c r="X4913" s="69" t="b">
        <v>0</v>
      </c>
      <c r="Y4913" s="48" t="s">
        <v>269</v>
      </c>
    </row>
    <row r="4914" spans="24:25">
      <c r="X4914" s="69" t="b">
        <v>0</v>
      </c>
      <c r="Y4914" s="48" t="s">
        <v>269</v>
      </c>
    </row>
    <row r="4915" spans="24:25">
      <c r="X4915" s="69" t="b">
        <v>0</v>
      </c>
      <c r="Y4915" s="48" t="s">
        <v>269</v>
      </c>
    </row>
    <row r="4916" spans="24:25">
      <c r="X4916" s="69" t="b">
        <v>0</v>
      </c>
      <c r="Y4916" s="48" t="s">
        <v>269</v>
      </c>
    </row>
    <row r="4917" spans="24:25">
      <c r="X4917" s="69" t="b">
        <v>0</v>
      </c>
      <c r="Y4917" s="48" t="s">
        <v>269</v>
      </c>
    </row>
    <row r="4918" spans="24:25">
      <c r="X4918" s="69" t="b">
        <v>0</v>
      </c>
      <c r="Y4918" s="48" t="s">
        <v>269</v>
      </c>
    </row>
    <row r="4919" spans="24:25">
      <c r="X4919" s="69" t="b">
        <v>0</v>
      </c>
      <c r="Y4919" s="48" t="s">
        <v>269</v>
      </c>
    </row>
    <row r="4920" spans="24:25">
      <c r="X4920" s="69" t="b">
        <v>0</v>
      </c>
      <c r="Y4920" s="48" t="s">
        <v>269</v>
      </c>
    </row>
    <row r="4921" spans="24:25">
      <c r="X4921" s="69" t="b">
        <v>0</v>
      </c>
      <c r="Y4921" s="48" t="s">
        <v>269</v>
      </c>
    </row>
    <row r="4922" spans="24:25">
      <c r="X4922" s="69" t="b">
        <v>0</v>
      </c>
      <c r="Y4922" s="48" t="s">
        <v>269</v>
      </c>
    </row>
    <row r="4923" spans="24:25">
      <c r="X4923" s="69" t="b">
        <v>0</v>
      </c>
      <c r="Y4923" s="48" t="s">
        <v>269</v>
      </c>
    </row>
    <row r="4924" spans="24:25">
      <c r="X4924" s="69" t="b">
        <v>0</v>
      </c>
      <c r="Y4924" s="48" t="s">
        <v>269</v>
      </c>
    </row>
    <row r="4925" spans="24:25">
      <c r="X4925" s="69" t="b">
        <v>0</v>
      </c>
      <c r="Y4925" s="48" t="s">
        <v>269</v>
      </c>
    </row>
    <row r="4926" spans="24:25">
      <c r="X4926" s="69" t="b">
        <v>0</v>
      </c>
      <c r="Y4926" s="48" t="s">
        <v>269</v>
      </c>
    </row>
    <row r="4927" spans="24:25">
      <c r="X4927" s="69" t="b">
        <v>0</v>
      </c>
      <c r="Y4927" s="48" t="s">
        <v>269</v>
      </c>
    </row>
    <row r="4928" spans="24:25">
      <c r="X4928" s="69" t="b">
        <v>0</v>
      </c>
      <c r="Y4928" s="48" t="s">
        <v>269</v>
      </c>
    </row>
    <row r="4929" spans="24:25">
      <c r="X4929" s="69" t="b">
        <v>0</v>
      </c>
      <c r="Y4929" s="48" t="s">
        <v>269</v>
      </c>
    </row>
    <row r="4930" spans="24:25">
      <c r="X4930" s="69" t="b">
        <v>0</v>
      </c>
      <c r="Y4930" s="48" t="s">
        <v>269</v>
      </c>
    </row>
    <row r="4931" spans="24:25">
      <c r="X4931" s="69" t="b">
        <v>0</v>
      </c>
      <c r="Y4931" s="48" t="s">
        <v>269</v>
      </c>
    </row>
    <row r="4932" spans="24:25">
      <c r="X4932" s="69" t="b">
        <v>0</v>
      </c>
      <c r="Y4932" s="48" t="s">
        <v>269</v>
      </c>
    </row>
    <row r="4933" spans="24:25">
      <c r="X4933" s="69" t="b">
        <v>0</v>
      </c>
      <c r="Y4933" s="48" t="s">
        <v>269</v>
      </c>
    </row>
    <row r="4934" spans="24:25">
      <c r="X4934" s="69" t="b">
        <v>0</v>
      </c>
      <c r="Y4934" s="48" t="s">
        <v>269</v>
      </c>
    </row>
    <row r="4935" spans="24:25">
      <c r="X4935" s="69" t="b">
        <v>0</v>
      </c>
      <c r="Y4935" s="48" t="s">
        <v>269</v>
      </c>
    </row>
    <row r="4936" spans="24:25">
      <c r="X4936" s="69" t="b">
        <v>0</v>
      </c>
      <c r="Y4936" s="48" t="s">
        <v>269</v>
      </c>
    </row>
    <row r="4937" spans="24:25">
      <c r="X4937" s="69" t="b">
        <v>0</v>
      </c>
      <c r="Y4937" s="48" t="s">
        <v>269</v>
      </c>
    </row>
    <row r="4938" spans="24:25">
      <c r="X4938" s="69" t="b">
        <v>0</v>
      </c>
      <c r="Y4938" s="48" t="s">
        <v>269</v>
      </c>
    </row>
    <row r="4939" spans="24:25">
      <c r="X4939" s="69" t="b">
        <v>0</v>
      </c>
      <c r="Y4939" s="48" t="s">
        <v>269</v>
      </c>
    </row>
    <row r="4940" spans="24:25">
      <c r="X4940" s="69" t="b">
        <v>0</v>
      </c>
      <c r="Y4940" s="48" t="s">
        <v>269</v>
      </c>
    </row>
    <row r="4941" spans="24:25">
      <c r="X4941" s="69" t="b">
        <v>0</v>
      </c>
      <c r="Y4941" s="48" t="s">
        <v>269</v>
      </c>
    </row>
    <row r="4942" spans="24:25">
      <c r="X4942" s="69" t="b">
        <v>0</v>
      </c>
      <c r="Y4942" s="48" t="s">
        <v>269</v>
      </c>
    </row>
    <row r="4943" spans="24:25">
      <c r="X4943" s="69" t="b">
        <v>0</v>
      </c>
      <c r="Y4943" s="48" t="s">
        <v>269</v>
      </c>
    </row>
    <row r="4944" spans="24:25">
      <c r="X4944" s="69" t="b">
        <v>0</v>
      </c>
      <c r="Y4944" s="48" t="s">
        <v>269</v>
      </c>
    </row>
    <row r="4945" spans="24:25">
      <c r="X4945" s="69" t="b">
        <v>0</v>
      </c>
      <c r="Y4945" s="48" t="s">
        <v>269</v>
      </c>
    </row>
    <row r="4946" spans="24:25">
      <c r="X4946" s="69" t="b">
        <v>0</v>
      </c>
      <c r="Y4946" s="48" t="s">
        <v>269</v>
      </c>
    </row>
    <row r="4947" spans="24:25">
      <c r="X4947" s="69" t="b">
        <v>0</v>
      </c>
      <c r="Y4947" s="48" t="s">
        <v>269</v>
      </c>
    </row>
    <row r="4948" spans="24:25">
      <c r="X4948" s="69" t="b">
        <v>0</v>
      </c>
      <c r="Y4948" s="48" t="s">
        <v>269</v>
      </c>
    </row>
    <row r="4949" spans="24:25">
      <c r="X4949" s="69" t="b">
        <v>0</v>
      </c>
      <c r="Y4949" s="48" t="s">
        <v>269</v>
      </c>
    </row>
    <row r="4950" spans="24:25">
      <c r="X4950" s="69" t="b">
        <v>0</v>
      </c>
      <c r="Y4950" s="48" t="s">
        <v>269</v>
      </c>
    </row>
    <row r="4951" spans="24:25">
      <c r="X4951" s="69" t="b">
        <v>0</v>
      </c>
      <c r="Y4951" s="48" t="s">
        <v>269</v>
      </c>
    </row>
    <row r="4952" spans="24:25">
      <c r="X4952" s="69" t="b">
        <v>0</v>
      </c>
      <c r="Y4952" s="48" t="s">
        <v>269</v>
      </c>
    </row>
    <row r="4953" spans="24:25">
      <c r="X4953" s="69" t="b">
        <v>0</v>
      </c>
      <c r="Y4953" s="48" t="s">
        <v>269</v>
      </c>
    </row>
    <row r="4954" spans="24:25">
      <c r="X4954" s="69" t="b">
        <v>0</v>
      </c>
      <c r="Y4954" s="48" t="s">
        <v>269</v>
      </c>
    </row>
    <row r="4955" spans="24:25">
      <c r="X4955" s="69" t="b">
        <v>0</v>
      </c>
      <c r="Y4955" s="48" t="s">
        <v>269</v>
      </c>
    </row>
    <row r="4956" spans="24:25">
      <c r="X4956" s="69" t="b">
        <v>0</v>
      </c>
      <c r="Y4956" s="48" t="s">
        <v>269</v>
      </c>
    </row>
    <row r="4957" spans="24:25">
      <c r="X4957" s="69" t="b">
        <v>0</v>
      </c>
      <c r="Y4957" s="48" t="s">
        <v>269</v>
      </c>
    </row>
    <row r="4958" spans="24:25">
      <c r="X4958" s="69" t="b">
        <v>0</v>
      </c>
      <c r="Y4958" s="48" t="s">
        <v>269</v>
      </c>
    </row>
    <row r="4959" spans="24:25">
      <c r="X4959" s="69" t="b">
        <v>0</v>
      </c>
      <c r="Y4959" s="48" t="s">
        <v>269</v>
      </c>
    </row>
    <row r="4960" spans="24:25">
      <c r="X4960" s="69" t="b">
        <v>0</v>
      </c>
      <c r="Y4960" s="48" t="s">
        <v>269</v>
      </c>
    </row>
    <row r="4961" spans="24:25">
      <c r="X4961" s="69" t="b">
        <v>0</v>
      </c>
      <c r="Y4961" s="48" t="s">
        <v>269</v>
      </c>
    </row>
    <row r="4962" spans="24:25">
      <c r="X4962" s="69" t="b">
        <v>0</v>
      </c>
      <c r="Y4962" s="48" t="s">
        <v>269</v>
      </c>
    </row>
    <row r="4963" spans="24:25">
      <c r="X4963" s="69" t="b">
        <v>0</v>
      </c>
      <c r="Y4963" s="48" t="s">
        <v>269</v>
      </c>
    </row>
    <row r="4964" spans="24:25">
      <c r="X4964" s="69" t="b">
        <v>0</v>
      </c>
      <c r="Y4964" s="48" t="s">
        <v>269</v>
      </c>
    </row>
    <row r="4965" spans="24:25">
      <c r="X4965" s="69" t="b">
        <v>0</v>
      </c>
      <c r="Y4965" s="48" t="s">
        <v>269</v>
      </c>
    </row>
    <row r="4966" spans="24:25">
      <c r="X4966" s="69" t="b">
        <v>0</v>
      </c>
      <c r="Y4966" s="48" t="s">
        <v>269</v>
      </c>
    </row>
    <row r="4967" spans="24:25">
      <c r="X4967" s="69" t="b">
        <v>0</v>
      </c>
      <c r="Y4967" s="48" t="s">
        <v>269</v>
      </c>
    </row>
    <row r="4968" spans="24:25">
      <c r="X4968" s="69" t="b">
        <v>0</v>
      </c>
      <c r="Y4968" s="48" t="s">
        <v>269</v>
      </c>
    </row>
    <row r="4969" spans="24:25">
      <c r="X4969" s="69" t="b">
        <v>0</v>
      </c>
      <c r="Y4969" s="48" t="s">
        <v>269</v>
      </c>
    </row>
    <row r="4970" spans="24:25">
      <c r="X4970" s="69" t="b">
        <v>0</v>
      </c>
      <c r="Y4970" s="48" t="s">
        <v>269</v>
      </c>
    </row>
    <row r="4971" spans="24:25">
      <c r="X4971" s="69" t="b">
        <v>0</v>
      </c>
      <c r="Y4971" s="48" t="s">
        <v>269</v>
      </c>
    </row>
    <row r="4972" spans="24:25">
      <c r="X4972" s="69" t="b">
        <v>0</v>
      </c>
      <c r="Y4972" s="48" t="s">
        <v>269</v>
      </c>
    </row>
    <row r="4973" spans="24:25">
      <c r="X4973" s="69" t="b">
        <v>0</v>
      </c>
      <c r="Y4973" s="48" t="s">
        <v>269</v>
      </c>
    </row>
    <row r="4974" spans="24:25">
      <c r="X4974" s="69" t="b">
        <v>0</v>
      </c>
      <c r="Y4974" s="48" t="s">
        <v>269</v>
      </c>
    </row>
    <row r="4975" spans="24:25">
      <c r="X4975" s="69" t="b">
        <v>0</v>
      </c>
      <c r="Y4975" s="48" t="s">
        <v>269</v>
      </c>
    </row>
    <row r="4976" spans="24:25">
      <c r="X4976" s="69" t="b">
        <v>0</v>
      </c>
      <c r="Y4976" s="48" t="s">
        <v>269</v>
      </c>
    </row>
    <row r="4977" spans="24:25">
      <c r="X4977" s="69" t="b">
        <v>0</v>
      </c>
      <c r="Y4977" s="48" t="s">
        <v>269</v>
      </c>
    </row>
    <row r="4978" spans="24:25">
      <c r="X4978" s="69" t="b">
        <v>0</v>
      </c>
      <c r="Y4978" s="48" t="s">
        <v>269</v>
      </c>
    </row>
    <row r="4979" spans="24:25">
      <c r="X4979" s="69" t="b">
        <v>0</v>
      </c>
      <c r="Y4979" s="48" t="s">
        <v>269</v>
      </c>
    </row>
    <row r="4980" spans="24:25">
      <c r="X4980" s="69" t="b">
        <v>0</v>
      </c>
      <c r="Y4980" s="48" t="s">
        <v>269</v>
      </c>
    </row>
    <row r="4981" spans="24:25">
      <c r="X4981" s="69" t="b">
        <v>0</v>
      </c>
      <c r="Y4981" s="48" t="s">
        <v>269</v>
      </c>
    </row>
    <row r="4982" spans="24:25">
      <c r="X4982" s="69" t="b">
        <v>0</v>
      </c>
      <c r="Y4982" s="48" t="s">
        <v>269</v>
      </c>
    </row>
    <row r="4983" spans="24:25">
      <c r="X4983" s="69" t="b">
        <v>0</v>
      </c>
      <c r="Y4983" s="48" t="s">
        <v>269</v>
      </c>
    </row>
    <row r="4984" spans="24:25">
      <c r="X4984" s="69" t="b">
        <v>0</v>
      </c>
      <c r="Y4984" s="48" t="s">
        <v>269</v>
      </c>
    </row>
    <row r="4985" spans="24:25">
      <c r="X4985" s="69" t="b">
        <v>0</v>
      </c>
      <c r="Y4985" s="48" t="s">
        <v>269</v>
      </c>
    </row>
    <row r="4986" spans="24:25">
      <c r="X4986" s="69" t="b">
        <v>0</v>
      </c>
      <c r="Y4986" s="48" t="s">
        <v>269</v>
      </c>
    </row>
    <row r="4987" spans="24:25">
      <c r="X4987" s="69" t="b">
        <v>0</v>
      </c>
      <c r="Y4987" s="48" t="s">
        <v>269</v>
      </c>
    </row>
    <row r="4988" spans="24:25">
      <c r="X4988" s="69" t="b">
        <v>0</v>
      </c>
      <c r="Y4988" s="48" t="s">
        <v>269</v>
      </c>
    </row>
    <row r="4989" spans="24:25">
      <c r="X4989" s="69" t="b">
        <v>0</v>
      </c>
      <c r="Y4989" s="48" t="s">
        <v>269</v>
      </c>
    </row>
    <row r="4990" spans="24:25">
      <c r="X4990" s="69" t="b">
        <v>0</v>
      </c>
      <c r="Y4990" s="48" t="s">
        <v>269</v>
      </c>
    </row>
    <row r="4991" spans="24:25">
      <c r="X4991" s="69" t="b">
        <v>0</v>
      </c>
      <c r="Y4991" s="48" t="s">
        <v>269</v>
      </c>
    </row>
    <row r="4992" spans="24:25">
      <c r="X4992" s="69" t="b">
        <v>0</v>
      </c>
      <c r="Y4992" s="48" t="s">
        <v>269</v>
      </c>
    </row>
    <row r="4993" spans="24:25">
      <c r="X4993" s="69" t="b">
        <v>0</v>
      </c>
      <c r="Y4993" s="48" t="s">
        <v>269</v>
      </c>
    </row>
    <row r="4994" spans="24:25">
      <c r="X4994" s="69" t="b">
        <v>0</v>
      </c>
      <c r="Y4994" s="48" t="s">
        <v>269</v>
      </c>
    </row>
    <row r="4995" spans="24:25">
      <c r="X4995" s="69" t="b">
        <v>0</v>
      </c>
      <c r="Y4995" s="48" t="s">
        <v>269</v>
      </c>
    </row>
    <row r="4996" spans="24:25">
      <c r="X4996" s="69" t="b">
        <v>0</v>
      </c>
      <c r="Y4996" s="48" t="s">
        <v>269</v>
      </c>
    </row>
    <row r="4997" spans="24:25">
      <c r="X4997" s="69" t="b">
        <v>0</v>
      </c>
      <c r="Y4997" s="48" t="s">
        <v>269</v>
      </c>
    </row>
    <row r="4998" spans="24:25">
      <c r="X4998" s="69" t="b">
        <v>0</v>
      </c>
      <c r="Y4998" s="48" t="s">
        <v>269</v>
      </c>
    </row>
    <row r="4999" spans="24:25">
      <c r="X4999" s="69" t="b">
        <v>0</v>
      </c>
      <c r="Y4999" s="48" t="s">
        <v>269</v>
      </c>
    </row>
    <row r="5000" spans="24:25">
      <c r="X5000" s="69" t="b">
        <v>0</v>
      </c>
      <c r="Y5000" s="48" t="s">
        <v>269</v>
      </c>
    </row>
    <row r="5001" spans="24:25">
      <c r="X5001" s="69" t="b">
        <v>0</v>
      </c>
      <c r="Y5001" s="48" t="s">
        <v>269</v>
      </c>
    </row>
    <row r="5002" spans="24:25">
      <c r="X5002" s="69" t="b">
        <v>0</v>
      </c>
      <c r="Y5002" s="48" t="s">
        <v>269</v>
      </c>
    </row>
    <row r="5003" spans="24:25">
      <c r="X5003" s="69" t="b">
        <v>0</v>
      </c>
      <c r="Y5003" s="48" t="s">
        <v>269</v>
      </c>
    </row>
    <row r="5004" spans="24:25">
      <c r="X5004" s="69" t="b">
        <v>0</v>
      </c>
      <c r="Y5004" s="48" t="s">
        <v>269</v>
      </c>
    </row>
    <row r="5005" spans="24:25">
      <c r="X5005" s="69" t="b">
        <v>0</v>
      </c>
      <c r="Y5005" s="48" t="s">
        <v>269</v>
      </c>
    </row>
    <row r="5006" spans="24:25">
      <c r="X5006" s="69" t="b">
        <v>0</v>
      </c>
      <c r="Y5006" s="48" t="s">
        <v>269</v>
      </c>
    </row>
    <row r="5007" spans="24:25">
      <c r="X5007" s="69" t="b">
        <v>0</v>
      </c>
      <c r="Y5007" s="48" t="s">
        <v>269</v>
      </c>
    </row>
    <row r="5008" spans="24:25">
      <c r="X5008" s="69" t="b">
        <v>0</v>
      </c>
      <c r="Y5008" s="48" t="s">
        <v>269</v>
      </c>
    </row>
    <row r="5009" spans="24:25">
      <c r="X5009" s="69" t="b">
        <v>0</v>
      </c>
      <c r="Y5009" s="48" t="s">
        <v>269</v>
      </c>
    </row>
    <row r="5010" spans="24:25">
      <c r="X5010" s="69" t="b">
        <v>0</v>
      </c>
      <c r="Y5010" s="48" t="s">
        <v>269</v>
      </c>
    </row>
    <row r="5011" spans="24:25">
      <c r="X5011" s="69" t="b">
        <v>0</v>
      </c>
      <c r="Y5011" s="48" t="s">
        <v>269</v>
      </c>
    </row>
    <row r="5012" spans="24:25">
      <c r="X5012" s="69" t="b">
        <v>0</v>
      </c>
      <c r="Y5012" s="48" t="s">
        <v>269</v>
      </c>
    </row>
    <row r="5013" spans="24:25">
      <c r="X5013" s="69" t="b">
        <v>0</v>
      </c>
      <c r="Y5013" s="48" t="s">
        <v>269</v>
      </c>
    </row>
    <row r="5014" spans="24:25">
      <c r="X5014" s="69" t="b">
        <v>0</v>
      </c>
      <c r="Y5014" s="48" t="s">
        <v>269</v>
      </c>
    </row>
    <row r="5015" spans="24:25">
      <c r="X5015" s="69" t="b">
        <v>0</v>
      </c>
      <c r="Y5015" s="48" t="s">
        <v>269</v>
      </c>
    </row>
    <row r="5016" spans="24:25">
      <c r="X5016" s="69" t="b">
        <v>0</v>
      </c>
      <c r="Y5016" s="48" t="s">
        <v>269</v>
      </c>
    </row>
    <row r="5017" spans="24:25">
      <c r="X5017" s="69" t="b">
        <v>0</v>
      </c>
      <c r="Y5017" s="48" t="s">
        <v>269</v>
      </c>
    </row>
    <row r="5018" spans="24:25">
      <c r="X5018" s="69" t="b">
        <v>0</v>
      </c>
      <c r="Y5018" s="48" t="s">
        <v>269</v>
      </c>
    </row>
    <row r="5019" spans="24:25">
      <c r="X5019" s="69" t="b">
        <v>0</v>
      </c>
      <c r="Y5019" s="48" t="s">
        <v>269</v>
      </c>
    </row>
    <row r="5020" spans="24:25">
      <c r="X5020" s="69" t="b">
        <v>0</v>
      </c>
      <c r="Y5020" s="48" t="s">
        <v>269</v>
      </c>
    </row>
    <row r="5021" spans="24:25">
      <c r="X5021" s="69" t="b">
        <v>0</v>
      </c>
      <c r="Y5021" s="48" t="s">
        <v>269</v>
      </c>
    </row>
    <row r="5022" spans="24:25">
      <c r="X5022" s="69" t="b">
        <v>0</v>
      </c>
      <c r="Y5022" s="48" t="s">
        <v>269</v>
      </c>
    </row>
    <row r="5023" spans="24:25">
      <c r="X5023" s="69" t="b">
        <v>0</v>
      </c>
      <c r="Y5023" s="48" t="s">
        <v>269</v>
      </c>
    </row>
    <row r="5024" spans="24:25">
      <c r="X5024" s="69" t="b">
        <v>0</v>
      </c>
      <c r="Y5024" s="48" t="s">
        <v>269</v>
      </c>
    </row>
    <row r="5025" spans="24:25">
      <c r="X5025" s="69" t="b">
        <v>0</v>
      </c>
      <c r="Y5025" s="48" t="s">
        <v>269</v>
      </c>
    </row>
    <row r="5026" spans="24:25">
      <c r="X5026" s="69" t="b">
        <v>0</v>
      </c>
      <c r="Y5026" s="48" t="s">
        <v>269</v>
      </c>
    </row>
    <row r="5027" spans="24:25">
      <c r="X5027" s="69" t="b">
        <v>0</v>
      </c>
      <c r="Y5027" s="48" t="s">
        <v>269</v>
      </c>
    </row>
    <row r="5028" spans="24:25">
      <c r="X5028" s="69" t="b">
        <v>0</v>
      </c>
      <c r="Y5028" s="48" t="s">
        <v>269</v>
      </c>
    </row>
    <row r="5029" spans="24:25">
      <c r="X5029" s="69" t="b">
        <v>0</v>
      </c>
      <c r="Y5029" s="48" t="s">
        <v>269</v>
      </c>
    </row>
    <row r="5030" spans="24:25">
      <c r="X5030" s="69" t="b">
        <v>0</v>
      </c>
      <c r="Y5030" s="48" t="s">
        <v>269</v>
      </c>
    </row>
    <row r="5031" spans="24:25">
      <c r="X5031" s="69" t="b">
        <v>0</v>
      </c>
      <c r="Y5031" s="48" t="s">
        <v>269</v>
      </c>
    </row>
    <row r="5032" spans="24:25">
      <c r="X5032" s="69" t="b">
        <v>0</v>
      </c>
      <c r="Y5032" s="48" t="s">
        <v>269</v>
      </c>
    </row>
    <row r="5033" spans="24:25">
      <c r="X5033" s="69" t="b">
        <v>0</v>
      </c>
      <c r="Y5033" s="48" t="s">
        <v>269</v>
      </c>
    </row>
    <row r="5034" spans="24:25">
      <c r="X5034" s="69" t="b">
        <v>0</v>
      </c>
      <c r="Y5034" s="48" t="s">
        <v>269</v>
      </c>
    </row>
    <row r="5035" spans="24:25">
      <c r="X5035" s="69" t="b">
        <v>0</v>
      </c>
      <c r="Y5035" s="48" t="s">
        <v>269</v>
      </c>
    </row>
    <row r="5036" spans="24:25">
      <c r="X5036" s="69" t="b">
        <v>0</v>
      </c>
      <c r="Y5036" s="48" t="s">
        <v>269</v>
      </c>
    </row>
    <row r="5037" spans="24:25">
      <c r="X5037" s="69" t="b">
        <v>0</v>
      </c>
      <c r="Y5037" s="48" t="s">
        <v>269</v>
      </c>
    </row>
    <row r="5038" spans="24:25">
      <c r="X5038" s="69" t="b">
        <v>0</v>
      </c>
      <c r="Y5038" s="48" t="s">
        <v>269</v>
      </c>
    </row>
    <row r="5039" spans="24:25">
      <c r="X5039" s="69" t="b">
        <v>0</v>
      </c>
      <c r="Y5039" s="48" t="s">
        <v>269</v>
      </c>
    </row>
    <row r="5040" spans="24:25">
      <c r="X5040" s="69" t="b">
        <v>0</v>
      </c>
      <c r="Y5040" s="48" t="s">
        <v>269</v>
      </c>
    </row>
    <row r="5041" spans="24:25">
      <c r="X5041" s="69" t="b">
        <v>0</v>
      </c>
      <c r="Y5041" s="48" t="s">
        <v>269</v>
      </c>
    </row>
    <row r="5042" spans="24:25">
      <c r="X5042" s="69" t="b">
        <v>0</v>
      </c>
      <c r="Y5042" s="48" t="s">
        <v>269</v>
      </c>
    </row>
    <row r="5043" spans="24:25">
      <c r="X5043" s="69" t="b">
        <v>0</v>
      </c>
      <c r="Y5043" s="48" t="s">
        <v>269</v>
      </c>
    </row>
    <row r="5044" spans="24:25">
      <c r="X5044" s="69" t="b">
        <v>0</v>
      </c>
      <c r="Y5044" s="48" t="s">
        <v>269</v>
      </c>
    </row>
    <row r="5045" spans="24:25">
      <c r="X5045" s="69" t="b">
        <v>0</v>
      </c>
      <c r="Y5045" s="48" t="s">
        <v>269</v>
      </c>
    </row>
    <row r="5046" spans="24:25">
      <c r="X5046" s="69" t="b">
        <v>0</v>
      </c>
      <c r="Y5046" s="48" t="s">
        <v>269</v>
      </c>
    </row>
    <row r="5047" spans="24:25">
      <c r="X5047" s="69" t="b">
        <v>0</v>
      </c>
      <c r="Y5047" s="48" t="s">
        <v>269</v>
      </c>
    </row>
    <row r="5048" spans="24:25">
      <c r="X5048" s="69" t="b">
        <v>0</v>
      </c>
      <c r="Y5048" s="48" t="s">
        <v>269</v>
      </c>
    </row>
    <row r="5049" spans="24:25">
      <c r="X5049" s="69" t="b">
        <v>0</v>
      </c>
      <c r="Y5049" s="48" t="s">
        <v>269</v>
      </c>
    </row>
    <row r="5050" spans="24:25">
      <c r="X5050" s="69" t="b">
        <v>0</v>
      </c>
      <c r="Y5050" s="48" t="s">
        <v>269</v>
      </c>
    </row>
    <row r="5051" spans="24:25">
      <c r="X5051" s="69" t="b">
        <v>0</v>
      </c>
      <c r="Y5051" s="48" t="s">
        <v>269</v>
      </c>
    </row>
    <row r="5052" spans="24:25">
      <c r="X5052" s="69" t="b">
        <v>0</v>
      </c>
      <c r="Y5052" s="48" t="s">
        <v>269</v>
      </c>
    </row>
    <row r="5053" spans="24:25">
      <c r="X5053" s="69" t="b">
        <v>0</v>
      </c>
      <c r="Y5053" s="48" t="s">
        <v>269</v>
      </c>
    </row>
    <row r="5054" spans="24:25">
      <c r="X5054" s="69" t="b">
        <v>0</v>
      </c>
      <c r="Y5054" s="48" t="s">
        <v>269</v>
      </c>
    </row>
    <row r="5055" spans="24:25">
      <c r="X5055" s="69" t="b">
        <v>0</v>
      </c>
      <c r="Y5055" s="48" t="s">
        <v>269</v>
      </c>
    </row>
    <row r="5056" spans="24:25">
      <c r="X5056" s="69" t="b">
        <v>0</v>
      </c>
      <c r="Y5056" s="48" t="s">
        <v>269</v>
      </c>
    </row>
    <row r="5057" spans="24:25">
      <c r="X5057" s="69" t="b">
        <v>0</v>
      </c>
      <c r="Y5057" s="48" t="s">
        <v>269</v>
      </c>
    </row>
    <row r="5058" spans="24:25">
      <c r="X5058" s="69" t="b">
        <v>0</v>
      </c>
      <c r="Y5058" s="48" t="s">
        <v>269</v>
      </c>
    </row>
    <row r="5059" spans="24:25">
      <c r="X5059" s="69" t="b">
        <v>0</v>
      </c>
      <c r="Y5059" s="48" t="s">
        <v>269</v>
      </c>
    </row>
    <row r="5060" spans="24:25">
      <c r="X5060" s="69" t="b">
        <v>0</v>
      </c>
      <c r="Y5060" s="48" t="s">
        <v>269</v>
      </c>
    </row>
    <row r="5061" spans="24:25">
      <c r="X5061" s="69" t="b">
        <v>0</v>
      </c>
      <c r="Y5061" s="48" t="s">
        <v>269</v>
      </c>
    </row>
    <row r="5062" spans="24:25">
      <c r="X5062" s="69" t="b">
        <v>0</v>
      </c>
      <c r="Y5062" s="48" t="s">
        <v>269</v>
      </c>
    </row>
    <row r="5063" spans="24:25">
      <c r="X5063" s="69" t="b">
        <v>0</v>
      </c>
      <c r="Y5063" s="48" t="s">
        <v>269</v>
      </c>
    </row>
    <row r="5064" spans="24:25">
      <c r="X5064" s="69" t="b">
        <v>0</v>
      </c>
      <c r="Y5064" s="48" t="s">
        <v>269</v>
      </c>
    </row>
    <row r="5065" spans="24:25">
      <c r="X5065" s="69" t="b">
        <v>0</v>
      </c>
      <c r="Y5065" s="48" t="s">
        <v>269</v>
      </c>
    </row>
    <row r="5066" spans="24:25">
      <c r="X5066" s="69" t="b">
        <v>0</v>
      </c>
      <c r="Y5066" s="48" t="s">
        <v>269</v>
      </c>
    </row>
    <row r="5067" spans="24:25">
      <c r="X5067" s="69" t="b">
        <v>0</v>
      </c>
      <c r="Y5067" s="48" t="s">
        <v>269</v>
      </c>
    </row>
    <row r="5068" spans="24:25">
      <c r="X5068" s="69" t="b">
        <v>0</v>
      </c>
      <c r="Y5068" s="48" t="s">
        <v>269</v>
      </c>
    </row>
    <row r="5069" spans="24:25">
      <c r="X5069" s="69" t="b">
        <v>0</v>
      </c>
      <c r="Y5069" s="48" t="s">
        <v>269</v>
      </c>
    </row>
    <row r="5070" spans="24:25">
      <c r="X5070" s="69" t="b">
        <v>0</v>
      </c>
      <c r="Y5070" s="48" t="s">
        <v>269</v>
      </c>
    </row>
    <row r="5071" spans="24:25">
      <c r="X5071" s="69" t="b">
        <v>0</v>
      </c>
      <c r="Y5071" s="48" t="s">
        <v>269</v>
      </c>
    </row>
    <row r="5072" spans="24:25">
      <c r="X5072" s="69" t="b">
        <v>0</v>
      </c>
      <c r="Y5072" s="48" t="s">
        <v>269</v>
      </c>
    </row>
    <row r="5073" spans="24:25">
      <c r="X5073" s="69" t="b">
        <v>0</v>
      </c>
      <c r="Y5073" s="48" t="s">
        <v>269</v>
      </c>
    </row>
    <row r="5074" spans="24:25">
      <c r="X5074" s="69" t="b">
        <v>0</v>
      </c>
      <c r="Y5074" s="48" t="s">
        <v>269</v>
      </c>
    </row>
    <row r="5075" spans="24:25">
      <c r="X5075" s="69" t="b">
        <v>0</v>
      </c>
      <c r="Y5075" s="48" t="s">
        <v>269</v>
      </c>
    </row>
    <row r="5076" spans="24:25">
      <c r="X5076" s="69" t="b">
        <v>0</v>
      </c>
      <c r="Y5076" s="48" t="s">
        <v>269</v>
      </c>
    </row>
    <row r="5077" spans="24:25">
      <c r="X5077" s="69" t="b">
        <v>0</v>
      </c>
      <c r="Y5077" s="48" t="s">
        <v>269</v>
      </c>
    </row>
    <row r="5078" spans="24:25">
      <c r="X5078" s="69" t="b">
        <v>0</v>
      </c>
      <c r="Y5078" s="48" t="s">
        <v>269</v>
      </c>
    </row>
    <row r="5079" spans="24:25">
      <c r="X5079" s="69" t="b">
        <v>0</v>
      </c>
      <c r="Y5079" s="48" t="s">
        <v>269</v>
      </c>
    </row>
    <row r="5080" spans="24:25">
      <c r="X5080" s="69" t="b">
        <v>0</v>
      </c>
      <c r="Y5080" s="48" t="s">
        <v>269</v>
      </c>
    </row>
    <row r="5081" spans="24:25">
      <c r="X5081" s="69" t="b">
        <v>0</v>
      </c>
      <c r="Y5081" s="48" t="s">
        <v>269</v>
      </c>
    </row>
    <row r="5082" spans="24:25">
      <c r="X5082" s="69" t="b">
        <v>0</v>
      </c>
      <c r="Y5082" s="48" t="s">
        <v>269</v>
      </c>
    </row>
    <row r="5083" spans="24:25">
      <c r="X5083" s="69" t="b">
        <v>0</v>
      </c>
      <c r="Y5083" s="48" t="s">
        <v>269</v>
      </c>
    </row>
    <row r="5084" spans="24:25">
      <c r="X5084" s="69" t="b">
        <v>0</v>
      </c>
      <c r="Y5084" s="48" t="s">
        <v>269</v>
      </c>
    </row>
    <row r="5085" spans="24:25">
      <c r="X5085" s="69" t="b">
        <v>0</v>
      </c>
      <c r="Y5085" s="48" t="s">
        <v>269</v>
      </c>
    </row>
    <row r="5086" spans="24:25">
      <c r="X5086" s="69" t="b">
        <v>0</v>
      </c>
      <c r="Y5086" s="48" t="s">
        <v>269</v>
      </c>
    </row>
    <row r="5087" spans="24:25">
      <c r="X5087" s="69" t="b">
        <v>0</v>
      </c>
      <c r="Y5087" s="48" t="s">
        <v>269</v>
      </c>
    </row>
    <row r="5088" spans="24:25">
      <c r="X5088" s="69" t="b">
        <v>0</v>
      </c>
      <c r="Y5088" s="48" t="s">
        <v>269</v>
      </c>
    </row>
    <row r="5089" spans="24:25">
      <c r="X5089" s="69" t="b">
        <v>0</v>
      </c>
      <c r="Y5089" s="48" t="s">
        <v>269</v>
      </c>
    </row>
    <row r="5090" spans="24:25">
      <c r="X5090" s="69" t="b">
        <v>0</v>
      </c>
      <c r="Y5090" s="48" t="s">
        <v>269</v>
      </c>
    </row>
    <row r="5091" spans="24:25">
      <c r="X5091" s="69" t="b">
        <v>0</v>
      </c>
      <c r="Y5091" s="48" t="s">
        <v>269</v>
      </c>
    </row>
    <row r="5092" spans="24:25">
      <c r="X5092" s="69" t="b">
        <v>0</v>
      </c>
      <c r="Y5092" s="48" t="s">
        <v>269</v>
      </c>
    </row>
    <row r="5093" spans="24:25">
      <c r="X5093" s="69" t="b">
        <v>0</v>
      </c>
      <c r="Y5093" s="48" t="s">
        <v>269</v>
      </c>
    </row>
    <row r="5094" spans="24:25">
      <c r="X5094" s="69" t="b">
        <v>0</v>
      </c>
      <c r="Y5094" s="48" t="s">
        <v>269</v>
      </c>
    </row>
    <row r="5095" spans="24:25">
      <c r="X5095" s="69" t="b">
        <v>0</v>
      </c>
      <c r="Y5095" s="48" t="s">
        <v>269</v>
      </c>
    </row>
    <row r="5096" spans="24:25">
      <c r="X5096" s="69" t="b">
        <v>0</v>
      </c>
      <c r="Y5096" s="48" t="s">
        <v>269</v>
      </c>
    </row>
    <row r="5097" spans="24:25">
      <c r="X5097" s="69" t="b">
        <v>0</v>
      </c>
      <c r="Y5097" s="48" t="s">
        <v>269</v>
      </c>
    </row>
    <row r="5098" spans="24:25">
      <c r="X5098" s="69" t="b">
        <v>0</v>
      </c>
      <c r="Y5098" s="48" t="s">
        <v>269</v>
      </c>
    </row>
    <row r="5099" spans="24:25">
      <c r="X5099" s="69" t="b">
        <v>0</v>
      </c>
      <c r="Y5099" s="48" t="s">
        <v>269</v>
      </c>
    </row>
    <row r="5100" spans="24:25">
      <c r="X5100" s="69" t="b">
        <v>0</v>
      </c>
      <c r="Y5100" s="48" t="s">
        <v>269</v>
      </c>
    </row>
    <row r="5101" spans="24:25">
      <c r="X5101" s="69" t="b">
        <v>0</v>
      </c>
      <c r="Y5101" s="48" t="s">
        <v>269</v>
      </c>
    </row>
    <row r="5102" spans="24:25">
      <c r="X5102" s="69" t="b">
        <v>0</v>
      </c>
      <c r="Y5102" s="48" t="s">
        <v>269</v>
      </c>
    </row>
    <row r="5103" spans="24:25">
      <c r="X5103" s="69" t="b">
        <v>0</v>
      </c>
      <c r="Y5103" s="48" t="s">
        <v>269</v>
      </c>
    </row>
    <row r="5104" spans="24:25">
      <c r="X5104" s="69" t="b">
        <v>0</v>
      </c>
      <c r="Y5104" s="48" t="s">
        <v>269</v>
      </c>
    </row>
    <row r="5105" spans="24:25">
      <c r="X5105" s="69" t="b">
        <v>0</v>
      </c>
      <c r="Y5105" s="48" t="s">
        <v>269</v>
      </c>
    </row>
    <row r="5106" spans="24:25">
      <c r="X5106" s="69" t="b">
        <v>0</v>
      </c>
      <c r="Y5106" s="48" t="s">
        <v>269</v>
      </c>
    </row>
    <row r="5107" spans="24:25">
      <c r="X5107" s="69" t="b">
        <v>0</v>
      </c>
      <c r="Y5107" s="48" t="s">
        <v>269</v>
      </c>
    </row>
    <row r="5108" spans="24:25">
      <c r="X5108" s="69" t="b">
        <v>0</v>
      </c>
      <c r="Y5108" s="48" t="s">
        <v>269</v>
      </c>
    </row>
    <row r="5109" spans="24:25">
      <c r="X5109" s="69" t="b">
        <v>0</v>
      </c>
      <c r="Y5109" s="48" t="s">
        <v>269</v>
      </c>
    </row>
    <row r="5110" spans="24:25">
      <c r="X5110" s="69" t="b">
        <v>0</v>
      </c>
      <c r="Y5110" s="48" t="s">
        <v>269</v>
      </c>
    </row>
    <row r="5111" spans="24:25">
      <c r="X5111" s="69" t="b">
        <v>0</v>
      </c>
      <c r="Y5111" s="48" t="s">
        <v>269</v>
      </c>
    </row>
    <row r="5112" spans="24:25">
      <c r="X5112" s="69" t="b">
        <v>0</v>
      </c>
      <c r="Y5112" s="48" t="s">
        <v>269</v>
      </c>
    </row>
    <row r="5113" spans="24:25">
      <c r="X5113" s="69" t="b">
        <v>0</v>
      </c>
      <c r="Y5113" s="48" t="s">
        <v>269</v>
      </c>
    </row>
    <row r="5114" spans="24:25">
      <c r="X5114" s="69" t="b">
        <v>0</v>
      </c>
      <c r="Y5114" s="48" t="s">
        <v>269</v>
      </c>
    </row>
    <row r="5115" spans="24:25">
      <c r="X5115" s="69" t="b">
        <v>0</v>
      </c>
      <c r="Y5115" s="48" t="s">
        <v>269</v>
      </c>
    </row>
    <row r="5116" spans="24:25">
      <c r="X5116" s="69" t="b">
        <v>0</v>
      </c>
      <c r="Y5116" s="48" t="s">
        <v>269</v>
      </c>
    </row>
    <row r="5117" spans="24:25">
      <c r="X5117" s="69" t="b">
        <v>0</v>
      </c>
      <c r="Y5117" s="48" t="s">
        <v>269</v>
      </c>
    </row>
    <row r="5118" spans="24:25">
      <c r="X5118" s="69" t="b">
        <v>0</v>
      </c>
      <c r="Y5118" s="48" t="s">
        <v>269</v>
      </c>
    </row>
    <row r="5119" spans="24:25">
      <c r="X5119" s="69" t="b">
        <v>0</v>
      </c>
      <c r="Y5119" s="48" t="s">
        <v>269</v>
      </c>
    </row>
    <row r="5120" spans="24:25">
      <c r="X5120" s="69" t="b">
        <v>0</v>
      </c>
      <c r="Y5120" s="48" t="s">
        <v>269</v>
      </c>
    </row>
    <row r="5121" spans="24:25">
      <c r="X5121" s="69" t="b">
        <v>0</v>
      </c>
      <c r="Y5121" s="48" t="s">
        <v>269</v>
      </c>
    </row>
    <row r="5122" spans="24:25">
      <c r="X5122" s="69" t="b">
        <v>0</v>
      </c>
      <c r="Y5122" s="48" t="s">
        <v>269</v>
      </c>
    </row>
    <row r="5123" spans="24:25">
      <c r="X5123" s="69" t="b">
        <v>0</v>
      </c>
      <c r="Y5123" s="48" t="s">
        <v>269</v>
      </c>
    </row>
    <row r="5124" spans="24:25">
      <c r="X5124" s="69" t="b">
        <v>0</v>
      </c>
      <c r="Y5124" s="48" t="s">
        <v>269</v>
      </c>
    </row>
    <row r="5125" spans="24:25">
      <c r="X5125" s="69" t="b">
        <v>0</v>
      </c>
      <c r="Y5125" s="48" t="s">
        <v>269</v>
      </c>
    </row>
    <row r="5126" spans="24:25">
      <c r="X5126" s="69" t="b">
        <v>0</v>
      </c>
      <c r="Y5126" s="48" t="s">
        <v>269</v>
      </c>
    </row>
    <row r="5127" spans="24:25">
      <c r="X5127" s="69" t="b">
        <v>0</v>
      </c>
      <c r="Y5127" s="48" t="s">
        <v>269</v>
      </c>
    </row>
    <row r="5128" spans="24:25">
      <c r="X5128" s="69" t="b">
        <v>0</v>
      </c>
      <c r="Y5128" s="48" t="s">
        <v>269</v>
      </c>
    </row>
    <row r="5129" spans="24:25">
      <c r="X5129" s="69" t="b">
        <v>0</v>
      </c>
      <c r="Y5129" s="48" t="s">
        <v>269</v>
      </c>
    </row>
    <row r="5130" spans="24:25">
      <c r="X5130" s="69" t="b">
        <v>0</v>
      </c>
      <c r="Y5130" s="48" t="s">
        <v>269</v>
      </c>
    </row>
    <row r="5131" spans="24:25">
      <c r="X5131" s="69" t="b">
        <v>0</v>
      </c>
      <c r="Y5131" s="48" t="s">
        <v>269</v>
      </c>
    </row>
    <row r="5132" spans="24:25">
      <c r="X5132" s="69" t="b">
        <v>0</v>
      </c>
      <c r="Y5132" s="48" t="s">
        <v>269</v>
      </c>
    </row>
    <row r="5133" spans="24:25">
      <c r="X5133" s="69" t="b">
        <v>0</v>
      </c>
      <c r="Y5133" s="48" t="s">
        <v>269</v>
      </c>
    </row>
    <row r="5134" spans="24:25">
      <c r="X5134" s="69" t="b">
        <v>0</v>
      </c>
      <c r="Y5134" s="48" t="s">
        <v>269</v>
      </c>
    </row>
    <row r="5135" spans="24:25">
      <c r="X5135" s="69" t="b">
        <v>0</v>
      </c>
      <c r="Y5135" s="48" t="s">
        <v>269</v>
      </c>
    </row>
    <row r="5136" spans="24:25">
      <c r="X5136" s="69" t="b">
        <v>0</v>
      </c>
      <c r="Y5136" s="48" t="s">
        <v>269</v>
      </c>
    </row>
    <row r="5137" spans="24:25">
      <c r="X5137" s="69" t="b">
        <v>0</v>
      </c>
      <c r="Y5137" s="48" t="s">
        <v>269</v>
      </c>
    </row>
    <row r="5138" spans="24:25">
      <c r="X5138" s="69" t="b">
        <v>0</v>
      </c>
      <c r="Y5138" s="48" t="s">
        <v>269</v>
      </c>
    </row>
    <row r="5139" spans="24:25">
      <c r="X5139" s="69" t="b">
        <v>0</v>
      </c>
      <c r="Y5139" s="48" t="s">
        <v>269</v>
      </c>
    </row>
    <row r="5140" spans="24:25">
      <c r="X5140" s="69" t="b">
        <v>0</v>
      </c>
      <c r="Y5140" s="48" t="s">
        <v>269</v>
      </c>
    </row>
    <row r="5141" spans="24:25">
      <c r="X5141" s="69" t="b">
        <v>0</v>
      </c>
      <c r="Y5141" s="48" t="s">
        <v>269</v>
      </c>
    </row>
    <row r="5142" spans="24:25">
      <c r="X5142" s="69" t="b">
        <v>0</v>
      </c>
      <c r="Y5142" s="48" t="s">
        <v>269</v>
      </c>
    </row>
    <row r="5143" spans="24:25">
      <c r="X5143" s="69" t="b">
        <v>0</v>
      </c>
      <c r="Y5143" s="48" t="s">
        <v>269</v>
      </c>
    </row>
    <row r="5144" spans="24:25">
      <c r="X5144" s="69" t="b">
        <v>0</v>
      </c>
      <c r="Y5144" s="48" t="s">
        <v>269</v>
      </c>
    </row>
    <row r="5145" spans="24:25">
      <c r="X5145" s="69" t="b">
        <v>0</v>
      </c>
      <c r="Y5145" s="48" t="s">
        <v>269</v>
      </c>
    </row>
    <row r="5146" spans="24:25">
      <c r="X5146" s="69" t="b">
        <v>0</v>
      </c>
      <c r="Y5146" s="48" t="s">
        <v>269</v>
      </c>
    </row>
    <row r="5147" spans="24:25">
      <c r="X5147" s="69" t="b">
        <v>0</v>
      </c>
      <c r="Y5147" s="48" t="s">
        <v>269</v>
      </c>
    </row>
    <row r="5148" spans="24:25">
      <c r="X5148" s="69" t="b">
        <v>0</v>
      </c>
      <c r="Y5148" s="48" t="s">
        <v>269</v>
      </c>
    </row>
    <row r="5149" spans="24:25">
      <c r="X5149" s="69" t="b">
        <v>0</v>
      </c>
      <c r="Y5149" s="48" t="s">
        <v>269</v>
      </c>
    </row>
    <row r="5150" spans="24:25">
      <c r="X5150" s="69" t="b">
        <v>0</v>
      </c>
      <c r="Y5150" s="48" t="s">
        <v>269</v>
      </c>
    </row>
    <row r="5151" spans="24:25">
      <c r="X5151" s="69" t="b">
        <v>0</v>
      </c>
      <c r="Y5151" s="48" t="s">
        <v>269</v>
      </c>
    </row>
    <row r="5152" spans="24:25">
      <c r="X5152" s="69" t="b">
        <v>0</v>
      </c>
      <c r="Y5152" s="48" t="s">
        <v>269</v>
      </c>
    </row>
    <row r="5153" spans="24:25">
      <c r="X5153" s="69" t="b">
        <v>0</v>
      </c>
      <c r="Y5153" s="48" t="s">
        <v>269</v>
      </c>
    </row>
    <row r="5154" spans="24:25">
      <c r="X5154" s="69" t="b">
        <v>0</v>
      </c>
      <c r="Y5154" s="48" t="s">
        <v>269</v>
      </c>
    </row>
    <row r="5155" spans="24:25">
      <c r="X5155" s="69" t="b">
        <v>0</v>
      </c>
      <c r="Y5155" s="48" t="s">
        <v>269</v>
      </c>
    </row>
    <row r="5156" spans="24:25">
      <c r="X5156" s="69" t="b">
        <v>0</v>
      </c>
      <c r="Y5156" s="48" t="s">
        <v>269</v>
      </c>
    </row>
    <row r="5157" spans="24:25">
      <c r="X5157" s="69" t="b">
        <v>0</v>
      </c>
      <c r="Y5157" s="48" t="s">
        <v>269</v>
      </c>
    </row>
    <row r="5158" spans="24:25">
      <c r="X5158" s="69" t="b">
        <v>0</v>
      </c>
      <c r="Y5158" s="48" t="s">
        <v>269</v>
      </c>
    </row>
    <row r="5159" spans="24:25">
      <c r="X5159" s="69" t="b">
        <v>0</v>
      </c>
      <c r="Y5159" s="48" t="s">
        <v>269</v>
      </c>
    </row>
    <row r="5160" spans="24:25">
      <c r="X5160" s="69" t="b">
        <v>0</v>
      </c>
      <c r="Y5160" s="48" t="s">
        <v>269</v>
      </c>
    </row>
    <row r="5161" spans="24:25">
      <c r="X5161" s="69" t="b">
        <v>0</v>
      </c>
      <c r="Y5161" s="48" t="s">
        <v>269</v>
      </c>
    </row>
    <row r="5162" spans="24:25">
      <c r="X5162" s="69" t="b">
        <v>0</v>
      </c>
      <c r="Y5162" s="48" t="s">
        <v>269</v>
      </c>
    </row>
    <row r="5163" spans="24:25">
      <c r="X5163" s="69" t="b">
        <v>0</v>
      </c>
      <c r="Y5163" s="48" t="s">
        <v>269</v>
      </c>
    </row>
    <row r="5164" spans="24:25">
      <c r="X5164" s="69" t="b">
        <v>0</v>
      </c>
      <c r="Y5164" s="48" t="s">
        <v>269</v>
      </c>
    </row>
    <row r="5165" spans="24:25">
      <c r="X5165" s="69" t="b">
        <v>0</v>
      </c>
      <c r="Y5165" s="48" t="s">
        <v>269</v>
      </c>
    </row>
    <row r="5166" spans="24:25">
      <c r="X5166" s="69" t="b">
        <v>0</v>
      </c>
      <c r="Y5166" s="48" t="s">
        <v>269</v>
      </c>
    </row>
    <row r="5167" spans="24:25">
      <c r="X5167" s="69" t="b">
        <v>0</v>
      </c>
      <c r="Y5167" s="48" t="s">
        <v>269</v>
      </c>
    </row>
    <row r="5168" spans="24:25">
      <c r="X5168" s="69" t="b">
        <v>0</v>
      </c>
      <c r="Y5168" s="48" t="s">
        <v>269</v>
      </c>
    </row>
    <row r="5169" spans="24:25">
      <c r="X5169" s="69" t="b">
        <v>0</v>
      </c>
      <c r="Y5169" s="48" t="s">
        <v>269</v>
      </c>
    </row>
    <row r="5170" spans="24:25">
      <c r="X5170" s="69" t="b">
        <v>0</v>
      </c>
      <c r="Y5170" s="48" t="s">
        <v>269</v>
      </c>
    </row>
    <row r="5171" spans="24:25">
      <c r="X5171" s="69" t="b">
        <v>0</v>
      </c>
      <c r="Y5171" s="48" t="s">
        <v>269</v>
      </c>
    </row>
    <row r="5172" spans="24:25">
      <c r="X5172" s="69" t="b">
        <v>0</v>
      </c>
      <c r="Y5172" s="48" t="s">
        <v>269</v>
      </c>
    </row>
    <row r="5173" spans="24:25">
      <c r="X5173" s="69" t="b">
        <v>0</v>
      </c>
      <c r="Y5173" s="48" t="s">
        <v>269</v>
      </c>
    </row>
    <row r="5174" spans="24:25">
      <c r="X5174" s="69" t="b">
        <v>0</v>
      </c>
      <c r="Y5174" s="48" t="s">
        <v>269</v>
      </c>
    </row>
    <row r="5175" spans="24:25">
      <c r="X5175" s="69" t="b">
        <v>0</v>
      </c>
      <c r="Y5175" s="48" t="s">
        <v>269</v>
      </c>
    </row>
    <row r="5176" spans="24:25">
      <c r="X5176" s="69" t="b">
        <v>0</v>
      </c>
      <c r="Y5176" s="48" t="s">
        <v>269</v>
      </c>
    </row>
    <row r="5177" spans="24:25">
      <c r="X5177" s="69" t="b">
        <v>0</v>
      </c>
      <c r="Y5177" s="48" t="s">
        <v>269</v>
      </c>
    </row>
    <row r="5178" spans="24:25">
      <c r="X5178" s="69" t="b">
        <v>0</v>
      </c>
      <c r="Y5178" s="48" t="s">
        <v>269</v>
      </c>
    </row>
    <row r="5179" spans="24:25">
      <c r="X5179" s="69" t="b">
        <v>0</v>
      </c>
      <c r="Y5179" s="48" t="s">
        <v>269</v>
      </c>
    </row>
    <row r="5180" spans="24:25">
      <c r="X5180" s="69" t="b">
        <v>0</v>
      </c>
      <c r="Y5180" s="48" t="s">
        <v>269</v>
      </c>
    </row>
    <row r="5181" spans="24:25">
      <c r="X5181" s="69" t="b">
        <v>0</v>
      </c>
      <c r="Y5181" s="48" t="s">
        <v>269</v>
      </c>
    </row>
    <row r="5182" spans="24:25">
      <c r="X5182" s="69" t="b">
        <v>0</v>
      </c>
      <c r="Y5182" s="48" t="s">
        <v>269</v>
      </c>
    </row>
    <row r="5183" spans="24:25">
      <c r="X5183" s="69" t="b">
        <v>0</v>
      </c>
      <c r="Y5183" s="48" t="s">
        <v>269</v>
      </c>
    </row>
    <row r="5184" spans="24:25">
      <c r="X5184" s="69" t="b">
        <v>0</v>
      </c>
      <c r="Y5184" s="48" t="s">
        <v>269</v>
      </c>
    </row>
    <row r="5185" spans="24:25">
      <c r="X5185" s="69" t="b">
        <v>0</v>
      </c>
      <c r="Y5185" s="48" t="s">
        <v>269</v>
      </c>
    </row>
    <row r="5186" spans="24:25">
      <c r="X5186" s="69" t="b">
        <v>0</v>
      </c>
      <c r="Y5186" s="48" t="s">
        <v>269</v>
      </c>
    </row>
    <row r="5187" spans="24:25">
      <c r="X5187" s="69" t="b">
        <v>0</v>
      </c>
      <c r="Y5187" s="48" t="s">
        <v>269</v>
      </c>
    </row>
    <row r="5188" spans="24:25">
      <c r="X5188" s="69" t="b">
        <v>0</v>
      </c>
      <c r="Y5188" s="48" t="s">
        <v>269</v>
      </c>
    </row>
    <row r="5189" spans="24:25">
      <c r="X5189" s="69" t="b">
        <v>0</v>
      </c>
      <c r="Y5189" s="48" t="s">
        <v>269</v>
      </c>
    </row>
    <row r="5190" spans="24:25">
      <c r="X5190" s="69" t="b">
        <v>0</v>
      </c>
      <c r="Y5190" s="48" t="s">
        <v>269</v>
      </c>
    </row>
    <row r="5191" spans="24:25">
      <c r="X5191" s="69" t="b">
        <v>0</v>
      </c>
      <c r="Y5191" s="48" t="s">
        <v>269</v>
      </c>
    </row>
    <row r="5192" spans="24:25">
      <c r="X5192" s="69" t="b">
        <v>0</v>
      </c>
      <c r="Y5192" s="48" t="s">
        <v>269</v>
      </c>
    </row>
    <row r="5193" spans="24:25">
      <c r="X5193" s="69" t="b">
        <v>0</v>
      </c>
      <c r="Y5193" s="48" t="s">
        <v>269</v>
      </c>
    </row>
    <row r="5194" spans="24:25">
      <c r="X5194" s="69" t="b">
        <v>0</v>
      </c>
      <c r="Y5194" s="48" t="s">
        <v>269</v>
      </c>
    </row>
    <row r="5195" spans="24:25">
      <c r="X5195" s="69" t="b">
        <v>0</v>
      </c>
      <c r="Y5195" s="48" t="s">
        <v>269</v>
      </c>
    </row>
    <row r="5196" spans="24:25">
      <c r="X5196" s="69" t="b">
        <v>0</v>
      </c>
      <c r="Y5196" s="48" t="s">
        <v>269</v>
      </c>
    </row>
    <row r="5197" spans="24:25">
      <c r="X5197" s="69" t="b">
        <v>0</v>
      </c>
      <c r="Y5197" s="48" t="s">
        <v>269</v>
      </c>
    </row>
    <row r="5198" spans="24:25">
      <c r="X5198" s="69" t="b">
        <v>0</v>
      </c>
      <c r="Y5198" s="48" t="s">
        <v>269</v>
      </c>
    </row>
    <row r="5199" spans="24:25">
      <c r="X5199" s="69" t="b">
        <v>0</v>
      </c>
      <c r="Y5199" s="48" t="s">
        <v>269</v>
      </c>
    </row>
    <row r="5200" spans="24:25">
      <c r="X5200" s="69" t="b">
        <v>0</v>
      </c>
      <c r="Y5200" s="48" t="s">
        <v>269</v>
      </c>
    </row>
    <row r="5201" spans="24:25">
      <c r="X5201" s="69" t="b">
        <v>0</v>
      </c>
      <c r="Y5201" s="48" t="s">
        <v>269</v>
      </c>
    </row>
    <row r="5202" spans="24:25">
      <c r="X5202" s="69" t="b">
        <v>0</v>
      </c>
      <c r="Y5202" s="48" t="s">
        <v>269</v>
      </c>
    </row>
    <row r="5203" spans="24:25">
      <c r="X5203" s="69" t="b">
        <v>0</v>
      </c>
      <c r="Y5203" s="48" t="s">
        <v>269</v>
      </c>
    </row>
    <row r="5204" spans="24:25">
      <c r="X5204" s="69" t="b">
        <v>0</v>
      </c>
      <c r="Y5204" s="48" t="s">
        <v>269</v>
      </c>
    </row>
    <row r="5205" spans="24:25">
      <c r="X5205" s="69" t="b">
        <v>0</v>
      </c>
      <c r="Y5205" s="48" t="s">
        <v>269</v>
      </c>
    </row>
    <row r="5206" spans="24:25">
      <c r="X5206" s="69" t="b">
        <v>0</v>
      </c>
      <c r="Y5206" s="48" t="s">
        <v>269</v>
      </c>
    </row>
    <row r="5207" spans="24:25">
      <c r="X5207" s="69" t="b">
        <v>0</v>
      </c>
      <c r="Y5207" s="48" t="s">
        <v>269</v>
      </c>
    </row>
    <row r="5208" spans="24:25">
      <c r="X5208" s="69" t="b">
        <v>0</v>
      </c>
      <c r="Y5208" s="48" t="s">
        <v>269</v>
      </c>
    </row>
    <row r="5209" spans="24:25">
      <c r="X5209" s="69" t="b">
        <v>0</v>
      </c>
      <c r="Y5209" s="48" t="s">
        <v>269</v>
      </c>
    </row>
    <row r="5210" spans="24:25">
      <c r="X5210" s="69" t="b">
        <v>0</v>
      </c>
      <c r="Y5210" s="48" t="s">
        <v>269</v>
      </c>
    </row>
    <row r="5211" spans="24:25">
      <c r="X5211" s="69" t="b">
        <v>0</v>
      </c>
      <c r="Y5211" s="48" t="s">
        <v>269</v>
      </c>
    </row>
    <row r="5212" spans="24:25">
      <c r="X5212" s="69" t="b">
        <v>0</v>
      </c>
      <c r="Y5212" s="48" t="s">
        <v>269</v>
      </c>
    </row>
    <row r="5213" spans="24:25">
      <c r="X5213" s="69" t="b">
        <v>0</v>
      </c>
      <c r="Y5213" s="48" t="s">
        <v>269</v>
      </c>
    </row>
    <row r="5214" spans="24:25">
      <c r="X5214" s="69" t="b">
        <v>0</v>
      </c>
      <c r="Y5214" s="48" t="s">
        <v>269</v>
      </c>
    </row>
    <row r="5215" spans="24:25">
      <c r="X5215" s="69" t="b">
        <v>0</v>
      </c>
      <c r="Y5215" s="48" t="s">
        <v>269</v>
      </c>
    </row>
    <row r="5216" spans="24:25">
      <c r="X5216" s="69" t="b">
        <v>0</v>
      </c>
      <c r="Y5216" s="48" t="s">
        <v>269</v>
      </c>
    </row>
    <row r="5217" spans="24:25">
      <c r="X5217" s="69" t="b">
        <v>0</v>
      </c>
      <c r="Y5217" s="48" t="s">
        <v>269</v>
      </c>
    </row>
    <row r="5218" spans="24:25">
      <c r="X5218" s="69" t="b">
        <v>0</v>
      </c>
      <c r="Y5218" s="48" t="s">
        <v>269</v>
      </c>
    </row>
    <row r="5219" spans="24:25">
      <c r="X5219" s="69" t="b">
        <v>0</v>
      </c>
      <c r="Y5219" s="48" t="s">
        <v>269</v>
      </c>
    </row>
    <row r="5220" spans="24:25">
      <c r="X5220" s="69" t="b">
        <v>0</v>
      </c>
      <c r="Y5220" s="48" t="s">
        <v>269</v>
      </c>
    </row>
    <row r="5221" spans="24:25">
      <c r="X5221" s="69" t="b">
        <v>0</v>
      </c>
      <c r="Y5221" s="48" t="s">
        <v>269</v>
      </c>
    </row>
    <row r="5222" spans="24:25">
      <c r="X5222" s="69" t="b">
        <v>0</v>
      </c>
      <c r="Y5222" s="48" t="s">
        <v>269</v>
      </c>
    </row>
    <row r="5223" spans="24:25">
      <c r="X5223" s="69" t="b">
        <v>0</v>
      </c>
      <c r="Y5223" s="48" t="s">
        <v>269</v>
      </c>
    </row>
    <row r="5224" spans="24:25">
      <c r="X5224" s="69" t="b">
        <v>0</v>
      </c>
      <c r="Y5224" s="48" t="s">
        <v>269</v>
      </c>
    </row>
    <row r="5225" spans="24:25">
      <c r="X5225" s="69" t="b">
        <v>0</v>
      </c>
      <c r="Y5225" s="48" t="s">
        <v>269</v>
      </c>
    </row>
    <row r="5226" spans="24:25">
      <c r="X5226" s="69" t="b">
        <v>0</v>
      </c>
      <c r="Y5226" s="48" t="s">
        <v>269</v>
      </c>
    </row>
    <row r="5227" spans="24:25">
      <c r="X5227" s="69" t="b">
        <v>0</v>
      </c>
      <c r="Y5227" s="48" t="s">
        <v>269</v>
      </c>
    </row>
    <row r="5228" spans="24:25">
      <c r="X5228" s="69" t="b">
        <v>0</v>
      </c>
      <c r="Y5228" s="48" t="s">
        <v>269</v>
      </c>
    </row>
    <row r="5229" spans="24:25">
      <c r="X5229" s="69" t="b">
        <v>0</v>
      </c>
      <c r="Y5229" s="48" t="s">
        <v>269</v>
      </c>
    </row>
    <row r="5230" spans="24:25">
      <c r="X5230" s="69" t="b">
        <v>0</v>
      </c>
      <c r="Y5230" s="48" t="s">
        <v>269</v>
      </c>
    </row>
    <row r="5231" spans="24:25">
      <c r="X5231" s="69" t="b">
        <v>0</v>
      </c>
      <c r="Y5231" s="48" t="s">
        <v>269</v>
      </c>
    </row>
    <row r="5232" spans="24:25">
      <c r="X5232" s="69" t="b">
        <v>0</v>
      </c>
      <c r="Y5232" s="48" t="s">
        <v>269</v>
      </c>
    </row>
    <row r="5233" spans="24:25">
      <c r="X5233" s="69" t="b">
        <v>0</v>
      </c>
      <c r="Y5233" s="48" t="s">
        <v>269</v>
      </c>
    </row>
    <row r="5234" spans="24:25">
      <c r="X5234" s="69" t="b">
        <v>0</v>
      </c>
      <c r="Y5234" s="48" t="s">
        <v>269</v>
      </c>
    </row>
    <row r="5235" spans="24:25">
      <c r="X5235" s="69" t="b">
        <v>0</v>
      </c>
      <c r="Y5235" s="48" t="s">
        <v>269</v>
      </c>
    </row>
    <row r="5236" spans="24:25">
      <c r="X5236" s="69" t="b">
        <v>0</v>
      </c>
      <c r="Y5236" s="48" t="s">
        <v>269</v>
      </c>
    </row>
    <row r="5237" spans="24:25">
      <c r="X5237" s="69" t="b">
        <v>0</v>
      </c>
      <c r="Y5237" s="48" t="s">
        <v>269</v>
      </c>
    </row>
    <row r="5238" spans="24:25">
      <c r="X5238" s="69" t="b">
        <v>0</v>
      </c>
      <c r="Y5238" s="48" t="s">
        <v>269</v>
      </c>
    </row>
    <row r="5239" spans="24:25">
      <c r="X5239" s="69" t="b">
        <v>0</v>
      </c>
      <c r="Y5239" s="48" t="s">
        <v>269</v>
      </c>
    </row>
    <row r="5240" spans="24:25">
      <c r="X5240" s="69" t="b">
        <v>0</v>
      </c>
      <c r="Y5240" s="48" t="s">
        <v>269</v>
      </c>
    </row>
    <row r="5241" spans="24:25">
      <c r="X5241" s="69" t="b">
        <v>0</v>
      </c>
      <c r="Y5241" s="48" t="s">
        <v>269</v>
      </c>
    </row>
    <row r="5242" spans="24:25">
      <c r="X5242" s="69" t="b">
        <v>0</v>
      </c>
      <c r="Y5242" s="48" t="s">
        <v>269</v>
      </c>
    </row>
    <row r="5243" spans="24:25">
      <c r="X5243" s="69" t="b">
        <v>0</v>
      </c>
      <c r="Y5243" s="48" t="s">
        <v>269</v>
      </c>
    </row>
    <row r="5244" spans="24:25">
      <c r="X5244" s="69" t="b">
        <v>0</v>
      </c>
      <c r="Y5244" s="48" t="s">
        <v>269</v>
      </c>
    </row>
    <row r="5245" spans="24:25">
      <c r="X5245" s="69" t="b">
        <v>0</v>
      </c>
      <c r="Y5245" s="48" t="s">
        <v>269</v>
      </c>
    </row>
    <row r="5246" spans="24:25">
      <c r="X5246" s="69" t="b">
        <v>0</v>
      </c>
      <c r="Y5246" s="48" t="s">
        <v>269</v>
      </c>
    </row>
    <row r="5247" spans="24:25">
      <c r="X5247" s="69" t="b">
        <v>0</v>
      </c>
      <c r="Y5247" s="48" t="s">
        <v>269</v>
      </c>
    </row>
    <row r="5248" spans="24:25">
      <c r="X5248" s="69" t="b">
        <v>0</v>
      </c>
      <c r="Y5248" s="48" t="s">
        <v>269</v>
      </c>
    </row>
    <row r="5249" spans="24:25">
      <c r="X5249" s="69" t="b">
        <v>0</v>
      </c>
      <c r="Y5249" s="48" t="s">
        <v>269</v>
      </c>
    </row>
    <row r="5250" spans="24:25">
      <c r="X5250" s="69" t="b">
        <v>0</v>
      </c>
      <c r="Y5250" s="48" t="s">
        <v>269</v>
      </c>
    </row>
    <row r="5251" spans="24:25">
      <c r="X5251" s="69" t="b">
        <v>0</v>
      </c>
      <c r="Y5251" s="48" t="s">
        <v>269</v>
      </c>
    </row>
    <row r="5252" spans="24:25">
      <c r="X5252" s="69" t="b">
        <v>0</v>
      </c>
      <c r="Y5252" s="48" t="s">
        <v>269</v>
      </c>
    </row>
    <row r="5253" spans="24:25">
      <c r="X5253" s="69" t="b">
        <v>0</v>
      </c>
      <c r="Y5253" s="48" t="s">
        <v>269</v>
      </c>
    </row>
    <row r="5254" spans="24:25">
      <c r="X5254" s="69" t="b">
        <v>0</v>
      </c>
      <c r="Y5254" s="48" t="s">
        <v>269</v>
      </c>
    </row>
    <row r="5255" spans="24:25">
      <c r="X5255" s="69" t="b">
        <v>0</v>
      </c>
      <c r="Y5255" s="48" t="s">
        <v>269</v>
      </c>
    </row>
    <row r="5256" spans="24:25">
      <c r="X5256" s="69" t="b">
        <v>0</v>
      </c>
      <c r="Y5256" s="48" t="s">
        <v>269</v>
      </c>
    </row>
    <row r="5257" spans="24:25">
      <c r="X5257" s="69" t="b">
        <v>0</v>
      </c>
      <c r="Y5257" s="48" t="s">
        <v>269</v>
      </c>
    </row>
    <row r="5258" spans="24:25">
      <c r="X5258" s="69" t="b">
        <v>0</v>
      </c>
      <c r="Y5258" s="48" t="s">
        <v>269</v>
      </c>
    </row>
    <row r="5259" spans="24:25">
      <c r="X5259" s="69" t="b">
        <v>0</v>
      </c>
      <c r="Y5259" s="48" t="s">
        <v>269</v>
      </c>
    </row>
    <row r="5260" spans="24:25">
      <c r="X5260" s="69" t="b">
        <v>0</v>
      </c>
      <c r="Y5260" s="48" t="s">
        <v>269</v>
      </c>
    </row>
    <row r="5261" spans="24:25">
      <c r="X5261" s="69" t="b">
        <v>0</v>
      </c>
      <c r="Y5261" s="48" t="s">
        <v>269</v>
      </c>
    </row>
    <row r="5262" spans="24:25">
      <c r="X5262" s="69" t="b">
        <v>0</v>
      </c>
      <c r="Y5262" s="48" t="s">
        <v>269</v>
      </c>
    </row>
    <row r="5263" spans="24:25">
      <c r="X5263" s="69" t="b">
        <v>0</v>
      </c>
      <c r="Y5263" s="48" t="s">
        <v>269</v>
      </c>
    </row>
    <row r="5264" spans="24:25">
      <c r="X5264" s="69" t="b">
        <v>0</v>
      </c>
      <c r="Y5264" s="48" t="s">
        <v>269</v>
      </c>
    </row>
    <row r="5265" spans="24:25">
      <c r="X5265" s="69" t="b">
        <v>0</v>
      </c>
      <c r="Y5265" s="48" t="s">
        <v>269</v>
      </c>
    </row>
    <row r="5266" spans="24:25">
      <c r="X5266" s="69" t="b">
        <v>0</v>
      </c>
      <c r="Y5266" s="48" t="s">
        <v>269</v>
      </c>
    </row>
    <row r="5267" spans="24:25">
      <c r="X5267" s="69" t="b">
        <v>0</v>
      </c>
      <c r="Y5267" s="48" t="s">
        <v>269</v>
      </c>
    </row>
    <row r="5268" spans="24:25">
      <c r="X5268" s="69" t="b">
        <v>0</v>
      </c>
      <c r="Y5268" s="48" t="s">
        <v>269</v>
      </c>
    </row>
    <row r="5269" spans="24:25">
      <c r="X5269" s="69" t="b">
        <v>0</v>
      </c>
      <c r="Y5269" s="48" t="s">
        <v>269</v>
      </c>
    </row>
    <row r="5270" spans="24:25">
      <c r="X5270" s="69" t="b">
        <v>0</v>
      </c>
      <c r="Y5270" s="48" t="s">
        <v>269</v>
      </c>
    </row>
    <row r="5271" spans="24:25">
      <c r="X5271" s="69" t="b">
        <v>0</v>
      </c>
      <c r="Y5271" s="48" t="s">
        <v>269</v>
      </c>
    </row>
    <row r="5272" spans="24:25">
      <c r="X5272" s="69" t="b">
        <v>0</v>
      </c>
      <c r="Y5272" s="48" t="s">
        <v>269</v>
      </c>
    </row>
    <row r="5273" spans="24:25">
      <c r="X5273" s="69" t="b">
        <v>0</v>
      </c>
      <c r="Y5273" s="48" t="s">
        <v>269</v>
      </c>
    </row>
    <row r="5274" spans="24:25">
      <c r="X5274" s="69" t="b">
        <v>0</v>
      </c>
      <c r="Y5274" s="48" t="s">
        <v>269</v>
      </c>
    </row>
    <row r="5275" spans="24:25">
      <c r="X5275" s="69" t="b">
        <v>0</v>
      </c>
      <c r="Y5275" s="48" t="s">
        <v>269</v>
      </c>
    </row>
    <row r="5276" spans="24:25">
      <c r="X5276" s="69" t="b">
        <v>0</v>
      </c>
      <c r="Y5276" s="48" t="s">
        <v>269</v>
      </c>
    </row>
    <row r="5277" spans="24:25">
      <c r="X5277" s="69" t="b">
        <v>0</v>
      </c>
      <c r="Y5277" s="48" t="s">
        <v>269</v>
      </c>
    </row>
    <row r="5278" spans="24:25">
      <c r="X5278" s="69" t="b">
        <v>0</v>
      </c>
      <c r="Y5278" s="48" t="s">
        <v>269</v>
      </c>
    </row>
    <row r="5279" spans="24:25">
      <c r="X5279" s="69" t="b">
        <v>0</v>
      </c>
      <c r="Y5279" s="48" t="s">
        <v>269</v>
      </c>
    </row>
    <row r="5280" spans="24:25">
      <c r="X5280" s="69" t="b">
        <v>0</v>
      </c>
      <c r="Y5280" s="48" t="s">
        <v>269</v>
      </c>
    </row>
    <row r="5281" spans="24:25">
      <c r="X5281" s="69" t="b">
        <v>0</v>
      </c>
      <c r="Y5281" s="48" t="s">
        <v>269</v>
      </c>
    </row>
    <row r="5282" spans="24:25">
      <c r="X5282" s="69" t="b">
        <v>0</v>
      </c>
      <c r="Y5282" s="48" t="s">
        <v>269</v>
      </c>
    </row>
    <row r="5283" spans="24:25">
      <c r="X5283" s="69" t="b">
        <v>0</v>
      </c>
      <c r="Y5283" s="48" t="s">
        <v>269</v>
      </c>
    </row>
    <row r="5284" spans="24:25">
      <c r="X5284" s="69" t="b">
        <v>0</v>
      </c>
      <c r="Y5284" s="48" t="s">
        <v>269</v>
      </c>
    </row>
    <row r="5285" spans="24:25">
      <c r="X5285" s="69" t="b">
        <v>0</v>
      </c>
      <c r="Y5285" s="48" t="s">
        <v>269</v>
      </c>
    </row>
    <row r="5286" spans="24:25">
      <c r="X5286" s="69" t="b">
        <v>0</v>
      </c>
      <c r="Y5286" s="48" t="s">
        <v>269</v>
      </c>
    </row>
    <row r="5287" spans="24:25">
      <c r="X5287" s="69" t="b">
        <v>0</v>
      </c>
      <c r="Y5287" s="48" t="s">
        <v>269</v>
      </c>
    </row>
    <row r="5288" spans="24:25">
      <c r="X5288" s="69" t="b">
        <v>0</v>
      </c>
      <c r="Y5288" s="48" t="s">
        <v>269</v>
      </c>
    </row>
    <row r="5289" spans="24:25">
      <c r="X5289" s="69" t="b">
        <v>0</v>
      </c>
      <c r="Y5289" s="48" t="s">
        <v>269</v>
      </c>
    </row>
    <row r="5290" spans="24:25">
      <c r="X5290" s="69" t="b">
        <v>0</v>
      </c>
      <c r="Y5290" s="48" t="s">
        <v>269</v>
      </c>
    </row>
    <row r="5291" spans="24:25">
      <c r="X5291" s="69" t="b">
        <v>0</v>
      </c>
      <c r="Y5291" s="48" t="s">
        <v>269</v>
      </c>
    </row>
    <row r="5292" spans="24:25">
      <c r="X5292" s="69" t="b">
        <v>0</v>
      </c>
      <c r="Y5292" s="48" t="s">
        <v>269</v>
      </c>
    </row>
    <row r="5293" spans="24:25">
      <c r="X5293" s="69" t="b">
        <v>0</v>
      </c>
      <c r="Y5293" s="48" t="s">
        <v>269</v>
      </c>
    </row>
    <row r="5294" spans="24:25">
      <c r="X5294" s="69" t="b">
        <v>0</v>
      </c>
      <c r="Y5294" s="48" t="s">
        <v>269</v>
      </c>
    </row>
    <row r="5295" spans="24:25">
      <c r="X5295" s="69" t="b">
        <v>0</v>
      </c>
      <c r="Y5295" s="48" t="s">
        <v>269</v>
      </c>
    </row>
    <row r="5296" spans="24:25">
      <c r="X5296" s="69" t="b">
        <v>0</v>
      </c>
      <c r="Y5296" s="48" t="s">
        <v>269</v>
      </c>
    </row>
    <row r="5297" spans="24:25">
      <c r="X5297" s="69" t="b">
        <v>0</v>
      </c>
      <c r="Y5297" s="48" t="s">
        <v>269</v>
      </c>
    </row>
    <row r="5298" spans="24:25">
      <c r="X5298" s="69" t="b">
        <v>0</v>
      </c>
      <c r="Y5298" s="48" t="s">
        <v>269</v>
      </c>
    </row>
    <row r="5299" spans="24:25">
      <c r="X5299" s="69" t="b">
        <v>0</v>
      </c>
      <c r="Y5299" s="48" t="s">
        <v>269</v>
      </c>
    </row>
    <row r="5300" spans="24:25">
      <c r="X5300" s="69" t="b">
        <v>0</v>
      </c>
      <c r="Y5300" s="48" t="s">
        <v>269</v>
      </c>
    </row>
    <row r="5301" spans="24:25">
      <c r="X5301" s="69" t="b">
        <v>0</v>
      </c>
      <c r="Y5301" s="48" t="s">
        <v>269</v>
      </c>
    </row>
    <row r="5302" spans="24:25">
      <c r="X5302" s="69" t="b">
        <v>0</v>
      </c>
      <c r="Y5302" s="48" t="s">
        <v>269</v>
      </c>
    </row>
    <row r="5303" spans="24:25">
      <c r="X5303" s="69" t="b">
        <v>0</v>
      </c>
      <c r="Y5303" s="48" t="s">
        <v>269</v>
      </c>
    </row>
    <row r="5304" spans="24:25">
      <c r="X5304" s="69" t="b">
        <v>0</v>
      </c>
      <c r="Y5304" s="48" t="s">
        <v>269</v>
      </c>
    </row>
    <row r="5305" spans="24:25">
      <c r="X5305" s="69" t="b">
        <v>0</v>
      </c>
      <c r="Y5305" s="48" t="s">
        <v>269</v>
      </c>
    </row>
    <row r="5306" spans="24:25">
      <c r="X5306" s="69" t="b">
        <v>0</v>
      </c>
      <c r="Y5306" s="48" t="s">
        <v>269</v>
      </c>
    </row>
    <row r="5307" spans="24:25">
      <c r="X5307" s="69" t="b">
        <v>0</v>
      </c>
      <c r="Y5307" s="48" t="s">
        <v>269</v>
      </c>
    </row>
    <row r="5308" spans="24:25">
      <c r="X5308" s="69" t="b">
        <v>0</v>
      </c>
      <c r="Y5308" s="48" t="s">
        <v>269</v>
      </c>
    </row>
    <row r="5309" spans="24:25">
      <c r="X5309" s="69" t="b">
        <v>0</v>
      </c>
      <c r="Y5309" s="48" t="s">
        <v>269</v>
      </c>
    </row>
    <row r="5310" spans="24:25">
      <c r="X5310" s="69" t="b">
        <v>0</v>
      </c>
      <c r="Y5310" s="48" t="s">
        <v>269</v>
      </c>
    </row>
    <row r="5311" spans="24:25">
      <c r="X5311" s="69" t="b">
        <v>0</v>
      </c>
      <c r="Y5311" s="48" t="s">
        <v>269</v>
      </c>
    </row>
    <row r="5312" spans="24:25">
      <c r="X5312" s="69" t="b">
        <v>0</v>
      </c>
      <c r="Y5312" s="48" t="s">
        <v>269</v>
      </c>
    </row>
    <row r="5313" spans="24:25">
      <c r="X5313" s="69" t="b">
        <v>0</v>
      </c>
      <c r="Y5313" s="48" t="s">
        <v>269</v>
      </c>
    </row>
    <row r="5314" spans="24:25">
      <c r="X5314" s="69" t="b">
        <v>0</v>
      </c>
      <c r="Y5314" s="48" t="s">
        <v>269</v>
      </c>
    </row>
    <row r="5315" spans="24:25">
      <c r="X5315" s="69" t="b">
        <v>0</v>
      </c>
      <c r="Y5315" s="48" t="s">
        <v>269</v>
      </c>
    </row>
    <row r="5316" spans="24:25">
      <c r="X5316" s="69" t="b">
        <v>0</v>
      </c>
      <c r="Y5316" s="48" t="s">
        <v>269</v>
      </c>
    </row>
    <row r="5317" spans="24:25">
      <c r="X5317" s="69" t="b">
        <v>0</v>
      </c>
      <c r="Y5317" s="48" t="s">
        <v>269</v>
      </c>
    </row>
    <row r="5318" spans="24:25">
      <c r="X5318" s="69" t="b">
        <v>0</v>
      </c>
      <c r="Y5318" s="48" t="s">
        <v>269</v>
      </c>
    </row>
    <row r="5319" spans="24:25">
      <c r="X5319" s="69" t="b">
        <v>0</v>
      </c>
      <c r="Y5319" s="48" t="s">
        <v>269</v>
      </c>
    </row>
    <row r="5320" spans="24:25">
      <c r="X5320" s="69" t="b">
        <v>0</v>
      </c>
      <c r="Y5320" s="48" t="s">
        <v>269</v>
      </c>
    </row>
    <row r="5321" spans="24:25">
      <c r="X5321" s="69" t="b">
        <v>0</v>
      </c>
      <c r="Y5321" s="48" t="s">
        <v>269</v>
      </c>
    </row>
    <row r="5322" spans="24:25">
      <c r="X5322" s="69" t="b">
        <v>0</v>
      </c>
      <c r="Y5322" s="48" t="s">
        <v>269</v>
      </c>
    </row>
    <row r="5323" spans="24:25">
      <c r="X5323" s="69" t="b">
        <v>0</v>
      </c>
      <c r="Y5323" s="48" t="s">
        <v>269</v>
      </c>
    </row>
    <row r="5324" spans="24:25">
      <c r="X5324" s="69" t="b">
        <v>0</v>
      </c>
      <c r="Y5324" s="48" t="s">
        <v>269</v>
      </c>
    </row>
    <row r="5325" spans="24:25">
      <c r="X5325" s="69" t="b">
        <v>0</v>
      </c>
      <c r="Y5325" s="48" t="s">
        <v>269</v>
      </c>
    </row>
    <row r="5326" spans="24:25">
      <c r="X5326" s="69" t="b">
        <v>0</v>
      </c>
      <c r="Y5326" s="48" t="s">
        <v>269</v>
      </c>
    </row>
    <row r="5327" spans="24:25">
      <c r="X5327" s="69" t="b">
        <v>0</v>
      </c>
      <c r="Y5327" s="48" t="s">
        <v>269</v>
      </c>
    </row>
    <row r="5328" spans="24:25">
      <c r="X5328" s="69" t="b">
        <v>0</v>
      </c>
      <c r="Y5328" s="48" t="s">
        <v>269</v>
      </c>
    </row>
    <row r="5329" spans="24:25">
      <c r="X5329" s="69" t="b">
        <v>0</v>
      </c>
      <c r="Y5329" s="48" t="s">
        <v>269</v>
      </c>
    </row>
    <row r="5330" spans="24:25">
      <c r="X5330" s="69" t="b">
        <v>0</v>
      </c>
      <c r="Y5330" s="48" t="s">
        <v>269</v>
      </c>
    </row>
    <row r="5331" spans="24:25">
      <c r="X5331" s="69" t="b">
        <v>0</v>
      </c>
      <c r="Y5331" s="48" t="s">
        <v>269</v>
      </c>
    </row>
    <row r="5332" spans="24:25">
      <c r="X5332" s="69" t="b">
        <v>0</v>
      </c>
      <c r="Y5332" s="48" t="s">
        <v>269</v>
      </c>
    </row>
    <row r="5333" spans="24:25">
      <c r="X5333" s="69" t="b">
        <v>0</v>
      </c>
      <c r="Y5333" s="48" t="s">
        <v>269</v>
      </c>
    </row>
    <row r="5334" spans="24:25">
      <c r="X5334" s="69" t="b">
        <v>0</v>
      </c>
      <c r="Y5334" s="48" t="s">
        <v>269</v>
      </c>
    </row>
    <row r="5335" spans="24:25">
      <c r="X5335" s="69" t="b">
        <v>0</v>
      </c>
      <c r="Y5335" s="48" t="s">
        <v>269</v>
      </c>
    </row>
    <row r="5336" spans="24:25">
      <c r="X5336" s="69" t="b">
        <v>0</v>
      </c>
      <c r="Y5336" s="48" t="s">
        <v>269</v>
      </c>
    </row>
    <row r="5337" spans="24:25">
      <c r="X5337" s="69" t="b">
        <v>0</v>
      </c>
      <c r="Y5337" s="48" t="s">
        <v>269</v>
      </c>
    </row>
    <row r="5338" spans="24:25">
      <c r="X5338" s="69" t="b">
        <v>0</v>
      </c>
      <c r="Y5338" s="48" t="s">
        <v>269</v>
      </c>
    </row>
    <row r="5339" spans="24:25">
      <c r="X5339" s="69" t="b">
        <v>0</v>
      </c>
      <c r="Y5339" s="48" t="s">
        <v>269</v>
      </c>
    </row>
    <row r="5340" spans="24:25">
      <c r="X5340" s="69" t="b">
        <v>0</v>
      </c>
      <c r="Y5340" s="48" t="s">
        <v>269</v>
      </c>
    </row>
    <row r="5341" spans="24:25">
      <c r="X5341" s="69" t="b">
        <v>0</v>
      </c>
      <c r="Y5341" s="48" t="s">
        <v>269</v>
      </c>
    </row>
    <row r="5342" spans="24:25">
      <c r="X5342" s="69" t="b">
        <v>0</v>
      </c>
      <c r="Y5342" s="48" t="s">
        <v>269</v>
      </c>
    </row>
    <row r="5343" spans="24:25">
      <c r="X5343" s="69" t="b">
        <v>0</v>
      </c>
      <c r="Y5343" s="48" t="s">
        <v>269</v>
      </c>
    </row>
    <row r="5344" spans="24:25">
      <c r="X5344" s="69" t="b">
        <v>0</v>
      </c>
      <c r="Y5344" s="48" t="s">
        <v>269</v>
      </c>
    </row>
    <row r="5345" spans="24:25">
      <c r="X5345" s="69" t="b">
        <v>0</v>
      </c>
      <c r="Y5345" s="48" t="s">
        <v>269</v>
      </c>
    </row>
    <row r="5346" spans="24:25">
      <c r="X5346" s="69" t="b">
        <v>0</v>
      </c>
      <c r="Y5346" s="48" t="s">
        <v>269</v>
      </c>
    </row>
    <row r="5347" spans="24:25">
      <c r="X5347" s="69" t="b">
        <v>0</v>
      </c>
      <c r="Y5347" s="48" t="s">
        <v>269</v>
      </c>
    </row>
    <row r="5348" spans="24:25">
      <c r="X5348" s="69" t="b">
        <v>0</v>
      </c>
      <c r="Y5348" s="48" t="s">
        <v>269</v>
      </c>
    </row>
    <row r="5349" spans="24:25">
      <c r="X5349" s="69" t="b">
        <v>0</v>
      </c>
      <c r="Y5349" s="48" t="s">
        <v>269</v>
      </c>
    </row>
    <row r="5350" spans="24:25">
      <c r="X5350" s="69" t="b">
        <v>0</v>
      </c>
      <c r="Y5350" s="48" t="s">
        <v>269</v>
      </c>
    </row>
    <row r="5351" spans="24:25">
      <c r="X5351" s="69" t="b">
        <v>0</v>
      </c>
      <c r="Y5351" s="48" t="s">
        <v>269</v>
      </c>
    </row>
    <row r="5352" spans="24:25">
      <c r="X5352" s="69" t="b">
        <v>0</v>
      </c>
      <c r="Y5352" s="48" t="s">
        <v>269</v>
      </c>
    </row>
    <row r="5353" spans="24:25">
      <c r="X5353" s="69" t="b">
        <v>0</v>
      </c>
      <c r="Y5353" s="48" t="s">
        <v>269</v>
      </c>
    </row>
    <row r="5354" spans="24:25">
      <c r="X5354" s="69" t="b">
        <v>0</v>
      </c>
      <c r="Y5354" s="48" t="s">
        <v>269</v>
      </c>
    </row>
    <row r="5355" spans="24:25">
      <c r="X5355" s="69" t="b">
        <v>0</v>
      </c>
      <c r="Y5355" s="48" t="s">
        <v>269</v>
      </c>
    </row>
    <row r="5356" spans="24:25">
      <c r="X5356" s="69" t="b">
        <v>0</v>
      </c>
      <c r="Y5356" s="48" t="s">
        <v>269</v>
      </c>
    </row>
    <row r="5357" spans="24:25">
      <c r="X5357" s="69" t="b">
        <v>0</v>
      </c>
      <c r="Y5357" s="48" t="s">
        <v>269</v>
      </c>
    </row>
    <row r="5358" spans="24:25">
      <c r="X5358" s="69" t="b">
        <v>0</v>
      </c>
      <c r="Y5358" s="48" t="s">
        <v>269</v>
      </c>
    </row>
    <row r="5359" spans="24:25">
      <c r="X5359" s="69" t="b">
        <v>0</v>
      </c>
      <c r="Y5359" s="48" t="s">
        <v>269</v>
      </c>
    </row>
    <row r="5360" spans="24:25">
      <c r="X5360" s="69" t="b">
        <v>0</v>
      </c>
      <c r="Y5360" s="48" t="s">
        <v>269</v>
      </c>
    </row>
    <row r="5361" spans="24:25">
      <c r="X5361" s="69" t="b">
        <v>0</v>
      </c>
      <c r="Y5361" s="48" t="s">
        <v>269</v>
      </c>
    </row>
    <row r="5362" spans="24:25">
      <c r="X5362" s="69" t="b">
        <v>0</v>
      </c>
      <c r="Y5362" s="48" t="s">
        <v>269</v>
      </c>
    </row>
    <row r="5363" spans="24:25">
      <c r="X5363" s="69" t="b">
        <v>0</v>
      </c>
      <c r="Y5363" s="48" t="s">
        <v>269</v>
      </c>
    </row>
    <row r="5364" spans="24:25">
      <c r="X5364" s="69" t="b">
        <v>0</v>
      </c>
      <c r="Y5364" s="48" t="s">
        <v>269</v>
      </c>
    </row>
    <row r="5365" spans="24:25">
      <c r="X5365" s="69" t="b">
        <v>0</v>
      </c>
      <c r="Y5365" s="48" t="s">
        <v>269</v>
      </c>
    </row>
    <row r="5366" spans="24:25">
      <c r="X5366" s="69" t="b">
        <v>0</v>
      </c>
      <c r="Y5366" s="48" t="s">
        <v>269</v>
      </c>
    </row>
    <row r="5367" spans="24:25">
      <c r="X5367" s="69" t="b">
        <v>0</v>
      </c>
      <c r="Y5367" s="48" t="s">
        <v>269</v>
      </c>
    </row>
    <row r="5368" spans="24:25">
      <c r="X5368" s="69" t="b">
        <v>0</v>
      </c>
      <c r="Y5368" s="48" t="s">
        <v>269</v>
      </c>
    </row>
    <row r="5369" spans="24:25">
      <c r="X5369" s="69" t="b">
        <v>0</v>
      </c>
      <c r="Y5369" s="48" t="s">
        <v>269</v>
      </c>
    </row>
    <row r="5370" spans="24:25">
      <c r="X5370" s="69" t="b">
        <v>0</v>
      </c>
      <c r="Y5370" s="48" t="s">
        <v>269</v>
      </c>
    </row>
    <row r="5371" spans="24:25">
      <c r="X5371" s="69" t="b">
        <v>0</v>
      </c>
      <c r="Y5371" s="48" t="s">
        <v>269</v>
      </c>
    </row>
    <row r="5372" spans="24:25">
      <c r="X5372" s="69" t="b">
        <v>0</v>
      </c>
      <c r="Y5372" s="48" t="s">
        <v>269</v>
      </c>
    </row>
    <row r="5373" spans="24:25">
      <c r="X5373" s="69" t="b">
        <v>0</v>
      </c>
      <c r="Y5373" s="48" t="s">
        <v>269</v>
      </c>
    </row>
    <row r="5374" spans="24:25">
      <c r="X5374" s="69" t="b">
        <v>0</v>
      </c>
      <c r="Y5374" s="48" t="s">
        <v>269</v>
      </c>
    </row>
    <row r="5375" spans="24:25">
      <c r="X5375" s="69" t="b">
        <v>0</v>
      </c>
      <c r="Y5375" s="48" t="s">
        <v>269</v>
      </c>
    </row>
    <row r="5376" spans="24:25">
      <c r="X5376" s="69" t="b">
        <v>0</v>
      </c>
      <c r="Y5376" s="48" t="s">
        <v>269</v>
      </c>
    </row>
    <row r="5377" spans="24:25">
      <c r="X5377" s="69" t="b">
        <v>0</v>
      </c>
      <c r="Y5377" s="48" t="s">
        <v>269</v>
      </c>
    </row>
    <row r="5378" spans="24:25">
      <c r="X5378" s="69" t="b">
        <v>0</v>
      </c>
      <c r="Y5378" s="48" t="s">
        <v>269</v>
      </c>
    </row>
    <row r="5379" spans="24:25">
      <c r="X5379" s="69" t="b">
        <v>0</v>
      </c>
      <c r="Y5379" s="48" t="s">
        <v>269</v>
      </c>
    </row>
    <row r="5380" spans="24:25">
      <c r="X5380" s="69" t="b">
        <v>0</v>
      </c>
      <c r="Y5380" s="48" t="s">
        <v>269</v>
      </c>
    </row>
    <row r="5381" spans="24:25">
      <c r="X5381" s="69" t="b">
        <v>0</v>
      </c>
      <c r="Y5381" s="48" t="s">
        <v>269</v>
      </c>
    </row>
    <row r="5382" spans="24:25">
      <c r="X5382" s="69" t="b">
        <v>0</v>
      </c>
      <c r="Y5382" s="48" t="s">
        <v>269</v>
      </c>
    </row>
    <row r="5383" spans="24:25">
      <c r="X5383" s="69" t="b">
        <v>0</v>
      </c>
      <c r="Y5383" s="48" t="s">
        <v>269</v>
      </c>
    </row>
    <row r="5384" spans="24:25">
      <c r="X5384" s="69" t="b">
        <v>0</v>
      </c>
      <c r="Y5384" s="48" t="s">
        <v>269</v>
      </c>
    </row>
    <row r="5385" spans="24:25">
      <c r="X5385" s="69" t="b">
        <v>0</v>
      </c>
      <c r="Y5385" s="48" t="s">
        <v>269</v>
      </c>
    </row>
    <row r="5386" spans="24:25">
      <c r="X5386" s="69" t="b">
        <v>0</v>
      </c>
      <c r="Y5386" s="48" t="s">
        <v>269</v>
      </c>
    </row>
    <row r="5387" spans="24:25">
      <c r="X5387" s="69" t="b">
        <v>0</v>
      </c>
      <c r="Y5387" s="48" t="s">
        <v>269</v>
      </c>
    </row>
    <row r="5388" spans="24:25">
      <c r="X5388" s="69" t="b">
        <v>0</v>
      </c>
      <c r="Y5388" s="48" t="s">
        <v>269</v>
      </c>
    </row>
    <row r="5389" spans="24:25">
      <c r="X5389" s="69" t="b">
        <v>0</v>
      </c>
      <c r="Y5389" s="48" t="s">
        <v>269</v>
      </c>
    </row>
    <row r="5390" spans="24:25">
      <c r="X5390" s="69" t="b">
        <v>0</v>
      </c>
      <c r="Y5390" s="48" t="s">
        <v>269</v>
      </c>
    </row>
    <row r="5391" spans="24:25">
      <c r="X5391" s="69" t="b">
        <v>0</v>
      </c>
      <c r="Y5391" s="48" t="s">
        <v>269</v>
      </c>
    </row>
    <row r="5392" spans="24:25">
      <c r="X5392" s="69" t="b">
        <v>0</v>
      </c>
      <c r="Y5392" s="48" t="s">
        <v>269</v>
      </c>
    </row>
    <row r="5393" spans="24:25">
      <c r="X5393" s="69" t="b">
        <v>0</v>
      </c>
      <c r="Y5393" s="48" t="s">
        <v>269</v>
      </c>
    </row>
    <row r="5394" spans="24:25">
      <c r="X5394" s="69" t="b">
        <v>0</v>
      </c>
      <c r="Y5394" s="48" t="s">
        <v>269</v>
      </c>
    </row>
    <row r="5395" spans="24:25">
      <c r="X5395" s="69" t="b">
        <v>0</v>
      </c>
      <c r="Y5395" s="48" t="s">
        <v>269</v>
      </c>
    </row>
    <row r="5396" spans="24:25">
      <c r="X5396" s="69" t="b">
        <v>0</v>
      </c>
      <c r="Y5396" s="48" t="s">
        <v>269</v>
      </c>
    </row>
    <row r="5397" spans="24:25">
      <c r="X5397" s="69" t="b">
        <v>0</v>
      </c>
      <c r="Y5397" s="48" t="s">
        <v>269</v>
      </c>
    </row>
    <row r="5398" spans="24:25">
      <c r="X5398" s="69" t="b">
        <v>0</v>
      </c>
      <c r="Y5398" s="48" t="s">
        <v>269</v>
      </c>
    </row>
    <row r="5399" spans="24:25">
      <c r="X5399" s="69" t="b">
        <v>0</v>
      </c>
      <c r="Y5399" s="48" t="s">
        <v>269</v>
      </c>
    </row>
    <row r="5400" spans="24:25">
      <c r="X5400" s="69" t="b">
        <v>0</v>
      </c>
      <c r="Y5400" s="48" t="s">
        <v>269</v>
      </c>
    </row>
    <row r="5401" spans="24:25">
      <c r="X5401" s="69" t="b">
        <v>0</v>
      </c>
      <c r="Y5401" s="48" t="s">
        <v>269</v>
      </c>
    </row>
    <row r="5402" spans="24:25">
      <c r="X5402" s="69" t="b">
        <v>0</v>
      </c>
      <c r="Y5402" s="48" t="s">
        <v>269</v>
      </c>
    </row>
    <row r="5403" spans="24:25">
      <c r="X5403" s="69" t="b">
        <v>0</v>
      </c>
      <c r="Y5403" s="48" t="s">
        <v>269</v>
      </c>
    </row>
    <row r="5404" spans="24:25">
      <c r="X5404" s="69" t="b">
        <v>0</v>
      </c>
      <c r="Y5404" s="48" t="s">
        <v>269</v>
      </c>
    </row>
    <row r="5405" spans="24:25">
      <c r="X5405" s="69" t="b">
        <v>0</v>
      </c>
      <c r="Y5405" s="48" t="s">
        <v>269</v>
      </c>
    </row>
    <row r="5406" spans="24:25">
      <c r="X5406" s="69" t="b">
        <v>0</v>
      </c>
      <c r="Y5406" s="48" t="s">
        <v>269</v>
      </c>
    </row>
    <row r="5407" spans="24:25">
      <c r="X5407" s="69" t="b">
        <v>0</v>
      </c>
      <c r="Y5407" s="48" t="s">
        <v>269</v>
      </c>
    </row>
    <row r="5408" spans="24:25">
      <c r="X5408" s="69" t="b">
        <v>0</v>
      </c>
      <c r="Y5408" s="48" t="s">
        <v>269</v>
      </c>
    </row>
    <row r="5409" spans="24:25">
      <c r="X5409" s="69" t="b">
        <v>0</v>
      </c>
      <c r="Y5409" s="48" t="s">
        <v>269</v>
      </c>
    </row>
    <row r="5410" spans="24:25">
      <c r="X5410" s="69" t="b">
        <v>0</v>
      </c>
      <c r="Y5410" s="48" t="s">
        <v>269</v>
      </c>
    </row>
    <row r="5411" spans="24:25">
      <c r="X5411" s="69" t="b">
        <v>0</v>
      </c>
      <c r="Y5411" s="48" t="s">
        <v>269</v>
      </c>
    </row>
    <row r="5412" spans="24:25">
      <c r="X5412" s="69" t="b">
        <v>0</v>
      </c>
      <c r="Y5412" s="48" t="s">
        <v>269</v>
      </c>
    </row>
    <row r="5413" spans="24:25">
      <c r="X5413" s="69" t="b">
        <v>0</v>
      </c>
      <c r="Y5413" s="48" t="s">
        <v>269</v>
      </c>
    </row>
    <row r="5414" spans="24:25">
      <c r="X5414" s="69" t="b">
        <v>0</v>
      </c>
      <c r="Y5414" s="48" t="s">
        <v>269</v>
      </c>
    </row>
    <row r="5415" spans="24:25">
      <c r="X5415" s="69" t="b">
        <v>0</v>
      </c>
      <c r="Y5415" s="48" t="s">
        <v>269</v>
      </c>
    </row>
    <row r="5416" spans="24:25">
      <c r="X5416" s="69" t="b">
        <v>0</v>
      </c>
      <c r="Y5416" s="48" t="s">
        <v>269</v>
      </c>
    </row>
    <row r="5417" spans="24:25">
      <c r="X5417" s="69" t="b">
        <v>0</v>
      </c>
      <c r="Y5417" s="48" t="s">
        <v>269</v>
      </c>
    </row>
    <row r="5418" spans="24:25">
      <c r="X5418" s="69" t="b">
        <v>0</v>
      </c>
      <c r="Y5418" s="48" t="s">
        <v>269</v>
      </c>
    </row>
    <row r="5419" spans="24:25">
      <c r="X5419" s="69" t="b">
        <v>0</v>
      </c>
      <c r="Y5419" s="48" t="s">
        <v>269</v>
      </c>
    </row>
    <row r="5420" spans="24:25">
      <c r="X5420" s="69" t="b">
        <v>0</v>
      </c>
      <c r="Y5420" s="48" t="s">
        <v>269</v>
      </c>
    </row>
    <row r="5421" spans="24:25">
      <c r="X5421" s="69" t="b">
        <v>0</v>
      </c>
      <c r="Y5421" s="48" t="s">
        <v>269</v>
      </c>
    </row>
    <row r="5422" spans="24:25">
      <c r="X5422" s="69" t="b">
        <v>0</v>
      </c>
      <c r="Y5422" s="48" t="s">
        <v>269</v>
      </c>
    </row>
    <row r="5423" spans="24:25">
      <c r="X5423" s="69" t="b">
        <v>0</v>
      </c>
      <c r="Y5423" s="48" t="s">
        <v>269</v>
      </c>
    </row>
    <row r="5424" spans="24:25">
      <c r="X5424" s="69" t="b">
        <v>0</v>
      </c>
      <c r="Y5424" s="48" t="s">
        <v>269</v>
      </c>
    </row>
    <row r="5425" spans="24:25">
      <c r="X5425" s="69" t="b">
        <v>0</v>
      </c>
      <c r="Y5425" s="48" t="s">
        <v>269</v>
      </c>
    </row>
    <row r="5426" spans="24:25">
      <c r="X5426" s="69" t="b">
        <v>0</v>
      </c>
      <c r="Y5426" s="48" t="s">
        <v>269</v>
      </c>
    </row>
    <row r="5427" spans="24:25">
      <c r="X5427" s="69" t="b">
        <v>0</v>
      </c>
      <c r="Y5427" s="48" t="s">
        <v>269</v>
      </c>
    </row>
    <row r="5428" spans="24:25">
      <c r="X5428" s="69" t="b">
        <v>0</v>
      </c>
      <c r="Y5428" s="48" t="s">
        <v>269</v>
      </c>
    </row>
    <row r="5429" spans="24:25">
      <c r="X5429" s="69" t="b">
        <v>0</v>
      </c>
      <c r="Y5429" s="48" t="s">
        <v>269</v>
      </c>
    </row>
    <row r="5430" spans="24:25">
      <c r="X5430" s="69" t="b">
        <v>0</v>
      </c>
      <c r="Y5430" s="48" t="s">
        <v>269</v>
      </c>
    </row>
    <row r="5431" spans="24:25">
      <c r="X5431" s="69" t="b">
        <v>0</v>
      </c>
      <c r="Y5431" s="48" t="s">
        <v>269</v>
      </c>
    </row>
    <row r="5432" spans="24:25">
      <c r="X5432" s="69" t="b">
        <v>0</v>
      </c>
      <c r="Y5432" s="48" t="s">
        <v>269</v>
      </c>
    </row>
    <row r="5433" spans="24:25">
      <c r="X5433" s="69" t="b">
        <v>0</v>
      </c>
      <c r="Y5433" s="48" t="s">
        <v>269</v>
      </c>
    </row>
    <row r="5434" spans="24:25">
      <c r="X5434" s="69" t="b">
        <v>0</v>
      </c>
      <c r="Y5434" s="48" t="s">
        <v>269</v>
      </c>
    </row>
    <row r="5435" spans="24:25">
      <c r="X5435" s="69" t="b">
        <v>0</v>
      </c>
      <c r="Y5435" s="48" t="s">
        <v>269</v>
      </c>
    </row>
    <row r="5436" spans="24:25">
      <c r="X5436" s="69" t="b">
        <v>0</v>
      </c>
      <c r="Y5436" s="48" t="s">
        <v>269</v>
      </c>
    </row>
    <row r="5437" spans="24:25">
      <c r="X5437" s="69" t="b">
        <v>0</v>
      </c>
      <c r="Y5437" s="48" t="s">
        <v>269</v>
      </c>
    </row>
    <row r="5438" spans="24:25">
      <c r="X5438" s="69" t="b">
        <v>0</v>
      </c>
      <c r="Y5438" s="48" t="s">
        <v>269</v>
      </c>
    </row>
    <row r="5439" spans="24:25">
      <c r="X5439" s="69" t="b">
        <v>0</v>
      </c>
      <c r="Y5439" s="48" t="s">
        <v>269</v>
      </c>
    </row>
    <row r="5440" spans="24:25">
      <c r="X5440" s="69" t="b">
        <v>0</v>
      </c>
      <c r="Y5440" s="48" t="s">
        <v>269</v>
      </c>
    </row>
    <row r="5441" spans="24:25">
      <c r="X5441" s="69" t="b">
        <v>0</v>
      </c>
      <c r="Y5441" s="48" t="s">
        <v>269</v>
      </c>
    </row>
    <row r="5442" spans="24:25">
      <c r="X5442" s="69" t="b">
        <v>0</v>
      </c>
      <c r="Y5442" s="48" t="s">
        <v>269</v>
      </c>
    </row>
    <row r="5443" spans="24:25">
      <c r="X5443" s="69" t="b">
        <v>0</v>
      </c>
      <c r="Y5443" s="48" t="s">
        <v>269</v>
      </c>
    </row>
    <row r="5444" spans="24:25">
      <c r="X5444" s="69" t="b">
        <v>0</v>
      </c>
      <c r="Y5444" s="48" t="s">
        <v>269</v>
      </c>
    </row>
    <row r="5445" spans="24:25">
      <c r="X5445" s="69" t="b">
        <v>0</v>
      </c>
      <c r="Y5445" s="48" t="s">
        <v>269</v>
      </c>
    </row>
    <row r="5446" spans="24:25">
      <c r="X5446" s="69" t="b">
        <v>0</v>
      </c>
      <c r="Y5446" s="48" t="s">
        <v>269</v>
      </c>
    </row>
    <row r="5447" spans="24:25">
      <c r="X5447" s="69" t="b">
        <v>0</v>
      </c>
      <c r="Y5447" s="48" t="s">
        <v>269</v>
      </c>
    </row>
    <row r="5448" spans="24:25">
      <c r="X5448" s="69" t="b">
        <v>0</v>
      </c>
      <c r="Y5448" s="48" t="s">
        <v>269</v>
      </c>
    </row>
    <row r="5449" spans="24:25">
      <c r="X5449" s="69" t="b">
        <v>0</v>
      </c>
      <c r="Y5449" s="48" t="s">
        <v>269</v>
      </c>
    </row>
    <row r="5450" spans="24:25">
      <c r="X5450" s="69" t="b">
        <v>0</v>
      </c>
      <c r="Y5450" s="48" t="s">
        <v>269</v>
      </c>
    </row>
    <row r="5451" spans="24:25">
      <c r="X5451" s="69" t="b">
        <v>0</v>
      </c>
      <c r="Y5451" s="48" t="s">
        <v>269</v>
      </c>
    </row>
    <row r="5452" spans="24:25">
      <c r="X5452" s="69" t="b">
        <v>0</v>
      </c>
      <c r="Y5452" s="48" t="s">
        <v>269</v>
      </c>
    </row>
    <row r="5453" spans="24:25">
      <c r="X5453" s="69" t="b">
        <v>0</v>
      </c>
      <c r="Y5453" s="48" t="s">
        <v>269</v>
      </c>
    </row>
    <row r="5454" spans="24:25">
      <c r="X5454" s="69" t="b">
        <v>0</v>
      </c>
      <c r="Y5454" s="48" t="s">
        <v>269</v>
      </c>
    </row>
    <row r="5455" spans="24:25">
      <c r="X5455" s="69" t="b">
        <v>0</v>
      </c>
      <c r="Y5455" s="48" t="s">
        <v>269</v>
      </c>
    </row>
    <row r="5456" spans="24:25">
      <c r="X5456" s="69" t="b">
        <v>0</v>
      </c>
      <c r="Y5456" s="48" t="s">
        <v>269</v>
      </c>
    </row>
    <row r="5457" spans="24:25">
      <c r="X5457" s="69" t="b">
        <v>0</v>
      </c>
      <c r="Y5457" s="48" t="s">
        <v>269</v>
      </c>
    </row>
    <row r="5458" spans="24:25">
      <c r="X5458" s="69" t="b">
        <v>0</v>
      </c>
      <c r="Y5458" s="48" t="s">
        <v>269</v>
      </c>
    </row>
    <row r="5459" spans="24:25">
      <c r="X5459" s="69" t="b">
        <v>0</v>
      </c>
      <c r="Y5459" s="48" t="s">
        <v>269</v>
      </c>
    </row>
    <row r="5460" spans="24:25">
      <c r="X5460" s="69" t="b">
        <v>0</v>
      </c>
      <c r="Y5460" s="48" t="s">
        <v>269</v>
      </c>
    </row>
    <row r="5461" spans="24:25">
      <c r="X5461" s="69" t="b">
        <v>0</v>
      </c>
      <c r="Y5461" s="48" t="s">
        <v>269</v>
      </c>
    </row>
    <row r="5462" spans="24:25">
      <c r="X5462" s="69" t="b">
        <v>0</v>
      </c>
      <c r="Y5462" s="48" t="s">
        <v>269</v>
      </c>
    </row>
    <row r="5463" spans="24:25">
      <c r="X5463" s="69" t="b">
        <v>0</v>
      </c>
      <c r="Y5463" s="48" t="s">
        <v>269</v>
      </c>
    </row>
    <row r="5464" spans="24:25">
      <c r="X5464" s="69" t="b">
        <v>0</v>
      </c>
      <c r="Y5464" s="48" t="s">
        <v>269</v>
      </c>
    </row>
    <row r="5465" spans="24:25">
      <c r="X5465" s="69" t="b">
        <v>0</v>
      </c>
      <c r="Y5465" s="48" t="s">
        <v>269</v>
      </c>
    </row>
    <row r="5466" spans="24:25">
      <c r="X5466" s="69" t="b">
        <v>0</v>
      </c>
      <c r="Y5466" s="48" t="s">
        <v>269</v>
      </c>
    </row>
    <row r="5467" spans="24:25">
      <c r="X5467" s="69" t="b">
        <v>0</v>
      </c>
      <c r="Y5467" s="48" t="s">
        <v>269</v>
      </c>
    </row>
    <row r="5468" spans="24:25">
      <c r="X5468" s="69" t="b">
        <v>0</v>
      </c>
      <c r="Y5468" s="48" t="s">
        <v>269</v>
      </c>
    </row>
    <row r="5469" spans="24:25">
      <c r="X5469" s="69" t="b">
        <v>0</v>
      </c>
      <c r="Y5469" s="48" t="s">
        <v>269</v>
      </c>
    </row>
    <row r="5470" spans="24:25">
      <c r="X5470" s="69" t="b">
        <v>0</v>
      </c>
      <c r="Y5470" s="48" t="s">
        <v>269</v>
      </c>
    </row>
    <row r="5471" spans="24:25">
      <c r="X5471" s="69" t="b">
        <v>0</v>
      </c>
      <c r="Y5471" s="48" t="s">
        <v>269</v>
      </c>
    </row>
    <row r="5472" spans="24:25">
      <c r="X5472" s="69" t="b">
        <v>0</v>
      </c>
      <c r="Y5472" s="48" t="s">
        <v>269</v>
      </c>
    </row>
    <row r="5473" spans="24:25">
      <c r="X5473" s="69" t="b">
        <v>0</v>
      </c>
      <c r="Y5473" s="48" t="s">
        <v>269</v>
      </c>
    </row>
    <row r="5474" spans="24:25">
      <c r="X5474" s="69" t="b">
        <v>0</v>
      </c>
      <c r="Y5474" s="48" t="s">
        <v>269</v>
      </c>
    </row>
    <row r="5475" spans="24:25">
      <c r="X5475" s="69" t="b">
        <v>0</v>
      </c>
      <c r="Y5475" s="48" t="s">
        <v>269</v>
      </c>
    </row>
    <row r="5476" spans="24:25">
      <c r="X5476" s="69" t="b">
        <v>0</v>
      </c>
      <c r="Y5476" s="48" t="s">
        <v>269</v>
      </c>
    </row>
    <row r="5477" spans="24:25">
      <c r="X5477" s="69" t="b">
        <v>0</v>
      </c>
      <c r="Y5477" s="48" t="s">
        <v>269</v>
      </c>
    </row>
    <row r="5478" spans="24:25">
      <c r="X5478" s="69" t="b">
        <v>0</v>
      </c>
      <c r="Y5478" s="48" t="s">
        <v>269</v>
      </c>
    </row>
    <row r="5479" spans="24:25">
      <c r="X5479" s="69" t="b">
        <v>0</v>
      </c>
      <c r="Y5479" s="48" t="s">
        <v>269</v>
      </c>
    </row>
    <row r="5480" spans="24:25">
      <c r="X5480" s="69" t="b">
        <v>0</v>
      </c>
      <c r="Y5480" s="48" t="s">
        <v>269</v>
      </c>
    </row>
    <row r="5481" spans="24:25">
      <c r="X5481" s="69" t="b">
        <v>0</v>
      </c>
      <c r="Y5481" s="48" t="s">
        <v>269</v>
      </c>
    </row>
    <row r="5482" spans="24:25">
      <c r="X5482" s="69" t="b">
        <v>0</v>
      </c>
      <c r="Y5482" s="48" t="s">
        <v>269</v>
      </c>
    </row>
    <row r="5483" spans="24:25">
      <c r="X5483" s="69" t="b">
        <v>0</v>
      </c>
      <c r="Y5483" s="48" t="s">
        <v>269</v>
      </c>
    </row>
    <row r="5484" spans="24:25">
      <c r="X5484" s="69" t="b">
        <v>0</v>
      </c>
      <c r="Y5484" s="48" t="s">
        <v>269</v>
      </c>
    </row>
    <row r="5485" spans="24:25">
      <c r="X5485" s="69" t="b">
        <v>0</v>
      </c>
      <c r="Y5485" s="48" t="s">
        <v>269</v>
      </c>
    </row>
    <row r="5486" spans="24:25">
      <c r="X5486" s="69" t="b">
        <v>0</v>
      </c>
      <c r="Y5486" s="48" t="s">
        <v>269</v>
      </c>
    </row>
    <row r="5487" spans="24:25">
      <c r="X5487" s="69" t="b">
        <v>0</v>
      </c>
      <c r="Y5487" s="48" t="s">
        <v>269</v>
      </c>
    </row>
    <row r="5488" spans="24:25">
      <c r="X5488" s="69" t="b">
        <v>0</v>
      </c>
      <c r="Y5488" s="48" t="s">
        <v>269</v>
      </c>
    </row>
    <row r="5489" spans="24:25">
      <c r="X5489" s="69" t="b">
        <v>0</v>
      </c>
      <c r="Y5489" s="48" t="s">
        <v>269</v>
      </c>
    </row>
    <row r="5490" spans="24:25">
      <c r="X5490" s="69" t="b">
        <v>0</v>
      </c>
      <c r="Y5490" s="48" t="s">
        <v>269</v>
      </c>
    </row>
    <row r="5491" spans="24:25">
      <c r="X5491" s="69" t="b">
        <v>0</v>
      </c>
      <c r="Y5491" s="48" t="s">
        <v>269</v>
      </c>
    </row>
    <row r="5492" spans="24:25">
      <c r="X5492" s="69" t="b">
        <v>0</v>
      </c>
      <c r="Y5492" s="48" t="s">
        <v>269</v>
      </c>
    </row>
    <row r="5493" spans="24:25">
      <c r="X5493" s="69" t="b">
        <v>0</v>
      </c>
      <c r="Y5493" s="48" t="s">
        <v>269</v>
      </c>
    </row>
    <row r="5494" spans="24:25">
      <c r="X5494" s="69" t="b">
        <v>0</v>
      </c>
      <c r="Y5494" s="48" t="s">
        <v>269</v>
      </c>
    </row>
    <row r="5495" spans="24:25">
      <c r="X5495" s="69" t="b">
        <v>0</v>
      </c>
      <c r="Y5495" s="48" t="s">
        <v>269</v>
      </c>
    </row>
    <row r="5496" spans="24:25">
      <c r="X5496" s="69" t="b">
        <v>0</v>
      </c>
      <c r="Y5496" s="48" t="s">
        <v>269</v>
      </c>
    </row>
    <row r="5497" spans="24:25">
      <c r="X5497" s="69" t="b">
        <v>0</v>
      </c>
      <c r="Y5497" s="48" t="s">
        <v>269</v>
      </c>
    </row>
    <row r="5498" spans="24:25">
      <c r="X5498" s="69" t="b">
        <v>0</v>
      </c>
      <c r="Y5498" s="48" t="s">
        <v>269</v>
      </c>
    </row>
    <row r="5499" spans="24:25">
      <c r="X5499" s="69" t="b">
        <v>0</v>
      </c>
      <c r="Y5499" s="48" t="s">
        <v>269</v>
      </c>
    </row>
    <row r="5500" spans="24:25">
      <c r="X5500" s="69" t="b">
        <v>0</v>
      </c>
      <c r="Y5500" s="48" t="s">
        <v>269</v>
      </c>
    </row>
    <row r="5501" spans="24:25">
      <c r="X5501" s="69" t="b">
        <v>0</v>
      </c>
      <c r="Y5501" s="48" t="s">
        <v>269</v>
      </c>
    </row>
    <row r="5502" spans="24:25">
      <c r="X5502" s="69" t="b">
        <v>0</v>
      </c>
      <c r="Y5502" s="48" t="s">
        <v>269</v>
      </c>
    </row>
    <row r="5503" spans="24:25">
      <c r="X5503" s="69" t="b">
        <v>0</v>
      </c>
      <c r="Y5503" s="48" t="s">
        <v>269</v>
      </c>
    </row>
    <row r="5504" spans="24:25">
      <c r="X5504" s="69" t="b">
        <v>0</v>
      </c>
      <c r="Y5504" s="48" t="s">
        <v>269</v>
      </c>
    </row>
    <row r="5505" spans="24:25">
      <c r="X5505" s="69" t="b">
        <v>0</v>
      </c>
      <c r="Y5505" s="48" t="s">
        <v>269</v>
      </c>
    </row>
    <row r="5506" spans="24:25">
      <c r="X5506" s="69" t="b">
        <v>0</v>
      </c>
      <c r="Y5506" s="48" t="s">
        <v>269</v>
      </c>
    </row>
    <row r="5507" spans="24:25">
      <c r="X5507" s="69" t="b">
        <v>0</v>
      </c>
      <c r="Y5507" s="48" t="s">
        <v>269</v>
      </c>
    </row>
    <row r="5508" spans="24:25">
      <c r="X5508" s="69" t="b">
        <v>0</v>
      </c>
      <c r="Y5508" s="48" t="s">
        <v>269</v>
      </c>
    </row>
    <row r="5509" spans="24:25">
      <c r="X5509" s="69" t="b">
        <v>0</v>
      </c>
      <c r="Y5509" s="48" t="s">
        <v>269</v>
      </c>
    </row>
    <row r="5510" spans="24:25">
      <c r="X5510" s="69" t="b">
        <v>0</v>
      </c>
      <c r="Y5510" s="48" t="s">
        <v>269</v>
      </c>
    </row>
    <row r="5511" spans="24:25">
      <c r="X5511" s="69" t="b">
        <v>0</v>
      </c>
      <c r="Y5511" s="48" t="s">
        <v>269</v>
      </c>
    </row>
    <row r="5512" spans="24:25">
      <c r="X5512" s="69" t="b">
        <v>0</v>
      </c>
      <c r="Y5512" s="48" t="s">
        <v>269</v>
      </c>
    </row>
    <row r="5513" spans="24:25">
      <c r="X5513" s="69" t="b">
        <v>0</v>
      </c>
      <c r="Y5513" s="48" t="s">
        <v>269</v>
      </c>
    </row>
    <row r="5514" spans="24:25">
      <c r="X5514" s="69" t="b">
        <v>0</v>
      </c>
      <c r="Y5514" s="48" t="s">
        <v>269</v>
      </c>
    </row>
    <row r="5515" spans="24:25">
      <c r="X5515" s="69" t="b">
        <v>0</v>
      </c>
      <c r="Y5515" s="48" t="s">
        <v>269</v>
      </c>
    </row>
    <row r="5516" spans="24:25">
      <c r="X5516" s="69" t="b">
        <v>0</v>
      </c>
      <c r="Y5516" s="48" t="s">
        <v>269</v>
      </c>
    </row>
    <row r="5517" spans="24:25">
      <c r="X5517" s="69" t="b">
        <v>0</v>
      </c>
      <c r="Y5517" s="48" t="s">
        <v>269</v>
      </c>
    </row>
    <row r="5518" spans="24:25">
      <c r="X5518" s="69" t="b">
        <v>0</v>
      </c>
      <c r="Y5518" s="48" t="s">
        <v>269</v>
      </c>
    </row>
    <row r="5519" spans="24:25">
      <c r="X5519" s="69" t="b">
        <v>0</v>
      </c>
      <c r="Y5519" s="48" t="s">
        <v>269</v>
      </c>
    </row>
    <row r="5520" spans="24:25">
      <c r="X5520" s="69" t="b">
        <v>0</v>
      </c>
      <c r="Y5520" s="48" t="s">
        <v>269</v>
      </c>
    </row>
    <row r="5521" spans="24:25">
      <c r="X5521" s="69" t="b">
        <v>0</v>
      </c>
      <c r="Y5521" s="48" t="s">
        <v>269</v>
      </c>
    </row>
    <row r="5522" spans="24:25">
      <c r="X5522" s="69" t="b">
        <v>0</v>
      </c>
      <c r="Y5522" s="48" t="s">
        <v>269</v>
      </c>
    </row>
    <row r="5523" spans="24:25">
      <c r="X5523" s="69" t="b">
        <v>0</v>
      </c>
      <c r="Y5523" s="48" t="s">
        <v>269</v>
      </c>
    </row>
    <row r="5524" spans="24:25">
      <c r="X5524" s="69" t="b">
        <v>0</v>
      </c>
      <c r="Y5524" s="48" t="s">
        <v>269</v>
      </c>
    </row>
    <row r="5525" spans="24:25">
      <c r="X5525" s="69" t="b">
        <v>0</v>
      </c>
      <c r="Y5525" s="48" t="s">
        <v>269</v>
      </c>
    </row>
    <row r="5526" spans="24:25">
      <c r="X5526" s="69" t="b">
        <v>0</v>
      </c>
      <c r="Y5526" s="48" t="s">
        <v>269</v>
      </c>
    </row>
    <row r="5527" spans="24:25">
      <c r="X5527" s="69" t="b">
        <v>0</v>
      </c>
      <c r="Y5527" s="48" t="s">
        <v>269</v>
      </c>
    </row>
    <row r="5528" spans="24:25">
      <c r="X5528" s="69" t="b">
        <v>0</v>
      </c>
      <c r="Y5528" s="48" t="s">
        <v>269</v>
      </c>
    </row>
    <row r="5529" spans="24:25">
      <c r="X5529" s="69" t="b">
        <v>0</v>
      </c>
      <c r="Y5529" s="48" t="s">
        <v>269</v>
      </c>
    </row>
    <row r="5530" spans="24:25">
      <c r="X5530" s="69" t="b">
        <v>0</v>
      </c>
      <c r="Y5530" s="48" t="s">
        <v>269</v>
      </c>
    </row>
    <row r="5531" spans="24:25">
      <c r="X5531" s="69" t="b">
        <v>0</v>
      </c>
      <c r="Y5531" s="48" t="s">
        <v>269</v>
      </c>
    </row>
    <row r="5532" spans="24:25">
      <c r="X5532" s="69" t="b">
        <v>0</v>
      </c>
      <c r="Y5532" s="48" t="s">
        <v>269</v>
      </c>
    </row>
    <row r="5533" spans="24:25">
      <c r="X5533" s="69" t="b">
        <v>0</v>
      </c>
      <c r="Y5533" s="48" t="s">
        <v>269</v>
      </c>
    </row>
    <row r="5534" spans="24:25">
      <c r="X5534" s="69" t="b">
        <v>0</v>
      </c>
      <c r="Y5534" s="48" t="s">
        <v>269</v>
      </c>
    </row>
    <row r="5535" spans="24:25">
      <c r="X5535" s="69" t="b">
        <v>0</v>
      </c>
      <c r="Y5535" s="48" t="s">
        <v>269</v>
      </c>
    </row>
    <row r="5536" spans="24:25">
      <c r="X5536" s="69" t="b">
        <v>0</v>
      </c>
      <c r="Y5536" s="48" t="s">
        <v>269</v>
      </c>
    </row>
    <row r="5537" spans="24:25">
      <c r="X5537" s="69" t="b">
        <v>0</v>
      </c>
      <c r="Y5537" s="48" t="s">
        <v>269</v>
      </c>
    </row>
    <row r="5538" spans="24:25">
      <c r="X5538" s="69" t="b">
        <v>0</v>
      </c>
      <c r="Y5538" s="48" t="s">
        <v>269</v>
      </c>
    </row>
    <row r="5539" spans="24:25">
      <c r="X5539" s="69" t="b">
        <v>0</v>
      </c>
      <c r="Y5539" s="48" t="s">
        <v>269</v>
      </c>
    </row>
    <row r="5540" spans="24:25">
      <c r="X5540" s="69" t="b">
        <v>0</v>
      </c>
      <c r="Y5540" s="48" t="s">
        <v>269</v>
      </c>
    </row>
    <row r="5541" spans="24:25">
      <c r="X5541" s="69" t="b">
        <v>0</v>
      </c>
      <c r="Y5541" s="48" t="s">
        <v>269</v>
      </c>
    </row>
    <row r="5542" spans="24:25">
      <c r="X5542" s="69" t="b">
        <v>0</v>
      </c>
      <c r="Y5542" s="48" t="s">
        <v>269</v>
      </c>
    </row>
    <row r="5543" spans="24:25">
      <c r="X5543" s="69" t="b">
        <v>0</v>
      </c>
      <c r="Y5543" s="48" t="s">
        <v>269</v>
      </c>
    </row>
    <row r="5544" spans="24:25">
      <c r="X5544" s="69" t="b">
        <v>0</v>
      </c>
      <c r="Y5544" s="48" t="s">
        <v>269</v>
      </c>
    </row>
    <row r="5545" spans="24:25">
      <c r="X5545" s="69" t="b">
        <v>0</v>
      </c>
      <c r="Y5545" s="48" t="s">
        <v>269</v>
      </c>
    </row>
    <row r="5546" spans="24:25">
      <c r="X5546" s="69" t="b">
        <v>0</v>
      </c>
      <c r="Y5546" s="48" t="s">
        <v>269</v>
      </c>
    </row>
    <row r="5547" spans="24:25">
      <c r="X5547" s="69" t="b">
        <v>0</v>
      </c>
      <c r="Y5547" s="48" t="s">
        <v>269</v>
      </c>
    </row>
    <row r="5548" spans="24:25">
      <c r="X5548" s="69" t="b">
        <v>0</v>
      </c>
      <c r="Y5548" s="48" t="s">
        <v>269</v>
      </c>
    </row>
    <row r="5549" spans="24:25">
      <c r="X5549" s="69" t="b">
        <v>0</v>
      </c>
      <c r="Y5549" s="48" t="s">
        <v>269</v>
      </c>
    </row>
    <row r="5550" spans="24:25">
      <c r="X5550" s="69" t="b">
        <v>0</v>
      </c>
      <c r="Y5550" s="48" t="s">
        <v>269</v>
      </c>
    </row>
    <row r="5551" spans="24:25">
      <c r="X5551" s="69" t="b">
        <v>0</v>
      </c>
      <c r="Y5551" s="48" t="s">
        <v>269</v>
      </c>
    </row>
    <row r="5552" spans="24:25">
      <c r="X5552" s="69" t="b">
        <v>0</v>
      </c>
      <c r="Y5552" s="48" t="s">
        <v>269</v>
      </c>
    </row>
    <row r="5553" spans="24:25">
      <c r="X5553" s="69" t="b">
        <v>0</v>
      </c>
      <c r="Y5553" s="48" t="s">
        <v>269</v>
      </c>
    </row>
    <row r="5554" spans="24:25">
      <c r="X5554" s="69" t="b">
        <v>0</v>
      </c>
      <c r="Y5554" s="48" t="s">
        <v>269</v>
      </c>
    </row>
    <row r="5555" spans="24:25">
      <c r="X5555" s="69" t="b">
        <v>0</v>
      </c>
      <c r="Y5555" s="48" t="s">
        <v>269</v>
      </c>
    </row>
    <row r="5556" spans="24:25">
      <c r="X5556" s="69" t="b">
        <v>0</v>
      </c>
      <c r="Y5556" s="48" t="s">
        <v>269</v>
      </c>
    </row>
    <row r="5557" spans="24:25">
      <c r="X5557" s="69" t="b">
        <v>0</v>
      </c>
      <c r="Y5557" s="48" t="s">
        <v>269</v>
      </c>
    </row>
    <row r="5558" spans="24:25">
      <c r="X5558" s="69" t="b">
        <v>0</v>
      </c>
      <c r="Y5558" s="48" t="s">
        <v>269</v>
      </c>
    </row>
    <row r="5559" spans="24:25">
      <c r="X5559" s="69" t="b">
        <v>0</v>
      </c>
      <c r="Y5559" s="48" t="s">
        <v>269</v>
      </c>
    </row>
    <row r="5560" spans="24:25">
      <c r="X5560" s="69" t="b">
        <v>0</v>
      </c>
      <c r="Y5560" s="48" t="s">
        <v>269</v>
      </c>
    </row>
    <row r="5561" spans="24:25">
      <c r="X5561" s="69" t="b">
        <v>0</v>
      </c>
      <c r="Y5561" s="48" t="s">
        <v>269</v>
      </c>
    </row>
    <row r="5562" spans="24:25">
      <c r="X5562" s="69" t="b">
        <v>0</v>
      </c>
      <c r="Y5562" s="48" t="s">
        <v>269</v>
      </c>
    </row>
    <row r="5563" spans="24:25">
      <c r="X5563" s="69" t="b">
        <v>0</v>
      </c>
      <c r="Y5563" s="48" t="s">
        <v>269</v>
      </c>
    </row>
    <row r="5564" spans="24:25">
      <c r="X5564" s="69" t="b">
        <v>0</v>
      </c>
      <c r="Y5564" s="48" t="s">
        <v>269</v>
      </c>
    </row>
    <row r="5565" spans="24:25">
      <c r="X5565" s="69" t="b">
        <v>0</v>
      </c>
      <c r="Y5565" s="48" t="s">
        <v>269</v>
      </c>
    </row>
    <row r="5566" spans="24:25">
      <c r="X5566" s="69" t="b">
        <v>0</v>
      </c>
      <c r="Y5566" s="48" t="s">
        <v>269</v>
      </c>
    </row>
    <row r="5567" spans="24:25">
      <c r="X5567" s="69" t="b">
        <v>0</v>
      </c>
      <c r="Y5567" s="48" t="s">
        <v>269</v>
      </c>
    </row>
    <row r="5568" spans="24:25">
      <c r="X5568" s="69" t="b">
        <v>0</v>
      </c>
      <c r="Y5568" s="48" t="s">
        <v>269</v>
      </c>
    </row>
    <row r="5569" spans="24:25">
      <c r="X5569" s="69" t="b">
        <v>0</v>
      </c>
      <c r="Y5569" s="48" t="s">
        <v>269</v>
      </c>
    </row>
    <row r="5570" spans="24:25">
      <c r="X5570" s="69" t="b">
        <v>0</v>
      </c>
      <c r="Y5570" s="48" t="s">
        <v>269</v>
      </c>
    </row>
    <row r="5571" spans="24:25">
      <c r="X5571" s="69" t="b">
        <v>0</v>
      </c>
      <c r="Y5571" s="48" t="s">
        <v>269</v>
      </c>
    </row>
    <row r="5572" spans="24:25">
      <c r="X5572" s="69" t="b">
        <v>0</v>
      </c>
      <c r="Y5572" s="48" t="s">
        <v>269</v>
      </c>
    </row>
    <row r="5573" spans="24:25">
      <c r="X5573" s="69" t="b">
        <v>0</v>
      </c>
      <c r="Y5573" s="48" t="s">
        <v>269</v>
      </c>
    </row>
    <row r="5574" spans="24:25">
      <c r="X5574" s="69" t="b">
        <v>0</v>
      </c>
      <c r="Y5574" s="48" t="s">
        <v>269</v>
      </c>
    </row>
    <row r="5575" spans="24:25">
      <c r="X5575" s="69" t="b">
        <v>0</v>
      </c>
      <c r="Y5575" s="48" t="s">
        <v>269</v>
      </c>
    </row>
    <row r="5576" spans="24:25">
      <c r="X5576" s="69" t="b">
        <v>0</v>
      </c>
      <c r="Y5576" s="48" t="s">
        <v>269</v>
      </c>
    </row>
    <row r="5577" spans="24:25">
      <c r="X5577" s="69" t="b">
        <v>0</v>
      </c>
      <c r="Y5577" s="48" t="s">
        <v>269</v>
      </c>
    </row>
  </sheetData>
  <autoFilter ref="A4:AH4" xr:uid="{00000000-0009-0000-0000-000008000000}"/>
  <sortState xmlns:xlrd2="http://schemas.microsoft.com/office/spreadsheetml/2017/richdata2" ref="A5:K4435">
    <sortCondition ref="D5:D4435"/>
  </sortState>
  <mergeCells count="2">
    <mergeCell ref="E3:K3"/>
    <mergeCell ref="O3:U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ord" ma:contentTypeID="0x010100692B77C4E4CA794D9E974E2493D1754F0011F0D0C05CBCFE4EBFE3335FCA297ED7" ma:contentTypeVersion="31" ma:contentTypeDescription="" ma:contentTypeScope="" ma:versionID="37ea3514d1a5a43bff9e0fab5cd657a1">
  <xsd:schema xmlns:xsd="http://www.w3.org/2001/XMLSchema" xmlns:xs="http://www.w3.org/2001/XMLSchema" xmlns:p="http://schemas.microsoft.com/office/2006/metadata/properties" xmlns:ns2="8aacb0a8-f92b-4c21-898e-e9ea226482ea" xmlns:ns3="e6391790-39cc-4060-89eb-15cc08ca98aa" xmlns:ns4="http://schemas.microsoft.com/sharepoint/v4" targetNamespace="http://schemas.microsoft.com/office/2006/metadata/properties" ma:root="true" ma:fieldsID="27de54d4b95b7ab2f77281e09962a90a" ns2:_="" ns3:_="" ns4:_="">
    <xsd:import namespace="8aacb0a8-f92b-4c21-898e-e9ea226482ea"/>
    <xsd:import namespace="e6391790-39cc-4060-89eb-15cc08ca98aa"/>
    <xsd:import namespace="http://schemas.microsoft.com/sharepoint/v4"/>
    <xsd:element name="properties">
      <xsd:complexType>
        <xsd:sequence>
          <xsd:element name="documentManagement">
            <xsd:complexType>
              <xsd:all>
                <xsd:element ref="ns2:_Flow_SignoffStatus" minOccurs="0"/>
                <xsd:element ref="ns2:Project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Teammanagement" minOccurs="0"/>
                <xsd:element ref="ns2:Teams" minOccurs="0"/>
                <xsd:element ref="ns3:Team" minOccurs="0"/>
                <xsd:element ref="ns2:MediaLengthInSeconds" minOccurs="0"/>
                <xsd:element ref="ns4:IconOverlay"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acb0a8-f92b-4c21-898e-e9ea226482ea" elementFormDefault="qualified">
    <xsd:import namespace="http://schemas.microsoft.com/office/2006/documentManagement/types"/>
    <xsd:import namespace="http://schemas.microsoft.com/office/infopath/2007/PartnerControls"/>
    <xsd:element name="_Flow_SignoffStatus" ma:index="1" nillable="true" ma:displayName="Sign-off status" ma:format="Dropdown" ma:internalName="Sign_x002d_off_x0020_status" ma:readOnly="false">
      <xsd:simpleType>
        <xsd:union memberTypes="dms:Text">
          <xsd:simpleType>
            <xsd:restriction base="dms:Choice">
              <xsd:enumeration value="Approved"/>
              <xsd:enumeration value="Needs review"/>
              <xsd:enumeration value="Declined"/>
            </xsd:restriction>
          </xsd:simpleType>
        </xsd:union>
      </xsd:simpleType>
    </xsd:element>
    <xsd:element name="Projects" ma:index="2" nillable="true" ma:displayName="Projects" ma:format="Dropdown" ma:internalName="Projects" ma:readOnly="false">
      <xsd:simpleType>
        <xsd:restriction base="dms:Choice">
          <xsd:enumeration value="PMF"/>
          <xsd:enumeration value="Concepts and business questions"/>
          <xsd:enumeration value="Customer experience"/>
          <xsd:enumeration value="SMP"/>
          <xsd:enumeration value="EoLC"/>
          <xsd:enumeration value="RbY"/>
          <xsd:enumeration value="TbNC"/>
          <xsd:enumeration value="Workforce"/>
          <xsd:enumeration value="Money and work"/>
          <xsd:enumeration value="Reach"/>
          <xsd:enumeration value="Save Our Support"/>
        </xsd:restriction>
      </xsd:simpleType>
    </xsd:element>
    <xsd:element name="MediaServiceDateTaken" ma:index="9" nillable="true" ma:displayName="MediaServiceDateTaken" ma:hidden="true" ma:internalName="MediaServiceDateTaken" ma:readOnly="true">
      <xsd:simpleType>
        <xsd:restriction base="dms:Text"/>
      </xsd:simpleType>
    </xsd:element>
    <xsd:element name="MediaServiceOCR" ma:index="10" nillable="true" ma:displayName="Extracted Text" ma:hidden="true" ma:internalName="MediaServiceOCR" ma:readOnly="true">
      <xsd:simpleType>
        <xsd:restriction base="dms:Note"/>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hidden="true" ma:internalName="MediaServiceKeyPoints" ma:readOnly="true">
      <xsd:simpleType>
        <xsd:restriction base="dms:Note"/>
      </xsd:simpleType>
    </xsd:element>
    <xsd:element name="Teammanagement" ma:index="17" nillable="true" ma:displayName="Team management" ma:format="Dropdown" ma:hidden="true" ma:internalName="Teammanagement" ma:readOnly="false">
      <xsd:simpleType>
        <xsd:restriction base="dms:Choice">
          <xsd:enumeration value="Planning and budgeting"/>
          <xsd:enumeration value="Stakeholder mapping"/>
          <xsd:enumeration value="Team management"/>
          <xsd:enumeration value="Work logs"/>
          <xsd:enumeration value="Working with others"/>
        </xsd:restriction>
      </xsd:simpleType>
    </xsd:element>
    <xsd:element name="Teams" ma:index="18" nillable="true" ma:displayName="Teams" ma:format="Dropdown" ma:hidden="true" ma:internalName="Teams" ma:readOnly="false">
      <xsd:simpleType>
        <xsd:restriction base="dms:Choice">
          <xsd:enumeration value="Data Science"/>
          <xsd:enumeration value="Insight"/>
          <xsd:enumeration value="Strategy development"/>
          <xsd:enumeration value="Innovation"/>
          <xsd:enumeration value="PCI"/>
          <xsd:enumeration value="FMC"/>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3b1d1672-0447-4fbf-9b9c-c8143733068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6391790-39cc-4060-89eb-15cc08ca98aa" elementFormDefault="qualified">
    <xsd:import namespace="http://schemas.microsoft.com/office/2006/documentManagement/types"/>
    <xsd:import namespace="http://schemas.microsoft.com/office/infopath/2007/PartnerControls"/>
    <xsd:element name="Team" ma:index="19" nillable="true" ma:displayName="I&amp;P Team" ma:format="Dropdown" ma:internalName="Team">
      <xsd:simpleType>
        <xsd:restriction base="dms:Choice">
          <xsd:enumeration value="Client services"/>
          <xsd:enumeration value="I&amp;P Ops"/>
          <xsd:enumeration value="Research Insight"/>
          <xsd:enumeration value="Health data"/>
          <xsd:enumeration value="Data science"/>
          <xsd:enumeration value="Eval &amp; impact"/>
          <xsd:enumeration value="BI reporting"/>
          <xsd:enumeration value="BI analytics"/>
          <xsd:enumeration value="Digital analytics deployment"/>
          <xsd:enumeration value="Data delivery &amp; gov"/>
          <xsd:enumeration value="Knowledge &amp; frameworks"/>
          <xsd:enumeration value="Insight &amp; Performance"/>
        </xsd:restriction>
      </xsd:simpleType>
    </xsd:element>
    <xsd:element name="TaxCatchAll" ma:index="24" nillable="true" ma:displayName="Taxonomy Catch All Column" ma:hidden="true" ma:list="{f15f21f9-6735-41f9-87a7-526c555bbc97}" ma:internalName="TaxCatchAll" ma:showField="CatchAllData" ma:web="e6391790-39cc-4060-89eb-15cc08ca98a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aacb0a8-f92b-4c21-898e-e9ea226482ea">
      <Terms xmlns="http://schemas.microsoft.com/office/infopath/2007/PartnerControls"/>
    </lcf76f155ced4ddcb4097134ff3c332f>
    <Team xmlns="e6391790-39cc-4060-89eb-15cc08ca98aa" xsi:nil="true"/>
    <IconOverlay xmlns="http://schemas.microsoft.com/sharepoint/v4" xsi:nil="true"/>
    <TaxCatchAll xmlns="e6391790-39cc-4060-89eb-15cc08ca98aa" xsi:nil="true"/>
    <Teammanagement xmlns="8aacb0a8-f92b-4c21-898e-e9ea226482ea" xsi:nil="true"/>
    <_Flow_SignoffStatus xmlns="8aacb0a8-f92b-4c21-898e-e9ea226482ea" xsi:nil="true"/>
    <Projects xmlns="8aacb0a8-f92b-4c21-898e-e9ea226482ea" xsi:nil="true"/>
    <Teams xmlns="8aacb0a8-f92b-4c21-898e-e9ea226482e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C953A8-BA3D-4B64-8651-E6C38FCED058}"/>
</file>

<file path=customXml/itemProps2.xml><?xml version="1.0" encoding="utf-8"?>
<ds:datastoreItem xmlns:ds="http://schemas.openxmlformats.org/officeDocument/2006/customXml" ds:itemID="{C498CDE0-24E4-454B-BB45-B42C4CAA51B5}"/>
</file>

<file path=customXml/itemProps3.xml><?xml version="1.0" encoding="utf-8"?>
<ds:datastoreItem xmlns:ds="http://schemas.openxmlformats.org/officeDocument/2006/customXml" ds:itemID="{697032CE-42F4-4A91-B388-8B380ECD5ED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Miller</dc:creator>
  <cp:keywords/>
  <dc:description/>
  <cp:lastModifiedBy/>
  <cp:revision/>
  <dcterms:created xsi:type="dcterms:W3CDTF">2014-08-19T13:52:47Z</dcterms:created>
  <dcterms:modified xsi:type="dcterms:W3CDTF">2023-04-12T13:54:46Z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0x010100692B77C4E4CA794D9E974E2493D1754F0011F0D0C05CBCFE4EBFE3335FCA297ED7</vt:lpwstr>
  </property>
</Properties>
</file>